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04858_student_uwtsd_ac_uk/Documents/Year Two/Alternative propulsion/"/>
    </mc:Choice>
  </mc:AlternateContent>
  <xr:revisionPtr revIDLastSave="967" documentId="8_{B4A18A5F-00C7-43D9-9BCE-B16A0E24954D}" xr6:coauthVersionLast="47" xr6:coauthVersionMax="47" xr10:uidLastSave="{5780D62D-8D40-40B1-9AC9-54ABE0CD641F}"/>
  <bookViews>
    <workbookView xWindow="-108" yWindow="-108" windowWidth="23256" windowHeight="12456" tabRatio="883" xr2:uid="{87A91B67-A389-4C50-A7EF-C4B5A65F586C}"/>
  </bookViews>
  <sheets>
    <sheet name="GSXR 600 Data" sheetId="1" r:id="rId1"/>
    <sheet name="WLTP Class 3" sheetId="2" r:id="rId2"/>
    <sheet name="Tractive Forces" sheetId="8" r:id="rId3"/>
    <sheet name="Tractive Power Graph" sheetId="3" r:id="rId4"/>
    <sheet name="Cumulative Tractive Energy" sheetId="4" r:id="rId5"/>
    <sheet name="Braking power" sheetId="5" r:id="rId6"/>
    <sheet name="Cumulative Braking Graph" sheetId="6" r:id="rId7"/>
    <sheet name="Cumulative Combined" sheetId="7" r:id="rId8"/>
    <sheet name="Potentail Return" sheetId="9" r:id="rId9"/>
    <sheet name="Energy recovery (70%)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" i="2" l="1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542" i="2"/>
  <c r="AA543" i="2"/>
  <c r="AA544" i="2"/>
  <c r="AA545" i="2"/>
  <c r="AA546" i="2"/>
  <c r="AA547" i="2"/>
  <c r="AA548" i="2"/>
  <c r="AA549" i="2"/>
  <c r="AA550" i="2"/>
  <c r="AA551" i="2"/>
  <c r="AA552" i="2"/>
  <c r="AA553" i="2"/>
  <c r="AA554" i="2"/>
  <c r="AA555" i="2"/>
  <c r="AA556" i="2"/>
  <c r="AA557" i="2"/>
  <c r="AA558" i="2"/>
  <c r="AA559" i="2"/>
  <c r="AA560" i="2"/>
  <c r="AA561" i="2"/>
  <c r="AA562" i="2"/>
  <c r="AA563" i="2"/>
  <c r="AA564" i="2"/>
  <c r="AA565" i="2"/>
  <c r="AA566" i="2"/>
  <c r="AA567" i="2"/>
  <c r="AA568" i="2"/>
  <c r="AA569" i="2"/>
  <c r="AA570" i="2"/>
  <c r="AA571" i="2"/>
  <c r="AA572" i="2"/>
  <c r="AA573" i="2"/>
  <c r="AA574" i="2"/>
  <c r="AA575" i="2"/>
  <c r="AA576" i="2"/>
  <c r="AA577" i="2"/>
  <c r="AA578" i="2"/>
  <c r="AA579" i="2"/>
  <c r="AA580" i="2"/>
  <c r="AA581" i="2"/>
  <c r="AA582" i="2"/>
  <c r="AA583" i="2"/>
  <c r="AA584" i="2"/>
  <c r="AA585" i="2"/>
  <c r="AA586" i="2"/>
  <c r="AA587" i="2"/>
  <c r="AA588" i="2"/>
  <c r="AA589" i="2"/>
  <c r="AA590" i="2"/>
  <c r="AA591" i="2"/>
  <c r="AA592" i="2"/>
  <c r="AA593" i="2"/>
  <c r="AA594" i="2"/>
  <c r="AA595" i="2"/>
  <c r="AA596" i="2"/>
  <c r="AA597" i="2"/>
  <c r="AA598" i="2"/>
  <c r="AA599" i="2"/>
  <c r="AA600" i="2"/>
  <c r="AA601" i="2"/>
  <c r="AA602" i="2"/>
  <c r="AA603" i="2"/>
  <c r="AA604" i="2"/>
  <c r="AA605" i="2"/>
  <c r="AA606" i="2"/>
  <c r="AA607" i="2"/>
  <c r="AA608" i="2"/>
  <c r="AA609" i="2"/>
  <c r="AA610" i="2"/>
  <c r="AA611" i="2"/>
  <c r="AA612" i="2"/>
  <c r="AA613" i="2"/>
  <c r="AA614" i="2"/>
  <c r="AA615" i="2"/>
  <c r="AA616" i="2"/>
  <c r="AA617" i="2"/>
  <c r="AA618" i="2"/>
  <c r="AA619" i="2"/>
  <c r="AA620" i="2"/>
  <c r="AA621" i="2"/>
  <c r="AA622" i="2"/>
  <c r="AA623" i="2"/>
  <c r="AA624" i="2"/>
  <c r="AA625" i="2"/>
  <c r="AA626" i="2"/>
  <c r="AA627" i="2"/>
  <c r="AA628" i="2"/>
  <c r="AA629" i="2"/>
  <c r="AA630" i="2"/>
  <c r="AA631" i="2"/>
  <c r="AA632" i="2"/>
  <c r="AA633" i="2"/>
  <c r="AA634" i="2"/>
  <c r="AA635" i="2"/>
  <c r="AA636" i="2"/>
  <c r="AA637" i="2"/>
  <c r="AA638" i="2"/>
  <c r="AA639" i="2"/>
  <c r="AA640" i="2"/>
  <c r="AA641" i="2"/>
  <c r="AA642" i="2"/>
  <c r="AA643" i="2"/>
  <c r="AA644" i="2"/>
  <c r="AA645" i="2"/>
  <c r="AA646" i="2"/>
  <c r="AA647" i="2"/>
  <c r="AA648" i="2"/>
  <c r="AA649" i="2"/>
  <c r="AA650" i="2"/>
  <c r="AA651" i="2"/>
  <c r="AA652" i="2"/>
  <c r="AA653" i="2"/>
  <c r="AA654" i="2"/>
  <c r="AA655" i="2"/>
  <c r="AA656" i="2"/>
  <c r="AA657" i="2"/>
  <c r="AA658" i="2"/>
  <c r="AA659" i="2"/>
  <c r="AA660" i="2"/>
  <c r="AA661" i="2"/>
  <c r="AA662" i="2"/>
  <c r="AA663" i="2"/>
  <c r="AA664" i="2"/>
  <c r="AA665" i="2"/>
  <c r="AA666" i="2"/>
  <c r="AA667" i="2"/>
  <c r="AA668" i="2"/>
  <c r="AA669" i="2"/>
  <c r="AA670" i="2"/>
  <c r="AA671" i="2"/>
  <c r="AA672" i="2"/>
  <c r="AA673" i="2"/>
  <c r="AA674" i="2"/>
  <c r="AA675" i="2"/>
  <c r="AA676" i="2"/>
  <c r="AA677" i="2"/>
  <c r="AA678" i="2"/>
  <c r="AA679" i="2"/>
  <c r="AA680" i="2"/>
  <c r="AA681" i="2"/>
  <c r="AA682" i="2"/>
  <c r="AA683" i="2"/>
  <c r="AA684" i="2"/>
  <c r="AA685" i="2"/>
  <c r="AA686" i="2"/>
  <c r="AA687" i="2"/>
  <c r="AA688" i="2"/>
  <c r="AA689" i="2"/>
  <c r="AA690" i="2"/>
  <c r="AA691" i="2"/>
  <c r="AA692" i="2"/>
  <c r="AA693" i="2"/>
  <c r="AA694" i="2"/>
  <c r="AA695" i="2"/>
  <c r="AA696" i="2"/>
  <c r="AA697" i="2"/>
  <c r="AA698" i="2"/>
  <c r="AA699" i="2"/>
  <c r="AA700" i="2"/>
  <c r="AA701" i="2"/>
  <c r="AA702" i="2"/>
  <c r="AA703" i="2"/>
  <c r="AA704" i="2"/>
  <c r="AA705" i="2"/>
  <c r="AA706" i="2"/>
  <c r="AA707" i="2"/>
  <c r="AA708" i="2"/>
  <c r="AA709" i="2"/>
  <c r="AA710" i="2"/>
  <c r="AA711" i="2"/>
  <c r="AA712" i="2"/>
  <c r="AA713" i="2"/>
  <c r="AA714" i="2"/>
  <c r="AA715" i="2"/>
  <c r="AA716" i="2"/>
  <c r="AA717" i="2"/>
  <c r="AA718" i="2"/>
  <c r="AA719" i="2"/>
  <c r="AA720" i="2"/>
  <c r="AA721" i="2"/>
  <c r="AA722" i="2"/>
  <c r="AA723" i="2"/>
  <c r="AA724" i="2"/>
  <c r="AA725" i="2"/>
  <c r="AA726" i="2"/>
  <c r="AA727" i="2"/>
  <c r="AA728" i="2"/>
  <c r="AA729" i="2"/>
  <c r="AA730" i="2"/>
  <c r="AA731" i="2"/>
  <c r="AA732" i="2"/>
  <c r="AA733" i="2"/>
  <c r="AA734" i="2"/>
  <c r="AA735" i="2"/>
  <c r="AA736" i="2"/>
  <c r="AA737" i="2"/>
  <c r="AA738" i="2"/>
  <c r="AA739" i="2"/>
  <c r="AA740" i="2"/>
  <c r="AA741" i="2"/>
  <c r="AA742" i="2"/>
  <c r="AA743" i="2"/>
  <c r="AA744" i="2"/>
  <c r="AA745" i="2"/>
  <c r="AA746" i="2"/>
  <c r="AA747" i="2"/>
  <c r="AA748" i="2"/>
  <c r="AA749" i="2"/>
  <c r="AA750" i="2"/>
  <c r="AA751" i="2"/>
  <c r="AA752" i="2"/>
  <c r="AA753" i="2"/>
  <c r="AA754" i="2"/>
  <c r="AA755" i="2"/>
  <c r="AA756" i="2"/>
  <c r="AA757" i="2"/>
  <c r="AA758" i="2"/>
  <c r="AA759" i="2"/>
  <c r="AA760" i="2"/>
  <c r="AA761" i="2"/>
  <c r="AA762" i="2"/>
  <c r="AA763" i="2"/>
  <c r="AA764" i="2"/>
  <c r="AA765" i="2"/>
  <c r="AA766" i="2"/>
  <c r="AA767" i="2"/>
  <c r="AA768" i="2"/>
  <c r="AA769" i="2"/>
  <c r="AA770" i="2"/>
  <c r="AA771" i="2"/>
  <c r="AA772" i="2"/>
  <c r="AA773" i="2"/>
  <c r="AA774" i="2"/>
  <c r="AA775" i="2"/>
  <c r="AA776" i="2"/>
  <c r="AA777" i="2"/>
  <c r="AA778" i="2"/>
  <c r="AA779" i="2"/>
  <c r="AA780" i="2"/>
  <c r="AA781" i="2"/>
  <c r="AA782" i="2"/>
  <c r="AA783" i="2"/>
  <c r="AA784" i="2"/>
  <c r="AA785" i="2"/>
  <c r="AA786" i="2"/>
  <c r="AA787" i="2"/>
  <c r="AA788" i="2"/>
  <c r="AA789" i="2"/>
  <c r="AA790" i="2"/>
  <c r="AA791" i="2"/>
  <c r="AA792" i="2"/>
  <c r="AA793" i="2"/>
  <c r="AA794" i="2"/>
  <c r="AA795" i="2"/>
  <c r="AA796" i="2"/>
  <c r="AA797" i="2"/>
  <c r="AA798" i="2"/>
  <c r="AA799" i="2"/>
  <c r="AA800" i="2"/>
  <c r="AA801" i="2"/>
  <c r="AA802" i="2"/>
  <c r="AA803" i="2"/>
  <c r="AA804" i="2"/>
  <c r="AA805" i="2"/>
  <c r="AA806" i="2"/>
  <c r="AA807" i="2"/>
  <c r="AA808" i="2"/>
  <c r="AA809" i="2"/>
  <c r="AA810" i="2"/>
  <c r="AA811" i="2"/>
  <c r="AA812" i="2"/>
  <c r="AA813" i="2"/>
  <c r="AA814" i="2"/>
  <c r="AA815" i="2"/>
  <c r="AA816" i="2"/>
  <c r="AA817" i="2"/>
  <c r="AA818" i="2"/>
  <c r="AA819" i="2"/>
  <c r="AA820" i="2"/>
  <c r="AA821" i="2"/>
  <c r="AA822" i="2"/>
  <c r="AA823" i="2"/>
  <c r="AA824" i="2"/>
  <c r="AA825" i="2"/>
  <c r="AA826" i="2"/>
  <c r="AA827" i="2"/>
  <c r="AA828" i="2"/>
  <c r="AA829" i="2"/>
  <c r="AA830" i="2"/>
  <c r="AA831" i="2"/>
  <c r="AA832" i="2"/>
  <c r="AA833" i="2"/>
  <c r="AA834" i="2"/>
  <c r="AA835" i="2"/>
  <c r="AA836" i="2"/>
  <c r="AA837" i="2"/>
  <c r="AA838" i="2"/>
  <c r="AA839" i="2"/>
  <c r="AA840" i="2"/>
  <c r="AA841" i="2"/>
  <c r="AA842" i="2"/>
  <c r="AA843" i="2"/>
  <c r="AA844" i="2"/>
  <c r="AA845" i="2"/>
  <c r="AA846" i="2"/>
  <c r="AA847" i="2"/>
  <c r="AA848" i="2"/>
  <c r="AA849" i="2"/>
  <c r="AA850" i="2"/>
  <c r="AA851" i="2"/>
  <c r="AA852" i="2"/>
  <c r="AA853" i="2"/>
  <c r="AA854" i="2"/>
  <c r="AA855" i="2"/>
  <c r="AA856" i="2"/>
  <c r="AA857" i="2"/>
  <c r="AA858" i="2"/>
  <c r="AA859" i="2"/>
  <c r="AA860" i="2"/>
  <c r="AA861" i="2"/>
  <c r="AA862" i="2"/>
  <c r="AA863" i="2"/>
  <c r="AA864" i="2"/>
  <c r="AA865" i="2"/>
  <c r="AA866" i="2"/>
  <c r="AA867" i="2"/>
  <c r="AA868" i="2"/>
  <c r="AA869" i="2"/>
  <c r="AA870" i="2"/>
  <c r="AA871" i="2"/>
  <c r="AA872" i="2"/>
  <c r="AA873" i="2"/>
  <c r="AA874" i="2"/>
  <c r="AA875" i="2"/>
  <c r="AA876" i="2"/>
  <c r="AA877" i="2"/>
  <c r="AA878" i="2"/>
  <c r="AA879" i="2"/>
  <c r="AA880" i="2"/>
  <c r="AA881" i="2"/>
  <c r="AA882" i="2"/>
  <c r="AA883" i="2"/>
  <c r="AA884" i="2"/>
  <c r="AA885" i="2"/>
  <c r="AA886" i="2"/>
  <c r="AA887" i="2"/>
  <c r="AA888" i="2"/>
  <c r="AA889" i="2"/>
  <c r="AA890" i="2"/>
  <c r="AA891" i="2"/>
  <c r="AA892" i="2"/>
  <c r="AA893" i="2"/>
  <c r="AA894" i="2"/>
  <c r="AA895" i="2"/>
  <c r="AA896" i="2"/>
  <c r="AA897" i="2"/>
  <c r="AA898" i="2"/>
  <c r="AA899" i="2"/>
  <c r="AA900" i="2"/>
  <c r="AA901" i="2"/>
  <c r="AA902" i="2"/>
  <c r="AA903" i="2"/>
  <c r="AA904" i="2"/>
  <c r="AA905" i="2"/>
  <c r="AA906" i="2"/>
  <c r="AA907" i="2"/>
  <c r="AA908" i="2"/>
  <c r="AA909" i="2"/>
  <c r="AA910" i="2"/>
  <c r="AA911" i="2"/>
  <c r="AA912" i="2"/>
  <c r="AA913" i="2"/>
  <c r="AA914" i="2"/>
  <c r="AA915" i="2"/>
  <c r="AA916" i="2"/>
  <c r="AA917" i="2"/>
  <c r="AA918" i="2"/>
  <c r="AA919" i="2"/>
  <c r="AA920" i="2"/>
  <c r="AA921" i="2"/>
  <c r="AA922" i="2"/>
  <c r="AA923" i="2"/>
  <c r="AA924" i="2"/>
  <c r="AA925" i="2"/>
  <c r="AA926" i="2"/>
  <c r="AA927" i="2"/>
  <c r="AA928" i="2"/>
  <c r="AA929" i="2"/>
  <c r="AA930" i="2"/>
  <c r="AA931" i="2"/>
  <c r="AA932" i="2"/>
  <c r="AA933" i="2"/>
  <c r="AA934" i="2"/>
  <c r="AA935" i="2"/>
  <c r="AA936" i="2"/>
  <c r="AA937" i="2"/>
  <c r="AA938" i="2"/>
  <c r="AA939" i="2"/>
  <c r="AA940" i="2"/>
  <c r="AA941" i="2"/>
  <c r="AA942" i="2"/>
  <c r="AA943" i="2"/>
  <c r="AA944" i="2"/>
  <c r="AA945" i="2"/>
  <c r="AA946" i="2"/>
  <c r="AA947" i="2"/>
  <c r="AA948" i="2"/>
  <c r="AA949" i="2"/>
  <c r="AA950" i="2"/>
  <c r="AA951" i="2"/>
  <c r="AA952" i="2"/>
  <c r="AA953" i="2"/>
  <c r="AA954" i="2"/>
  <c r="AA955" i="2"/>
  <c r="AA956" i="2"/>
  <c r="AA957" i="2"/>
  <c r="AA958" i="2"/>
  <c r="AA959" i="2"/>
  <c r="AA960" i="2"/>
  <c r="AA961" i="2"/>
  <c r="AA962" i="2"/>
  <c r="AA963" i="2"/>
  <c r="AA964" i="2"/>
  <c r="AA965" i="2"/>
  <c r="AA966" i="2"/>
  <c r="AA967" i="2"/>
  <c r="AA968" i="2"/>
  <c r="AA969" i="2"/>
  <c r="AA970" i="2"/>
  <c r="AA971" i="2"/>
  <c r="AA972" i="2"/>
  <c r="AA973" i="2"/>
  <c r="AA974" i="2"/>
  <c r="AA975" i="2"/>
  <c r="AA976" i="2"/>
  <c r="AA977" i="2"/>
  <c r="AA978" i="2"/>
  <c r="AA979" i="2"/>
  <c r="AA980" i="2"/>
  <c r="AA981" i="2"/>
  <c r="AA982" i="2"/>
  <c r="AA983" i="2"/>
  <c r="AA984" i="2"/>
  <c r="AA985" i="2"/>
  <c r="AA986" i="2"/>
  <c r="AA987" i="2"/>
  <c r="AA988" i="2"/>
  <c r="AA989" i="2"/>
  <c r="AA990" i="2"/>
  <c r="AA991" i="2"/>
  <c r="AA992" i="2"/>
  <c r="AA993" i="2"/>
  <c r="AA994" i="2"/>
  <c r="AA995" i="2"/>
  <c r="AA996" i="2"/>
  <c r="AA997" i="2"/>
  <c r="AA998" i="2"/>
  <c r="AA999" i="2"/>
  <c r="AA1000" i="2"/>
  <c r="AA1001" i="2"/>
  <c r="AA1002" i="2"/>
  <c r="AA1003" i="2"/>
  <c r="AA1004" i="2"/>
  <c r="AA1005" i="2"/>
  <c r="AA1006" i="2"/>
  <c r="AA1007" i="2"/>
  <c r="AA1008" i="2"/>
  <c r="AA1009" i="2"/>
  <c r="AA1010" i="2"/>
  <c r="AA1011" i="2"/>
  <c r="AA1012" i="2"/>
  <c r="AA1013" i="2"/>
  <c r="AA1014" i="2"/>
  <c r="AA1015" i="2"/>
  <c r="AA1016" i="2"/>
  <c r="AA1017" i="2"/>
  <c r="AA1018" i="2"/>
  <c r="AA1019" i="2"/>
  <c r="AA1020" i="2"/>
  <c r="AA1021" i="2"/>
  <c r="AA1022" i="2"/>
  <c r="AA1023" i="2"/>
  <c r="AA1024" i="2"/>
  <c r="AA1025" i="2"/>
  <c r="AA1026" i="2"/>
  <c r="AA1027" i="2"/>
  <c r="AA1028" i="2"/>
  <c r="AA1029" i="2"/>
  <c r="AA1030" i="2"/>
  <c r="AA1031" i="2"/>
  <c r="AA1032" i="2"/>
  <c r="AA1033" i="2"/>
  <c r="AA1034" i="2"/>
  <c r="AA1035" i="2"/>
  <c r="AA1036" i="2"/>
  <c r="AA1037" i="2"/>
  <c r="AA1038" i="2"/>
  <c r="AA1039" i="2"/>
  <c r="AA1040" i="2"/>
  <c r="AA1041" i="2"/>
  <c r="AA1042" i="2"/>
  <c r="AA1043" i="2"/>
  <c r="AA1044" i="2"/>
  <c r="AA1045" i="2"/>
  <c r="AA1046" i="2"/>
  <c r="AA1047" i="2"/>
  <c r="AA1048" i="2"/>
  <c r="AA1049" i="2"/>
  <c r="AA1050" i="2"/>
  <c r="AA1051" i="2"/>
  <c r="AA1052" i="2"/>
  <c r="AA1053" i="2"/>
  <c r="AA1054" i="2"/>
  <c r="AA1055" i="2"/>
  <c r="AA1056" i="2"/>
  <c r="AA1057" i="2"/>
  <c r="AA1058" i="2"/>
  <c r="AA1059" i="2"/>
  <c r="AA1060" i="2"/>
  <c r="AA1061" i="2"/>
  <c r="AA1062" i="2"/>
  <c r="AA1063" i="2"/>
  <c r="AA1064" i="2"/>
  <c r="AA1065" i="2"/>
  <c r="AA1066" i="2"/>
  <c r="AA1067" i="2"/>
  <c r="AA1068" i="2"/>
  <c r="AA1069" i="2"/>
  <c r="AA1070" i="2"/>
  <c r="AA1071" i="2"/>
  <c r="AA1072" i="2"/>
  <c r="AA1073" i="2"/>
  <c r="AA1074" i="2"/>
  <c r="AA1075" i="2"/>
  <c r="AA1076" i="2"/>
  <c r="AA1077" i="2"/>
  <c r="AA1078" i="2"/>
  <c r="AA1079" i="2"/>
  <c r="AA1080" i="2"/>
  <c r="AA1081" i="2"/>
  <c r="AA1082" i="2"/>
  <c r="AA1083" i="2"/>
  <c r="AA1084" i="2"/>
  <c r="AA1085" i="2"/>
  <c r="AA1086" i="2"/>
  <c r="AA1087" i="2"/>
  <c r="AA1088" i="2"/>
  <c r="AA1089" i="2"/>
  <c r="AA1090" i="2"/>
  <c r="AA1091" i="2"/>
  <c r="AA1092" i="2"/>
  <c r="AA1093" i="2"/>
  <c r="AA1094" i="2"/>
  <c r="AA1095" i="2"/>
  <c r="AA1096" i="2"/>
  <c r="AA1097" i="2"/>
  <c r="AA1098" i="2"/>
  <c r="AA1099" i="2"/>
  <c r="AA1100" i="2"/>
  <c r="AA1101" i="2"/>
  <c r="AA1102" i="2"/>
  <c r="AA1103" i="2"/>
  <c r="AA1104" i="2"/>
  <c r="AA1105" i="2"/>
  <c r="AA1106" i="2"/>
  <c r="AA1107" i="2"/>
  <c r="AA1108" i="2"/>
  <c r="AA1109" i="2"/>
  <c r="AA1110" i="2"/>
  <c r="AA1111" i="2"/>
  <c r="AA1112" i="2"/>
  <c r="AA1113" i="2"/>
  <c r="AA1114" i="2"/>
  <c r="AA1115" i="2"/>
  <c r="AA1116" i="2"/>
  <c r="AA1117" i="2"/>
  <c r="AA1118" i="2"/>
  <c r="AA1119" i="2"/>
  <c r="AA1120" i="2"/>
  <c r="AA1121" i="2"/>
  <c r="AA1122" i="2"/>
  <c r="AA1123" i="2"/>
  <c r="AA1124" i="2"/>
  <c r="AA1125" i="2"/>
  <c r="AA1126" i="2"/>
  <c r="AA1127" i="2"/>
  <c r="AA1128" i="2"/>
  <c r="AA1129" i="2"/>
  <c r="AA1130" i="2"/>
  <c r="AA1131" i="2"/>
  <c r="AA1132" i="2"/>
  <c r="AA1133" i="2"/>
  <c r="AA1134" i="2"/>
  <c r="AA1135" i="2"/>
  <c r="AA1136" i="2"/>
  <c r="AA1137" i="2"/>
  <c r="AA1138" i="2"/>
  <c r="AA1139" i="2"/>
  <c r="AA1140" i="2"/>
  <c r="AA1141" i="2"/>
  <c r="AA1142" i="2"/>
  <c r="AA1143" i="2"/>
  <c r="AA1144" i="2"/>
  <c r="AA1145" i="2"/>
  <c r="AA1146" i="2"/>
  <c r="AA1147" i="2"/>
  <c r="AA1148" i="2"/>
  <c r="AA1149" i="2"/>
  <c r="AA1150" i="2"/>
  <c r="AA1151" i="2"/>
  <c r="AA1152" i="2"/>
  <c r="AA1153" i="2"/>
  <c r="AA1154" i="2"/>
  <c r="AA1155" i="2"/>
  <c r="AA1156" i="2"/>
  <c r="AA1157" i="2"/>
  <c r="AA1158" i="2"/>
  <c r="AA1159" i="2"/>
  <c r="AA1160" i="2"/>
  <c r="AA1161" i="2"/>
  <c r="AA1162" i="2"/>
  <c r="AA1163" i="2"/>
  <c r="AA1164" i="2"/>
  <c r="AA1165" i="2"/>
  <c r="AA1166" i="2"/>
  <c r="AA1167" i="2"/>
  <c r="AA1168" i="2"/>
  <c r="AA1169" i="2"/>
  <c r="AA1170" i="2"/>
  <c r="AA1171" i="2"/>
  <c r="AA1172" i="2"/>
  <c r="AA1173" i="2"/>
  <c r="AA1174" i="2"/>
  <c r="AA1175" i="2"/>
  <c r="AA1176" i="2"/>
  <c r="AA1177" i="2"/>
  <c r="AA1178" i="2"/>
  <c r="AA1179" i="2"/>
  <c r="AA1180" i="2"/>
  <c r="AA1181" i="2"/>
  <c r="AA1182" i="2"/>
  <c r="AA1183" i="2"/>
  <c r="AA1184" i="2"/>
  <c r="AA1185" i="2"/>
  <c r="AA1186" i="2"/>
  <c r="AA1187" i="2"/>
  <c r="AA1188" i="2"/>
  <c r="AA1189" i="2"/>
  <c r="AA1190" i="2"/>
  <c r="AA1191" i="2"/>
  <c r="AA1192" i="2"/>
  <c r="AA1193" i="2"/>
  <c r="AA1194" i="2"/>
  <c r="AA1195" i="2"/>
  <c r="AA1196" i="2"/>
  <c r="AA1197" i="2"/>
  <c r="AA1198" i="2"/>
  <c r="AA1199" i="2"/>
  <c r="AA1200" i="2"/>
  <c r="AA1201" i="2"/>
  <c r="AA1202" i="2"/>
  <c r="AA1203" i="2"/>
  <c r="AA1204" i="2"/>
  <c r="AA1205" i="2"/>
  <c r="AA1206" i="2"/>
  <c r="AA1207" i="2"/>
  <c r="AA1208" i="2"/>
  <c r="AA1209" i="2"/>
  <c r="AA1210" i="2"/>
  <c r="AA1211" i="2"/>
  <c r="AA1212" i="2"/>
  <c r="AA1213" i="2"/>
  <c r="AA1214" i="2"/>
  <c r="AA1215" i="2"/>
  <c r="AA1216" i="2"/>
  <c r="AA1217" i="2"/>
  <c r="AA1218" i="2"/>
  <c r="AA1219" i="2"/>
  <c r="AA1220" i="2"/>
  <c r="AA1221" i="2"/>
  <c r="AA1222" i="2"/>
  <c r="AA1223" i="2"/>
  <c r="AA1224" i="2"/>
  <c r="AA1225" i="2"/>
  <c r="AA1226" i="2"/>
  <c r="AA1227" i="2"/>
  <c r="AA1228" i="2"/>
  <c r="AA1229" i="2"/>
  <c r="AA1230" i="2"/>
  <c r="AA1231" i="2"/>
  <c r="AA1232" i="2"/>
  <c r="AA1233" i="2"/>
  <c r="AA1234" i="2"/>
  <c r="AA1235" i="2"/>
  <c r="AA1236" i="2"/>
  <c r="AA1237" i="2"/>
  <c r="AA1238" i="2"/>
  <c r="AA1239" i="2"/>
  <c r="AA1240" i="2"/>
  <c r="AA1241" i="2"/>
  <c r="AA1242" i="2"/>
  <c r="AA1243" i="2"/>
  <c r="AA1244" i="2"/>
  <c r="AA1245" i="2"/>
  <c r="AA1246" i="2"/>
  <c r="AA1247" i="2"/>
  <c r="AA1248" i="2"/>
  <c r="AA1249" i="2"/>
  <c r="AA1250" i="2"/>
  <c r="AA1251" i="2"/>
  <c r="AA1252" i="2"/>
  <c r="AA1253" i="2"/>
  <c r="AA1254" i="2"/>
  <c r="AA1255" i="2"/>
  <c r="AA1256" i="2"/>
  <c r="AA1257" i="2"/>
  <c r="AA1258" i="2"/>
  <c r="AA1259" i="2"/>
  <c r="AA1260" i="2"/>
  <c r="AA1261" i="2"/>
  <c r="AA1262" i="2"/>
  <c r="AA1263" i="2"/>
  <c r="AA1264" i="2"/>
  <c r="AA1265" i="2"/>
  <c r="AA1266" i="2"/>
  <c r="AA1267" i="2"/>
  <c r="AA1268" i="2"/>
  <c r="AA1269" i="2"/>
  <c r="AA1270" i="2"/>
  <c r="AA1271" i="2"/>
  <c r="AA1272" i="2"/>
  <c r="AA1273" i="2"/>
  <c r="AA1274" i="2"/>
  <c r="AA1275" i="2"/>
  <c r="AA1276" i="2"/>
  <c r="AA1277" i="2"/>
  <c r="AA1278" i="2"/>
  <c r="AA1279" i="2"/>
  <c r="AA1280" i="2"/>
  <c r="AA1281" i="2"/>
  <c r="AA1282" i="2"/>
  <c r="AA1283" i="2"/>
  <c r="AA1284" i="2"/>
  <c r="AA1285" i="2"/>
  <c r="AA1286" i="2"/>
  <c r="AA1287" i="2"/>
  <c r="AA1288" i="2"/>
  <c r="AA1289" i="2"/>
  <c r="AA1290" i="2"/>
  <c r="AA1291" i="2"/>
  <c r="AA1292" i="2"/>
  <c r="AA1293" i="2"/>
  <c r="AA1294" i="2"/>
  <c r="AA1295" i="2"/>
  <c r="AA1296" i="2"/>
  <c r="AA1297" i="2"/>
  <c r="AA1298" i="2"/>
  <c r="AA1299" i="2"/>
  <c r="AA1300" i="2"/>
  <c r="AA1301" i="2"/>
  <c r="AA1302" i="2"/>
  <c r="AA1303" i="2"/>
  <c r="AA1304" i="2"/>
  <c r="AA1305" i="2"/>
  <c r="AA1306" i="2"/>
  <c r="AA1307" i="2"/>
  <c r="AA1308" i="2"/>
  <c r="AA1309" i="2"/>
  <c r="AA1310" i="2"/>
  <c r="AA1311" i="2"/>
  <c r="AA1312" i="2"/>
  <c r="AA1313" i="2"/>
  <c r="AA1314" i="2"/>
  <c r="AA1315" i="2"/>
  <c r="AA1316" i="2"/>
  <c r="AA1317" i="2"/>
  <c r="AA1318" i="2"/>
  <c r="AA1319" i="2"/>
  <c r="AA1320" i="2"/>
  <c r="AA1321" i="2"/>
  <c r="AA1322" i="2"/>
  <c r="AA1323" i="2"/>
  <c r="AA1324" i="2"/>
  <c r="AA1325" i="2"/>
  <c r="AA1326" i="2"/>
  <c r="AA1327" i="2"/>
  <c r="AA1328" i="2"/>
  <c r="AA1329" i="2"/>
  <c r="AA1330" i="2"/>
  <c r="AA1331" i="2"/>
  <c r="AA1332" i="2"/>
  <c r="AA1333" i="2"/>
  <c r="AA1334" i="2"/>
  <c r="AA1335" i="2"/>
  <c r="AA1336" i="2"/>
  <c r="AA1337" i="2"/>
  <c r="AA1338" i="2"/>
  <c r="AA1339" i="2"/>
  <c r="AA1340" i="2"/>
  <c r="AA1341" i="2"/>
  <c r="AA1342" i="2"/>
  <c r="AA1343" i="2"/>
  <c r="AA1344" i="2"/>
  <c r="AA1345" i="2"/>
  <c r="AA1346" i="2"/>
  <c r="AA1347" i="2"/>
  <c r="AA1348" i="2"/>
  <c r="AA1349" i="2"/>
  <c r="AA1350" i="2"/>
  <c r="AA1351" i="2"/>
  <c r="AA1352" i="2"/>
  <c r="AA1353" i="2"/>
  <c r="AA1354" i="2"/>
  <c r="AA1355" i="2"/>
  <c r="AA1356" i="2"/>
  <c r="AA1357" i="2"/>
  <c r="AA1358" i="2"/>
  <c r="AA1359" i="2"/>
  <c r="AA1360" i="2"/>
  <c r="AA1361" i="2"/>
  <c r="AA1362" i="2"/>
  <c r="AA1363" i="2"/>
  <c r="AA1364" i="2"/>
  <c r="AA1365" i="2"/>
  <c r="AA1366" i="2"/>
  <c r="AA1367" i="2"/>
  <c r="AA1368" i="2"/>
  <c r="AA1369" i="2"/>
  <c r="AA1370" i="2"/>
  <c r="AA1371" i="2"/>
  <c r="AA1372" i="2"/>
  <c r="AA1373" i="2"/>
  <c r="AA1374" i="2"/>
  <c r="AA1375" i="2"/>
  <c r="AA1376" i="2"/>
  <c r="AA1377" i="2"/>
  <c r="AA1378" i="2"/>
  <c r="AA1379" i="2"/>
  <c r="AA1380" i="2"/>
  <c r="AA1381" i="2"/>
  <c r="AA1382" i="2"/>
  <c r="AA1383" i="2"/>
  <c r="AA1384" i="2"/>
  <c r="AA1385" i="2"/>
  <c r="AA1386" i="2"/>
  <c r="AA1387" i="2"/>
  <c r="AA1388" i="2"/>
  <c r="AA1389" i="2"/>
  <c r="AA1390" i="2"/>
  <c r="AA1391" i="2"/>
  <c r="AA1392" i="2"/>
  <c r="AA1393" i="2"/>
  <c r="AA1394" i="2"/>
  <c r="AA1395" i="2"/>
  <c r="AA1396" i="2"/>
  <c r="AA1397" i="2"/>
  <c r="AA1398" i="2"/>
  <c r="AA1399" i="2"/>
  <c r="AA1400" i="2"/>
  <c r="AA1401" i="2"/>
  <c r="AA1402" i="2"/>
  <c r="AA1403" i="2"/>
  <c r="AA1404" i="2"/>
  <c r="AA1405" i="2"/>
  <c r="AA1406" i="2"/>
  <c r="AA1407" i="2"/>
  <c r="AA1408" i="2"/>
  <c r="AA1409" i="2"/>
  <c r="AA1410" i="2"/>
  <c r="AA1411" i="2"/>
  <c r="AA1412" i="2"/>
  <c r="AA1413" i="2"/>
  <c r="AA1414" i="2"/>
  <c r="AA1415" i="2"/>
  <c r="AA1416" i="2"/>
  <c r="AA1417" i="2"/>
  <c r="AA1418" i="2"/>
  <c r="AA1419" i="2"/>
  <c r="AA1420" i="2"/>
  <c r="AA1421" i="2"/>
  <c r="AA1422" i="2"/>
  <c r="AA1423" i="2"/>
  <c r="AA1424" i="2"/>
  <c r="AA1425" i="2"/>
  <c r="AA1426" i="2"/>
  <c r="AA1427" i="2"/>
  <c r="AA1428" i="2"/>
  <c r="AA1429" i="2"/>
  <c r="AA1430" i="2"/>
  <c r="AA1431" i="2"/>
  <c r="AA1432" i="2"/>
  <c r="AA1433" i="2"/>
  <c r="AA1434" i="2"/>
  <c r="AA1435" i="2"/>
  <c r="AA1436" i="2"/>
  <c r="AA1437" i="2"/>
  <c r="AA1438" i="2"/>
  <c r="AA1439" i="2"/>
  <c r="AA1440" i="2"/>
  <c r="AA1441" i="2"/>
  <c r="AA1442" i="2"/>
  <c r="AA1443" i="2"/>
  <c r="AA1444" i="2"/>
  <c r="AA1445" i="2"/>
  <c r="AA1446" i="2"/>
  <c r="AA1447" i="2"/>
  <c r="AA1448" i="2"/>
  <c r="AA1449" i="2"/>
  <c r="AA1450" i="2"/>
  <c r="AA1451" i="2"/>
  <c r="AA1452" i="2"/>
  <c r="AA1453" i="2"/>
  <c r="AA1454" i="2"/>
  <c r="AA1455" i="2"/>
  <c r="AA1456" i="2"/>
  <c r="AA1457" i="2"/>
  <c r="AA1458" i="2"/>
  <c r="AA1459" i="2"/>
  <c r="AA1460" i="2"/>
  <c r="AA1461" i="2"/>
  <c r="AA1462" i="2"/>
  <c r="AA1463" i="2"/>
  <c r="AA1464" i="2"/>
  <c r="AA1465" i="2"/>
  <c r="AA1466" i="2"/>
  <c r="AA1467" i="2"/>
  <c r="AA1468" i="2"/>
  <c r="AA1469" i="2"/>
  <c r="AA1470" i="2"/>
  <c r="AA1471" i="2"/>
  <c r="AA1472" i="2"/>
  <c r="AA1473" i="2"/>
  <c r="AA1474" i="2"/>
  <c r="AA1475" i="2"/>
  <c r="AA1476" i="2"/>
  <c r="AA1477" i="2"/>
  <c r="AA1478" i="2"/>
  <c r="AA1479" i="2"/>
  <c r="AA1480" i="2"/>
  <c r="AA1481" i="2"/>
  <c r="AA1482" i="2"/>
  <c r="AA1483" i="2"/>
  <c r="AA1484" i="2"/>
  <c r="AA1485" i="2"/>
  <c r="AA1486" i="2"/>
  <c r="AA1487" i="2"/>
  <c r="AA1488" i="2"/>
  <c r="AA1489" i="2"/>
  <c r="AA1490" i="2"/>
  <c r="AA1491" i="2"/>
  <c r="AA1492" i="2"/>
  <c r="AA1493" i="2"/>
  <c r="AA1494" i="2"/>
  <c r="AA1495" i="2"/>
  <c r="AA1496" i="2"/>
  <c r="AA1497" i="2"/>
  <c r="AA1498" i="2"/>
  <c r="AA1499" i="2"/>
  <c r="AA1500" i="2"/>
  <c r="AA1501" i="2"/>
  <c r="AA1502" i="2"/>
  <c r="AA1503" i="2"/>
  <c r="AA1504" i="2"/>
  <c r="AA1505" i="2"/>
  <c r="AA1506" i="2"/>
  <c r="AA1507" i="2"/>
  <c r="AA1508" i="2"/>
  <c r="AA1509" i="2"/>
  <c r="AA1510" i="2"/>
  <c r="AA1511" i="2"/>
  <c r="AA1512" i="2"/>
  <c r="AA1513" i="2"/>
  <c r="AA1514" i="2"/>
  <c r="AA1515" i="2"/>
  <c r="AA1516" i="2"/>
  <c r="AA1517" i="2"/>
  <c r="AA1518" i="2"/>
  <c r="AA1519" i="2"/>
  <c r="AA1520" i="2"/>
  <c r="AA1521" i="2"/>
  <c r="AA1522" i="2"/>
  <c r="AA1523" i="2"/>
  <c r="AA1524" i="2"/>
  <c r="AA1525" i="2"/>
  <c r="AA1526" i="2"/>
  <c r="AA1527" i="2"/>
  <c r="AA1528" i="2"/>
  <c r="AA1529" i="2"/>
  <c r="AA1530" i="2"/>
  <c r="AA1531" i="2"/>
  <c r="AA1532" i="2"/>
  <c r="AA1533" i="2"/>
  <c r="AA1534" i="2"/>
  <c r="AA1535" i="2"/>
  <c r="AA1536" i="2"/>
  <c r="AA1537" i="2"/>
  <c r="AA1538" i="2"/>
  <c r="AA1539" i="2"/>
  <c r="AA1540" i="2"/>
  <c r="AA1541" i="2"/>
  <c r="AA1542" i="2"/>
  <c r="AA1543" i="2"/>
  <c r="AA1544" i="2"/>
  <c r="AA1545" i="2"/>
  <c r="AA1546" i="2"/>
  <c r="AA1547" i="2"/>
  <c r="AA1548" i="2"/>
  <c r="AA1549" i="2"/>
  <c r="AA1550" i="2"/>
  <c r="AA1551" i="2"/>
  <c r="AA1552" i="2"/>
  <c r="AA1553" i="2"/>
  <c r="AA1554" i="2"/>
  <c r="AA1555" i="2"/>
  <c r="AA1556" i="2"/>
  <c r="AA1557" i="2"/>
  <c r="AA1558" i="2"/>
  <c r="AA1559" i="2"/>
  <c r="AA1560" i="2"/>
  <c r="AA1561" i="2"/>
  <c r="AA1562" i="2"/>
  <c r="AA1563" i="2"/>
  <c r="AA1564" i="2"/>
  <c r="AA1565" i="2"/>
  <c r="AA1566" i="2"/>
  <c r="AA1567" i="2"/>
  <c r="AA1568" i="2"/>
  <c r="AA1569" i="2"/>
  <c r="AA1570" i="2"/>
  <c r="AA1571" i="2"/>
  <c r="AA1572" i="2"/>
  <c r="AA1573" i="2"/>
  <c r="AA1574" i="2"/>
  <c r="AA1575" i="2"/>
  <c r="AA1576" i="2"/>
  <c r="AA1577" i="2"/>
  <c r="AA1578" i="2"/>
  <c r="AA1579" i="2"/>
  <c r="AA1580" i="2"/>
  <c r="AA1581" i="2"/>
  <c r="AA1582" i="2"/>
  <c r="AA1583" i="2"/>
  <c r="AA1584" i="2"/>
  <c r="AA1585" i="2"/>
  <c r="AA1586" i="2"/>
  <c r="AA1587" i="2"/>
  <c r="AA1588" i="2"/>
  <c r="AA1589" i="2"/>
  <c r="AA1590" i="2"/>
  <c r="AA1591" i="2"/>
  <c r="AA1592" i="2"/>
  <c r="AA1593" i="2"/>
  <c r="AA1594" i="2"/>
  <c r="AA1595" i="2"/>
  <c r="AA1596" i="2"/>
  <c r="AA1597" i="2"/>
  <c r="AA1598" i="2"/>
  <c r="AA1599" i="2"/>
  <c r="AA1600" i="2"/>
  <c r="AA1601" i="2"/>
  <c r="AA1602" i="2"/>
  <c r="AA1603" i="2"/>
  <c r="AA1604" i="2"/>
  <c r="AA1605" i="2"/>
  <c r="AA1606" i="2"/>
  <c r="AA1607" i="2"/>
  <c r="AA1608" i="2"/>
  <c r="AA1609" i="2"/>
  <c r="AA1610" i="2"/>
  <c r="AA1611" i="2"/>
  <c r="AA1612" i="2"/>
  <c r="AA1613" i="2"/>
  <c r="AA1614" i="2"/>
  <c r="AA1615" i="2"/>
  <c r="AA1616" i="2"/>
  <c r="AA1617" i="2"/>
  <c r="AA1618" i="2"/>
  <c r="AA1619" i="2"/>
  <c r="AA1620" i="2"/>
  <c r="AA1621" i="2"/>
  <c r="AA1622" i="2"/>
  <c r="AA1623" i="2"/>
  <c r="AA1624" i="2"/>
  <c r="AA1625" i="2"/>
  <c r="AA1626" i="2"/>
  <c r="AA1627" i="2"/>
  <c r="AA1628" i="2"/>
  <c r="AA1629" i="2"/>
  <c r="AA1630" i="2"/>
  <c r="AA1631" i="2"/>
  <c r="AA1632" i="2"/>
  <c r="AA1633" i="2"/>
  <c r="AA1634" i="2"/>
  <c r="AA1635" i="2"/>
  <c r="AA1636" i="2"/>
  <c r="AA1637" i="2"/>
  <c r="AA1638" i="2"/>
  <c r="AA1639" i="2"/>
  <c r="AA1640" i="2"/>
  <c r="AA1641" i="2"/>
  <c r="AA1642" i="2"/>
  <c r="AA1643" i="2"/>
  <c r="AA1644" i="2"/>
  <c r="AA1645" i="2"/>
  <c r="AA1646" i="2"/>
  <c r="AA1647" i="2"/>
  <c r="AA1648" i="2"/>
  <c r="AA1649" i="2"/>
  <c r="AA1650" i="2"/>
  <c r="AA1651" i="2"/>
  <c r="AA1652" i="2"/>
  <c r="AA1653" i="2"/>
  <c r="AA1654" i="2"/>
  <c r="AA1655" i="2"/>
  <c r="AA1656" i="2"/>
  <c r="AA1657" i="2"/>
  <c r="AA1658" i="2"/>
  <c r="AA1659" i="2"/>
  <c r="AA1660" i="2"/>
  <c r="AA1661" i="2"/>
  <c r="AA1662" i="2"/>
  <c r="AA1663" i="2"/>
  <c r="AA1664" i="2"/>
  <c r="AA1665" i="2"/>
  <c r="AA1666" i="2"/>
  <c r="AA1667" i="2"/>
  <c r="AA1668" i="2"/>
  <c r="AA1669" i="2"/>
  <c r="AA1670" i="2"/>
  <c r="AA1671" i="2"/>
  <c r="AA1672" i="2"/>
  <c r="AA1673" i="2"/>
  <c r="AA1674" i="2"/>
  <c r="AA1675" i="2"/>
  <c r="AA1676" i="2"/>
  <c r="AA1677" i="2"/>
  <c r="AA1678" i="2"/>
  <c r="AA1679" i="2"/>
  <c r="AA1680" i="2"/>
  <c r="AA1681" i="2"/>
  <c r="AA1682" i="2"/>
  <c r="AA1683" i="2"/>
  <c r="AA1684" i="2"/>
  <c r="AA1685" i="2"/>
  <c r="AA1686" i="2"/>
  <c r="AA1687" i="2"/>
  <c r="AA1688" i="2"/>
  <c r="AA1689" i="2"/>
  <c r="AA1690" i="2"/>
  <c r="AA1691" i="2"/>
  <c r="AA1692" i="2"/>
  <c r="AA1693" i="2"/>
  <c r="AA1694" i="2"/>
  <c r="AA1695" i="2"/>
  <c r="AA1696" i="2"/>
  <c r="AA1697" i="2"/>
  <c r="AA1698" i="2"/>
  <c r="AA1699" i="2"/>
  <c r="AA1700" i="2"/>
  <c r="AA1701" i="2"/>
  <c r="AA1702" i="2"/>
  <c r="AA1703" i="2"/>
  <c r="AA1704" i="2"/>
  <c r="AA1705" i="2"/>
  <c r="AA1706" i="2"/>
  <c r="AA1707" i="2"/>
  <c r="AA1708" i="2"/>
  <c r="AA1709" i="2"/>
  <c r="AA1710" i="2"/>
  <c r="AA1711" i="2"/>
  <c r="AA1712" i="2"/>
  <c r="AA1713" i="2"/>
  <c r="AA1714" i="2"/>
  <c r="AA1715" i="2"/>
  <c r="AA1716" i="2"/>
  <c r="AA1717" i="2"/>
  <c r="AA1718" i="2"/>
  <c r="AA1719" i="2"/>
  <c r="AA1720" i="2"/>
  <c r="AA1721" i="2"/>
  <c r="AA1722" i="2"/>
  <c r="AA1723" i="2"/>
  <c r="AA1724" i="2"/>
  <c r="AA1725" i="2"/>
  <c r="AA1726" i="2"/>
  <c r="AA1727" i="2"/>
  <c r="AA1728" i="2"/>
  <c r="AA1729" i="2"/>
  <c r="AA1730" i="2"/>
  <c r="AA1731" i="2"/>
  <c r="AA1732" i="2"/>
  <c r="AA1733" i="2"/>
  <c r="AA1734" i="2"/>
  <c r="AA1735" i="2"/>
  <c r="AA1736" i="2"/>
  <c r="AA1737" i="2"/>
  <c r="AA1738" i="2"/>
  <c r="AA1739" i="2"/>
  <c r="AA1740" i="2"/>
  <c r="AA1741" i="2"/>
  <c r="AA1742" i="2"/>
  <c r="AA1743" i="2"/>
  <c r="AA1744" i="2"/>
  <c r="AA1745" i="2"/>
  <c r="AA1746" i="2"/>
  <c r="AA1747" i="2"/>
  <c r="AA1748" i="2"/>
  <c r="AA1749" i="2"/>
  <c r="AA1750" i="2"/>
  <c r="AA1751" i="2"/>
  <c r="AA1752" i="2"/>
  <c r="AA1753" i="2"/>
  <c r="AA1754" i="2"/>
  <c r="AA1755" i="2"/>
  <c r="AA1756" i="2"/>
  <c r="AA1757" i="2"/>
  <c r="AA1758" i="2"/>
  <c r="AA1759" i="2"/>
  <c r="AA1760" i="2"/>
  <c r="AA1761" i="2"/>
  <c r="AA1762" i="2"/>
  <c r="AA1763" i="2"/>
  <c r="AA1764" i="2"/>
  <c r="AA1765" i="2"/>
  <c r="AA1766" i="2"/>
  <c r="AA1767" i="2"/>
  <c r="AA1768" i="2"/>
  <c r="AA1769" i="2"/>
  <c r="AA1770" i="2"/>
  <c r="AA1771" i="2"/>
  <c r="AA1772" i="2"/>
  <c r="AA1773" i="2"/>
  <c r="AA1774" i="2"/>
  <c r="AA1775" i="2"/>
  <c r="AA1776" i="2"/>
  <c r="AA1777" i="2"/>
  <c r="AA1778" i="2"/>
  <c r="AA1779" i="2"/>
  <c r="AA1780" i="2"/>
  <c r="AA1781" i="2"/>
  <c r="AA1782" i="2"/>
  <c r="AA1783" i="2"/>
  <c r="AA1784" i="2"/>
  <c r="AA1785" i="2"/>
  <c r="AA1786" i="2"/>
  <c r="AA1787" i="2"/>
  <c r="AA1788" i="2"/>
  <c r="AA1789" i="2"/>
  <c r="AA1790" i="2"/>
  <c r="AA1791" i="2"/>
  <c r="AA1792" i="2"/>
  <c r="AA1793" i="2"/>
  <c r="AA1794" i="2"/>
  <c r="AA1795" i="2"/>
  <c r="AA1796" i="2"/>
  <c r="AA1797" i="2"/>
  <c r="AA1798" i="2"/>
  <c r="AA1799" i="2"/>
  <c r="AA1800" i="2"/>
  <c r="AA1801" i="2"/>
  <c r="AA1802" i="2"/>
  <c r="AA1803" i="2"/>
  <c r="AA3" i="2"/>
  <c r="J3" i="2"/>
  <c r="AM4" i="2"/>
  <c r="AM5" i="2"/>
  <c r="AM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7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M158" i="2"/>
  <c r="AM159" i="2"/>
  <c r="AM160" i="2"/>
  <c r="AM161" i="2"/>
  <c r="AM162" i="2"/>
  <c r="AM163" i="2"/>
  <c r="AM164" i="2"/>
  <c r="AM165" i="2"/>
  <c r="AM166" i="2"/>
  <c r="AM167" i="2"/>
  <c r="AM168" i="2"/>
  <c r="AM169" i="2"/>
  <c r="AM170" i="2"/>
  <c r="AM171" i="2"/>
  <c r="AM172" i="2"/>
  <c r="AM173" i="2"/>
  <c r="AM174" i="2"/>
  <c r="AM175" i="2"/>
  <c r="AM176" i="2"/>
  <c r="AM177" i="2"/>
  <c r="AM178" i="2"/>
  <c r="AM179" i="2"/>
  <c r="AM180" i="2"/>
  <c r="AM181" i="2"/>
  <c r="AM182" i="2"/>
  <c r="AM183" i="2"/>
  <c r="AM184" i="2"/>
  <c r="AM185" i="2"/>
  <c r="AM186" i="2"/>
  <c r="AM187" i="2"/>
  <c r="AM188" i="2"/>
  <c r="AM189" i="2"/>
  <c r="AM190" i="2"/>
  <c r="AM191" i="2"/>
  <c r="AM192" i="2"/>
  <c r="AM193" i="2"/>
  <c r="AM194" i="2"/>
  <c r="AM195" i="2"/>
  <c r="AM196" i="2"/>
  <c r="AM197" i="2"/>
  <c r="AM198" i="2"/>
  <c r="AM199" i="2"/>
  <c r="AM200" i="2"/>
  <c r="AM201" i="2"/>
  <c r="AM202" i="2"/>
  <c r="AM203" i="2"/>
  <c r="AM204" i="2"/>
  <c r="AM205" i="2"/>
  <c r="AM206" i="2"/>
  <c r="AM207" i="2"/>
  <c r="AM208" i="2"/>
  <c r="AM209" i="2"/>
  <c r="AM210" i="2"/>
  <c r="AM211" i="2"/>
  <c r="AM212" i="2"/>
  <c r="AM213" i="2"/>
  <c r="AM214" i="2"/>
  <c r="AM215" i="2"/>
  <c r="AM216" i="2"/>
  <c r="AM217" i="2"/>
  <c r="AM218" i="2"/>
  <c r="AM219" i="2"/>
  <c r="AM220" i="2"/>
  <c r="AM221" i="2"/>
  <c r="AM222" i="2"/>
  <c r="AM223" i="2"/>
  <c r="AM224" i="2"/>
  <c r="AM225" i="2"/>
  <c r="AM226" i="2"/>
  <c r="AM227" i="2"/>
  <c r="AM228" i="2"/>
  <c r="AM229" i="2"/>
  <c r="AM230" i="2"/>
  <c r="AM231" i="2"/>
  <c r="AM232" i="2"/>
  <c r="AM233" i="2"/>
  <c r="AM234" i="2"/>
  <c r="AM235" i="2"/>
  <c r="AM236" i="2"/>
  <c r="AM237" i="2"/>
  <c r="AM238" i="2"/>
  <c r="AM239" i="2"/>
  <c r="AM240" i="2"/>
  <c r="AM241" i="2"/>
  <c r="AM242" i="2"/>
  <c r="AM243" i="2"/>
  <c r="AM244" i="2"/>
  <c r="AM245" i="2"/>
  <c r="AM246" i="2"/>
  <c r="AM247" i="2"/>
  <c r="AM248" i="2"/>
  <c r="AM249" i="2"/>
  <c r="AM250" i="2"/>
  <c r="AM251" i="2"/>
  <c r="AM252" i="2"/>
  <c r="AM253" i="2"/>
  <c r="AM254" i="2"/>
  <c r="AM255" i="2"/>
  <c r="AM256" i="2"/>
  <c r="AM257" i="2"/>
  <c r="AM258" i="2"/>
  <c r="AM259" i="2"/>
  <c r="AM260" i="2"/>
  <c r="AM261" i="2"/>
  <c r="AM262" i="2"/>
  <c r="AM263" i="2"/>
  <c r="AM264" i="2"/>
  <c r="AM265" i="2"/>
  <c r="AM266" i="2"/>
  <c r="AM267" i="2"/>
  <c r="AM268" i="2"/>
  <c r="AM269" i="2"/>
  <c r="AM270" i="2"/>
  <c r="AM271" i="2"/>
  <c r="AM272" i="2"/>
  <c r="AM273" i="2"/>
  <c r="AM274" i="2"/>
  <c r="AM275" i="2"/>
  <c r="AM276" i="2"/>
  <c r="AM277" i="2"/>
  <c r="AM278" i="2"/>
  <c r="AM279" i="2"/>
  <c r="AM280" i="2"/>
  <c r="AM281" i="2"/>
  <c r="AM282" i="2"/>
  <c r="AM283" i="2"/>
  <c r="AM284" i="2"/>
  <c r="AM285" i="2"/>
  <c r="AM286" i="2"/>
  <c r="AM287" i="2"/>
  <c r="AM288" i="2"/>
  <c r="AM289" i="2"/>
  <c r="AM290" i="2"/>
  <c r="AM291" i="2"/>
  <c r="AM292" i="2"/>
  <c r="AM293" i="2"/>
  <c r="AM294" i="2"/>
  <c r="AM295" i="2"/>
  <c r="AM296" i="2"/>
  <c r="AM297" i="2"/>
  <c r="AM298" i="2"/>
  <c r="AM299" i="2"/>
  <c r="AM300" i="2"/>
  <c r="AM301" i="2"/>
  <c r="AM302" i="2"/>
  <c r="AM303" i="2"/>
  <c r="AM304" i="2"/>
  <c r="AM305" i="2"/>
  <c r="AM306" i="2"/>
  <c r="AM307" i="2"/>
  <c r="AM308" i="2"/>
  <c r="AM309" i="2"/>
  <c r="AM310" i="2"/>
  <c r="AM311" i="2"/>
  <c r="AM312" i="2"/>
  <c r="AM313" i="2"/>
  <c r="AM314" i="2"/>
  <c r="AM315" i="2"/>
  <c r="AM316" i="2"/>
  <c r="AM317" i="2"/>
  <c r="AM318" i="2"/>
  <c r="AM319" i="2"/>
  <c r="AM320" i="2"/>
  <c r="AM321" i="2"/>
  <c r="AM322" i="2"/>
  <c r="AM323" i="2"/>
  <c r="AM324" i="2"/>
  <c r="AM325" i="2"/>
  <c r="AM326" i="2"/>
  <c r="AM327" i="2"/>
  <c r="AM328" i="2"/>
  <c r="AM329" i="2"/>
  <c r="AM330" i="2"/>
  <c r="AM331" i="2"/>
  <c r="AM332" i="2"/>
  <c r="AM333" i="2"/>
  <c r="AM334" i="2"/>
  <c r="AM335" i="2"/>
  <c r="AM336" i="2"/>
  <c r="AM337" i="2"/>
  <c r="AM338" i="2"/>
  <c r="AM339" i="2"/>
  <c r="AM340" i="2"/>
  <c r="AM341" i="2"/>
  <c r="AM342" i="2"/>
  <c r="AM343" i="2"/>
  <c r="AM344" i="2"/>
  <c r="AM345" i="2"/>
  <c r="AM346" i="2"/>
  <c r="AM347" i="2"/>
  <c r="AM348" i="2"/>
  <c r="AM349" i="2"/>
  <c r="AM350" i="2"/>
  <c r="AM351" i="2"/>
  <c r="AM352" i="2"/>
  <c r="AM353" i="2"/>
  <c r="AM354" i="2"/>
  <c r="AM355" i="2"/>
  <c r="AM356" i="2"/>
  <c r="AM357" i="2"/>
  <c r="AM358" i="2"/>
  <c r="AM359" i="2"/>
  <c r="AM360" i="2"/>
  <c r="AM361" i="2"/>
  <c r="AM362" i="2"/>
  <c r="AM363" i="2"/>
  <c r="AM364" i="2"/>
  <c r="AM365" i="2"/>
  <c r="AM366" i="2"/>
  <c r="AM367" i="2"/>
  <c r="AM368" i="2"/>
  <c r="AM369" i="2"/>
  <c r="AM370" i="2"/>
  <c r="AM371" i="2"/>
  <c r="AM372" i="2"/>
  <c r="AM373" i="2"/>
  <c r="AM374" i="2"/>
  <c r="AM375" i="2"/>
  <c r="AM376" i="2"/>
  <c r="AM377" i="2"/>
  <c r="AM378" i="2"/>
  <c r="AM379" i="2"/>
  <c r="AM380" i="2"/>
  <c r="AM381" i="2"/>
  <c r="AM382" i="2"/>
  <c r="AM383" i="2"/>
  <c r="AM384" i="2"/>
  <c r="AM385" i="2"/>
  <c r="AM386" i="2"/>
  <c r="AM387" i="2"/>
  <c r="AM388" i="2"/>
  <c r="AM389" i="2"/>
  <c r="AM390" i="2"/>
  <c r="AM391" i="2"/>
  <c r="AM392" i="2"/>
  <c r="AM393" i="2"/>
  <c r="AM394" i="2"/>
  <c r="AM395" i="2"/>
  <c r="AM396" i="2"/>
  <c r="AM397" i="2"/>
  <c r="AM398" i="2"/>
  <c r="AM399" i="2"/>
  <c r="AM400" i="2"/>
  <c r="AM401" i="2"/>
  <c r="AM402" i="2"/>
  <c r="AM403" i="2"/>
  <c r="AM404" i="2"/>
  <c r="AM405" i="2"/>
  <c r="AM406" i="2"/>
  <c r="AM407" i="2"/>
  <c r="AM408" i="2"/>
  <c r="AM409" i="2"/>
  <c r="AM410" i="2"/>
  <c r="AM411" i="2"/>
  <c r="AM412" i="2"/>
  <c r="AM413" i="2"/>
  <c r="AM414" i="2"/>
  <c r="AM415" i="2"/>
  <c r="AM416" i="2"/>
  <c r="AM417" i="2"/>
  <c r="AM418" i="2"/>
  <c r="AM419" i="2"/>
  <c r="AM420" i="2"/>
  <c r="AM421" i="2"/>
  <c r="AM422" i="2"/>
  <c r="AM423" i="2"/>
  <c r="AM424" i="2"/>
  <c r="AM425" i="2"/>
  <c r="AM426" i="2"/>
  <c r="AM427" i="2"/>
  <c r="AM428" i="2"/>
  <c r="AM429" i="2"/>
  <c r="AM430" i="2"/>
  <c r="AM431" i="2"/>
  <c r="AM432" i="2"/>
  <c r="AM433" i="2"/>
  <c r="AM434" i="2"/>
  <c r="AM435" i="2"/>
  <c r="AM436" i="2"/>
  <c r="AM437" i="2"/>
  <c r="AM438" i="2"/>
  <c r="AM439" i="2"/>
  <c r="AM440" i="2"/>
  <c r="AM441" i="2"/>
  <c r="AM442" i="2"/>
  <c r="AM443" i="2"/>
  <c r="AM444" i="2"/>
  <c r="AM445" i="2"/>
  <c r="AM446" i="2"/>
  <c r="AM447" i="2"/>
  <c r="AM448" i="2"/>
  <c r="AM449" i="2"/>
  <c r="AM450" i="2"/>
  <c r="AM451" i="2"/>
  <c r="AM452" i="2"/>
  <c r="AM453" i="2"/>
  <c r="AM454" i="2"/>
  <c r="AM455" i="2"/>
  <c r="AM456" i="2"/>
  <c r="AM457" i="2"/>
  <c r="AM458" i="2"/>
  <c r="AM459" i="2"/>
  <c r="AM460" i="2"/>
  <c r="AM461" i="2"/>
  <c r="AM462" i="2"/>
  <c r="AM463" i="2"/>
  <c r="AM464" i="2"/>
  <c r="AM465" i="2"/>
  <c r="AM466" i="2"/>
  <c r="AM467" i="2"/>
  <c r="AM468" i="2"/>
  <c r="AM469" i="2"/>
  <c r="AM470" i="2"/>
  <c r="AM471" i="2"/>
  <c r="AM472" i="2"/>
  <c r="AM473" i="2"/>
  <c r="AM474" i="2"/>
  <c r="AM475" i="2"/>
  <c r="AM476" i="2"/>
  <c r="AM477" i="2"/>
  <c r="AM478" i="2"/>
  <c r="AM479" i="2"/>
  <c r="AM480" i="2"/>
  <c r="AM481" i="2"/>
  <c r="AM482" i="2"/>
  <c r="AM483" i="2"/>
  <c r="AM484" i="2"/>
  <c r="AM485" i="2"/>
  <c r="AM486" i="2"/>
  <c r="AM487" i="2"/>
  <c r="AM488" i="2"/>
  <c r="AM489" i="2"/>
  <c r="AM490" i="2"/>
  <c r="AM491" i="2"/>
  <c r="AM492" i="2"/>
  <c r="AM493" i="2"/>
  <c r="AM494" i="2"/>
  <c r="AM495" i="2"/>
  <c r="AM496" i="2"/>
  <c r="AM497" i="2"/>
  <c r="AM498" i="2"/>
  <c r="AM499" i="2"/>
  <c r="AM500" i="2"/>
  <c r="AM501" i="2"/>
  <c r="AM502" i="2"/>
  <c r="AM503" i="2"/>
  <c r="AM504" i="2"/>
  <c r="AM505" i="2"/>
  <c r="AM506" i="2"/>
  <c r="AM507" i="2"/>
  <c r="AM508" i="2"/>
  <c r="AM509" i="2"/>
  <c r="AM510" i="2"/>
  <c r="AM511" i="2"/>
  <c r="AM512" i="2"/>
  <c r="AM513" i="2"/>
  <c r="AM514" i="2"/>
  <c r="AM515" i="2"/>
  <c r="AM516" i="2"/>
  <c r="AM517" i="2"/>
  <c r="AM518" i="2"/>
  <c r="AM519" i="2"/>
  <c r="AM520" i="2"/>
  <c r="AM521" i="2"/>
  <c r="AM522" i="2"/>
  <c r="AM523" i="2"/>
  <c r="AM524" i="2"/>
  <c r="AM525" i="2"/>
  <c r="AM526" i="2"/>
  <c r="AM527" i="2"/>
  <c r="AM528" i="2"/>
  <c r="AM529" i="2"/>
  <c r="AM530" i="2"/>
  <c r="AM531" i="2"/>
  <c r="AM532" i="2"/>
  <c r="AM533" i="2"/>
  <c r="AM534" i="2"/>
  <c r="AM535" i="2"/>
  <c r="AM536" i="2"/>
  <c r="AM537" i="2"/>
  <c r="AM538" i="2"/>
  <c r="AM539" i="2"/>
  <c r="AM540" i="2"/>
  <c r="AM541" i="2"/>
  <c r="AM542" i="2"/>
  <c r="AM543" i="2"/>
  <c r="AM544" i="2"/>
  <c r="AM545" i="2"/>
  <c r="AM546" i="2"/>
  <c r="AM547" i="2"/>
  <c r="AM548" i="2"/>
  <c r="AM549" i="2"/>
  <c r="AM550" i="2"/>
  <c r="AM551" i="2"/>
  <c r="AM552" i="2"/>
  <c r="AM553" i="2"/>
  <c r="AM554" i="2"/>
  <c r="AM555" i="2"/>
  <c r="AM556" i="2"/>
  <c r="AM557" i="2"/>
  <c r="AM558" i="2"/>
  <c r="AM559" i="2"/>
  <c r="AM560" i="2"/>
  <c r="AM561" i="2"/>
  <c r="AM562" i="2"/>
  <c r="AM563" i="2"/>
  <c r="AM564" i="2"/>
  <c r="AM565" i="2"/>
  <c r="AM566" i="2"/>
  <c r="AM567" i="2"/>
  <c r="AM568" i="2"/>
  <c r="AM569" i="2"/>
  <c r="AM570" i="2"/>
  <c r="AM571" i="2"/>
  <c r="AM572" i="2"/>
  <c r="AM573" i="2"/>
  <c r="AM574" i="2"/>
  <c r="AM575" i="2"/>
  <c r="AM576" i="2"/>
  <c r="AM577" i="2"/>
  <c r="AM578" i="2"/>
  <c r="AM579" i="2"/>
  <c r="AM580" i="2"/>
  <c r="AM581" i="2"/>
  <c r="AM582" i="2"/>
  <c r="AM583" i="2"/>
  <c r="AM584" i="2"/>
  <c r="AM585" i="2"/>
  <c r="AM586" i="2"/>
  <c r="AM587" i="2"/>
  <c r="AM588" i="2"/>
  <c r="AM589" i="2"/>
  <c r="AM590" i="2"/>
  <c r="AM591" i="2"/>
  <c r="AM592" i="2"/>
  <c r="AM593" i="2"/>
  <c r="AM594" i="2"/>
  <c r="AM595" i="2"/>
  <c r="AM596" i="2"/>
  <c r="AM597" i="2"/>
  <c r="AM598" i="2"/>
  <c r="AM599" i="2"/>
  <c r="AM600" i="2"/>
  <c r="AM601" i="2"/>
  <c r="AM602" i="2"/>
  <c r="AM603" i="2"/>
  <c r="AM604" i="2"/>
  <c r="AM605" i="2"/>
  <c r="AM606" i="2"/>
  <c r="AM607" i="2"/>
  <c r="AM608" i="2"/>
  <c r="AM609" i="2"/>
  <c r="AM610" i="2"/>
  <c r="AM611" i="2"/>
  <c r="AM612" i="2"/>
  <c r="AM613" i="2"/>
  <c r="AM614" i="2"/>
  <c r="AM615" i="2"/>
  <c r="AM616" i="2"/>
  <c r="AM617" i="2"/>
  <c r="AM618" i="2"/>
  <c r="AM619" i="2"/>
  <c r="AM620" i="2"/>
  <c r="AM621" i="2"/>
  <c r="AM622" i="2"/>
  <c r="AM623" i="2"/>
  <c r="AM624" i="2"/>
  <c r="AM625" i="2"/>
  <c r="AM626" i="2"/>
  <c r="AM627" i="2"/>
  <c r="AM628" i="2"/>
  <c r="AM629" i="2"/>
  <c r="AM630" i="2"/>
  <c r="AM631" i="2"/>
  <c r="AM632" i="2"/>
  <c r="AM633" i="2"/>
  <c r="AM634" i="2"/>
  <c r="AM635" i="2"/>
  <c r="AM636" i="2"/>
  <c r="AM637" i="2"/>
  <c r="AM638" i="2"/>
  <c r="AM639" i="2"/>
  <c r="AM640" i="2"/>
  <c r="AM641" i="2"/>
  <c r="AM642" i="2"/>
  <c r="AM643" i="2"/>
  <c r="AM644" i="2"/>
  <c r="AM645" i="2"/>
  <c r="AM646" i="2"/>
  <c r="AM647" i="2"/>
  <c r="AM648" i="2"/>
  <c r="AM649" i="2"/>
  <c r="AM650" i="2"/>
  <c r="AM651" i="2"/>
  <c r="AM652" i="2"/>
  <c r="AM653" i="2"/>
  <c r="AM654" i="2"/>
  <c r="AM655" i="2"/>
  <c r="AM656" i="2"/>
  <c r="AM657" i="2"/>
  <c r="AM658" i="2"/>
  <c r="AM659" i="2"/>
  <c r="AM660" i="2"/>
  <c r="AM661" i="2"/>
  <c r="AM662" i="2"/>
  <c r="AM663" i="2"/>
  <c r="AM664" i="2"/>
  <c r="AM665" i="2"/>
  <c r="AM666" i="2"/>
  <c r="AM667" i="2"/>
  <c r="AM668" i="2"/>
  <c r="AM669" i="2"/>
  <c r="AM670" i="2"/>
  <c r="AM671" i="2"/>
  <c r="AM672" i="2"/>
  <c r="AM673" i="2"/>
  <c r="AM674" i="2"/>
  <c r="AM675" i="2"/>
  <c r="AM676" i="2"/>
  <c r="AM677" i="2"/>
  <c r="AM678" i="2"/>
  <c r="AM679" i="2"/>
  <c r="AM680" i="2"/>
  <c r="AM681" i="2"/>
  <c r="AM682" i="2"/>
  <c r="AM683" i="2"/>
  <c r="AM684" i="2"/>
  <c r="AM685" i="2"/>
  <c r="AM686" i="2"/>
  <c r="AM687" i="2"/>
  <c r="AM688" i="2"/>
  <c r="AM689" i="2"/>
  <c r="AM690" i="2"/>
  <c r="AM691" i="2"/>
  <c r="AM692" i="2"/>
  <c r="AM693" i="2"/>
  <c r="AM694" i="2"/>
  <c r="AM695" i="2"/>
  <c r="AM696" i="2"/>
  <c r="AM697" i="2"/>
  <c r="AM698" i="2"/>
  <c r="AM699" i="2"/>
  <c r="AM700" i="2"/>
  <c r="AM701" i="2"/>
  <c r="AM702" i="2"/>
  <c r="AM703" i="2"/>
  <c r="AM704" i="2"/>
  <c r="AM705" i="2"/>
  <c r="AM706" i="2"/>
  <c r="AM707" i="2"/>
  <c r="AM708" i="2"/>
  <c r="AM709" i="2"/>
  <c r="AM710" i="2"/>
  <c r="AM711" i="2"/>
  <c r="AM712" i="2"/>
  <c r="AM713" i="2"/>
  <c r="AM714" i="2"/>
  <c r="AM715" i="2"/>
  <c r="AM716" i="2"/>
  <c r="AM717" i="2"/>
  <c r="AM718" i="2"/>
  <c r="AM719" i="2"/>
  <c r="AM720" i="2"/>
  <c r="AM721" i="2"/>
  <c r="AM722" i="2"/>
  <c r="AM723" i="2"/>
  <c r="AM724" i="2"/>
  <c r="AM725" i="2"/>
  <c r="AM726" i="2"/>
  <c r="AM727" i="2"/>
  <c r="AM728" i="2"/>
  <c r="AM729" i="2"/>
  <c r="AM730" i="2"/>
  <c r="AM731" i="2"/>
  <c r="AM732" i="2"/>
  <c r="AM733" i="2"/>
  <c r="AM734" i="2"/>
  <c r="AM735" i="2"/>
  <c r="AM736" i="2"/>
  <c r="AM737" i="2"/>
  <c r="AM738" i="2"/>
  <c r="AM739" i="2"/>
  <c r="AM740" i="2"/>
  <c r="AM741" i="2"/>
  <c r="AM742" i="2"/>
  <c r="AM743" i="2"/>
  <c r="AM744" i="2"/>
  <c r="AM745" i="2"/>
  <c r="AM746" i="2"/>
  <c r="AM747" i="2"/>
  <c r="AM748" i="2"/>
  <c r="AM749" i="2"/>
  <c r="AM750" i="2"/>
  <c r="AM751" i="2"/>
  <c r="AM752" i="2"/>
  <c r="AM753" i="2"/>
  <c r="AM754" i="2"/>
  <c r="AM755" i="2"/>
  <c r="AM756" i="2"/>
  <c r="AM757" i="2"/>
  <c r="AM758" i="2"/>
  <c r="AM759" i="2"/>
  <c r="AM760" i="2"/>
  <c r="AM761" i="2"/>
  <c r="AM762" i="2"/>
  <c r="AM763" i="2"/>
  <c r="AM764" i="2"/>
  <c r="AM765" i="2"/>
  <c r="AM766" i="2"/>
  <c r="AM767" i="2"/>
  <c r="AM768" i="2"/>
  <c r="AM769" i="2"/>
  <c r="AM770" i="2"/>
  <c r="AM771" i="2"/>
  <c r="AM772" i="2"/>
  <c r="AM773" i="2"/>
  <c r="AM774" i="2"/>
  <c r="AM775" i="2"/>
  <c r="AM776" i="2"/>
  <c r="AM777" i="2"/>
  <c r="AM778" i="2"/>
  <c r="AM779" i="2"/>
  <c r="AM780" i="2"/>
  <c r="AM781" i="2"/>
  <c r="AM782" i="2"/>
  <c r="AM783" i="2"/>
  <c r="AM784" i="2"/>
  <c r="AM785" i="2"/>
  <c r="AM786" i="2"/>
  <c r="AM787" i="2"/>
  <c r="AM788" i="2"/>
  <c r="AM789" i="2"/>
  <c r="AM790" i="2"/>
  <c r="AM791" i="2"/>
  <c r="AM792" i="2"/>
  <c r="AM793" i="2"/>
  <c r="AM794" i="2"/>
  <c r="AM795" i="2"/>
  <c r="AM796" i="2"/>
  <c r="AM797" i="2"/>
  <c r="AM798" i="2"/>
  <c r="AM799" i="2"/>
  <c r="AM800" i="2"/>
  <c r="AM801" i="2"/>
  <c r="AM802" i="2"/>
  <c r="AM803" i="2"/>
  <c r="AM804" i="2"/>
  <c r="AM805" i="2"/>
  <c r="AM806" i="2"/>
  <c r="AM807" i="2"/>
  <c r="AM808" i="2"/>
  <c r="AM809" i="2"/>
  <c r="AM810" i="2"/>
  <c r="AM811" i="2"/>
  <c r="AM812" i="2"/>
  <c r="AM813" i="2"/>
  <c r="AM814" i="2"/>
  <c r="AM815" i="2"/>
  <c r="AM816" i="2"/>
  <c r="AM817" i="2"/>
  <c r="AM818" i="2"/>
  <c r="AM819" i="2"/>
  <c r="AM820" i="2"/>
  <c r="AM821" i="2"/>
  <c r="AM822" i="2"/>
  <c r="AM823" i="2"/>
  <c r="AM824" i="2"/>
  <c r="AM825" i="2"/>
  <c r="AM826" i="2"/>
  <c r="AM827" i="2"/>
  <c r="AM828" i="2"/>
  <c r="AM829" i="2"/>
  <c r="AM830" i="2"/>
  <c r="AM831" i="2"/>
  <c r="AM832" i="2"/>
  <c r="AM833" i="2"/>
  <c r="AM834" i="2"/>
  <c r="AM835" i="2"/>
  <c r="AM836" i="2"/>
  <c r="AM837" i="2"/>
  <c r="AM838" i="2"/>
  <c r="AM839" i="2"/>
  <c r="AM840" i="2"/>
  <c r="AM841" i="2"/>
  <c r="AM842" i="2"/>
  <c r="AM843" i="2"/>
  <c r="AM844" i="2"/>
  <c r="AM845" i="2"/>
  <c r="AM846" i="2"/>
  <c r="AM847" i="2"/>
  <c r="AM848" i="2"/>
  <c r="AM849" i="2"/>
  <c r="AM850" i="2"/>
  <c r="AM851" i="2"/>
  <c r="AM852" i="2"/>
  <c r="AM853" i="2"/>
  <c r="AM854" i="2"/>
  <c r="AM855" i="2"/>
  <c r="AM856" i="2"/>
  <c r="AM857" i="2"/>
  <c r="AM858" i="2"/>
  <c r="AM859" i="2"/>
  <c r="AM860" i="2"/>
  <c r="AM861" i="2"/>
  <c r="AM862" i="2"/>
  <c r="AM863" i="2"/>
  <c r="AM864" i="2"/>
  <c r="AM865" i="2"/>
  <c r="AM866" i="2"/>
  <c r="AM867" i="2"/>
  <c r="AM868" i="2"/>
  <c r="AM869" i="2"/>
  <c r="AM870" i="2"/>
  <c r="AM871" i="2"/>
  <c r="AM872" i="2"/>
  <c r="AM873" i="2"/>
  <c r="AM874" i="2"/>
  <c r="AM875" i="2"/>
  <c r="AM876" i="2"/>
  <c r="AM877" i="2"/>
  <c r="AM878" i="2"/>
  <c r="AM879" i="2"/>
  <c r="AM880" i="2"/>
  <c r="AM881" i="2"/>
  <c r="AM882" i="2"/>
  <c r="AM883" i="2"/>
  <c r="AM884" i="2"/>
  <c r="AM885" i="2"/>
  <c r="AM886" i="2"/>
  <c r="AM887" i="2"/>
  <c r="AM888" i="2"/>
  <c r="AM889" i="2"/>
  <c r="AM890" i="2"/>
  <c r="AM891" i="2"/>
  <c r="AM892" i="2"/>
  <c r="AM893" i="2"/>
  <c r="AM894" i="2"/>
  <c r="AM895" i="2"/>
  <c r="AM896" i="2"/>
  <c r="AM897" i="2"/>
  <c r="AM898" i="2"/>
  <c r="AM899" i="2"/>
  <c r="AM900" i="2"/>
  <c r="AM901" i="2"/>
  <c r="AM902" i="2"/>
  <c r="AM903" i="2"/>
  <c r="AM904" i="2"/>
  <c r="AM905" i="2"/>
  <c r="AM906" i="2"/>
  <c r="AM907" i="2"/>
  <c r="AM908" i="2"/>
  <c r="AM909" i="2"/>
  <c r="AM910" i="2"/>
  <c r="AM911" i="2"/>
  <c r="AM912" i="2"/>
  <c r="AM913" i="2"/>
  <c r="AM914" i="2"/>
  <c r="AM915" i="2"/>
  <c r="AM916" i="2"/>
  <c r="AM917" i="2"/>
  <c r="AM918" i="2"/>
  <c r="AM919" i="2"/>
  <c r="AM920" i="2"/>
  <c r="AM921" i="2"/>
  <c r="AM922" i="2"/>
  <c r="AM923" i="2"/>
  <c r="AM924" i="2"/>
  <c r="AM925" i="2"/>
  <c r="AM926" i="2"/>
  <c r="AM927" i="2"/>
  <c r="AM928" i="2"/>
  <c r="AM929" i="2"/>
  <c r="AM930" i="2"/>
  <c r="AM931" i="2"/>
  <c r="AM932" i="2"/>
  <c r="AM933" i="2"/>
  <c r="AM934" i="2"/>
  <c r="AM935" i="2"/>
  <c r="AM936" i="2"/>
  <c r="AM937" i="2"/>
  <c r="AM938" i="2"/>
  <c r="AM939" i="2"/>
  <c r="AM940" i="2"/>
  <c r="AM941" i="2"/>
  <c r="AM942" i="2"/>
  <c r="AM943" i="2"/>
  <c r="AM944" i="2"/>
  <c r="AM945" i="2"/>
  <c r="AM946" i="2"/>
  <c r="AM947" i="2"/>
  <c r="AM948" i="2"/>
  <c r="AM949" i="2"/>
  <c r="AM950" i="2"/>
  <c r="AM951" i="2"/>
  <c r="AM952" i="2"/>
  <c r="AM953" i="2"/>
  <c r="AM954" i="2"/>
  <c r="AM955" i="2"/>
  <c r="AM956" i="2"/>
  <c r="AM957" i="2"/>
  <c r="AM958" i="2"/>
  <c r="AM959" i="2"/>
  <c r="AM960" i="2"/>
  <c r="AM961" i="2"/>
  <c r="AM962" i="2"/>
  <c r="AM963" i="2"/>
  <c r="AM964" i="2"/>
  <c r="AM965" i="2"/>
  <c r="AM966" i="2"/>
  <c r="AM967" i="2"/>
  <c r="AM968" i="2"/>
  <c r="AM969" i="2"/>
  <c r="AM970" i="2"/>
  <c r="AM971" i="2"/>
  <c r="AM972" i="2"/>
  <c r="AM973" i="2"/>
  <c r="AM974" i="2"/>
  <c r="AM975" i="2"/>
  <c r="AM976" i="2"/>
  <c r="AM977" i="2"/>
  <c r="AM978" i="2"/>
  <c r="AM979" i="2"/>
  <c r="AM980" i="2"/>
  <c r="AM981" i="2"/>
  <c r="AM982" i="2"/>
  <c r="AM983" i="2"/>
  <c r="AM984" i="2"/>
  <c r="AM985" i="2"/>
  <c r="AM986" i="2"/>
  <c r="AM987" i="2"/>
  <c r="AM988" i="2"/>
  <c r="AM989" i="2"/>
  <c r="AM990" i="2"/>
  <c r="AM991" i="2"/>
  <c r="AM992" i="2"/>
  <c r="AM993" i="2"/>
  <c r="AM994" i="2"/>
  <c r="AM995" i="2"/>
  <c r="AM996" i="2"/>
  <c r="AM997" i="2"/>
  <c r="AM998" i="2"/>
  <c r="AM999" i="2"/>
  <c r="AM1000" i="2"/>
  <c r="AM1001" i="2"/>
  <c r="AM1002" i="2"/>
  <c r="AM1003" i="2"/>
  <c r="AM1004" i="2"/>
  <c r="AM1005" i="2"/>
  <c r="AM1006" i="2"/>
  <c r="AM1007" i="2"/>
  <c r="AM1008" i="2"/>
  <c r="AM1009" i="2"/>
  <c r="AM1010" i="2"/>
  <c r="AM1011" i="2"/>
  <c r="AM1012" i="2"/>
  <c r="AM1013" i="2"/>
  <c r="AM1014" i="2"/>
  <c r="AM1015" i="2"/>
  <c r="AM1016" i="2"/>
  <c r="AM1017" i="2"/>
  <c r="AM1018" i="2"/>
  <c r="AM1019" i="2"/>
  <c r="AM1020" i="2"/>
  <c r="AM1021" i="2"/>
  <c r="AM1022" i="2"/>
  <c r="AM1023" i="2"/>
  <c r="AM1024" i="2"/>
  <c r="AM1025" i="2"/>
  <c r="AM1026" i="2"/>
  <c r="AM1027" i="2"/>
  <c r="AM1028" i="2"/>
  <c r="AM1029" i="2"/>
  <c r="AM1030" i="2"/>
  <c r="AM1031" i="2"/>
  <c r="AM1032" i="2"/>
  <c r="AM1033" i="2"/>
  <c r="AM1034" i="2"/>
  <c r="AM1035" i="2"/>
  <c r="AM1036" i="2"/>
  <c r="AM1037" i="2"/>
  <c r="AM1038" i="2"/>
  <c r="AM1039" i="2"/>
  <c r="AM1040" i="2"/>
  <c r="AM1041" i="2"/>
  <c r="AM1042" i="2"/>
  <c r="AM1043" i="2"/>
  <c r="AM1044" i="2"/>
  <c r="AM1045" i="2"/>
  <c r="AM1046" i="2"/>
  <c r="AM1047" i="2"/>
  <c r="AM1048" i="2"/>
  <c r="AM1049" i="2"/>
  <c r="AM1050" i="2"/>
  <c r="AM1051" i="2"/>
  <c r="AM1052" i="2"/>
  <c r="AM1053" i="2"/>
  <c r="AM1054" i="2"/>
  <c r="AM1055" i="2"/>
  <c r="AM1056" i="2"/>
  <c r="AM1057" i="2"/>
  <c r="AM1058" i="2"/>
  <c r="AM1059" i="2"/>
  <c r="AM1060" i="2"/>
  <c r="AM1061" i="2"/>
  <c r="AM1062" i="2"/>
  <c r="AM1063" i="2"/>
  <c r="AM1064" i="2"/>
  <c r="AM1065" i="2"/>
  <c r="AM1066" i="2"/>
  <c r="AM1067" i="2"/>
  <c r="AM1068" i="2"/>
  <c r="AM1069" i="2"/>
  <c r="AM1070" i="2"/>
  <c r="AM1071" i="2"/>
  <c r="AM1072" i="2"/>
  <c r="AM1073" i="2"/>
  <c r="AM1074" i="2"/>
  <c r="AM1075" i="2"/>
  <c r="AM1076" i="2"/>
  <c r="AM1077" i="2"/>
  <c r="AM1078" i="2"/>
  <c r="AM1079" i="2"/>
  <c r="AM1080" i="2"/>
  <c r="AM1081" i="2"/>
  <c r="AM1082" i="2"/>
  <c r="AM1083" i="2"/>
  <c r="AM1084" i="2"/>
  <c r="AM1085" i="2"/>
  <c r="AM1086" i="2"/>
  <c r="AM1087" i="2"/>
  <c r="AM1088" i="2"/>
  <c r="AM1089" i="2"/>
  <c r="AM1090" i="2"/>
  <c r="AM1091" i="2"/>
  <c r="AM1092" i="2"/>
  <c r="AM1093" i="2"/>
  <c r="AM1094" i="2"/>
  <c r="AM1095" i="2"/>
  <c r="AM1096" i="2"/>
  <c r="AM1097" i="2"/>
  <c r="AM1098" i="2"/>
  <c r="AM1099" i="2"/>
  <c r="AM1100" i="2"/>
  <c r="AM1101" i="2"/>
  <c r="AM1102" i="2"/>
  <c r="AM1103" i="2"/>
  <c r="AM1104" i="2"/>
  <c r="AM1105" i="2"/>
  <c r="AM1106" i="2"/>
  <c r="AM1107" i="2"/>
  <c r="AM1108" i="2"/>
  <c r="AM1109" i="2"/>
  <c r="AM1110" i="2"/>
  <c r="AM1111" i="2"/>
  <c r="AM1112" i="2"/>
  <c r="AM1113" i="2"/>
  <c r="AM1114" i="2"/>
  <c r="AM1115" i="2"/>
  <c r="AM1116" i="2"/>
  <c r="AM1117" i="2"/>
  <c r="AM1118" i="2"/>
  <c r="AM1119" i="2"/>
  <c r="AM1120" i="2"/>
  <c r="AM1121" i="2"/>
  <c r="AM1122" i="2"/>
  <c r="AM1123" i="2"/>
  <c r="AM1124" i="2"/>
  <c r="AM1125" i="2"/>
  <c r="AM1126" i="2"/>
  <c r="AM1127" i="2"/>
  <c r="AM1128" i="2"/>
  <c r="AM1129" i="2"/>
  <c r="AM1130" i="2"/>
  <c r="AM1131" i="2"/>
  <c r="AM1132" i="2"/>
  <c r="AM1133" i="2"/>
  <c r="AM1134" i="2"/>
  <c r="AM1135" i="2"/>
  <c r="AM1136" i="2"/>
  <c r="AM1137" i="2"/>
  <c r="AM1138" i="2"/>
  <c r="AM1139" i="2"/>
  <c r="AM1140" i="2"/>
  <c r="AM1141" i="2"/>
  <c r="AM1142" i="2"/>
  <c r="AM1143" i="2"/>
  <c r="AM1144" i="2"/>
  <c r="AM1145" i="2"/>
  <c r="AM1146" i="2"/>
  <c r="AM1147" i="2"/>
  <c r="AM1148" i="2"/>
  <c r="AM1149" i="2"/>
  <c r="AM1150" i="2"/>
  <c r="AM1151" i="2"/>
  <c r="AM1152" i="2"/>
  <c r="AM1153" i="2"/>
  <c r="AM1154" i="2"/>
  <c r="AM1155" i="2"/>
  <c r="AM1156" i="2"/>
  <c r="AM1157" i="2"/>
  <c r="AM1158" i="2"/>
  <c r="AM1159" i="2"/>
  <c r="AM1160" i="2"/>
  <c r="AM1161" i="2"/>
  <c r="AM1162" i="2"/>
  <c r="AM1163" i="2"/>
  <c r="AM1164" i="2"/>
  <c r="AM1165" i="2"/>
  <c r="AM1166" i="2"/>
  <c r="AM1167" i="2"/>
  <c r="AM1168" i="2"/>
  <c r="AM1169" i="2"/>
  <c r="AM1170" i="2"/>
  <c r="AM1171" i="2"/>
  <c r="AM1172" i="2"/>
  <c r="AM1173" i="2"/>
  <c r="AM1174" i="2"/>
  <c r="AM1175" i="2"/>
  <c r="AM1176" i="2"/>
  <c r="AM1177" i="2"/>
  <c r="AM1178" i="2"/>
  <c r="AM1179" i="2"/>
  <c r="AM1180" i="2"/>
  <c r="AM1181" i="2"/>
  <c r="AM1182" i="2"/>
  <c r="AM1183" i="2"/>
  <c r="AM1184" i="2"/>
  <c r="AM1185" i="2"/>
  <c r="AM1186" i="2"/>
  <c r="AM1187" i="2"/>
  <c r="AM1188" i="2"/>
  <c r="AM1189" i="2"/>
  <c r="AM1190" i="2"/>
  <c r="AM1191" i="2"/>
  <c r="AM1192" i="2"/>
  <c r="AM1193" i="2"/>
  <c r="AM1194" i="2"/>
  <c r="AM1195" i="2"/>
  <c r="AM1196" i="2"/>
  <c r="AM1197" i="2"/>
  <c r="AM1198" i="2"/>
  <c r="AM1199" i="2"/>
  <c r="AM1200" i="2"/>
  <c r="AM1201" i="2"/>
  <c r="AM1202" i="2"/>
  <c r="AM1203" i="2"/>
  <c r="AM1204" i="2"/>
  <c r="AM1205" i="2"/>
  <c r="AM1206" i="2"/>
  <c r="AM1207" i="2"/>
  <c r="AM1208" i="2"/>
  <c r="AM1209" i="2"/>
  <c r="AM1210" i="2"/>
  <c r="AM1211" i="2"/>
  <c r="AM1212" i="2"/>
  <c r="AM1213" i="2"/>
  <c r="AM1214" i="2"/>
  <c r="AM1215" i="2"/>
  <c r="AM1216" i="2"/>
  <c r="AM1217" i="2"/>
  <c r="AM1218" i="2"/>
  <c r="AM1219" i="2"/>
  <c r="AM1220" i="2"/>
  <c r="AM1221" i="2"/>
  <c r="AM1222" i="2"/>
  <c r="AM1223" i="2"/>
  <c r="AM1224" i="2"/>
  <c r="AM1225" i="2"/>
  <c r="AM1226" i="2"/>
  <c r="AM1227" i="2"/>
  <c r="AM1228" i="2"/>
  <c r="AM1229" i="2"/>
  <c r="AM1230" i="2"/>
  <c r="AM1231" i="2"/>
  <c r="AM1232" i="2"/>
  <c r="AM1233" i="2"/>
  <c r="AM1234" i="2"/>
  <c r="AM1235" i="2"/>
  <c r="AM1236" i="2"/>
  <c r="AM1237" i="2"/>
  <c r="AM1238" i="2"/>
  <c r="AM1239" i="2"/>
  <c r="AM1240" i="2"/>
  <c r="AM1241" i="2"/>
  <c r="AM1242" i="2"/>
  <c r="AM1243" i="2"/>
  <c r="AM1244" i="2"/>
  <c r="AM1245" i="2"/>
  <c r="AM1246" i="2"/>
  <c r="AM1247" i="2"/>
  <c r="AM1248" i="2"/>
  <c r="AM1249" i="2"/>
  <c r="AM1250" i="2"/>
  <c r="AM1251" i="2"/>
  <c r="AM1252" i="2"/>
  <c r="AM1253" i="2"/>
  <c r="AM1254" i="2"/>
  <c r="AM1255" i="2"/>
  <c r="AM1256" i="2"/>
  <c r="AM1257" i="2"/>
  <c r="AM1258" i="2"/>
  <c r="AM1259" i="2"/>
  <c r="AM1260" i="2"/>
  <c r="AM1261" i="2"/>
  <c r="AM1262" i="2"/>
  <c r="AM1263" i="2"/>
  <c r="AM1264" i="2"/>
  <c r="AM1265" i="2"/>
  <c r="AM1266" i="2"/>
  <c r="AM1267" i="2"/>
  <c r="AM1268" i="2"/>
  <c r="AM1269" i="2"/>
  <c r="AM1270" i="2"/>
  <c r="AM1271" i="2"/>
  <c r="AM1272" i="2"/>
  <c r="AM1273" i="2"/>
  <c r="AM1274" i="2"/>
  <c r="AM1275" i="2"/>
  <c r="AM1276" i="2"/>
  <c r="AM1277" i="2"/>
  <c r="AM1278" i="2"/>
  <c r="AM1279" i="2"/>
  <c r="AM1280" i="2"/>
  <c r="AM1281" i="2"/>
  <c r="AM1282" i="2"/>
  <c r="AM1283" i="2"/>
  <c r="AM1284" i="2"/>
  <c r="AM1285" i="2"/>
  <c r="AM1286" i="2"/>
  <c r="AM1287" i="2"/>
  <c r="AM1288" i="2"/>
  <c r="AM1289" i="2"/>
  <c r="AM1290" i="2"/>
  <c r="AM1291" i="2"/>
  <c r="AM1292" i="2"/>
  <c r="AM1293" i="2"/>
  <c r="AM1294" i="2"/>
  <c r="AM1295" i="2"/>
  <c r="AM1296" i="2"/>
  <c r="AM1297" i="2"/>
  <c r="AM1298" i="2"/>
  <c r="AM1299" i="2"/>
  <c r="AM1300" i="2"/>
  <c r="AM1301" i="2"/>
  <c r="AM1302" i="2"/>
  <c r="AM1303" i="2"/>
  <c r="AM1304" i="2"/>
  <c r="AM1305" i="2"/>
  <c r="AM1306" i="2"/>
  <c r="AM1307" i="2"/>
  <c r="AM1308" i="2"/>
  <c r="AM1309" i="2"/>
  <c r="AM1310" i="2"/>
  <c r="AM1311" i="2"/>
  <c r="AM1312" i="2"/>
  <c r="AM1313" i="2"/>
  <c r="AM1314" i="2"/>
  <c r="AM1315" i="2"/>
  <c r="AM1316" i="2"/>
  <c r="AM1317" i="2"/>
  <c r="AM1318" i="2"/>
  <c r="AM1319" i="2"/>
  <c r="AM1320" i="2"/>
  <c r="AM1321" i="2"/>
  <c r="AM1322" i="2"/>
  <c r="AM1323" i="2"/>
  <c r="AM1324" i="2"/>
  <c r="AM1325" i="2"/>
  <c r="AM1326" i="2"/>
  <c r="AM1327" i="2"/>
  <c r="AM1328" i="2"/>
  <c r="AM1329" i="2"/>
  <c r="AM1330" i="2"/>
  <c r="AM1331" i="2"/>
  <c r="AM1332" i="2"/>
  <c r="AM1333" i="2"/>
  <c r="AM1334" i="2"/>
  <c r="AM1335" i="2"/>
  <c r="AM1336" i="2"/>
  <c r="AM1337" i="2"/>
  <c r="AM1338" i="2"/>
  <c r="AM1339" i="2"/>
  <c r="AM1340" i="2"/>
  <c r="AM1341" i="2"/>
  <c r="AM1342" i="2"/>
  <c r="AM1343" i="2"/>
  <c r="AM1344" i="2"/>
  <c r="AM1345" i="2"/>
  <c r="AM1346" i="2"/>
  <c r="AM1347" i="2"/>
  <c r="AM1348" i="2"/>
  <c r="AM1349" i="2"/>
  <c r="AM1350" i="2"/>
  <c r="AM1351" i="2"/>
  <c r="AM1352" i="2"/>
  <c r="AM1353" i="2"/>
  <c r="AM1354" i="2"/>
  <c r="AM1355" i="2"/>
  <c r="AM1356" i="2"/>
  <c r="AM1357" i="2"/>
  <c r="AM1358" i="2"/>
  <c r="AM1359" i="2"/>
  <c r="AM1360" i="2"/>
  <c r="AM1361" i="2"/>
  <c r="AM1362" i="2"/>
  <c r="AM1363" i="2"/>
  <c r="AM1364" i="2"/>
  <c r="AM1365" i="2"/>
  <c r="AM1366" i="2"/>
  <c r="AM1367" i="2"/>
  <c r="AM1368" i="2"/>
  <c r="AM1369" i="2"/>
  <c r="AM1370" i="2"/>
  <c r="AM1371" i="2"/>
  <c r="AM1372" i="2"/>
  <c r="AM1373" i="2"/>
  <c r="AM1374" i="2"/>
  <c r="AM1375" i="2"/>
  <c r="AM1376" i="2"/>
  <c r="AM1377" i="2"/>
  <c r="AM1378" i="2"/>
  <c r="AM1379" i="2"/>
  <c r="AM1380" i="2"/>
  <c r="AM1381" i="2"/>
  <c r="AM1382" i="2"/>
  <c r="AM1383" i="2"/>
  <c r="AM1384" i="2"/>
  <c r="AM1385" i="2"/>
  <c r="AM1386" i="2"/>
  <c r="AM1387" i="2"/>
  <c r="AM1388" i="2"/>
  <c r="AM1389" i="2"/>
  <c r="AM1390" i="2"/>
  <c r="AM1391" i="2"/>
  <c r="AM1392" i="2"/>
  <c r="AM1393" i="2"/>
  <c r="AM1394" i="2"/>
  <c r="AM1395" i="2"/>
  <c r="AM1396" i="2"/>
  <c r="AM1397" i="2"/>
  <c r="AM1398" i="2"/>
  <c r="AM1399" i="2"/>
  <c r="AM1400" i="2"/>
  <c r="AM1401" i="2"/>
  <c r="AM1402" i="2"/>
  <c r="AM1403" i="2"/>
  <c r="AM1404" i="2"/>
  <c r="AM1405" i="2"/>
  <c r="AM1406" i="2"/>
  <c r="AM1407" i="2"/>
  <c r="AM1408" i="2"/>
  <c r="AM1409" i="2"/>
  <c r="AM1410" i="2"/>
  <c r="AM1411" i="2"/>
  <c r="AM1412" i="2"/>
  <c r="AM1413" i="2"/>
  <c r="AM1414" i="2"/>
  <c r="AM1415" i="2"/>
  <c r="AM1416" i="2"/>
  <c r="AM1417" i="2"/>
  <c r="AM1418" i="2"/>
  <c r="AM1419" i="2"/>
  <c r="AM1420" i="2"/>
  <c r="AM1421" i="2"/>
  <c r="AM1422" i="2"/>
  <c r="AM1423" i="2"/>
  <c r="AM1424" i="2"/>
  <c r="AM1425" i="2"/>
  <c r="AM1426" i="2"/>
  <c r="AM1427" i="2"/>
  <c r="AM1428" i="2"/>
  <c r="AM1429" i="2"/>
  <c r="AM1430" i="2"/>
  <c r="AM1431" i="2"/>
  <c r="AM1432" i="2"/>
  <c r="AM1433" i="2"/>
  <c r="AM1434" i="2"/>
  <c r="AM1435" i="2"/>
  <c r="AM1436" i="2"/>
  <c r="AM1437" i="2"/>
  <c r="AM1438" i="2"/>
  <c r="AM1439" i="2"/>
  <c r="AM1440" i="2"/>
  <c r="AM1441" i="2"/>
  <c r="AM1442" i="2"/>
  <c r="AM1443" i="2"/>
  <c r="AM1444" i="2"/>
  <c r="AM1445" i="2"/>
  <c r="AM1446" i="2"/>
  <c r="AM1447" i="2"/>
  <c r="AM1448" i="2"/>
  <c r="AM1449" i="2"/>
  <c r="AM1450" i="2"/>
  <c r="AM1451" i="2"/>
  <c r="AM1452" i="2"/>
  <c r="AM1453" i="2"/>
  <c r="AM1454" i="2"/>
  <c r="AM1455" i="2"/>
  <c r="AM1456" i="2"/>
  <c r="AM1457" i="2"/>
  <c r="AM1458" i="2"/>
  <c r="AM1459" i="2"/>
  <c r="AM1460" i="2"/>
  <c r="AM1461" i="2"/>
  <c r="AM1462" i="2"/>
  <c r="AM1463" i="2"/>
  <c r="AM1464" i="2"/>
  <c r="AM1465" i="2"/>
  <c r="AM1466" i="2"/>
  <c r="AM1467" i="2"/>
  <c r="AM1468" i="2"/>
  <c r="AM1469" i="2"/>
  <c r="AM1470" i="2"/>
  <c r="AM1471" i="2"/>
  <c r="AM1472" i="2"/>
  <c r="AM1473" i="2"/>
  <c r="AM1474" i="2"/>
  <c r="AM1475" i="2"/>
  <c r="AM1476" i="2"/>
  <c r="AM1477" i="2"/>
  <c r="AM1478" i="2"/>
  <c r="AM1479" i="2"/>
  <c r="AM1480" i="2"/>
  <c r="AM1481" i="2"/>
  <c r="AM1482" i="2"/>
  <c r="AM1483" i="2"/>
  <c r="AM1484" i="2"/>
  <c r="AM1485" i="2"/>
  <c r="AM1486" i="2"/>
  <c r="AM1487" i="2"/>
  <c r="AM1488" i="2"/>
  <c r="AM1489" i="2"/>
  <c r="AM1490" i="2"/>
  <c r="AM1491" i="2"/>
  <c r="AM1492" i="2"/>
  <c r="AM1493" i="2"/>
  <c r="AM1494" i="2"/>
  <c r="AM1495" i="2"/>
  <c r="AM1496" i="2"/>
  <c r="AM1497" i="2"/>
  <c r="AM1498" i="2"/>
  <c r="AM1499" i="2"/>
  <c r="AM1500" i="2"/>
  <c r="AM1501" i="2"/>
  <c r="AM1502" i="2"/>
  <c r="AM1503" i="2"/>
  <c r="AM1504" i="2"/>
  <c r="AM1505" i="2"/>
  <c r="AM1506" i="2"/>
  <c r="AM1507" i="2"/>
  <c r="AM1508" i="2"/>
  <c r="AM1509" i="2"/>
  <c r="AM1510" i="2"/>
  <c r="AM1511" i="2"/>
  <c r="AM1512" i="2"/>
  <c r="AM1513" i="2"/>
  <c r="AM1514" i="2"/>
  <c r="AM1515" i="2"/>
  <c r="AM1516" i="2"/>
  <c r="AM1517" i="2"/>
  <c r="AM1518" i="2"/>
  <c r="AM1519" i="2"/>
  <c r="AM1520" i="2"/>
  <c r="AM1521" i="2"/>
  <c r="AM1522" i="2"/>
  <c r="AM1523" i="2"/>
  <c r="AM1524" i="2"/>
  <c r="AM1525" i="2"/>
  <c r="AM1526" i="2"/>
  <c r="AM1527" i="2"/>
  <c r="AM1528" i="2"/>
  <c r="AM1529" i="2"/>
  <c r="AM1530" i="2"/>
  <c r="AM1531" i="2"/>
  <c r="AM1532" i="2"/>
  <c r="AM1533" i="2"/>
  <c r="AM1534" i="2"/>
  <c r="AM1535" i="2"/>
  <c r="AM1536" i="2"/>
  <c r="AM1537" i="2"/>
  <c r="AM1538" i="2"/>
  <c r="AM1539" i="2"/>
  <c r="AM1540" i="2"/>
  <c r="AM1541" i="2"/>
  <c r="AM1542" i="2"/>
  <c r="AM1543" i="2"/>
  <c r="AM1544" i="2"/>
  <c r="AM1545" i="2"/>
  <c r="AM1546" i="2"/>
  <c r="AM1547" i="2"/>
  <c r="AM1548" i="2"/>
  <c r="AM1549" i="2"/>
  <c r="AM1550" i="2"/>
  <c r="AM1551" i="2"/>
  <c r="AM1552" i="2"/>
  <c r="AM1553" i="2"/>
  <c r="AM1554" i="2"/>
  <c r="AM1555" i="2"/>
  <c r="AM1556" i="2"/>
  <c r="AM1557" i="2"/>
  <c r="AM1558" i="2"/>
  <c r="AM1559" i="2"/>
  <c r="AM1560" i="2"/>
  <c r="AM1561" i="2"/>
  <c r="AM1562" i="2"/>
  <c r="AM1563" i="2"/>
  <c r="AM1564" i="2"/>
  <c r="AM1565" i="2"/>
  <c r="AM1566" i="2"/>
  <c r="AM1567" i="2"/>
  <c r="AM1568" i="2"/>
  <c r="AM1569" i="2"/>
  <c r="AM1570" i="2"/>
  <c r="AM1571" i="2"/>
  <c r="AM1572" i="2"/>
  <c r="AM1573" i="2"/>
  <c r="AM1574" i="2"/>
  <c r="AM1575" i="2"/>
  <c r="AM1576" i="2"/>
  <c r="AM1577" i="2"/>
  <c r="AM1578" i="2"/>
  <c r="AM1579" i="2"/>
  <c r="AM1580" i="2"/>
  <c r="AM1581" i="2"/>
  <c r="AM1582" i="2"/>
  <c r="AM1583" i="2"/>
  <c r="AM1584" i="2"/>
  <c r="AM1585" i="2"/>
  <c r="AM1586" i="2"/>
  <c r="AM1587" i="2"/>
  <c r="AM1588" i="2"/>
  <c r="AM1589" i="2"/>
  <c r="AM1590" i="2"/>
  <c r="AM1591" i="2"/>
  <c r="AM1592" i="2"/>
  <c r="AM1593" i="2"/>
  <c r="AM1594" i="2"/>
  <c r="AM1595" i="2"/>
  <c r="AM1596" i="2"/>
  <c r="AM1597" i="2"/>
  <c r="AM1598" i="2"/>
  <c r="AM1599" i="2"/>
  <c r="AM1600" i="2"/>
  <c r="AM1601" i="2"/>
  <c r="AM1602" i="2"/>
  <c r="AM1603" i="2"/>
  <c r="AM1604" i="2"/>
  <c r="AM1605" i="2"/>
  <c r="AM1606" i="2"/>
  <c r="AM1607" i="2"/>
  <c r="AM1608" i="2"/>
  <c r="AM1609" i="2"/>
  <c r="AM1610" i="2"/>
  <c r="AM1611" i="2"/>
  <c r="AM1612" i="2"/>
  <c r="AM1613" i="2"/>
  <c r="AM1614" i="2"/>
  <c r="AM1615" i="2"/>
  <c r="AM1616" i="2"/>
  <c r="AM1617" i="2"/>
  <c r="AM1618" i="2"/>
  <c r="AM1619" i="2"/>
  <c r="AM1620" i="2"/>
  <c r="AM1621" i="2"/>
  <c r="AM1622" i="2"/>
  <c r="AM1623" i="2"/>
  <c r="AM1624" i="2"/>
  <c r="AM1625" i="2"/>
  <c r="AM1626" i="2"/>
  <c r="AM1627" i="2"/>
  <c r="AM1628" i="2"/>
  <c r="AM1629" i="2"/>
  <c r="AM1630" i="2"/>
  <c r="AM1631" i="2"/>
  <c r="AM1632" i="2"/>
  <c r="AM1633" i="2"/>
  <c r="AM1634" i="2"/>
  <c r="AM1635" i="2"/>
  <c r="AM1636" i="2"/>
  <c r="AM1637" i="2"/>
  <c r="AM1638" i="2"/>
  <c r="AM1639" i="2"/>
  <c r="AM1640" i="2"/>
  <c r="AM1641" i="2"/>
  <c r="AM1642" i="2"/>
  <c r="AM1643" i="2"/>
  <c r="AM1644" i="2"/>
  <c r="AM1645" i="2"/>
  <c r="AM1646" i="2"/>
  <c r="AM1647" i="2"/>
  <c r="AM1648" i="2"/>
  <c r="AM1649" i="2"/>
  <c r="AM1650" i="2"/>
  <c r="AM1651" i="2"/>
  <c r="AM1652" i="2"/>
  <c r="AM1653" i="2"/>
  <c r="AM1654" i="2"/>
  <c r="AM1655" i="2"/>
  <c r="AM1656" i="2"/>
  <c r="AM1657" i="2"/>
  <c r="AM1658" i="2"/>
  <c r="AM1659" i="2"/>
  <c r="AM1660" i="2"/>
  <c r="AM1661" i="2"/>
  <c r="AM1662" i="2"/>
  <c r="AM1663" i="2"/>
  <c r="AM1664" i="2"/>
  <c r="AM1665" i="2"/>
  <c r="AM1666" i="2"/>
  <c r="AM1667" i="2"/>
  <c r="AM1668" i="2"/>
  <c r="AM1669" i="2"/>
  <c r="AM1670" i="2"/>
  <c r="AM1671" i="2"/>
  <c r="AM1672" i="2"/>
  <c r="AM1673" i="2"/>
  <c r="AM1674" i="2"/>
  <c r="AM1675" i="2"/>
  <c r="AM1676" i="2"/>
  <c r="AM1677" i="2"/>
  <c r="AM1678" i="2"/>
  <c r="AM1679" i="2"/>
  <c r="AM1680" i="2"/>
  <c r="AM1681" i="2"/>
  <c r="AM1682" i="2"/>
  <c r="AM1683" i="2"/>
  <c r="AM1684" i="2"/>
  <c r="AM1685" i="2"/>
  <c r="AM1686" i="2"/>
  <c r="AM1687" i="2"/>
  <c r="AM1688" i="2"/>
  <c r="AM1689" i="2"/>
  <c r="AM1690" i="2"/>
  <c r="AM1691" i="2"/>
  <c r="AM1692" i="2"/>
  <c r="AM1693" i="2"/>
  <c r="AM1694" i="2"/>
  <c r="AM1695" i="2"/>
  <c r="AM1696" i="2"/>
  <c r="AM1697" i="2"/>
  <c r="AM1698" i="2"/>
  <c r="AM1699" i="2"/>
  <c r="AM1700" i="2"/>
  <c r="AM1701" i="2"/>
  <c r="AM1702" i="2"/>
  <c r="AM1703" i="2"/>
  <c r="AM1704" i="2"/>
  <c r="AM1705" i="2"/>
  <c r="AM1706" i="2"/>
  <c r="AM1707" i="2"/>
  <c r="AM1708" i="2"/>
  <c r="AM1709" i="2"/>
  <c r="AM1710" i="2"/>
  <c r="AM1711" i="2"/>
  <c r="AM1712" i="2"/>
  <c r="AM1713" i="2"/>
  <c r="AM1714" i="2"/>
  <c r="AM1715" i="2"/>
  <c r="AM1716" i="2"/>
  <c r="AM1717" i="2"/>
  <c r="AM1718" i="2"/>
  <c r="AM1719" i="2"/>
  <c r="AM1720" i="2"/>
  <c r="AM1721" i="2"/>
  <c r="AM1722" i="2"/>
  <c r="AM1723" i="2"/>
  <c r="AM1724" i="2"/>
  <c r="AM1725" i="2"/>
  <c r="AM1726" i="2"/>
  <c r="AM1727" i="2"/>
  <c r="AM1728" i="2"/>
  <c r="AM1729" i="2"/>
  <c r="AM1730" i="2"/>
  <c r="AM1731" i="2"/>
  <c r="AM1732" i="2"/>
  <c r="AM1733" i="2"/>
  <c r="AM1734" i="2"/>
  <c r="AM1735" i="2"/>
  <c r="AM1736" i="2"/>
  <c r="AM1737" i="2"/>
  <c r="AM1738" i="2"/>
  <c r="AM1739" i="2"/>
  <c r="AM1740" i="2"/>
  <c r="AM1741" i="2"/>
  <c r="AM1742" i="2"/>
  <c r="AM1743" i="2"/>
  <c r="AM1744" i="2"/>
  <c r="AM1745" i="2"/>
  <c r="AM1746" i="2"/>
  <c r="AM1747" i="2"/>
  <c r="AM1748" i="2"/>
  <c r="AM1749" i="2"/>
  <c r="AM1750" i="2"/>
  <c r="AM1751" i="2"/>
  <c r="AM1752" i="2"/>
  <c r="AM1753" i="2"/>
  <c r="AM1754" i="2"/>
  <c r="AM1755" i="2"/>
  <c r="AM1756" i="2"/>
  <c r="AM1757" i="2"/>
  <c r="AM1758" i="2"/>
  <c r="AM1759" i="2"/>
  <c r="AM1760" i="2"/>
  <c r="AM1761" i="2"/>
  <c r="AM1762" i="2"/>
  <c r="AM1763" i="2"/>
  <c r="AM1764" i="2"/>
  <c r="AM1765" i="2"/>
  <c r="AM1766" i="2"/>
  <c r="AM1767" i="2"/>
  <c r="AM1768" i="2"/>
  <c r="AM1769" i="2"/>
  <c r="AM1770" i="2"/>
  <c r="AM1771" i="2"/>
  <c r="AM1772" i="2"/>
  <c r="AM1773" i="2"/>
  <c r="AM1774" i="2"/>
  <c r="AM1775" i="2"/>
  <c r="AM1776" i="2"/>
  <c r="AM1777" i="2"/>
  <c r="AM1778" i="2"/>
  <c r="AM1779" i="2"/>
  <c r="AM1780" i="2"/>
  <c r="AM1781" i="2"/>
  <c r="AM1782" i="2"/>
  <c r="AM1783" i="2"/>
  <c r="AM1784" i="2"/>
  <c r="AM1785" i="2"/>
  <c r="AM1786" i="2"/>
  <c r="AM1787" i="2"/>
  <c r="AM1788" i="2"/>
  <c r="AM1789" i="2"/>
  <c r="AM1790" i="2"/>
  <c r="AM1791" i="2"/>
  <c r="AM1792" i="2"/>
  <c r="AM1793" i="2"/>
  <c r="AM1794" i="2"/>
  <c r="AM1795" i="2"/>
  <c r="AM1796" i="2"/>
  <c r="AM1797" i="2"/>
  <c r="AM1798" i="2"/>
  <c r="AM1799" i="2"/>
  <c r="AM1800" i="2"/>
  <c r="AM1801" i="2"/>
  <c r="AM1802" i="2"/>
  <c r="AM1803" i="2"/>
  <c r="AM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3" i="2"/>
  <c r="AH6" i="2"/>
  <c r="AH5" i="2"/>
  <c r="AH4" i="2"/>
  <c r="AH3" i="2"/>
  <c r="E5" i="2"/>
  <c r="I5" i="2" s="1"/>
  <c r="E6" i="2"/>
  <c r="I6" i="2" s="1"/>
  <c r="E7" i="2"/>
  <c r="I7" i="2" s="1"/>
  <c r="E8" i="2"/>
  <c r="I8" i="2" s="1"/>
  <c r="E9" i="2"/>
  <c r="I9" i="2" s="1"/>
  <c r="E10" i="2"/>
  <c r="I10" i="2" s="1"/>
  <c r="E11" i="2"/>
  <c r="I11" i="2" s="1"/>
  <c r="E12" i="2"/>
  <c r="I12" i="2" s="1"/>
  <c r="E13" i="2"/>
  <c r="I13" i="2" s="1"/>
  <c r="E14" i="2"/>
  <c r="I14" i="2" s="1"/>
  <c r="E15" i="2"/>
  <c r="I15" i="2" s="1"/>
  <c r="E16" i="2"/>
  <c r="I16" i="2" s="1"/>
  <c r="E17" i="2"/>
  <c r="I17" i="2" s="1"/>
  <c r="E18" i="2"/>
  <c r="I18" i="2" s="1"/>
  <c r="E19" i="2"/>
  <c r="I19" i="2" s="1"/>
  <c r="E20" i="2"/>
  <c r="I20" i="2" s="1"/>
  <c r="E21" i="2"/>
  <c r="I21" i="2" s="1"/>
  <c r="E22" i="2"/>
  <c r="I22" i="2" s="1"/>
  <c r="E23" i="2"/>
  <c r="I23" i="2" s="1"/>
  <c r="E24" i="2"/>
  <c r="I24" i="2" s="1"/>
  <c r="E25" i="2"/>
  <c r="I25" i="2" s="1"/>
  <c r="E26" i="2"/>
  <c r="I26" i="2" s="1"/>
  <c r="E27" i="2"/>
  <c r="I27" i="2" s="1"/>
  <c r="E28" i="2"/>
  <c r="I28" i="2" s="1"/>
  <c r="E29" i="2"/>
  <c r="I29" i="2" s="1"/>
  <c r="E30" i="2"/>
  <c r="I30" i="2" s="1"/>
  <c r="E31" i="2"/>
  <c r="I31" i="2" s="1"/>
  <c r="E32" i="2"/>
  <c r="I32" i="2" s="1"/>
  <c r="E33" i="2"/>
  <c r="I33" i="2" s="1"/>
  <c r="E34" i="2"/>
  <c r="I34" i="2" s="1"/>
  <c r="E35" i="2"/>
  <c r="I35" i="2" s="1"/>
  <c r="E36" i="2"/>
  <c r="I36" i="2" s="1"/>
  <c r="E37" i="2"/>
  <c r="I37" i="2" s="1"/>
  <c r="E38" i="2"/>
  <c r="I38" i="2" s="1"/>
  <c r="E39" i="2"/>
  <c r="I39" i="2" s="1"/>
  <c r="E40" i="2"/>
  <c r="I40" i="2" s="1"/>
  <c r="E41" i="2"/>
  <c r="I41" i="2" s="1"/>
  <c r="E42" i="2"/>
  <c r="I42" i="2" s="1"/>
  <c r="E43" i="2"/>
  <c r="I43" i="2" s="1"/>
  <c r="E44" i="2"/>
  <c r="I44" i="2" s="1"/>
  <c r="E45" i="2"/>
  <c r="I45" i="2" s="1"/>
  <c r="E46" i="2"/>
  <c r="I46" i="2" s="1"/>
  <c r="E47" i="2"/>
  <c r="I47" i="2" s="1"/>
  <c r="E48" i="2"/>
  <c r="I48" i="2" s="1"/>
  <c r="E49" i="2"/>
  <c r="I49" i="2" s="1"/>
  <c r="E50" i="2"/>
  <c r="I50" i="2" s="1"/>
  <c r="E51" i="2"/>
  <c r="I51" i="2" s="1"/>
  <c r="E52" i="2"/>
  <c r="I52" i="2" s="1"/>
  <c r="E53" i="2"/>
  <c r="I53" i="2" s="1"/>
  <c r="E54" i="2"/>
  <c r="I54" i="2" s="1"/>
  <c r="E55" i="2"/>
  <c r="I55" i="2" s="1"/>
  <c r="E56" i="2"/>
  <c r="I56" i="2" s="1"/>
  <c r="E57" i="2"/>
  <c r="I57" i="2" s="1"/>
  <c r="E58" i="2"/>
  <c r="I58" i="2" s="1"/>
  <c r="E59" i="2"/>
  <c r="I59" i="2" s="1"/>
  <c r="E60" i="2"/>
  <c r="I60" i="2" s="1"/>
  <c r="E61" i="2"/>
  <c r="I61" i="2" s="1"/>
  <c r="E62" i="2"/>
  <c r="I62" i="2" s="1"/>
  <c r="E63" i="2"/>
  <c r="I63" i="2" s="1"/>
  <c r="E64" i="2"/>
  <c r="I64" i="2" s="1"/>
  <c r="E65" i="2"/>
  <c r="I65" i="2" s="1"/>
  <c r="E66" i="2"/>
  <c r="I66" i="2" s="1"/>
  <c r="E67" i="2"/>
  <c r="I67" i="2" s="1"/>
  <c r="E68" i="2"/>
  <c r="I68" i="2" s="1"/>
  <c r="E69" i="2"/>
  <c r="I69" i="2" s="1"/>
  <c r="E70" i="2"/>
  <c r="I70" i="2" s="1"/>
  <c r="E71" i="2"/>
  <c r="I71" i="2" s="1"/>
  <c r="E72" i="2"/>
  <c r="I72" i="2" s="1"/>
  <c r="E73" i="2"/>
  <c r="I73" i="2" s="1"/>
  <c r="E74" i="2"/>
  <c r="I74" i="2" s="1"/>
  <c r="E75" i="2"/>
  <c r="I75" i="2" s="1"/>
  <c r="E76" i="2"/>
  <c r="I76" i="2" s="1"/>
  <c r="E77" i="2"/>
  <c r="I77" i="2" s="1"/>
  <c r="E78" i="2"/>
  <c r="I78" i="2" s="1"/>
  <c r="E79" i="2"/>
  <c r="I79" i="2" s="1"/>
  <c r="E80" i="2"/>
  <c r="I80" i="2" s="1"/>
  <c r="E81" i="2"/>
  <c r="I81" i="2" s="1"/>
  <c r="E82" i="2"/>
  <c r="I82" i="2" s="1"/>
  <c r="E83" i="2"/>
  <c r="I83" i="2" s="1"/>
  <c r="E84" i="2"/>
  <c r="I84" i="2" s="1"/>
  <c r="E85" i="2"/>
  <c r="I85" i="2" s="1"/>
  <c r="E86" i="2"/>
  <c r="I86" i="2" s="1"/>
  <c r="E87" i="2"/>
  <c r="I87" i="2" s="1"/>
  <c r="E88" i="2"/>
  <c r="I88" i="2" s="1"/>
  <c r="E89" i="2"/>
  <c r="I89" i="2" s="1"/>
  <c r="E90" i="2"/>
  <c r="I90" i="2" s="1"/>
  <c r="E91" i="2"/>
  <c r="I91" i="2" s="1"/>
  <c r="E92" i="2"/>
  <c r="I92" i="2" s="1"/>
  <c r="E93" i="2"/>
  <c r="I93" i="2" s="1"/>
  <c r="E94" i="2"/>
  <c r="I94" i="2" s="1"/>
  <c r="E95" i="2"/>
  <c r="I95" i="2" s="1"/>
  <c r="E96" i="2"/>
  <c r="I96" i="2" s="1"/>
  <c r="E97" i="2"/>
  <c r="I97" i="2" s="1"/>
  <c r="E98" i="2"/>
  <c r="I98" i="2" s="1"/>
  <c r="E99" i="2"/>
  <c r="I99" i="2" s="1"/>
  <c r="E100" i="2"/>
  <c r="I100" i="2" s="1"/>
  <c r="E101" i="2"/>
  <c r="I101" i="2" s="1"/>
  <c r="E102" i="2"/>
  <c r="I102" i="2" s="1"/>
  <c r="E103" i="2"/>
  <c r="I103" i="2" s="1"/>
  <c r="E104" i="2"/>
  <c r="I104" i="2" s="1"/>
  <c r="E105" i="2"/>
  <c r="I105" i="2" s="1"/>
  <c r="E106" i="2"/>
  <c r="I106" i="2" s="1"/>
  <c r="E107" i="2"/>
  <c r="I107" i="2" s="1"/>
  <c r="E108" i="2"/>
  <c r="I108" i="2" s="1"/>
  <c r="E109" i="2"/>
  <c r="I109" i="2" s="1"/>
  <c r="E110" i="2"/>
  <c r="I110" i="2" s="1"/>
  <c r="E111" i="2"/>
  <c r="I111" i="2" s="1"/>
  <c r="E112" i="2"/>
  <c r="I112" i="2" s="1"/>
  <c r="E113" i="2"/>
  <c r="I113" i="2" s="1"/>
  <c r="E114" i="2"/>
  <c r="I114" i="2" s="1"/>
  <c r="E115" i="2"/>
  <c r="I115" i="2" s="1"/>
  <c r="E116" i="2"/>
  <c r="I116" i="2" s="1"/>
  <c r="E117" i="2"/>
  <c r="I117" i="2" s="1"/>
  <c r="E118" i="2"/>
  <c r="I118" i="2" s="1"/>
  <c r="E119" i="2"/>
  <c r="I119" i="2" s="1"/>
  <c r="E120" i="2"/>
  <c r="I120" i="2" s="1"/>
  <c r="E121" i="2"/>
  <c r="I121" i="2" s="1"/>
  <c r="E122" i="2"/>
  <c r="I122" i="2" s="1"/>
  <c r="E123" i="2"/>
  <c r="I123" i="2" s="1"/>
  <c r="E124" i="2"/>
  <c r="I124" i="2" s="1"/>
  <c r="E125" i="2"/>
  <c r="I125" i="2" s="1"/>
  <c r="E126" i="2"/>
  <c r="I126" i="2" s="1"/>
  <c r="E127" i="2"/>
  <c r="I127" i="2" s="1"/>
  <c r="E128" i="2"/>
  <c r="I128" i="2" s="1"/>
  <c r="E129" i="2"/>
  <c r="I129" i="2" s="1"/>
  <c r="E130" i="2"/>
  <c r="I130" i="2" s="1"/>
  <c r="E131" i="2"/>
  <c r="I131" i="2" s="1"/>
  <c r="E132" i="2"/>
  <c r="I132" i="2" s="1"/>
  <c r="E133" i="2"/>
  <c r="I133" i="2" s="1"/>
  <c r="E134" i="2"/>
  <c r="I134" i="2" s="1"/>
  <c r="E135" i="2"/>
  <c r="I135" i="2" s="1"/>
  <c r="E136" i="2"/>
  <c r="I136" i="2" s="1"/>
  <c r="E137" i="2"/>
  <c r="I137" i="2" s="1"/>
  <c r="E138" i="2"/>
  <c r="I138" i="2" s="1"/>
  <c r="E139" i="2"/>
  <c r="I139" i="2" s="1"/>
  <c r="E140" i="2"/>
  <c r="I140" i="2" s="1"/>
  <c r="E141" i="2"/>
  <c r="I141" i="2" s="1"/>
  <c r="E142" i="2"/>
  <c r="I142" i="2" s="1"/>
  <c r="E143" i="2"/>
  <c r="I143" i="2" s="1"/>
  <c r="E144" i="2"/>
  <c r="I144" i="2" s="1"/>
  <c r="E145" i="2"/>
  <c r="I145" i="2" s="1"/>
  <c r="E146" i="2"/>
  <c r="I146" i="2" s="1"/>
  <c r="E147" i="2"/>
  <c r="I147" i="2" s="1"/>
  <c r="E148" i="2"/>
  <c r="I148" i="2" s="1"/>
  <c r="E149" i="2"/>
  <c r="I149" i="2" s="1"/>
  <c r="E150" i="2"/>
  <c r="I150" i="2" s="1"/>
  <c r="E151" i="2"/>
  <c r="I151" i="2" s="1"/>
  <c r="E152" i="2"/>
  <c r="I152" i="2" s="1"/>
  <c r="E153" i="2"/>
  <c r="I153" i="2" s="1"/>
  <c r="E154" i="2"/>
  <c r="I154" i="2" s="1"/>
  <c r="E155" i="2"/>
  <c r="I155" i="2" s="1"/>
  <c r="E156" i="2"/>
  <c r="I156" i="2" s="1"/>
  <c r="E157" i="2"/>
  <c r="I157" i="2" s="1"/>
  <c r="E158" i="2"/>
  <c r="I158" i="2" s="1"/>
  <c r="E159" i="2"/>
  <c r="I159" i="2" s="1"/>
  <c r="E160" i="2"/>
  <c r="I160" i="2" s="1"/>
  <c r="E161" i="2"/>
  <c r="I161" i="2" s="1"/>
  <c r="E162" i="2"/>
  <c r="I162" i="2" s="1"/>
  <c r="E163" i="2"/>
  <c r="I163" i="2" s="1"/>
  <c r="E164" i="2"/>
  <c r="I164" i="2" s="1"/>
  <c r="E165" i="2"/>
  <c r="I165" i="2" s="1"/>
  <c r="E166" i="2"/>
  <c r="I166" i="2" s="1"/>
  <c r="E167" i="2"/>
  <c r="I167" i="2" s="1"/>
  <c r="E168" i="2"/>
  <c r="I168" i="2" s="1"/>
  <c r="E169" i="2"/>
  <c r="I169" i="2" s="1"/>
  <c r="E170" i="2"/>
  <c r="I170" i="2" s="1"/>
  <c r="E171" i="2"/>
  <c r="I171" i="2" s="1"/>
  <c r="E172" i="2"/>
  <c r="I172" i="2" s="1"/>
  <c r="E173" i="2"/>
  <c r="I173" i="2" s="1"/>
  <c r="E174" i="2"/>
  <c r="I174" i="2" s="1"/>
  <c r="E175" i="2"/>
  <c r="I175" i="2" s="1"/>
  <c r="E176" i="2"/>
  <c r="I176" i="2" s="1"/>
  <c r="E177" i="2"/>
  <c r="I177" i="2" s="1"/>
  <c r="E178" i="2"/>
  <c r="I178" i="2" s="1"/>
  <c r="E179" i="2"/>
  <c r="I179" i="2" s="1"/>
  <c r="E180" i="2"/>
  <c r="I180" i="2" s="1"/>
  <c r="E181" i="2"/>
  <c r="I181" i="2" s="1"/>
  <c r="E182" i="2"/>
  <c r="I182" i="2" s="1"/>
  <c r="E183" i="2"/>
  <c r="I183" i="2" s="1"/>
  <c r="E184" i="2"/>
  <c r="I184" i="2" s="1"/>
  <c r="E185" i="2"/>
  <c r="I185" i="2" s="1"/>
  <c r="E186" i="2"/>
  <c r="I186" i="2" s="1"/>
  <c r="E187" i="2"/>
  <c r="I187" i="2" s="1"/>
  <c r="E188" i="2"/>
  <c r="I188" i="2" s="1"/>
  <c r="E189" i="2"/>
  <c r="I189" i="2" s="1"/>
  <c r="E190" i="2"/>
  <c r="I190" i="2" s="1"/>
  <c r="E191" i="2"/>
  <c r="I191" i="2" s="1"/>
  <c r="E192" i="2"/>
  <c r="I192" i="2" s="1"/>
  <c r="E193" i="2"/>
  <c r="I193" i="2" s="1"/>
  <c r="E194" i="2"/>
  <c r="I194" i="2" s="1"/>
  <c r="E195" i="2"/>
  <c r="I195" i="2" s="1"/>
  <c r="E196" i="2"/>
  <c r="I196" i="2" s="1"/>
  <c r="E197" i="2"/>
  <c r="I197" i="2" s="1"/>
  <c r="E198" i="2"/>
  <c r="I198" i="2" s="1"/>
  <c r="E199" i="2"/>
  <c r="I199" i="2" s="1"/>
  <c r="E200" i="2"/>
  <c r="I200" i="2" s="1"/>
  <c r="E201" i="2"/>
  <c r="I201" i="2" s="1"/>
  <c r="E202" i="2"/>
  <c r="I202" i="2" s="1"/>
  <c r="E203" i="2"/>
  <c r="I203" i="2" s="1"/>
  <c r="E204" i="2"/>
  <c r="I204" i="2" s="1"/>
  <c r="E205" i="2"/>
  <c r="I205" i="2" s="1"/>
  <c r="E206" i="2"/>
  <c r="I206" i="2" s="1"/>
  <c r="E207" i="2"/>
  <c r="I207" i="2" s="1"/>
  <c r="E208" i="2"/>
  <c r="I208" i="2" s="1"/>
  <c r="E209" i="2"/>
  <c r="I209" i="2" s="1"/>
  <c r="E210" i="2"/>
  <c r="I210" i="2" s="1"/>
  <c r="E211" i="2"/>
  <c r="I211" i="2" s="1"/>
  <c r="E212" i="2"/>
  <c r="I212" i="2" s="1"/>
  <c r="E213" i="2"/>
  <c r="I213" i="2" s="1"/>
  <c r="E214" i="2"/>
  <c r="I214" i="2" s="1"/>
  <c r="E215" i="2"/>
  <c r="I215" i="2" s="1"/>
  <c r="E216" i="2"/>
  <c r="I216" i="2" s="1"/>
  <c r="E217" i="2"/>
  <c r="I217" i="2" s="1"/>
  <c r="E218" i="2"/>
  <c r="I218" i="2" s="1"/>
  <c r="E219" i="2"/>
  <c r="I219" i="2" s="1"/>
  <c r="E220" i="2"/>
  <c r="I220" i="2" s="1"/>
  <c r="E221" i="2"/>
  <c r="I221" i="2" s="1"/>
  <c r="E222" i="2"/>
  <c r="I222" i="2" s="1"/>
  <c r="E223" i="2"/>
  <c r="I223" i="2" s="1"/>
  <c r="E224" i="2"/>
  <c r="I224" i="2" s="1"/>
  <c r="E225" i="2"/>
  <c r="I225" i="2" s="1"/>
  <c r="E226" i="2"/>
  <c r="I226" i="2" s="1"/>
  <c r="E227" i="2"/>
  <c r="I227" i="2" s="1"/>
  <c r="E228" i="2"/>
  <c r="I228" i="2" s="1"/>
  <c r="E229" i="2"/>
  <c r="I229" i="2" s="1"/>
  <c r="E230" i="2"/>
  <c r="I230" i="2" s="1"/>
  <c r="E231" i="2"/>
  <c r="I231" i="2" s="1"/>
  <c r="E232" i="2"/>
  <c r="I232" i="2" s="1"/>
  <c r="E233" i="2"/>
  <c r="I233" i="2" s="1"/>
  <c r="E234" i="2"/>
  <c r="I234" i="2" s="1"/>
  <c r="E235" i="2"/>
  <c r="I235" i="2" s="1"/>
  <c r="E236" i="2"/>
  <c r="I236" i="2" s="1"/>
  <c r="E237" i="2"/>
  <c r="I237" i="2" s="1"/>
  <c r="E238" i="2"/>
  <c r="I238" i="2" s="1"/>
  <c r="E239" i="2"/>
  <c r="I239" i="2" s="1"/>
  <c r="E240" i="2"/>
  <c r="I240" i="2" s="1"/>
  <c r="E241" i="2"/>
  <c r="I241" i="2" s="1"/>
  <c r="E242" i="2"/>
  <c r="I242" i="2" s="1"/>
  <c r="E243" i="2"/>
  <c r="I243" i="2" s="1"/>
  <c r="E244" i="2"/>
  <c r="I244" i="2" s="1"/>
  <c r="E245" i="2"/>
  <c r="I245" i="2" s="1"/>
  <c r="E246" i="2"/>
  <c r="I246" i="2" s="1"/>
  <c r="E247" i="2"/>
  <c r="I247" i="2" s="1"/>
  <c r="E248" i="2"/>
  <c r="I248" i="2" s="1"/>
  <c r="E249" i="2"/>
  <c r="I249" i="2" s="1"/>
  <c r="E250" i="2"/>
  <c r="I250" i="2" s="1"/>
  <c r="E251" i="2"/>
  <c r="I251" i="2" s="1"/>
  <c r="E252" i="2"/>
  <c r="I252" i="2" s="1"/>
  <c r="E253" i="2"/>
  <c r="I253" i="2" s="1"/>
  <c r="E254" i="2"/>
  <c r="I254" i="2" s="1"/>
  <c r="E255" i="2"/>
  <c r="I255" i="2" s="1"/>
  <c r="E256" i="2"/>
  <c r="I256" i="2" s="1"/>
  <c r="E257" i="2"/>
  <c r="I257" i="2" s="1"/>
  <c r="E258" i="2"/>
  <c r="I258" i="2" s="1"/>
  <c r="E259" i="2"/>
  <c r="I259" i="2" s="1"/>
  <c r="E260" i="2"/>
  <c r="I260" i="2" s="1"/>
  <c r="E261" i="2"/>
  <c r="I261" i="2" s="1"/>
  <c r="E262" i="2"/>
  <c r="I262" i="2" s="1"/>
  <c r="E263" i="2"/>
  <c r="I263" i="2" s="1"/>
  <c r="E264" i="2"/>
  <c r="I264" i="2" s="1"/>
  <c r="E265" i="2"/>
  <c r="I265" i="2" s="1"/>
  <c r="E266" i="2"/>
  <c r="I266" i="2" s="1"/>
  <c r="E267" i="2"/>
  <c r="I267" i="2" s="1"/>
  <c r="E268" i="2"/>
  <c r="I268" i="2" s="1"/>
  <c r="E269" i="2"/>
  <c r="I269" i="2" s="1"/>
  <c r="E270" i="2"/>
  <c r="I270" i="2" s="1"/>
  <c r="E271" i="2"/>
  <c r="I271" i="2" s="1"/>
  <c r="E272" i="2"/>
  <c r="I272" i="2" s="1"/>
  <c r="E273" i="2"/>
  <c r="I273" i="2" s="1"/>
  <c r="E274" i="2"/>
  <c r="I274" i="2" s="1"/>
  <c r="E275" i="2"/>
  <c r="I275" i="2" s="1"/>
  <c r="E276" i="2"/>
  <c r="I276" i="2" s="1"/>
  <c r="E277" i="2"/>
  <c r="I277" i="2" s="1"/>
  <c r="E278" i="2"/>
  <c r="I278" i="2" s="1"/>
  <c r="E279" i="2"/>
  <c r="I279" i="2" s="1"/>
  <c r="E280" i="2"/>
  <c r="I280" i="2" s="1"/>
  <c r="E281" i="2"/>
  <c r="I281" i="2" s="1"/>
  <c r="E282" i="2"/>
  <c r="I282" i="2" s="1"/>
  <c r="E283" i="2"/>
  <c r="I283" i="2" s="1"/>
  <c r="E284" i="2"/>
  <c r="I284" i="2" s="1"/>
  <c r="E285" i="2"/>
  <c r="I285" i="2" s="1"/>
  <c r="E286" i="2"/>
  <c r="I286" i="2" s="1"/>
  <c r="E287" i="2"/>
  <c r="I287" i="2" s="1"/>
  <c r="E288" i="2"/>
  <c r="I288" i="2" s="1"/>
  <c r="E289" i="2"/>
  <c r="I289" i="2" s="1"/>
  <c r="E290" i="2"/>
  <c r="I290" i="2" s="1"/>
  <c r="E291" i="2"/>
  <c r="I291" i="2" s="1"/>
  <c r="E292" i="2"/>
  <c r="I292" i="2" s="1"/>
  <c r="E293" i="2"/>
  <c r="I293" i="2" s="1"/>
  <c r="E294" i="2"/>
  <c r="I294" i="2" s="1"/>
  <c r="E295" i="2"/>
  <c r="I295" i="2" s="1"/>
  <c r="E296" i="2"/>
  <c r="I296" i="2" s="1"/>
  <c r="E297" i="2"/>
  <c r="I297" i="2" s="1"/>
  <c r="E298" i="2"/>
  <c r="I298" i="2" s="1"/>
  <c r="E299" i="2"/>
  <c r="I299" i="2" s="1"/>
  <c r="E300" i="2"/>
  <c r="I300" i="2" s="1"/>
  <c r="E301" i="2"/>
  <c r="I301" i="2" s="1"/>
  <c r="E302" i="2"/>
  <c r="I302" i="2" s="1"/>
  <c r="E303" i="2"/>
  <c r="I303" i="2" s="1"/>
  <c r="E304" i="2"/>
  <c r="I304" i="2" s="1"/>
  <c r="E305" i="2"/>
  <c r="I305" i="2" s="1"/>
  <c r="E306" i="2"/>
  <c r="I306" i="2" s="1"/>
  <c r="E307" i="2"/>
  <c r="I307" i="2" s="1"/>
  <c r="E308" i="2"/>
  <c r="I308" i="2" s="1"/>
  <c r="E309" i="2"/>
  <c r="I309" i="2" s="1"/>
  <c r="E310" i="2"/>
  <c r="I310" i="2" s="1"/>
  <c r="E311" i="2"/>
  <c r="I311" i="2" s="1"/>
  <c r="E312" i="2"/>
  <c r="I312" i="2" s="1"/>
  <c r="E313" i="2"/>
  <c r="I313" i="2" s="1"/>
  <c r="E314" i="2"/>
  <c r="I314" i="2" s="1"/>
  <c r="E315" i="2"/>
  <c r="I315" i="2" s="1"/>
  <c r="E316" i="2"/>
  <c r="I316" i="2" s="1"/>
  <c r="E317" i="2"/>
  <c r="I317" i="2" s="1"/>
  <c r="E318" i="2"/>
  <c r="I318" i="2" s="1"/>
  <c r="E319" i="2"/>
  <c r="I319" i="2" s="1"/>
  <c r="E320" i="2"/>
  <c r="I320" i="2" s="1"/>
  <c r="E321" i="2"/>
  <c r="I321" i="2" s="1"/>
  <c r="E322" i="2"/>
  <c r="I322" i="2" s="1"/>
  <c r="E323" i="2"/>
  <c r="I323" i="2" s="1"/>
  <c r="E324" i="2"/>
  <c r="I324" i="2" s="1"/>
  <c r="E325" i="2"/>
  <c r="I325" i="2" s="1"/>
  <c r="E326" i="2"/>
  <c r="I326" i="2" s="1"/>
  <c r="E327" i="2"/>
  <c r="I327" i="2" s="1"/>
  <c r="E328" i="2"/>
  <c r="I328" i="2" s="1"/>
  <c r="E329" i="2"/>
  <c r="I329" i="2" s="1"/>
  <c r="E330" i="2"/>
  <c r="I330" i="2" s="1"/>
  <c r="E331" i="2"/>
  <c r="I331" i="2" s="1"/>
  <c r="E332" i="2"/>
  <c r="I332" i="2" s="1"/>
  <c r="E333" i="2"/>
  <c r="I333" i="2" s="1"/>
  <c r="E334" i="2"/>
  <c r="I334" i="2" s="1"/>
  <c r="E335" i="2"/>
  <c r="I335" i="2" s="1"/>
  <c r="E336" i="2"/>
  <c r="I336" i="2" s="1"/>
  <c r="E337" i="2"/>
  <c r="I337" i="2" s="1"/>
  <c r="E338" i="2"/>
  <c r="I338" i="2" s="1"/>
  <c r="E339" i="2"/>
  <c r="I339" i="2" s="1"/>
  <c r="E340" i="2"/>
  <c r="I340" i="2" s="1"/>
  <c r="E341" i="2"/>
  <c r="I341" i="2" s="1"/>
  <c r="E342" i="2"/>
  <c r="I342" i="2" s="1"/>
  <c r="E343" i="2"/>
  <c r="I343" i="2" s="1"/>
  <c r="E344" i="2"/>
  <c r="I344" i="2" s="1"/>
  <c r="E345" i="2"/>
  <c r="I345" i="2" s="1"/>
  <c r="E346" i="2"/>
  <c r="I346" i="2" s="1"/>
  <c r="E347" i="2"/>
  <c r="I347" i="2" s="1"/>
  <c r="E348" i="2"/>
  <c r="I348" i="2" s="1"/>
  <c r="E349" i="2"/>
  <c r="I349" i="2" s="1"/>
  <c r="E350" i="2"/>
  <c r="I350" i="2" s="1"/>
  <c r="E351" i="2"/>
  <c r="I351" i="2" s="1"/>
  <c r="E352" i="2"/>
  <c r="I352" i="2" s="1"/>
  <c r="E353" i="2"/>
  <c r="I353" i="2" s="1"/>
  <c r="E354" i="2"/>
  <c r="I354" i="2" s="1"/>
  <c r="E355" i="2"/>
  <c r="I355" i="2" s="1"/>
  <c r="E356" i="2"/>
  <c r="I356" i="2" s="1"/>
  <c r="E357" i="2"/>
  <c r="I357" i="2" s="1"/>
  <c r="E358" i="2"/>
  <c r="I358" i="2" s="1"/>
  <c r="E359" i="2"/>
  <c r="I359" i="2" s="1"/>
  <c r="E360" i="2"/>
  <c r="I360" i="2" s="1"/>
  <c r="E361" i="2"/>
  <c r="I361" i="2" s="1"/>
  <c r="E362" i="2"/>
  <c r="I362" i="2" s="1"/>
  <c r="E363" i="2"/>
  <c r="I363" i="2" s="1"/>
  <c r="E364" i="2"/>
  <c r="I364" i="2" s="1"/>
  <c r="E365" i="2"/>
  <c r="I365" i="2" s="1"/>
  <c r="E366" i="2"/>
  <c r="I366" i="2" s="1"/>
  <c r="E367" i="2"/>
  <c r="I367" i="2" s="1"/>
  <c r="E368" i="2"/>
  <c r="I368" i="2" s="1"/>
  <c r="E369" i="2"/>
  <c r="I369" i="2" s="1"/>
  <c r="E370" i="2"/>
  <c r="I370" i="2" s="1"/>
  <c r="E371" i="2"/>
  <c r="I371" i="2" s="1"/>
  <c r="E372" i="2"/>
  <c r="I372" i="2" s="1"/>
  <c r="E373" i="2"/>
  <c r="I373" i="2" s="1"/>
  <c r="E374" i="2"/>
  <c r="I374" i="2" s="1"/>
  <c r="E375" i="2"/>
  <c r="I375" i="2" s="1"/>
  <c r="E376" i="2"/>
  <c r="I376" i="2" s="1"/>
  <c r="E377" i="2"/>
  <c r="I377" i="2" s="1"/>
  <c r="E378" i="2"/>
  <c r="I378" i="2" s="1"/>
  <c r="E379" i="2"/>
  <c r="I379" i="2" s="1"/>
  <c r="E380" i="2"/>
  <c r="I380" i="2" s="1"/>
  <c r="E381" i="2"/>
  <c r="I381" i="2" s="1"/>
  <c r="E382" i="2"/>
  <c r="I382" i="2" s="1"/>
  <c r="E383" i="2"/>
  <c r="I383" i="2" s="1"/>
  <c r="E384" i="2"/>
  <c r="I384" i="2" s="1"/>
  <c r="E385" i="2"/>
  <c r="I385" i="2" s="1"/>
  <c r="E386" i="2"/>
  <c r="I386" i="2" s="1"/>
  <c r="E387" i="2"/>
  <c r="I387" i="2" s="1"/>
  <c r="E388" i="2"/>
  <c r="I388" i="2" s="1"/>
  <c r="E389" i="2"/>
  <c r="I389" i="2" s="1"/>
  <c r="E390" i="2"/>
  <c r="I390" i="2" s="1"/>
  <c r="E391" i="2"/>
  <c r="I391" i="2" s="1"/>
  <c r="E392" i="2"/>
  <c r="I392" i="2" s="1"/>
  <c r="E393" i="2"/>
  <c r="I393" i="2" s="1"/>
  <c r="E394" i="2"/>
  <c r="I394" i="2" s="1"/>
  <c r="E395" i="2"/>
  <c r="I395" i="2" s="1"/>
  <c r="E396" i="2"/>
  <c r="I396" i="2" s="1"/>
  <c r="E397" i="2"/>
  <c r="I397" i="2" s="1"/>
  <c r="E398" i="2"/>
  <c r="I398" i="2" s="1"/>
  <c r="E399" i="2"/>
  <c r="I399" i="2" s="1"/>
  <c r="E400" i="2"/>
  <c r="I400" i="2" s="1"/>
  <c r="E401" i="2"/>
  <c r="I401" i="2" s="1"/>
  <c r="E402" i="2"/>
  <c r="I402" i="2" s="1"/>
  <c r="E403" i="2"/>
  <c r="I403" i="2" s="1"/>
  <c r="E404" i="2"/>
  <c r="I404" i="2" s="1"/>
  <c r="E405" i="2"/>
  <c r="I405" i="2" s="1"/>
  <c r="E406" i="2"/>
  <c r="I406" i="2" s="1"/>
  <c r="E407" i="2"/>
  <c r="I407" i="2" s="1"/>
  <c r="E408" i="2"/>
  <c r="I408" i="2" s="1"/>
  <c r="E409" i="2"/>
  <c r="I409" i="2" s="1"/>
  <c r="E410" i="2"/>
  <c r="I410" i="2" s="1"/>
  <c r="E411" i="2"/>
  <c r="I411" i="2" s="1"/>
  <c r="E412" i="2"/>
  <c r="I412" i="2" s="1"/>
  <c r="E413" i="2"/>
  <c r="I413" i="2" s="1"/>
  <c r="E414" i="2"/>
  <c r="I414" i="2" s="1"/>
  <c r="E415" i="2"/>
  <c r="I415" i="2" s="1"/>
  <c r="E416" i="2"/>
  <c r="I416" i="2" s="1"/>
  <c r="E417" i="2"/>
  <c r="I417" i="2" s="1"/>
  <c r="E418" i="2"/>
  <c r="I418" i="2" s="1"/>
  <c r="E419" i="2"/>
  <c r="I419" i="2" s="1"/>
  <c r="E420" i="2"/>
  <c r="I420" i="2" s="1"/>
  <c r="E421" i="2"/>
  <c r="I421" i="2" s="1"/>
  <c r="E422" i="2"/>
  <c r="I422" i="2" s="1"/>
  <c r="E423" i="2"/>
  <c r="I423" i="2" s="1"/>
  <c r="E424" i="2"/>
  <c r="I424" i="2" s="1"/>
  <c r="E425" i="2"/>
  <c r="I425" i="2" s="1"/>
  <c r="E426" i="2"/>
  <c r="I426" i="2" s="1"/>
  <c r="E427" i="2"/>
  <c r="I427" i="2" s="1"/>
  <c r="E428" i="2"/>
  <c r="I428" i="2" s="1"/>
  <c r="E429" i="2"/>
  <c r="I429" i="2" s="1"/>
  <c r="E430" i="2"/>
  <c r="I430" i="2" s="1"/>
  <c r="E431" i="2"/>
  <c r="I431" i="2" s="1"/>
  <c r="E432" i="2"/>
  <c r="I432" i="2" s="1"/>
  <c r="E433" i="2"/>
  <c r="I433" i="2" s="1"/>
  <c r="E434" i="2"/>
  <c r="I434" i="2" s="1"/>
  <c r="E435" i="2"/>
  <c r="I435" i="2" s="1"/>
  <c r="E436" i="2"/>
  <c r="I436" i="2" s="1"/>
  <c r="E437" i="2"/>
  <c r="I437" i="2" s="1"/>
  <c r="E438" i="2"/>
  <c r="I438" i="2" s="1"/>
  <c r="E439" i="2"/>
  <c r="I439" i="2" s="1"/>
  <c r="E440" i="2"/>
  <c r="I440" i="2" s="1"/>
  <c r="E441" i="2"/>
  <c r="I441" i="2" s="1"/>
  <c r="E442" i="2"/>
  <c r="I442" i="2" s="1"/>
  <c r="E443" i="2"/>
  <c r="I443" i="2" s="1"/>
  <c r="E444" i="2"/>
  <c r="I444" i="2" s="1"/>
  <c r="E445" i="2"/>
  <c r="I445" i="2" s="1"/>
  <c r="E446" i="2"/>
  <c r="I446" i="2" s="1"/>
  <c r="E447" i="2"/>
  <c r="I447" i="2" s="1"/>
  <c r="E448" i="2"/>
  <c r="I448" i="2" s="1"/>
  <c r="E449" i="2"/>
  <c r="I449" i="2" s="1"/>
  <c r="E450" i="2"/>
  <c r="I450" i="2" s="1"/>
  <c r="E451" i="2"/>
  <c r="I451" i="2" s="1"/>
  <c r="E452" i="2"/>
  <c r="I452" i="2" s="1"/>
  <c r="E453" i="2"/>
  <c r="I453" i="2" s="1"/>
  <c r="E454" i="2"/>
  <c r="I454" i="2" s="1"/>
  <c r="E455" i="2"/>
  <c r="I455" i="2" s="1"/>
  <c r="E456" i="2"/>
  <c r="I456" i="2" s="1"/>
  <c r="E457" i="2"/>
  <c r="I457" i="2" s="1"/>
  <c r="E458" i="2"/>
  <c r="I458" i="2" s="1"/>
  <c r="E459" i="2"/>
  <c r="I459" i="2" s="1"/>
  <c r="E460" i="2"/>
  <c r="I460" i="2" s="1"/>
  <c r="E461" i="2"/>
  <c r="I461" i="2" s="1"/>
  <c r="E462" i="2"/>
  <c r="I462" i="2" s="1"/>
  <c r="E463" i="2"/>
  <c r="I463" i="2" s="1"/>
  <c r="E464" i="2"/>
  <c r="I464" i="2" s="1"/>
  <c r="E465" i="2"/>
  <c r="I465" i="2" s="1"/>
  <c r="E466" i="2"/>
  <c r="I466" i="2" s="1"/>
  <c r="E467" i="2"/>
  <c r="I467" i="2" s="1"/>
  <c r="E468" i="2"/>
  <c r="I468" i="2" s="1"/>
  <c r="E469" i="2"/>
  <c r="I469" i="2" s="1"/>
  <c r="E470" i="2"/>
  <c r="I470" i="2" s="1"/>
  <c r="E471" i="2"/>
  <c r="I471" i="2" s="1"/>
  <c r="E472" i="2"/>
  <c r="I472" i="2" s="1"/>
  <c r="E473" i="2"/>
  <c r="I473" i="2" s="1"/>
  <c r="E474" i="2"/>
  <c r="I474" i="2" s="1"/>
  <c r="E475" i="2"/>
  <c r="I475" i="2" s="1"/>
  <c r="E476" i="2"/>
  <c r="I476" i="2" s="1"/>
  <c r="E477" i="2"/>
  <c r="I477" i="2" s="1"/>
  <c r="E478" i="2"/>
  <c r="I478" i="2" s="1"/>
  <c r="E479" i="2"/>
  <c r="I479" i="2" s="1"/>
  <c r="E480" i="2"/>
  <c r="I480" i="2" s="1"/>
  <c r="E481" i="2"/>
  <c r="I481" i="2" s="1"/>
  <c r="E482" i="2"/>
  <c r="I482" i="2" s="1"/>
  <c r="E483" i="2"/>
  <c r="I483" i="2" s="1"/>
  <c r="E484" i="2"/>
  <c r="I484" i="2" s="1"/>
  <c r="E485" i="2"/>
  <c r="I485" i="2" s="1"/>
  <c r="E486" i="2"/>
  <c r="I486" i="2" s="1"/>
  <c r="E487" i="2"/>
  <c r="I487" i="2" s="1"/>
  <c r="E488" i="2"/>
  <c r="I488" i="2" s="1"/>
  <c r="E489" i="2"/>
  <c r="I489" i="2" s="1"/>
  <c r="E490" i="2"/>
  <c r="I490" i="2" s="1"/>
  <c r="E491" i="2"/>
  <c r="I491" i="2" s="1"/>
  <c r="E492" i="2"/>
  <c r="I492" i="2" s="1"/>
  <c r="E493" i="2"/>
  <c r="I493" i="2" s="1"/>
  <c r="E494" i="2"/>
  <c r="I494" i="2" s="1"/>
  <c r="E495" i="2"/>
  <c r="I495" i="2" s="1"/>
  <c r="E496" i="2"/>
  <c r="I496" i="2" s="1"/>
  <c r="E497" i="2"/>
  <c r="I497" i="2" s="1"/>
  <c r="E498" i="2"/>
  <c r="I498" i="2" s="1"/>
  <c r="E499" i="2"/>
  <c r="I499" i="2" s="1"/>
  <c r="E500" i="2"/>
  <c r="I500" i="2" s="1"/>
  <c r="E501" i="2"/>
  <c r="I501" i="2" s="1"/>
  <c r="E502" i="2"/>
  <c r="I502" i="2" s="1"/>
  <c r="E503" i="2"/>
  <c r="I503" i="2" s="1"/>
  <c r="E504" i="2"/>
  <c r="I504" i="2" s="1"/>
  <c r="E505" i="2"/>
  <c r="I505" i="2" s="1"/>
  <c r="E506" i="2"/>
  <c r="I506" i="2" s="1"/>
  <c r="E507" i="2"/>
  <c r="I507" i="2" s="1"/>
  <c r="E508" i="2"/>
  <c r="I508" i="2" s="1"/>
  <c r="E509" i="2"/>
  <c r="I509" i="2" s="1"/>
  <c r="E510" i="2"/>
  <c r="I510" i="2" s="1"/>
  <c r="E511" i="2"/>
  <c r="I511" i="2" s="1"/>
  <c r="E512" i="2"/>
  <c r="I512" i="2" s="1"/>
  <c r="E513" i="2"/>
  <c r="I513" i="2" s="1"/>
  <c r="E514" i="2"/>
  <c r="I514" i="2" s="1"/>
  <c r="E515" i="2"/>
  <c r="I515" i="2" s="1"/>
  <c r="E516" i="2"/>
  <c r="I516" i="2" s="1"/>
  <c r="E517" i="2"/>
  <c r="I517" i="2" s="1"/>
  <c r="E518" i="2"/>
  <c r="I518" i="2" s="1"/>
  <c r="E519" i="2"/>
  <c r="I519" i="2" s="1"/>
  <c r="E520" i="2"/>
  <c r="I520" i="2" s="1"/>
  <c r="E521" i="2"/>
  <c r="I521" i="2" s="1"/>
  <c r="E522" i="2"/>
  <c r="I522" i="2" s="1"/>
  <c r="E523" i="2"/>
  <c r="I523" i="2" s="1"/>
  <c r="E524" i="2"/>
  <c r="I524" i="2" s="1"/>
  <c r="E525" i="2"/>
  <c r="I525" i="2" s="1"/>
  <c r="E526" i="2"/>
  <c r="I526" i="2" s="1"/>
  <c r="E527" i="2"/>
  <c r="I527" i="2" s="1"/>
  <c r="E528" i="2"/>
  <c r="I528" i="2" s="1"/>
  <c r="E529" i="2"/>
  <c r="I529" i="2" s="1"/>
  <c r="E530" i="2"/>
  <c r="I530" i="2" s="1"/>
  <c r="E531" i="2"/>
  <c r="I531" i="2" s="1"/>
  <c r="E532" i="2"/>
  <c r="I532" i="2" s="1"/>
  <c r="E533" i="2"/>
  <c r="I533" i="2" s="1"/>
  <c r="E534" i="2"/>
  <c r="I534" i="2" s="1"/>
  <c r="E535" i="2"/>
  <c r="I535" i="2" s="1"/>
  <c r="E536" i="2"/>
  <c r="I536" i="2" s="1"/>
  <c r="E537" i="2"/>
  <c r="I537" i="2" s="1"/>
  <c r="E538" i="2"/>
  <c r="I538" i="2" s="1"/>
  <c r="E539" i="2"/>
  <c r="I539" i="2" s="1"/>
  <c r="E540" i="2"/>
  <c r="I540" i="2" s="1"/>
  <c r="E541" i="2"/>
  <c r="I541" i="2" s="1"/>
  <c r="E542" i="2"/>
  <c r="I542" i="2" s="1"/>
  <c r="E543" i="2"/>
  <c r="I543" i="2" s="1"/>
  <c r="E544" i="2"/>
  <c r="I544" i="2" s="1"/>
  <c r="E545" i="2"/>
  <c r="I545" i="2" s="1"/>
  <c r="E546" i="2"/>
  <c r="I546" i="2" s="1"/>
  <c r="E547" i="2"/>
  <c r="I547" i="2" s="1"/>
  <c r="E548" i="2"/>
  <c r="I548" i="2" s="1"/>
  <c r="E549" i="2"/>
  <c r="I549" i="2" s="1"/>
  <c r="E550" i="2"/>
  <c r="I550" i="2" s="1"/>
  <c r="E551" i="2"/>
  <c r="I551" i="2" s="1"/>
  <c r="E552" i="2"/>
  <c r="I552" i="2" s="1"/>
  <c r="E553" i="2"/>
  <c r="I553" i="2" s="1"/>
  <c r="E554" i="2"/>
  <c r="I554" i="2" s="1"/>
  <c r="E555" i="2"/>
  <c r="I555" i="2" s="1"/>
  <c r="E556" i="2"/>
  <c r="I556" i="2" s="1"/>
  <c r="E557" i="2"/>
  <c r="I557" i="2" s="1"/>
  <c r="E558" i="2"/>
  <c r="I558" i="2" s="1"/>
  <c r="E559" i="2"/>
  <c r="I559" i="2" s="1"/>
  <c r="E560" i="2"/>
  <c r="I560" i="2" s="1"/>
  <c r="E561" i="2"/>
  <c r="I561" i="2" s="1"/>
  <c r="E562" i="2"/>
  <c r="I562" i="2" s="1"/>
  <c r="E563" i="2"/>
  <c r="I563" i="2" s="1"/>
  <c r="E564" i="2"/>
  <c r="I564" i="2" s="1"/>
  <c r="E565" i="2"/>
  <c r="I565" i="2" s="1"/>
  <c r="E566" i="2"/>
  <c r="I566" i="2" s="1"/>
  <c r="E567" i="2"/>
  <c r="I567" i="2" s="1"/>
  <c r="E568" i="2"/>
  <c r="I568" i="2" s="1"/>
  <c r="E569" i="2"/>
  <c r="I569" i="2" s="1"/>
  <c r="E570" i="2"/>
  <c r="I570" i="2" s="1"/>
  <c r="E571" i="2"/>
  <c r="I571" i="2" s="1"/>
  <c r="E572" i="2"/>
  <c r="I572" i="2" s="1"/>
  <c r="E573" i="2"/>
  <c r="I573" i="2" s="1"/>
  <c r="E574" i="2"/>
  <c r="I574" i="2" s="1"/>
  <c r="E575" i="2"/>
  <c r="I575" i="2" s="1"/>
  <c r="E576" i="2"/>
  <c r="I576" i="2" s="1"/>
  <c r="E577" i="2"/>
  <c r="I577" i="2" s="1"/>
  <c r="E578" i="2"/>
  <c r="I578" i="2" s="1"/>
  <c r="E579" i="2"/>
  <c r="I579" i="2" s="1"/>
  <c r="E580" i="2"/>
  <c r="I580" i="2" s="1"/>
  <c r="E581" i="2"/>
  <c r="I581" i="2" s="1"/>
  <c r="E582" i="2"/>
  <c r="I582" i="2" s="1"/>
  <c r="E583" i="2"/>
  <c r="I583" i="2" s="1"/>
  <c r="E584" i="2"/>
  <c r="I584" i="2" s="1"/>
  <c r="E585" i="2"/>
  <c r="I585" i="2" s="1"/>
  <c r="E586" i="2"/>
  <c r="I586" i="2" s="1"/>
  <c r="E587" i="2"/>
  <c r="I587" i="2" s="1"/>
  <c r="E588" i="2"/>
  <c r="I588" i="2" s="1"/>
  <c r="E589" i="2"/>
  <c r="I589" i="2" s="1"/>
  <c r="E590" i="2"/>
  <c r="I590" i="2" s="1"/>
  <c r="E591" i="2"/>
  <c r="I591" i="2" s="1"/>
  <c r="E592" i="2"/>
  <c r="I592" i="2" s="1"/>
  <c r="E593" i="2"/>
  <c r="I593" i="2" s="1"/>
  <c r="E594" i="2"/>
  <c r="I594" i="2" s="1"/>
  <c r="E595" i="2"/>
  <c r="I595" i="2" s="1"/>
  <c r="E596" i="2"/>
  <c r="I596" i="2" s="1"/>
  <c r="E597" i="2"/>
  <c r="I597" i="2" s="1"/>
  <c r="E598" i="2"/>
  <c r="I598" i="2" s="1"/>
  <c r="E599" i="2"/>
  <c r="I599" i="2" s="1"/>
  <c r="E600" i="2"/>
  <c r="I600" i="2" s="1"/>
  <c r="E601" i="2"/>
  <c r="I601" i="2" s="1"/>
  <c r="E602" i="2"/>
  <c r="I602" i="2" s="1"/>
  <c r="E603" i="2"/>
  <c r="I603" i="2" s="1"/>
  <c r="E604" i="2"/>
  <c r="I604" i="2" s="1"/>
  <c r="E605" i="2"/>
  <c r="I605" i="2" s="1"/>
  <c r="E606" i="2"/>
  <c r="I606" i="2" s="1"/>
  <c r="E607" i="2"/>
  <c r="I607" i="2" s="1"/>
  <c r="E608" i="2"/>
  <c r="I608" i="2" s="1"/>
  <c r="E609" i="2"/>
  <c r="I609" i="2" s="1"/>
  <c r="E610" i="2"/>
  <c r="I610" i="2" s="1"/>
  <c r="E611" i="2"/>
  <c r="I611" i="2" s="1"/>
  <c r="E612" i="2"/>
  <c r="I612" i="2" s="1"/>
  <c r="E613" i="2"/>
  <c r="I613" i="2" s="1"/>
  <c r="E614" i="2"/>
  <c r="I614" i="2" s="1"/>
  <c r="E615" i="2"/>
  <c r="I615" i="2" s="1"/>
  <c r="E616" i="2"/>
  <c r="I616" i="2" s="1"/>
  <c r="E617" i="2"/>
  <c r="I617" i="2" s="1"/>
  <c r="E618" i="2"/>
  <c r="I618" i="2" s="1"/>
  <c r="E619" i="2"/>
  <c r="I619" i="2" s="1"/>
  <c r="E620" i="2"/>
  <c r="I620" i="2" s="1"/>
  <c r="E621" i="2"/>
  <c r="I621" i="2" s="1"/>
  <c r="E622" i="2"/>
  <c r="I622" i="2" s="1"/>
  <c r="E623" i="2"/>
  <c r="I623" i="2" s="1"/>
  <c r="E624" i="2"/>
  <c r="I624" i="2" s="1"/>
  <c r="E625" i="2"/>
  <c r="I625" i="2" s="1"/>
  <c r="E626" i="2"/>
  <c r="I626" i="2" s="1"/>
  <c r="E627" i="2"/>
  <c r="I627" i="2" s="1"/>
  <c r="E628" i="2"/>
  <c r="I628" i="2" s="1"/>
  <c r="E629" i="2"/>
  <c r="I629" i="2" s="1"/>
  <c r="E630" i="2"/>
  <c r="I630" i="2" s="1"/>
  <c r="E631" i="2"/>
  <c r="I631" i="2" s="1"/>
  <c r="E632" i="2"/>
  <c r="I632" i="2" s="1"/>
  <c r="E633" i="2"/>
  <c r="I633" i="2" s="1"/>
  <c r="E634" i="2"/>
  <c r="I634" i="2" s="1"/>
  <c r="E635" i="2"/>
  <c r="I635" i="2" s="1"/>
  <c r="E636" i="2"/>
  <c r="I636" i="2" s="1"/>
  <c r="E637" i="2"/>
  <c r="I637" i="2" s="1"/>
  <c r="E638" i="2"/>
  <c r="I638" i="2" s="1"/>
  <c r="E639" i="2"/>
  <c r="I639" i="2" s="1"/>
  <c r="E640" i="2"/>
  <c r="I640" i="2" s="1"/>
  <c r="E641" i="2"/>
  <c r="I641" i="2" s="1"/>
  <c r="E642" i="2"/>
  <c r="I642" i="2" s="1"/>
  <c r="E643" i="2"/>
  <c r="I643" i="2" s="1"/>
  <c r="E644" i="2"/>
  <c r="I644" i="2" s="1"/>
  <c r="E645" i="2"/>
  <c r="I645" i="2" s="1"/>
  <c r="E646" i="2"/>
  <c r="I646" i="2" s="1"/>
  <c r="E647" i="2"/>
  <c r="I647" i="2" s="1"/>
  <c r="E648" i="2"/>
  <c r="I648" i="2" s="1"/>
  <c r="E649" i="2"/>
  <c r="I649" i="2" s="1"/>
  <c r="E650" i="2"/>
  <c r="I650" i="2" s="1"/>
  <c r="E651" i="2"/>
  <c r="I651" i="2" s="1"/>
  <c r="E652" i="2"/>
  <c r="I652" i="2" s="1"/>
  <c r="E653" i="2"/>
  <c r="I653" i="2" s="1"/>
  <c r="E654" i="2"/>
  <c r="I654" i="2" s="1"/>
  <c r="E655" i="2"/>
  <c r="I655" i="2" s="1"/>
  <c r="E656" i="2"/>
  <c r="I656" i="2" s="1"/>
  <c r="E657" i="2"/>
  <c r="I657" i="2" s="1"/>
  <c r="E658" i="2"/>
  <c r="I658" i="2" s="1"/>
  <c r="E659" i="2"/>
  <c r="I659" i="2" s="1"/>
  <c r="E660" i="2"/>
  <c r="I660" i="2" s="1"/>
  <c r="E661" i="2"/>
  <c r="I661" i="2" s="1"/>
  <c r="E662" i="2"/>
  <c r="I662" i="2" s="1"/>
  <c r="E663" i="2"/>
  <c r="I663" i="2" s="1"/>
  <c r="E664" i="2"/>
  <c r="I664" i="2" s="1"/>
  <c r="E665" i="2"/>
  <c r="I665" i="2" s="1"/>
  <c r="E666" i="2"/>
  <c r="I666" i="2" s="1"/>
  <c r="E667" i="2"/>
  <c r="I667" i="2" s="1"/>
  <c r="E668" i="2"/>
  <c r="I668" i="2" s="1"/>
  <c r="E669" i="2"/>
  <c r="I669" i="2" s="1"/>
  <c r="E670" i="2"/>
  <c r="I670" i="2" s="1"/>
  <c r="E671" i="2"/>
  <c r="I671" i="2" s="1"/>
  <c r="E672" i="2"/>
  <c r="I672" i="2" s="1"/>
  <c r="E673" i="2"/>
  <c r="I673" i="2" s="1"/>
  <c r="E674" i="2"/>
  <c r="I674" i="2" s="1"/>
  <c r="E675" i="2"/>
  <c r="I675" i="2" s="1"/>
  <c r="E676" i="2"/>
  <c r="I676" i="2" s="1"/>
  <c r="E677" i="2"/>
  <c r="I677" i="2" s="1"/>
  <c r="E678" i="2"/>
  <c r="I678" i="2" s="1"/>
  <c r="E679" i="2"/>
  <c r="I679" i="2" s="1"/>
  <c r="E680" i="2"/>
  <c r="I680" i="2" s="1"/>
  <c r="E681" i="2"/>
  <c r="I681" i="2" s="1"/>
  <c r="E682" i="2"/>
  <c r="I682" i="2" s="1"/>
  <c r="E683" i="2"/>
  <c r="I683" i="2" s="1"/>
  <c r="E684" i="2"/>
  <c r="I684" i="2" s="1"/>
  <c r="E685" i="2"/>
  <c r="I685" i="2" s="1"/>
  <c r="E686" i="2"/>
  <c r="I686" i="2" s="1"/>
  <c r="E687" i="2"/>
  <c r="I687" i="2" s="1"/>
  <c r="E688" i="2"/>
  <c r="I688" i="2" s="1"/>
  <c r="E689" i="2"/>
  <c r="I689" i="2" s="1"/>
  <c r="E690" i="2"/>
  <c r="I690" i="2" s="1"/>
  <c r="E691" i="2"/>
  <c r="I691" i="2" s="1"/>
  <c r="E692" i="2"/>
  <c r="I692" i="2" s="1"/>
  <c r="E693" i="2"/>
  <c r="I693" i="2" s="1"/>
  <c r="E694" i="2"/>
  <c r="I694" i="2" s="1"/>
  <c r="E695" i="2"/>
  <c r="I695" i="2" s="1"/>
  <c r="E696" i="2"/>
  <c r="I696" i="2" s="1"/>
  <c r="E697" i="2"/>
  <c r="I697" i="2" s="1"/>
  <c r="E698" i="2"/>
  <c r="I698" i="2" s="1"/>
  <c r="E699" i="2"/>
  <c r="I699" i="2" s="1"/>
  <c r="E700" i="2"/>
  <c r="I700" i="2" s="1"/>
  <c r="E701" i="2"/>
  <c r="I701" i="2" s="1"/>
  <c r="E702" i="2"/>
  <c r="I702" i="2" s="1"/>
  <c r="E703" i="2"/>
  <c r="I703" i="2" s="1"/>
  <c r="E704" i="2"/>
  <c r="I704" i="2" s="1"/>
  <c r="E705" i="2"/>
  <c r="I705" i="2" s="1"/>
  <c r="E706" i="2"/>
  <c r="I706" i="2" s="1"/>
  <c r="E707" i="2"/>
  <c r="I707" i="2" s="1"/>
  <c r="E708" i="2"/>
  <c r="I708" i="2" s="1"/>
  <c r="E709" i="2"/>
  <c r="I709" i="2" s="1"/>
  <c r="E710" i="2"/>
  <c r="I710" i="2" s="1"/>
  <c r="E711" i="2"/>
  <c r="I711" i="2" s="1"/>
  <c r="E712" i="2"/>
  <c r="I712" i="2" s="1"/>
  <c r="E713" i="2"/>
  <c r="I713" i="2" s="1"/>
  <c r="E714" i="2"/>
  <c r="I714" i="2" s="1"/>
  <c r="E715" i="2"/>
  <c r="I715" i="2" s="1"/>
  <c r="E716" i="2"/>
  <c r="I716" i="2" s="1"/>
  <c r="E717" i="2"/>
  <c r="I717" i="2" s="1"/>
  <c r="E718" i="2"/>
  <c r="I718" i="2" s="1"/>
  <c r="E719" i="2"/>
  <c r="I719" i="2" s="1"/>
  <c r="E720" i="2"/>
  <c r="I720" i="2" s="1"/>
  <c r="E721" i="2"/>
  <c r="I721" i="2" s="1"/>
  <c r="E722" i="2"/>
  <c r="I722" i="2" s="1"/>
  <c r="E723" i="2"/>
  <c r="I723" i="2" s="1"/>
  <c r="E724" i="2"/>
  <c r="I724" i="2" s="1"/>
  <c r="E725" i="2"/>
  <c r="I725" i="2" s="1"/>
  <c r="E726" i="2"/>
  <c r="I726" i="2" s="1"/>
  <c r="E727" i="2"/>
  <c r="I727" i="2" s="1"/>
  <c r="E728" i="2"/>
  <c r="I728" i="2" s="1"/>
  <c r="E729" i="2"/>
  <c r="I729" i="2" s="1"/>
  <c r="E730" i="2"/>
  <c r="I730" i="2" s="1"/>
  <c r="E731" i="2"/>
  <c r="I731" i="2" s="1"/>
  <c r="E732" i="2"/>
  <c r="I732" i="2" s="1"/>
  <c r="E733" i="2"/>
  <c r="I733" i="2" s="1"/>
  <c r="E734" i="2"/>
  <c r="I734" i="2" s="1"/>
  <c r="E735" i="2"/>
  <c r="I735" i="2" s="1"/>
  <c r="E736" i="2"/>
  <c r="I736" i="2" s="1"/>
  <c r="E737" i="2"/>
  <c r="I737" i="2" s="1"/>
  <c r="E738" i="2"/>
  <c r="I738" i="2" s="1"/>
  <c r="E739" i="2"/>
  <c r="I739" i="2" s="1"/>
  <c r="E740" i="2"/>
  <c r="I740" i="2" s="1"/>
  <c r="E741" i="2"/>
  <c r="I741" i="2" s="1"/>
  <c r="E742" i="2"/>
  <c r="I742" i="2" s="1"/>
  <c r="E743" i="2"/>
  <c r="I743" i="2" s="1"/>
  <c r="E744" i="2"/>
  <c r="I744" i="2" s="1"/>
  <c r="E745" i="2"/>
  <c r="I745" i="2" s="1"/>
  <c r="E746" i="2"/>
  <c r="I746" i="2" s="1"/>
  <c r="E747" i="2"/>
  <c r="I747" i="2" s="1"/>
  <c r="E748" i="2"/>
  <c r="I748" i="2" s="1"/>
  <c r="E749" i="2"/>
  <c r="I749" i="2" s="1"/>
  <c r="E750" i="2"/>
  <c r="I750" i="2" s="1"/>
  <c r="E751" i="2"/>
  <c r="I751" i="2" s="1"/>
  <c r="E752" i="2"/>
  <c r="I752" i="2" s="1"/>
  <c r="E753" i="2"/>
  <c r="I753" i="2" s="1"/>
  <c r="E754" i="2"/>
  <c r="I754" i="2" s="1"/>
  <c r="E755" i="2"/>
  <c r="I755" i="2" s="1"/>
  <c r="E756" i="2"/>
  <c r="I756" i="2" s="1"/>
  <c r="E757" i="2"/>
  <c r="I757" i="2" s="1"/>
  <c r="E758" i="2"/>
  <c r="I758" i="2" s="1"/>
  <c r="E759" i="2"/>
  <c r="I759" i="2" s="1"/>
  <c r="E760" i="2"/>
  <c r="I760" i="2" s="1"/>
  <c r="E761" i="2"/>
  <c r="I761" i="2" s="1"/>
  <c r="E762" i="2"/>
  <c r="I762" i="2" s="1"/>
  <c r="E763" i="2"/>
  <c r="I763" i="2" s="1"/>
  <c r="E764" i="2"/>
  <c r="I764" i="2" s="1"/>
  <c r="E765" i="2"/>
  <c r="I765" i="2" s="1"/>
  <c r="E766" i="2"/>
  <c r="I766" i="2" s="1"/>
  <c r="E767" i="2"/>
  <c r="I767" i="2" s="1"/>
  <c r="E768" i="2"/>
  <c r="I768" i="2" s="1"/>
  <c r="E769" i="2"/>
  <c r="I769" i="2" s="1"/>
  <c r="E770" i="2"/>
  <c r="I770" i="2" s="1"/>
  <c r="E771" i="2"/>
  <c r="I771" i="2" s="1"/>
  <c r="E772" i="2"/>
  <c r="I772" i="2" s="1"/>
  <c r="E773" i="2"/>
  <c r="I773" i="2" s="1"/>
  <c r="E774" i="2"/>
  <c r="I774" i="2" s="1"/>
  <c r="E775" i="2"/>
  <c r="I775" i="2" s="1"/>
  <c r="E776" i="2"/>
  <c r="I776" i="2" s="1"/>
  <c r="E777" i="2"/>
  <c r="I777" i="2" s="1"/>
  <c r="E778" i="2"/>
  <c r="I778" i="2" s="1"/>
  <c r="E779" i="2"/>
  <c r="I779" i="2" s="1"/>
  <c r="E780" i="2"/>
  <c r="I780" i="2" s="1"/>
  <c r="E781" i="2"/>
  <c r="I781" i="2" s="1"/>
  <c r="E782" i="2"/>
  <c r="I782" i="2" s="1"/>
  <c r="E783" i="2"/>
  <c r="I783" i="2" s="1"/>
  <c r="E784" i="2"/>
  <c r="I784" i="2" s="1"/>
  <c r="E785" i="2"/>
  <c r="I785" i="2" s="1"/>
  <c r="E786" i="2"/>
  <c r="I786" i="2" s="1"/>
  <c r="E787" i="2"/>
  <c r="I787" i="2" s="1"/>
  <c r="E788" i="2"/>
  <c r="I788" i="2" s="1"/>
  <c r="E789" i="2"/>
  <c r="I789" i="2" s="1"/>
  <c r="E790" i="2"/>
  <c r="I790" i="2" s="1"/>
  <c r="E791" i="2"/>
  <c r="I791" i="2" s="1"/>
  <c r="E792" i="2"/>
  <c r="I792" i="2" s="1"/>
  <c r="E793" i="2"/>
  <c r="I793" i="2" s="1"/>
  <c r="E794" i="2"/>
  <c r="I794" i="2" s="1"/>
  <c r="E795" i="2"/>
  <c r="I795" i="2" s="1"/>
  <c r="E796" i="2"/>
  <c r="I796" i="2" s="1"/>
  <c r="E797" i="2"/>
  <c r="I797" i="2" s="1"/>
  <c r="E798" i="2"/>
  <c r="I798" i="2" s="1"/>
  <c r="E799" i="2"/>
  <c r="I799" i="2" s="1"/>
  <c r="E800" i="2"/>
  <c r="I800" i="2" s="1"/>
  <c r="E801" i="2"/>
  <c r="I801" i="2" s="1"/>
  <c r="E802" i="2"/>
  <c r="I802" i="2" s="1"/>
  <c r="E803" i="2"/>
  <c r="I803" i="2" s="1"/>
  <c r="E804" i="2"/>
  <c r="I804" i="2" s="1"/>
  <c r="E805" i="2"/>
  <c r="I805" i="2" s="1"/>
  <c r="E806" i="2"/>
  <c r="I806" i="2" s="1"/>
  <c r="E807" i="2"/>
  <c r="I807" i="2" s="1"/>
  <c r="E808" i="2"/>
  <c r="I808" i="2" s="1"/>
  <c r="E809" i="2"/>
  <c r="I809" i="2" s="1"/>
  <c r="E810" i="2"/>
  <c r="I810" i="2" s="1"/>
  <c r="E811" i="2"/>
  <c r="I811" i="2" s="1"/>
  <c r="E812" i="2"/>
  <c r="I812" i="2" s="1"/>
  <c r="E813" i="2"/>
  <c r="I813" i="2" s="1"/>
  <c r="E814" i="2"/>
  <c r="I814" i="2" s="1"/>
  <c r="E815" i="2"/>
  <c r="I815" i="2" s="1"/>
  <c r="E816" i="2"/>
  <c r="I816" i="2" s="1"/>
  <c r="E817" i="2"/>
  <c r="I817" i="2" s="1"/>
  <c r="E818" i="2"/>
  <c r="I818" i="2" s="1"/>
  <c r="E819" i="2"/>
  <c r="I819" i="2" s="1"/>
  <c r="E820" i="2"/>
  <c r="I820" i="2" s="1"/>
  <c r="E821" i="2"/>
  <c r="I821" i="2" s="1"/>
  <c r="E822" i="2"/>
  <c r="I822" i="2" s="1"/>
  <c r="E823" i="2"/>
  <c r="I823" i="2" s="1"/>
  <c r="E824" i="2"/>
  <c r="I824" i="2" s="1"/>
  <c r="E825" i="2"/>
  <c r="I825" i="2" s="1"/>
  <c r="E826" i="2"/>
  <c r="I826" i="2" s="1"/>
  <c r="E827" i="2"/>
  <c r="I827" i="2" s="1"/>
  <c r="E828" i="2"/>
  <c r="I828" i="2" s="1"/>
  <c r="E829" i="2"/>
  <c r="I829" i="2" s="1"/>
  <c r="E830" i="2"/>
  <c r="I830" i="2" s="1"/>
  <c r="E831" i="2"/>
  <c r="I831" i="2" s="1"/>
  <c r="E832" i="2"/>
  <c r="I832" i="2" s="1"/>
  <c r="E833" i="2"/>
  <c r="I833" i="2" s="1"/>
  <c r="E834" i="2"/>
  <c r="I834" i="2" s="1"/>
  <c r="E835" i="2"/>
  <c r="I835" i="2" s="1"/>
  <c r="E836" i="2"/>
  <c r="I836" i="2" s="1"/>
  <c r="E837" i="2"/>
  <c r="I837" i="2" s="1"/>
  <c r="E838" i="2"/>
  <c r="I838" i="2" s="1"/>
  <c r="E839" i="2"/>
  <c r="I839" i="2" s="1"/>
  <c r="E840" i="2"/>
  <c r="I840" i="2" s="1"/>
  <c r="E841" i="2"/>
  <c r="I841" i="2" s="1"/>
  <c r="E842" i="2"/>
  <c r="I842" i="2" s="1"/>
  <c r="E843" i="2"/>
  <c r="I843" i="2" s="1"/>
  <c r="E844" i="2"/>
  <c r="I844" i="2" s="1"/>
  <c r="E845" i="2"/>
  <c r="I845" i="2" s="1"/>
  <c r="E846" i="2"/>
  <c r="I846" i="2" s="1"/>
  <c r="E847" i="2"/>
  <c r="I847" i="2" s="1"/>
  <c r="E848" i="2"/>
  <c r="I848" i="2" s="1"/>
  <c r="E849" i="2"/>
  <c r="I849" i="2" s="1"/>
  <c r="E850" i="2"/>
  <c r="I850" i="2" s="1"/>
  <c r="E851" i="2"/>
  <c r="I851" i="2" s="1"/>
  <c r="E852" i="2"/>
  <c r="I852" i="2" s="1"/>
  <c r="E853" i="2"/>
  <c r="I853" i="2" s="1"/>
  <c r="E854" i="2"/>
  <c r="I854" i="2" s="1"/>
  <c r="E855" i="2"/>
  <c r="I855" i="2" s="1"/>
  <c r="E856" i="2"/>
  <c r="I856" i="2" s="1"/>
  <c r="E857" i="2"/>
  <c r="I857" i="2" s="1"/>
  <c r="E858" i="2"/>
  <c r="I858" i="2" s="1"/>
  <c r="E859" i="2"/>
  <c r="I859" i="2" s="1"/>
  <c r="E860" i="2"/>
  <c r="I860" i="2" s="1"/>
  <c r="E861" i="2"/>
  <c r="I861" i="2" s="1"/>
  <c r="E862" i="2"/>
  <c r="I862" i="2" s="1"/>
  <c r="E863" i="2"/>
  <c r="I863" i="2" s="1"/>
  <c r="E864" i="2"/>
  <c r="I864" i="2" s="1"/>
  <c r="E865" i="2"/>
  <c r="I865" i="2" s="1"/>
  <c r="E866" i="2"/>
  <c r="I866" i="2" s="1"/>
  <c r="E867" i="2"/>
  <c r="I867" i="2" s="1"/>
  <c r="E868" i="2"/>
  <c r="I868" i="2" s="1"/>
  <c r="E869" i="2"/>
  <c r="I869" i="2" s="1"/>
  <c r="E870" i="2"/>
  <c r="I870" i="2" s="1"/>
  <c r="E871" i="2"/>
  <c r="I871" i="2" s="1"/>
  <c r="E872" i="2"/>
  <c r="I872" i="2" s="1"/>
  <c r="E873" i="2"/>
  <c r="I873" i="2" s="1"/>
  <c r="E874" i="2"/>
  <c r="I874" i="2" s="1"/>
  <c r="E875" i="2"/>
  <c r="I875" i="2" s="1"/>
  <c r="E876" i="2"/>
  <c r="I876" i="2" s="1"/>
  <c r="E877" i="2"/>
  <c r="I877" i="2" s="1"/>
  <c r="E878" i="2"/>
  <c r="I878" i="2" s="1"/>
  <c r="E879" i="2"/>
  <c r="I879" i="2" s="1"/>
  <c r="E880" i="2"/>
  <c r="I880" i="2" s="1"/>
  <c r="E881" i="2"/>
  <c r="I881" i="2" s="1"/>
  <c r="E882" i="2"/>
  <c r="I882" i="2" s="1"/>
  <c r="E883" i="2"/>
  <c r="I883" i="2" s="1"/>
  <c r="E884" i="2"/>
  <c r="I884" i="2" s="1"/>
  <c r="E885" i="2"/>
  <c r="I885" i="2" s="1"/>
  <c r="E886" i="2"/>
  <c r="I886" i="2" s="1"/>
  <c r="E887" i="2"/>
  <c r="I887" i="2" s="1"/>
  <c r="E888" i="2"/>
  <c r="I888" i="2" s="1"/>
  <c r="E889" i="2"/>
  <c r="I889" i="2" s="1"/>
  <c r="E890" i="2"/>
  <c r="I890" i="2" s="1"/>
  <c r="E891" i="2"/>
  <c r="I891" i="2" s="1"/>
  <c r="E892" i="2"/>
  <c r="I892" i="2" s="1"/>
  <c r="E893" i="2"/>
  <c r="I893" i="2" s="1"/>
  <c r="E894" i="2"/>
  <c r="I894" i="2" s="1"/>
  <c r="E895" i="2"/>
  <c r="I895" i="2" s="1"/>
  <c r="E896" i="2"/>
  <c r="I896" i="2" s="1"/>
  <c r="E897" i="2"/>
  <c r="I897" i="2" s="1"/>
  <c r="E898" i="2"/>
  <c r="I898" i="2" s="1"/>
  <c r="E899" i="2"/>
  <c r="I899" i="2" s="1"/>
  <c r="E900" i="2"/>
  <c r="I900" i="2" s="1"/>
  <c r="E901" i="2"/>
  <c r="I901" i="2" s="1"/>
  <c r="E902" i="2"/>
  <c r="I902" i="2" s="1"/>
  <c r="E903" i="2"/>
  <c r="I903" i="2" s="1"/>
  <c r="E904" i="2"/>
  <c r="I904" i="2" s="1"/>
  <c r="E905" i="2"/>
  <c r="I905" i="2" s="1"/>
  <c r="E906" i="2"/>
  <c r="I906" i="2" s="1"/>
  <c r="E907" i="2"/>
  <c r="I907" i="2" s="1"/>
  <c r="E908" i="2"/>
  <c r="I908" i="2" s="1"/>
  <c r="E909" i="2"/>
  <c r="I909" i="2" s="1"/>
  <c r="E910" i="2"/>
  <c r="I910" i="2" s="1"/>
  <c r="E911" i="2"/>
  <c r="I911" i="2" s="1"/>
  <c r="E912" i="2"/>
  <c r="I912" i="2" s="1"/>
  <c r="E913" i="2"/>
  <c r="I913" i="2" s="1"/>
  <c r="E914" i="2"/>
  <c r="I914" i="2" s="1"/>
  <c r="E915" i="2"/>
  <c r="I915" i="2" s="1"/>
  <c r="E916" i="2"/>
  <c r="I916" i="2" s="1"/>
  <c r="E917" i="2"/>
  <c r="I917" i="2" s="1"/>
  <c r="E918" i="2"/>
  <c r="I918" i="2" s="1"/>
  <c r="E919" i="2"/>
  <c r="I919" i="2" s="1"/>
  <c r="E920" i="2"/>
  <c r="I920" i="2" s="1"/>
  <c r="E921" i="2"/>
  <c r="I921" i="2" s="1"/>
  <c r="E922" i="2"/>
  <c r="I922" i="2" s="1"/>
  <c r="E923" i="2"/>
  <c r="I923" i="2" s="1"/>
  <c r="E924" i="2"/>
  <c r="I924" i="2" s="1"/>
  <c r="E925" i="2"/>
  <c r="I925" i="2" s="1"/>
  <c r="E926" i="2"/>
  <c r="I926" i="2" s="1"/>
  <c r="E927" i="2"/>
  <c r="I927" i="2" s="1"/>
  <c r="E928" i="2"/>
  <c r="I928" i="2" s="1"/>
  <c r="E929" i="2"/>
  <c r="I929" i="2" s="1"/>
  <c r="E930" i="2"/>
  <c r="I930" i="2" s="1"/>
  <c r="E931" i="2"/>
  <c r="I931" i="2" s="1"/>
  <c r="E932" i="2"/>
  <c r="I932" i="2" s="1"/>
  <c r="E933" i="2"/>
  <c r="I933" i="2" s="1"/>
  <c r="E934" i="2"/>
  <c r="I934" i="2" s="1"/>
  <c r="E935" i="2"/>
  <c r="I935" i="2" s="1"/>
  <c r="E936" i="2"/>
  <c r="I936" i="2" s="1"/>
  <c r="E937" i="2"/>
  <c r="I937" i="2" s="1"/>
  <c r="E938" i="2"/>
  <c r="I938" i="2" s="1"/>
  <c r="E939" i="2"/>
  <c r="I939" i="2" s="1"/>
  <c r="E940" i="2"/>
  <c r="I940" i="2" s="1"/>
  <c r="E941" i="2"/>
  <c r="I941" i="2" s="1"/>
  <c r="E942" i="2"/>
  <c r="I942" i="2" s="1"/>
  <c r="E943" i="2"/>
  <c r="I943" i="2" s="1"/>
  <c r="E944" i="2"/>
  <c r="I944" i="2" s="1"/>
  <c r="E945" i="2"/>
  <c r="I945" i="2" s="1"/>
  <c r="E946" i="2"/>
  <c r="I946" i="2" s="1"/>
  <c r="E947" i="2"/>
  <c r="I947" i="2" s="1"/>
  <c r="E948" i="2"/>
  <c r="I948" i="2" s="1"/>
  <c r="E949" i="2"/>
  <c r="I949" i="2" s="1"/>
  <c r="E950" i="2"/>
  <c r="I950" i="2" s="1"/>
  <c r="E951" i="2"/>
  <c r="I951" i="2" s="1"/>
  <c r="E952" i="2"/>
  <c r="I952" i="2" s="1"/>
  <c r="E953" i="2"/>
  <c r="I953" i="2" s="1"/>
  <c r="E954" i="2"/>
  <c r="I954" i="2" s="1"/>
  <c r="E955" i="2"/>
  <c r="I955" i="2" s="1"/>
  <c r="E956" i="2"/>
  <c r="I956" i="2" s="1"/>
  <c r="E957" i="2"/>
  <c r="I957" i="2" s="1"/>
  <c r="E958" i="2"/>
  <c r="I958" i="2" s="1"/>
  <c r="E959" i="2"/>
  <c r="I959" i="2" s="1"/>
  <c r="E960" i="2"/>
  <c r="I960" i="2" s="1"/>
  <c r="E961" i="2"/>
  <c r="I961" i="2" s="1"/>
  <c r="E962" i="2"/>
  <c r="I962" i="2" s="1"/>
  <c r="E963" i="2"/>
  <c r="I963" i="2" s="1"/>
  <c r="E964" i="2"/>
  <c r="I964" i="2" s="1"/>
  <c r="E965" i="2"/>
  <c r="I965" i="2" s="1"/>
  <c r="E966" i="2"/>
  <c r="I966" i="2" s="1"/>
  <c r="E967" i="2"/>
  <c r="I967" i="2" s="1"/>
  <c r="E968" i="2"/>
  <c r="I968" i="2" s="1"/>
  <c r="E969" i="2"/>
  <c r="I969" i="2" s="1"/>
  <c r="E970" i="2"/>
  <c r="I970" i="2" s="1"/>
  <c r="E971" i="2"/>
  <c r="I971" i="2" s="1"/>
  <c r="E972" i="2"/>
  <c r="I972" i="2" s="1"/>
  <c r="E973" i="2"/>
  <c r="I973" i="2" s="1"/>
  <c r="E974" i="2"/>
  <c r="I974" i="2" s="1"/>
  <c r="E975" i="2"/>
  <c r="I975" i="2" s="1"/>
  <c r="E976" i="2"/>
  <c r="I976" i="2" s="1"/>
  <c r="E977" i="2"/>
  <c r="I977" i="2" s="1"/>
  <c r="E978" i="2"/>
  <c r="I978" i="2" s="1"/>
  <c r="E979" i="2"/>
  <c r="I979" i="2" s="1"/>
  <c r="E980" i="2"/>
  <c r="I980" i="2" s="1"/>
  <c r="E981" i="2"/>
  <c r="I981" i="2" s="1"/>
  <c r="E982" i="2"/>
  <c r="I982" i="2" s="1"/>
  <c r="E983" i="2"/>
  <c r="I983" i="2" s="1"/>
  <c r="E984" i="2"/>
  <c r="I984" i="2" s="1"/>
  <c r="E985" i="2"/>
  <c r="I985" i="2" s="1"/>
  <c r="E986" i="2"/>
  <c r="I986" i="2" s="1"/>
  <c r="E987" i="2"/>
  <c r="I987" i="2" s="1"/>
  <c r="E988" i="2"/>
  <c r="I988" i="2" s="1"/>
  <c r="E989" i="2"/>
  <c r="I989" i="2" s="1"/>
  <c r="E990" i="2"/>
  <c r="I990" i="2" s="1"/>
  <c r="E991" i="2"/>
  <c r="I991" i="2" s="1"/>
  <c r="E992" i="2"/>
  <c r="I992" i="2" s="1"/>
  <c r="E993" i="2"/>
  <c r="I993" i="2" s="1"/>
  <c r="E994" i="2"/>
  <c r="I994" i="2" s="1"/>
  <c r="E995" i="2"/>
  <c r="I995" i="2" s="1"/>
  <c r="E996" i="2"/>
  <c r="I996" i="2" s="1"/>
  <c r="E997" i="2"/>
  <c r="I997" i="2" s="1"/>
  <c r="E998" i="2"/>
  <c r="I998" i="2" s="1"/>
  <c r="E999" i="2"/>
  <c r="I999" i="2" s="1"/>
  <c r="E1000" i="2"/>
  <c r="I1000" i="2" s="1"/>
  <c r="E1001" i="2"/>
  <c r="I1001" i="2" s="1"/>
  <c r="E1002" i="2"/>
  <c r="I1002" i="2" s="1"/>
  <c r="E1003" i="2"/>
  <c r="I1003" i="2" s="1"/>
  <c r="E1004" i="2"/>
  <c r="I1004" i="2" s="1"/>
  <c r="E1005" i="2"/>
  <c r="I1005" i="2" s="1"/>
  <c r="E1006" i="2"/>
  <c r="I1006" i="2" s="1"/>
  <c r="E1007" i="2"/>
  <c r="I1007" i="2" s="1"/>
  <c r="E1008" i="2"/>
  <c r="I1008" i="2" s="1"/>
  <c r="E1009" i="2"/>
  <c r="I1009" i="2" s="1"/>
  <c r="E1010" i="2"/>
  <c r="I1010" i="2" s="1"/>
  <c r="E1011" i="2"/>
  <c r="I1011" i="2" s="1"/>
  <c r="E1012" i="2"/>
  <c r="I1012" i="2" s="1"/>
  <c r="E1013" i="2"/>
  <c r="I1013" i="2" s="1"/>
  <c r="E1014" i="2"/>
  <c r="I1014" i="2" s="1"/>
  <c r="E1015" i="2"/>
  <c r="I1015" i="2" s="1"/>
  <c r="E1016" i="2"/>
  <c r="I1016" i="2" s="1"/>
  <c r="E1017" i="2"/>
  <c r="I1017" i="2" s="1"/>
  <c r="E1018" i="2"/>
  <c r="I1018" i="2" s="1"/>
  <c r="E1019" i="2"/>
  <c r="I1019" i="2" s="1"/>
  <c r="E1020" i="2"/>
  <c r="I1020" i="2" s="1"/>
  <c r="E1021" i="2"/>
  <c r="I1021" i="2" s="1"/>
  <c r="E1022" i="2"/>
  <c r="I1022" i="2" s="1"/>
  <c r="E1023" i="2"/>
  <c r="I1023" i="2" s="1"/>
  <c r="E1024" i="2"/>
  <c r="I1024" i="2" s="1"/>
  <c r="E1025" i="2"/>
  <c r="I1025" i="2" s="1"/>
  <c r="E1026" i="2"/>
  <c r="E1027" i="2"/>
  <c r="I1027" i="2" s="1"/>
  <c r="E1028" i="2"/>
  <c r="I1028" i="2" s="1"/>
  <c r="E1029" i="2"/>
  <c r="I1029" i="2" s="1"/>
  <c r="E1030" i="2"/>
  <c r="I1030" i="2" s="1"/>
  <c r="E1031" i="2"/>
  <c r="I1031" i="2" s="1"/>
  <c r="E1032" i="2"/>
  <c r="I1032" i="2" s="1"/>
  <c r="E1033" i="2"/>
  <c r="I1033" i="2" s="1"/>
  <c r="E1034" i="2"/>
  <c r="I1034" i="2" s="1"/>
  <c r="E1035" i="2"/>
  <c r="I1035" i="2" s="1"/>
  <c r="E1036" i="2"/>
  <c r="I1036" i="2" s="1"/>
  <c r="E1037" i="2"/>
  <c r="I1037" i="2" s="1"/>
  <c r="E1038" i="2"/>
  <c r="I1038" i="2" s="1"/>
  <c r="E1039" i="2"/>
  <c r="I1039" i="2" s="1"/>
  <c r="E1040" i="2"/>
  <c r="I1040" i="2" s="1"/>
  <c r="E1041" i="2"/>
  <c r="I1041" i="2" s="1"/>
  <c r="E1042" i="2"/>
  <c r="I1042" i="2" s="1"/>
  <c r="E1043" i="2"/>
  <c r="I1043" i="2" s="1"/>
  <c r="E1044" i="2"/>
  <c r="I1044" i="2" s="1"/>
  <c r="E1045" i="2"/>
  <c r="I1045" i="2" s="1"/>
  <c r="E1046" i="2"/>
  <c r="I1046" i="2" s="1"/>
  <c r="E1047" i="2"/>
  <c r="I1047" i="2" s="1"/>
  <c r="E1048" i="2"/>
  <c r="I1048" i="2" s="1"/>
  <c r="E1049" i="2"/>
  <c r="I1049" i="2" s="1"/>
  <c r="E1050" i="2"/>
  <c r="I1050" i="2" s="1"/>
  <c r="E1051" i="2"/>
  <c r="I1051" i="2" s="1"/>
  <c r="E1052" i="2"/>
  <c r="I1052" i="2" s="1"/>
  <c r="E1053" i="2"/>
  <c r="I1053" i="2" s="1"/>
  <c r="E1054" i="2"/>
  <c r="I1054" i="2" s="1"/>
  <c r="E1055" i="2"/>
  <c r="I1055" i="2" s="1"/>
  <c r="E1056" i="2"/>
  <c r="I1056" i="2" s="1"/>
  <c r="E1057" i="2"/>
  <c r="I1057" i="2" s="1"/>
  <c r="E1058" i="2"/>
  <c r="I1058" i="2" s="1"/>
  <c r="E1059" i="2"/>
  <c r="I1059" i="2" s="1"/>
  <c r="E1060" i="2"/>
  <c r="I1060" i="2" s="1"/>
  <c r="E1061" i="2"/>
  <c r="I1061" i="2" s="1"/>
  <c r="E1062" i="2"/>
  <c r="I1062" i="2" s="1"/>
  <c r="E1063" i="2"/>
  <c r="I1063" i="2" s="1"/>
  <c r="E1064" i="2"/>
  <c r="I1064" i="2" s="1"/>
  <c r="E1065" i="2"/>
  <c r="I1065" i="2" s="1"/>
  <c r="E1066" i="2"/>
  <c r="I1066" i="2" s="1"/>
  <c r="E1067" i="2"/>
  <c r="I1067" i="2" s="1"/>
  <c r="E1068" i="2"/>
  <c r="I1068" i="2" s="1"/>
  <c r="E1069" i="2"/>
  <c r="I1069" i="2" s="1"/>
  <c r="E1070" i="2"/>
  <c r="I1070" i="2" s="1"/>
  <c r="E1071" i="2"/>
  <c r="I1071" i="2" s="1"/>
  <c r="E1072" i="2"/>
  <c r="I1072" i="2" s="1"/>
  <c r="E1073" i="2"/>
  <c r="I1073" i="2" s="1"/>
  <c r="E1074" i="2"/>
  <c r="I1074" i="2" s="1"/>
  <c r="E1075" i="2"/>
  <c r="I1075" i="2" s="1"/>
  <c r="E1076" i="2"/>
  <c r="I1076" i="2" s="1"/>
  <c r="E1077" i="2"/>
  <c r="I1077" i="2" s="1"/>
  <c r="E1078" i="2"/>
  <c r="I1078" i="2" s="1"/>
  <c r="E1079" i="2"/>
  <c r="I1079" i="2" s="1"/>
  <c r="E1080" i="2"/>
  <c r="I1080" i="2" s="1"/>
  <c r="E1081" i="2"/>
  <c r="I1081" i="2" s="1"/>
  <c r="E1082" i="2"/>
  <c r="I1082" i="2" s="1"/>
  <c r="E1083" i="2"/>
  <c r="I1083" i="2" s="1"/>
  <c r="E1084" i="2"/>
  <c r="I1084" i="2" s="1"/>
  <c r="E1085" i="2"/>
  <c r="I1085" i="2" s="1"/>
  <c r="E1086" i="2"/>
  <c r="I1086" i="2" s="1"/>
  <c r="E1087" i="2"/>
  <c r="I1087" i="2" s="1"/>
  <c r="E1088" i="2"/>
  <c r="I1088" i="2" s="1"/>
  <c r="E1089" i="2"/>
  <c r="I1089" i="2" s="1"/>
  <c r="E1090" i="2"/>
  <c r="I1090" i="2" s="1"/>
  <c r="E1091" i="2"/>
  <c r="I1091" i="2" s="1"/>
  <c r="E1092" i="2"/>
  <c r="I1092" i="2" s="1"/>
  <c r="E1093" i="2"/>
  <c r="I1093" i="2" s="1"/>
  <c r="E1094" i="2"/>
  <c r="I1094" i="2" s="1"/>
  <c r="E1095" i="2"/>
  <c r="I1095" i="2" s="1"/>
  <c r="E1096" i="2"/>
  <c r="I1096" i="2" s="1"/>
  <c r="E1097" i="2"/>
  <c r="I1097" i="2" s="1"/>
  <c r="E1098" i="2"/>
  <c r="I1098" i="2" s="1"/>
  <c r="E1099" i="2"/>
  <c r="I1099" i="2" s="1"/>
  <c r="E1100" i="2"/>
  <c r="I1100" i="2" s="1"/>
  <c r="E1101" i="2"/>
  <c r="I1101" i="2" s="1"/>
  <c r="E1102" i="2"/>
  <c r="I1102" i="2" s="1"/>
  <c r="E1103" i="2"/>
  <c r="I1103" i="2" s="1"/>
  <c r="E1104" i="2"/>
  <c r="I1104" i="2" s="1"/>
  <c r="E1105" i="2"/>
  <c r="I1105" i="2" s="1"/>
  <c r="E1106" i="2"/>
  <c r="I1106" i="2" s="1"/>
  <c r="E1107" i="2"/>
  <c r="I1107" i="2" s="1"/>
  <c r="E1108" i="2"/>
  <c r="I1108" i="2" s="1"/>
  <c r="E1109" i="2"/>
  <c r="I1109" i="2" s="1"/>
  <c r="E1110" i="2"/>
  <c r="I1110" i="2" s="1"/>
  <c r="E1111" i="2"/>
  <c r="I1111" i="2" s="1"/>
  <c r="E1112" i="2"/>
  <c r="I1112" i="2" s="1"/>
  <c r="E1113" i="2"/>
  <c r="I1113" i="2" s="1"/>
  <c r="E1114" i="2"/>
  <c r="I1114" i="2" s="1"/>
  <c r="E1115" i="2"/>
  <c r="I1115" i="2" s="1"/>
  <c r="E1116" i="2"/>
  <c r="I1116" i="2" s="1"/>
  <c r="E1117" i="2"/>
  <c r="I1117" i="2" s="1"/>
  <c r="E1118" i="2"/>
  <c r="I1118" i="2" s="1"/>
  <c r="E1119" i="2"/>
  <c r="I1119" i="2" s="1"/>
  <c r="E1120" i="2"/>
  <c r="I1120" i="2" s="1"/>
  <c r="E1121" i="2"/>
  <c r="I1121" i="2" s="1"/>
  <c r="E1122" i="2"/>
  <c r="I1122" i="2" s="1"/>
  <c r="E1123" i="2"/>
  <c r="I1123" i="2" s="1"/>
  <c r="E1124" i="2"/>
  <c r="I1124" i="2" s="1"/>
  <c r="E1125" i="2"/>
  <c r="I1125" i="2" s="1"/>
  <c r="E1126" i="2"/>
  <c r="I1126" i="2" s="1"/>
  <c r="E1127" i="2"/>
  <c r="I1127" i="2" s="1"/>
  <c r="E1128" i="2"/>
  <c r="I1128" i="2" s="1"/>
  <c r="E1129" i="2"/>
  <c r="I1129" i="2" s="1"/>
  <c r="E1130" i="2"/>
  <c r="I1130" i="2" s="1"/>
  <c r="E1131" i="2"/>
  <c r="I1131" i="2" s="1"/>
  <c r="E1132" i="2"/>
  <c r="I1132" i="2" s="1"/>
  <c r="E1133" i="2"/>
  <c r="I1133" i="2" s="1"/>
  <c r="E1134" i="2"/>
  <c r="I1134" i="2" s="1"/>
  <c r="E1135" i="2"/>
  <c r="I1135" i="2" s="1"/>
  <c r="E1136" i="2"/>
  <c r="I1136" i="2" s="1"/>
  <c r="E1137" i="2"/>
  <c r="I1137" i="2" s="1"/>
  <c r="E1138" i="2"/>
  <c r="I1138" i="2" s="1"/>
  <c r="E1139" i="2"/>
  <c r="I1139" i="2" s="1"/>
  <c r="E1140" i="2"/>
  <c r="I1140" i="2" s="1"/>
  <c r="E1141" i="2"/>
  <c r="I1141" i="2" s="1"/>
  <c r="E1142" i="2"/>
  <c r="I1142" i="2" s="1"/>
  <c r="E1143" i="2"/>
  <c r="I1143" i="2" s="1"/>
  <c r="E1144" i="2"/>
  <c r="I1144" i="2" s="1"/>
  <c r="E1145" i="2"/>
  <c r="I1145" i="2" s="1"/>
  <c r="E1146" i="2"/>
  <c r="I1146" i="2" s="1"/>
  <c r="E1147" i="2"/>
  <c r="I1147" i="2" s="1"/>
  <c r="E1148" i="2"/>
  <c r="I1148" i="2" s="1"/>
  <c r="E1149" i="2"/>
  <c r="I1149" i="2" s="1"/>
  <c r="E1150" i="2"/>
  <c r="I1150" i="2" s="1"/>
  <c r="E1151" i="2"/>
  <c r="I1151" i="2" s="1"/>
  <c r="E1152" i="2"/>
  <c r="I1152" i="2" s="1"/>
  <c r="E1153" i="2"/>
  <c r="I1153" i="2" s="1"/>
  <c r="E1154" i="2"/>
  <c r="I1154" i="2" s="1"/>
  <c r="E1155" i="2"/>
  <c r="I1155" i="2" s="1"/>
  <c r="E1156" i="2"/>
  <c r="I1156" i="2" s="1"/>
  <c r="E1157" i="2"/>
  <c r="I1157" i="2" s="1"/>
  <c r="E1158" i="2"/>
  <c r="I1158" i="2" s="1"/>
  <c r="E1159" i="2"/>
  <c r="I1159" i="2" s="1"/>
  <c r="E1160" i="2"/>
  <c r="I1160" i="2" s="1"/>
  <c r="E1161" i="2"/>
  <c r="I1161" i="2" s="1"/>
  <c r="E1162" i="2"/>
  <c r="I1162" i="2" s="1"/>
  <c r="E1163" i="2"/>
  <c r="I1163" i="2" s="1"/>
  <c r="E1164" i="2"/>
  <c r="I1164" i="2" s="1"/>
  <c r="E1165" i="2"/>
  <c r="I1165" i="2" s="1"/>
  <c r="E1166" i="2"/>
  <c r="I1166" i="2" s="1"/>
  <c r="E1167" i="2"/>
  <c r="I1167" i="2" s="1"/>
  <c r="E1168" i="2"/>
  <c r="I1168" i="2" s="1"/>
  <c r="E1169" i="2"/>
  <c r="I1169" i="2" s="1"/>
  <c r="E1170" i="2"/>
  <c r="I1170" i="2" s="1"/>
  <c r="E1171" i="2"/>
  <c r="I1171" i="2" s="1"/>
  <c r="E1172" i="2"/>
  <c r="I1172" i="2" s="1"/>
  <c r="E1173" i="2"/>
  <c r="I1173" i="2" s="1"/>
  <c r="E1174" i="2"/>
  <c r="I1174" i="2" s="1"/>
  <c r="E1175" i="2"/>
  <c r="I1175" i="2" s="1"/>
  <c r="E1176" i="2"/>
  <c r="I1176" i="2" s="1"/>
  <c r="E1177" i="2"/>
  <c r="I1177" i="2" s="1"/>
  <c r="E1178" i="2"/>
  <c r="I1178" i="2" s="1"/>
  <c r="E1179" i="2"/>
  <c r="I1179" i="2" s="1"/>
  <c r="E1180" i="2"/>
  <c r="I1180" i="2" s="1"/>
  <c r="E1181" i="2"/>
  <c r="I1181" i="2" s="1"/>
  <c r="E1182" i="2"/>
  <c r="I1182" i="2" s="1"/>
  <c r="E1183" i="2"/>
  <c r="I1183" i="2" s="1"/>
  <c r="E1184" i="2"/>
  <c r="I1184" i="2" s="1"/>
  <c r="E1185" i="2"/>
  <c r="I1185" i="2" s="1"/>
  <c r="E1186" i="2"/>
  <c r="I1186" i="2" s="1"/>
  <c r="E1187" i="2"/>
  <c r="I1187" i="2" s="1"/>
  <c r="E1188" i="2"/>
  <c r="I1188" i="2" s="1"/>
  <c r="E1189" i="2"/>
  <c r="I1189" i="2" s="1"/>
  <c r="E1190" i="2"/>
  <c r="I1190" i="2" s="1"/>
  <c r="E1191" i="2"/>
  <c r="I1191" i="2" s="1"/>
  <c r="E1192" i="2"/>
  <c r="I1192" i="2" s="1"/>
  <c r="E1193" i="2"/>
  <c r="I1193" i="2" s="1"/>
  <c r="E1194" i="2"/>
  <c r="I1194" i="2" s="1"/>
  <c r="E1195" i="2"/>
  <c r="I1195" i="2" s="1"/>
  <c r="E1196" i="2"/>
  <c r="I1196" i="2" s="1"/>
  <c r="E1197" i="2"/>
  <c r="I1197" i="2" s="1"/>
  <c r="E1198" i="2"/>
  <c r="I1198" i="2" s="1"/>
  <c r="E1199" i="2"/>
  <c r="I1199" i="2" s="1"/>
  <c r="E1200" i="2"/>
  <c r="I1200" i="2" s="1"/>
  <c r="E1201" i="2"/>
  <c r="I1201" i="2" s="1"/>
  <c r="E1202" i="2"/>
  <c r="I1202" i="2" s="1"/>
  <c r="E1203" i="2"/>
  <c r="I1203" i="2" s="1"/>
  <c r="E1204" i="2"/>
  <c r="I1204" i="2" s="1"/>
  <c r="E1205" i="2"/>
  <c r="I1205" i="2" s="1"/>
  <c r="E1206" i="2"/>
  <c r="I1206" i="2" s="1"/>
  <c r="E1207" i="2"/>
  <c r="I1207" i="2" s="1"/>
  <c r="E1208" i="2"/>
  <c r="I1208" i="2" s="1"/>
  <c r="E1209" i="2"/>
  <c r="I1209" i="2" s="1"/>
  <c r="E1210" i="2"/>
  <c r="I1210" i="2" s="1"/>
  <c r="E1211" i="2"/>
  <c r="I1211" i="2" s="1"/>
  <c r="E1212" i="2"/>
  <c r="I1212" i="2" s="1"/>
  <c r="E1213" i="2"/>
  <c r="I1213" i="2" s="1"/>
  <c r="E1214" i="2"/>
  <c r="I1214" i="2" s="1"/>
  <c r="E1215" i="2"/>
  <c r="I1215" i="2" s="1"/>
  <c r="E1216" i="2"/>
  <c r="I1216" i="2" s="1"/>
  <c r="E1217" i="2"/>
  <c r="I1217" i="2" s="1"/>
  <c r="E1218" i="2"/>
  <c r="I1218" i="2" s="1"/>
  <c r="E1219" i="2"/>
  <c r="I1219" i="2" s="1"/>
  <c r="E1220" i="2"/>
  <c r="I1220" i="2" s="1"/>
  <c r="E1221" i="2"/>
  <c r="I1221" i="2" s="1"/>
  <c r="E1222" i="2"/>
  <c r="I1222" i="2" s="1"/>
  <c r="E1223" i="2"/>
  <c r="I1223" i="2" s="1"/>
  <c r="E1224" i="2"/>
  <c r="I1224" i="2" s="1"/>
  <c r="E1225" i="2"/>
  <c r="I1225" i="2" s="1"/>
  <c r="E1226" i="2"/>
  <c r="I1226" i="2" s="1"/>
  <c r="E1227" i="2"/>
  <c r="I1227" i="2" s="1"/>
  <c r="E1228" i="2"/>
  <c r="I1228" i="2" s="1"/>
  <c r="E1229" i="2"/>
  <c r="I1229" i="2" s="1"/>
  <c r="E1230" i="2"/>
  <c r="I1230" i="2" s="1"/>
  <c r="E1231" i="2"/>
  <c r="I1231" i="2" s="1"/>
  <c r="E1232" i="2"/>
  <c r="I1232" i="2" s="1"/>
  <c r="E1233" i="2"/>
  <c r="I1233" i="2" s="1"/>
  <c r="E1234" i="2"/>
  <c r="I1234" i="2" s="1"/>
  <c r="E1235" i="2"/>
  <c r="I1235" i="2" s="1"/>
  <c r="E1236" i="2"/>
  <c r="I1236" i="2" s="1"/>
  <c r="E1237" i="2"/>
  <c r="I1237" i="2" s="1"/>
  <c r="E1238" i="2"/>
  <c r="I1238" i="2" s="1"/>
  <c r="E1239" i="2"/>
  <c r="I1239" i="2" s="1"/>
  <c r="E1240" i="2"/>
  <c r="I1240" i="2" s="1"/>
  <c r="E1241" i="2"/>
  <c r="I1241" i="2" s="1"/>
  <c r="E1242" i="2"/>
  <c r="I1242" i="2" s="1"/>
  <c r="E1243" i="2"/>
  <c r="I1243" i="2" s="1"/>
  <c r="E1244" i="2"/>
  <c r="I1244" i="2" s="1"/>
  <c r="E1245" i="2"/>
  <c r="I1245" i="2" s="1"/>
  <c r="E1246" i="2"/>
  <c r="I1246" i="2" s="1"/>
  <c r="E1247" i="2"/>
  <c r="I1247" i="2" s="1"/>
  <c r="E1248" i="2"/>
  <c r="I1248" i="2" s="1"/>
  <c r="E1249" i="2"/>
  <c r="I1249" i="2" s="1"/>
  <c r="E1250" i="2"/>
  <c r="I1250" i="2" s="1"/>
  <c r="E1251" i="2"/>
  <c r="I1251" i="2" s="1"/>
  <c r="E1252" i="2"/>
  <c r="I1252" i="2" s="1"/>
  <c r="E1253" i="2"/>
  <c r="I1253" i="2" s="1"/>
  <c r="E1254" i="2"/>
  <c r="I1254" i="2" s="1"/>
  <c r="E1255" i="2"/>
  <c r="I1255" i="2" s="1"/>
  <c r="E1256" i="2"/>
  <c r="I1256" i="2" s="1"/>
  <c r="E1257" i="2"/>
  <c r="I1257" i="2" s="1"/>
  <c r="E1258" i="2"/>
  <c r="I1258" i="2" s="1"/>
  <c r="E1259" i="2"/>
  <c r="I1259" i="2" s="1"/>
  <c r="E1260" i="2"/>
  <c r="I1260" i="2" s="1"/>
  <c r="E1261" i="2"/>
  <c r="I1261" i="2" s="1"/>
  <c r="E1262" i="2"/>
  <c r="I1262" i="2" s="1"/>
  <c r="E1263" i="2"/>
  <c r="I1263" i="2" s="1"/>
  <c r="E1264" i="2"/>
  <c r="I1264" i="2" s="1"/>
  <c r="E1265" i="2"/>
  <c r="I1265" i="2" s="1"/>
  <c r="E1266" i="2"/>
  <c r="I1266" i="2" s="1"/>
  <c r="E1267" i="2"/>
  <c r="I1267" i="2" s="1"/>
  <c r="E1268" i="2"/>
  <c r="I1268" i="2" s="1"/>
  <c r="E1269" i="2"/>
  <c r="I1269" i="2" s="1"/>
  <c r="E1270" i="2"/>
  <c r="I1270" i="2" s="1"/>
  <c r="E1271" i="2"/>
  <c r="I1271" i="2" s="1"/>
  <c r="E1272" i="2"/>
  <c r="I1272" i="2" s="1"/>
  <c r="E1273" i="2"/>
  <c r="I1273" i="2" s="1"/>
  <c r="E1274" i="2"/>
  <c r="I1274" i="2" s="1"/>
  <c r="E1275" i="2"/>
  <c r="I1275" i="2" s="1"/>
  <c r="E1276" i="2"/>
  <c r="I1276" i="2" s="1"/>
  <c r="E1277" i="2"/>
  <c r="I1277" i="2" s="1"/>
  <c r="E1278" i="2"/>
  <c r="I1278" i="2" s="1"/>
  <c r="E1279" i="2"/>
  <c r="I1279" i="2" s="1"/>
  <c r="E1280" i="2"/>
  <c r="I1280" i="2" s="1"/>
  <c r="E1281" i="2"/>
  <c r="I1281" i="2" s="1"/>
  <c r="E1282" i="2"/>
  <c r="I1282" i="2" s="1"/>
  <c r="E1283" i="2"/>
  <c r="I1283" i="2" s="1"/>
  <c r="E1284" i="2"/>
  <c r="I1284" i="2" s="1"/>
  <c r="E1285" i="2"/>
  <c r="I1285" i="2" s="1"/>
  <c r="E1286" i="2"/>
  <c r="I1286" i="2" s="1"/>
  <c r="E1287" i="2"/>
  <c r="I1287" i="2" s="1"/>
  <c r="E1288" i="2"/>
  <c r="I1288" i="2" s="1"/>
  <c r="E1289" i="2"/>
  <c r="I1289" i="2" s="1"/>
  <c r="E1290" i="2"/>
  <c r="I1290" i="2" s="1"/>
  <c r="E1291" i="2"/>
  <c r="I1291" i="2" s="1"/>
  <c r="E1292" i="2"/>
  <c r="I1292" i="2" s="1"/>
  <c r="E1293" i="2"/>
  <c r="I1293" i="2" s="1"/>
  <c r="E1294" i="2"/>
  <c r="I1294" i="2" s="1"/>
  <c r="E1295" i="2"/>
  <c r="I1295" i="2" s="1"/>
  <c r="E1296" i="2"/>
  <c r="I1296" i="2" s="1"/>
  <c r="E1297" i="2"/>
  <c r="I1297" i="2" s="1"/>
  <c r="E1298" i="2"/>
  <c r="I1298" i="2" s="1"/>
  <c r="E1299" i="2"/>
  <c r="I1299" i="2" s="1"/>
  <c r="E1300" i="2"/>
  <c r="I1300" i="2" s="1"/>
  <c r="E1301" i="2"/>
  <c r="I1301" i="2" s="1"/>
  <c r="E1302" i="2"/>
  <c r="I1302" i="2" s="1"/>
  <c r="E1303" i="2"/>
  <c r="I1303" i="2" s="1"/>
  <c r="E1304" i="2"/>
  <c r="I1304" i="2" s="1"/>
  <c r="E1305" i="2"/>
  <c r="I1305" i="2" s="1"/>
  <c r="E1306" i="2"/>
  <c r="I1306" i="2" s="1"/>
  <c r="E1307" i="2"/>
  <c r="I1307" i="2" s="1"/>
  <c r="E1308" i="2"/>
  <c r="I1308" i="2" s="1"/>
  <c r="E1309" i="2"/>
  <c r="I1309" i="2" s="1"/>
  <c r="E1310" i="2"/>
  <c r="I1310" i="2" s="1"/>
  <c r="E1311" i="2"/>
  <c r="I1311" i="2" s="1"/>
  <c r="E1312" i="2"/>
  <c r="I1312" i="2" s="1"/>
  <c r="E1313" i="2"/>
  <c r="I1313" i="2" s="1"/>
  <c r="E1314" i="2"/>
  <c r="I1314" i="2" s="1"/>
  <c r="E1315" i="2"/>
  <c r="I1315" i="2" s="1"/>
  <c r="E1316" i="2"/>
  <c r="I1316" i="2" s="1"/>
  <c r="E1317" i="2"/>
  <c r="I1317" i="2" s="1"/>
  <c r="E1318" i="2"/>
  <c r="I1318" i="2" s="1"/>
  <c r="E1319" i="2"/>
  <c r="I1319" i="2" s="1"/>
  <c r="E1320" i="2"/>
  <c r="I1320" i="2" s="1"/>
  <c r="E1321" i="2"/>
  <c r="I1321" i="2" s="1"/>
  <c r="E1322" i="2"/>
  <c r="I1322" i="2" s="1"/>
  <c r="E1323" i="2"/>
  <c r="I1323" i="2" s="1"/>
  <c r="E1324" i="2"/>
  <c r="I1324" i="2" s="1"/>
  <c r="E1325" i="2"/>
  <c r="I1325" i="2" s="1"/>
  <c r="E1326" i="2"/>
  <c r="I1326" i="2" s="1"/>
  <c r="E1327" i="2"/>
  <c r="I1327" i="2" s="1"/>
  <c r="E1328" i="2"/>
  <c r="I1328" i="2" s="1"/>
  <c r="E1329" i="2"/>
  <c r="I1329" i="2" s="1"/>
  <c r="E1330" i="2"/>
  <c r="I1330" i="2" s="1"/>
  <c r="E1331" i="2"/>
  <c r="I1331" i="2" s="1"/>
  <c r="E1332" i="2"/>
  <c r="I1332" i="2" s="1"/>
  <c r="E1333" i="2"/>
  <c r="I1333" i="2" s="1"/>
  <c r="E1334" i="2"/>
  <c r="I1334" i="2" s="1"/>
  <c r="E1335" i="2"/>
  <c r="I1335" i="2" s="1"/>
  <c r="E1336" i="2"/>
  <c r="I1336" i="2" s="1"/>
  <c r="E1337" i="2"/>
  <c r="I1337" i="2" s="1"/>
  <c r="E1338" i="2"/>
  <c r="I1338" i="2" s="1"/>
  <c r="E1339" i="2"/>
  <c r="I1339" i="2" s="1"/>
  <c r="E1340" i="2"/>
  <c r="I1340" i="2" s="1"/>
  <c r="E1341" i="2"/>
  <c r="I1341" i="2" s="1"/>
  <c r="E1342" i="2"/>
  <c r="I1342" i="2" s="1"/>
  <c r="E1343" i="2"/>
  <c r="I1343" i="2" s="1"/>
  <c r="E1344" i="2"/>
  <c r="I1344" i="2" s="1"/>
  <c r="E1345" i="2"/>
  <c r="I1345" i="2" s="1"/>
  <c r="E1346" i="2"/>
  <c r="I1346" i="2" s="1"/>
  <c r="E1347" i="2"/>
  <c r="I1347" i="2" s="1"/>
  <c r="E1348" i="2"/>
  <c r="I1348" i="2" s="1"/>
  <c r="E1349" i="2"/>
  <c r="I1349" i="2" s="1"/>
  <c r="E1350" i="2"/>
  <c r="I1350" i="2" s="1"/>
  <c r="E1351" i="2"/>
  <c r="I1351" i="2" s="1"/>
  <c r="E1352" i="2"/>
  <c r="I1352" i="2" s="1"/>
  <c r="E1353" i="2"/>
  <c r="I1353" i="2" s="1"/>
  <c r="E1354" i="2"/>
  <c r="I1354" i="2" s="1"/>
  <c r="E1355" i="2"/>
  <c r="I1355" i="2" s="1"/>
  <c r="E1356" i="2"/>
  <c r="I1356" i="2" s="1"/>
  <c r="E1357" i="2"/>
  <c r="I1357" i="2" s="1"/>
  <c r="E1358" i="2"/>
  <c r="I1358" i="2" s="1"/>
  <c r="E1359" i="2"/>
  <c r="I1359" i="2" s="1"/>
  <c r="E1360" i="2"/>
  <c r="I1360" i="2" s="1"/>
  <c r="E1361" i="2"/>
  <c r="I1361" i="2" s="1"/>
  <c r="E1362" i="2"/>
  <c r="I1362" i="2" s="1"/>
  <c r="E1363" i="2"/>
  <c r="I1363" i="2" s="1"/>
  <c r="E1364" i="2"/>
  <c r="I1364" i="2" s="1"/>
  <c r="E1365" i="2"/>
  <c r="I1365" i="2" s="1"/>
  <c r="E1366" i="2"/>
  <c r="I1366" i="2" s="1"/>
  <c r="E1367" i="2"/>
  <c r="I1367" i="2" s="1"/>
  <c r="E1368" i="2"/>
  <c r="I1368" i="2" s="1"/>
  <c r="E1369" i="2"/>
  <c r="I1369" i="2" s="1"/>
  <c r="E1370" i="2"/>
  <c r="I1370" i="2" s="1"/>
  <c r="E1371" i="2"/>
  <c r="I1371" i="2" s="1"/>
  <c r="E1372" i="2"/>
  <c r="I1372" i="2" s="1"/>
  <c r="E1373" i="2"/>
  <c r="I1373" i="2" s="1"/>
  <c r="E1374" i="2"/>
  <c r="I1374" i="2" s="1"/>
  <c r="E1375" i="2"/>
  <c r="I1375" i="2" s="1"/>
  <c r="E1376" i="2"/>
  <c r="I1376" i="2" s="1"/>
  <c r="E1377" i="2"/>
  <c r="I1377" i="2" s="1"/>
  <c r="E1378" i="2"/>
  <c r="I1378" i="2" s="1"/>
  <c r="E1379" i="2"/>
  <c r="I1379" i="2" s="1"/>
  <c r="E1380" i="2"/>
  <c r="I1380" i="2" s="1"/>
  <c r="E1381" i="2"/>
  <c r="I1381" i="2" s="1"/>
  <c r="E1382" i="2"/>
  <c r="I1382" i="2" s="1"/>
  <c r="E1383" i="2"/>
  <c r="I1383" i="2" s="1"/>
  <c r="E1384" i="2"/>
  <c r="I1384" i="2" s="1"/>
  <c r="E1385" i="2"/>
  <c r="I1385" i="2" s="1"/>
  <c r="E1386" i="2"/>
  <c r="I1386" i="2" s="1"/>
  <c r="E1387" i="2"/>
  <c r="I1387" i="2" s="1"/>
  <c r="E1388" i="2"/>
  <c r="I1388" i="2" s="1"/>
  <c r="E1389" i="2"/>
  <c r="I1389" i="2" s="1"/>
  <c r="E1390" i="2"/>
  <c r="I1390" i="2" s="1"/>
  <c r="E1391" i="2"/>
  <c r="I1391" i="2" s="1"/>
  <c r="E1392" i="2"/>
  <c r="I1392" i="2" s="1"/>
  <c r="E1393" i="2"/>
  <c r="I1393" i="2" s="1"/>
  <c r="E1394" i="2"/>
  <c r="I1394" i="2" s="1"/>
  <c r="E1395" i="2"/>
  <c r="I1395" i="2" s="1"/>
  <c r="E1396" i="2"/>
  <c r="I1396" i="2" s="1"/>
  <c r="E1397" i="2"/>
  <c r="I1397" i="2" s="1"/>
  <c r="E1398" i="2"/>
  <c r="I1398" i="2" s="1"/>
  <c r="E1399" i="2"/>
  <c r="I1399" i="2" s="1"/>
  <c r="E1400" i="2"/>
  <c r="I1400" i="2" s="1"/>
  <c r="E1401" i="2"/>
  <c r="I1401" i="2" s="1"/>
  <c r="E1402" i="2"/>
  <c r="I1402" i="2" s="1"/>
  <c r="E1403" i="2"/>
  <c r="I1403" i="2" s="1"/>
  <c r="E1404" i="2"/>
  <c r="I1404" i="2" s="1"/>
  <c r="E1405" i="2"/>
  <c r="I1405" i="2" s="1"/>
  <c r="E1406" i="2"/>
  <c r="I1406" i="2" s="1"/>
  <c r="E1407" i="2"/>
  <c r="I1407" i="2" s="1"/>
  <c r="E1408" i="2"/>
  <c r="I1408" i="2" s="1"/>
  <c r="E1409" i="2"/>
  <c r="I1409" i="2" s="1"/>
  <c r="E1410" i="2"/>
  <c r="I1410" i="2" s="1"/>
  <c r="E1411" i="2"/>
  <c r="I1411" i="2" s="1"/>
  <c r="E1412" i="2"/>
  <c r="I1412" i="2" s="1"/>
  <c r="E1413" i="2"/>
  <c r="I1413" i="2" s="1"/>
  <c r="E1414" i="2"/>
  <c r="I1414" i="2" s="1"/>
  <c r="E1415" i="2"/>
  <c r="I1415" i="2" s="1"/>
  <c r="E1416" i="2"/>
  <c r="I1416" i="2" s="1"/>
  <c r="E1417" i="2"/>
  <c r="I1417" i="2" s="1"/>
  <c r="E1418" i="2"/>
  <c r="I1418" i="2" s="1"/>
  <c r="E1419" i="2"/>
  <c r="I1419" i="2" s="1"/>
  <c r="E1420" i="2"/>
  <c r="I1420" i="2" s="1"/>
  <c r="E1421" i="2"/>
  <c r="I1421" i="2" s="1"/>
  <c r="E1422" i="2"/>
  <c r="I1422" i="2" s="1"/>
  <c r="E1423" i="2"/>
  <c r="I1423" i="2" s="1"/>
  <c r="E1424" i="2"/>
  <c r="I1424" i="2" s="1"/>
  <c r="E1425" i="2"/>
  <c r="I1425" i="2" s="1"/>
  <c r="E1426" i="2"/>
  <c r="I1426" i="2" s="1"/>
  <c r="E1427" i="2"/>
  <c r="I1427" i="2" s="1"/>
  <c r="E1428" i="2"/>
  <c r="I1428" i="2" s="1"/>
  <c r="E1429" i="2"/>
  <c r="I1429" i="2" s="1"/>
  <c r="E1430" i="2"/>
  <c r="I1430" i="2" s="1"/>
  <c r="E1431" i="2"/>
  <c r="I1431" i="2" s="1"/>
  <c r="E1432" i="2"/>
  <c r="I1432" i="2" s="1"/>
  <c r="E1433" i="2"/>
  <c r="I1433" i="2" s="1"/>
  <c r="E1434" i="2"/>
  <c r="I1434" i="2" s="1"/>
  <c r="E1435" i="2"/>
  <c r="I1435" i="2" s="1"/>
  <c r="E1436" i="2"/>
  <c r="I1436" i="2" s="1"/>
  <c r="E1437" i="2"/>
  <c r="I1437" i="2" s="1"/>
  <c r="E1438" i="2"/>
  <c r="I1438" i="2" s="1"/>
  <c r="E1439" i="2"/>
  <c r="I1439" i="2" s="1"/>
  <c r="E1440" i="2"/>
  <c r="I1440" i="2" s="1"/>
  <c r="E1441" i="2"/>
  <c r="I1441" i="2" s="1"/>
  <c r="E1442" i="2"/>
  <c r="I1442" i="2" s="1"/>
  <c r="E1443" i="2"/>
  <c r="I1443" i="2" s="1"/>
  <c r="E1444" i="2"/>
  <c r="I1444" i="2" s="1"/>
  <c r="E1445" i="2"/>
  <c r="I1445" i="2" s="1"/>
  <c r="E1446" i="2"/>
  <c r="I1446" i="2" s="1"/>
  <c r="E1447" i="2"/>
  <c r="I1447" i="2" s="1"/>
  <c r="E1448" i="2"/>
  <c r="I1448" i="2" s="1"/>
  <c r="E1449" i="2"/>
  <c r="I1449" i="2" s="1"/>
  <c r="E1450" i="2"/>
  <c r="I1450" i="2" s="1"/>
  <c r="E1451" i="2"/>
  <c r="I1451" i="2" s="1"/>
  <c r="E1452" i="2"/>
  <c r="I1452" i="2" s="1"/>
  <c r="E1453" i="2"/>
  <c r="I1453" i="2" s="1"/>
  <c r="E1454" i="2"/>
  <c r="I1454" i="2" s="1"/>
  <c r="E1455" i="2"/>
  <c r="I1455" i="2" s="1"/>
  <c r="E1456" i="2"/>
  <c r="I1456" i="2" s="1"/>
  <c r="E1457" i="2"/>
  <c r="I1457" i="2" s="1"/>
  <c r="E1458" i="2"/>
  <c r="I1458" i="2" s="1"/>
  <c r="E1459" i="2"/>
  <c r="I1459" i="2" s="1"/>
  <c r="E1460" i="2"/>
  <c r="I1460" i="2" s="1"/>
  <c r="E1461" i="2"/>
  <c r="I1461" i="2" s="1"/>
  <c r="E1462" i="2"/>
  <c r="I1462" i="2" s="1"/>
  <c r="E1463" i="2"/>
  <c r="I1463" i="2" s="1"/>
  <c r="E1464" i="2"/>
  <c r="I1464" i="2" s="1"/>
  <c r="E1465" i="2"/>
  <c r="I1465" i="2" s="1"/>
  <c r="E1466" i="2"/>
  <c r="I1466" i="2" s="1"/>
  <c r="E1467" i="2"/>
  <c r="I1467" i="2" s="1"/>
  <c r="E1468" i="2"/>
  <c r="I1468" i="2" s="1"/>
  <c r="E1469" i="2"/>
  <c r="I1469" i="2" s="1"/>
  <c r="E1470" i="2"/>
  <c r="I1470" i="2" s="1"/>
  <c r="E1471" i="2"/>
  <c r="I1471" i="2" s="1"/>
  <c r="E1472" i="2"/>
  <c r="I1472" i="2" s="1"/>
  <c r="E1473" i="2"/>
  <c r="I1473" i="2" s="1"/>
  <c r="E1474" i="2"/>
  <c r="I1474" i="2" s="1"/>
  <c r="E1475" i="2"/>
  <c r="I1475" i="2" s="1"/>
  <c r="E1476" i="2"/>
  <c r="I1476" i="2" s="1"/>
  <c r="E1477" i="2"/>
  <c r="I1477" i="2" s="1"/>
  <c r="E1478" i="2"/>
  <c r="I1478" i="2" s="1"/>
  <c r="E1479" i="2"/>
  <c r="I1479" i="2" s="1"/>
  <c r="E1480" i="2"/>
  <c r="I1480" i="2" s="1"/>
  <c r="E1481" i="2"/>
  <c r="E1482" i="2"/>
  <c r="I1482" i="2" s="1"/>
  <c r="E1483" i="2"/>
  <c r="I1483" i="2" s="1"/>
  <c r="E1484" i="2"/>
  <c r="I1484" i="2" s="1"/>
  <c r="E1485" i="2"/>
  <c r="I1485" i="2" s="1"/>
  <c r="E1486" i="2"/>
  <c r="I1486" i="2" s="1"/>
  <c r="E1487" i="2"/>
  <c r="I1487" i="2" s="1"/>
  <c r="E1488" i="2"/>
  <c r="I1488" i="2" s="1"/>
  <c r="E1489" i="2"/>
  <c r="I1489" i="2" s="1"/>
  <c r="E1490" i="2"/>
  <c r="I1490" i="2" s="1"/>
  <c r="E1491" i="2"/>
  <c r="I1491" i="2" s="1"/>
  <c r="E1492" i="2"/>
  <c r="I1492" i="2" s="1"/>
  <c r="E1493" i="2"/>
  <c r="I1493" i="2" s="1"/>
  <c r="E1494" i="2"/>
  <c r="I1494" i="2" s="1"/>
  <c r="E1495" i="2"/>
  <c r="I1495" i="2" s="1"/>
  <c r="E1496" i="2"/>
  <c r="I1496" i="2" s="1"/>
  <c r="E1497" i="2"/>
  <c r="I1497" i="2" s="1"/>
  <c r="E1498" i="2"/>
  <c r="I1498" i="2" s="1"/>
  <c r="E1499" i="2"/>
  <c r="I1499" i="2" s="1"/>
  <c r="E1500" i="2"/>
  <c r="I1500" i="2" s="1"/>
  <c r="E1501" i="2"/>
  <c r="I1501" i="2" s="1"/>
  <c r="E1502" i="2"/>
  <c r="I1502" i="2" s="1"/>
  <c r="E1503" i="2"/>
  <c r="I1503" i="2" s="1"/>
  <c r="E1504" i="2"/>
  <c r="I1504" i="2" s="1"/>
  <c r="E1505" i="2"/>
  <c r="I1505" i="2" s="1"/>
  <c r="E1506" i="2"/>
  <c r="I1506" i="2" s="1"/>
  <c r="E1507" i="2"/>
  <c r="I1507" i="2" s="1"/>
  <c r="E1508" i="2"/>
  <c r="I1508" i="2" s="1"/>
  <c r="E1509" i="2"/>
  <c r="I1509" i="2" s="1"/>
  <c r="E1510" i="2"/>
  <c r="I1510" i="2" s="1"/>
  <c r="E1511" i="2"/>
  <c r="I1511" i="2" s="1"/>
  <c r="E1512" i="2"/>
  <c r="I1512" i="2" s="1"/>
  <c r="E1513" i="2"/>
  <c r="I1513" i="2" s="1"/>
  <c r="E1514" i="2"/>
  <c r="I1514" i="2" s="1"/>
  <c r="E1515" i="2"/>
  <c r="I1515" i="2" s="1"/>
  <c r="E1516" i="2"/>
  <c r="I1516" i="2" s="1"/>
  <c r="E1517" i="2"/>
  <c r="I1517" i="2" s="1"/>
  <c r="E1518" i="2"/>
  <c r="I1518" i="2" s="1"/>
  <c r="E1519" i="2"/>
  <c r="I1519" i="2" s="1"/>
  <c r="E1520" i="2"/>
  <c r="I1520" i="2" s="1"/>
  <c r="E1521" i="2"/>
  <c r="I1521" i="2" s="1"/>
  <c r="E1522" i="2"/>
  <c r="I1522" i="2" s="1"/>
  <c r="E1523" i="2"/>
  <c r="I1523" i="2" s="1"/>
  <c r="E1524" i="2"/>
  <c r="I1524" i="2" s="1"/>
  <c r="E1525" i="2"/>
  <c r="I1525" i="2" s="1"/>
  <c r="E1526" i="2"/>
  <c r="I1526" i="2" s="1"/>
  <c r="E1527" i="2"/>
  <c r="I1527" i="2" s="1"/>
  <c r="E1528" i="2"/>
  <c r="I1528" i="2" s="1"/>
  <c r="E1529" i="2"/>
  <c r="I1529" i="2" s="1"/>
  <c r="E1530" i="2"/>
  <c r="I1530" i="2" s="1"/>
  <c r="E1531" i="2"/>
  <c r="I1531" i="2" s="1"/>
  <c r="E1532" i="2"/>
  <c r="I1532" i="2" s="1"/>
  <c r="E1533" i="2"/>
  <c r="I1533" i="2" s="1"/>
  <c r="E1534" i="2"/>
  <c r="I1534" i="2" s="1"/>
  <c r="E1535" i="2"/>
  <c r="I1535" i="2" s="1"/>
  <c r="E1536" i="2"/>
  <c r="I1536" i="2" s="1"/>
  <c r="E1537" i="2"/>
  <c r="I1537" i="2" s="1"/>
  <c r="E1538" i="2"/>
  <c r="I1538" i="2" s="1"/>
  <c r="E1539" i="2"/>
  <c r="I1539" i="2" s="1"/>
  <c r="E1540" i="2"/>
  <c r="I1540" i="2" s="1"/>
  <c r="E1541" i="2"/>
  <c r="I1541" i="2" s="1"/>
  <c r="E1542" i="2"/>
  <c r="I1542" i="2" s="1"/>
  <c r="E1543" i="2"/>
  <c r="I1543" i="2" s="1"/>
  <c r="E1544" i="2"/>
  <c r="I1544" i="2" s="1"/>
  <c r="E1545" i="2"/>
  <c r="I1545" i="2" s="1"/>
  <c r="E1546" i="2"/>
  <c r="I1546" i="2" s="1"/>
  <c r="E1547" i="2"/>
  <c r="I1547" i="2" s="1"/>
  <c r="E1548" i="2"/>
  <c r="I1548" i="2" s="1"/>
  <c r="E1549" i="2"/>
  <c r="I1549" i="2" s="1"/>
  <c r="E1550" i="2"/>
  <c r="I1550" i="2" s="1"/>
  <c r="E1551" i="2"/>
  <c r="I1551" i="2" s="1"/>
  <c r="E1552" i="2"/>
  <c r="I1552" i="2" s="1"/>
  <c r="E1553" i="2"/>
  <c r="I1553" i="2" s="1"/>
  <c r="E1554" i="2"/>
  <c r="I1554" i="2" s="1"/>
  <c r="E1555" i="2"/>
  <c r="I1555" i="2" s="1"/>
  <c r="E1556" i="2"/>
  <c r="I1556" i="2" s="1"/>
  <c r="E1557" i="2"/>
  <c r="I1557" i="2" s="1"/>
  <c r="E1558" i="2"/>
  <c r="I1558" i="2" s="1"/>
  <c r="E1559" i="2"/>
  <c r="I1559" i="2" s="1"/>
  <c r="E1560" i="2"/>
  <c r="I1560" i="2" s="1"/>
  <c r="E1561" i="2"/>
  <c r="I1561" i="2" s="1"/>
  <c r="E1562" i="2"/>
  <c r="I1562" i="2" s="1"/>
  <c r="E1563" i="2"/>
  <c r="I1563" i="2" s="1"/>
  <c r="E1564" i="2"/>
  <c r="I1564" i="2" s="1"/>
  <c r="E1565" i="2"/>
  <c r="I1565" i="2" s="1"/>
  <c r="E1566" i="2"/>
  <c r="I1566" i="2" s="1"/>
  <c r="E1567" i="2"/>
  <c r="I1567" i="2" s="1"/>
  <c r="E1568" i="2"/>
  <c r="I1568" i="2" s="1"/>
  <c r="E1569" i="2"/>
  <c r="I1569" i="2" s="1"/>
  <c r="E1570" i="2"/>
  <c r="I1570" i="2" s="1"/>
  <c r="E1571" i="2"/>
  <c r="I1571" i="2" s="1"/>
  <c r="E1572" i="2"/>
  <c r="I1572" i="2" s="1"/>
  <c r="E1573" i="2"/>
  <c r="I1573" i="2" s="1"/>
  <c r="E1574" i="2"/>
  <c r="I1574" i="2" s="1"/>
  <c r="E1575" i="2"/>
  <c r="I1575" i="2" s="1"/>
  <c r="E1576" i="2"/>
  <c r="I1576" i="2" s="1"/>
  <c r="E1577" i="2"/>
  <c r="I1577" i="2" s="1"/>
  <c r="E1578" i="2"/>
  <c r="I1578" i="2" s="1"/>
  <c r="E1579" i="2"/>
  <c r="I1579" i="2" s="1"/>
  <c r="E1580" i="2"/>
  <c r="I1580" i="2" s="1"/>
  <c r="E1581" i="2"/>
  <c r="I1581" i="2" s="1"/>
  <c r="E1582" i="2"/>
  <c r="I1582" i="2" s="1"/>
  <c r="E1583" i="2"/>
  <c r="I1583" i="2" s="1"/>
  <c r="E1584" i="2"/>
  <c r="I1584" i="2" s="1"/>
  <c r="E1585" i="2"/>
  <c r="I1585" i="2" s="1"/>
  <c r="E1586" i="2"/>
  <c r="I1586" i="2" s="1"/>
  <c r="E1587" i="2"/>
  <c r="I1587" i="2" s="1"/>
  <c r="E1588" i="2"/>
  <c r="I1588" i="2" s="1"/>
  <c r="E1589" i="2"/>
  <c r="I1589" i="2" s="1"/>
  <c r="E1590" i="2"/>
  <c r="I1590" i="2" s="1"/>
  <c r="E1591" i="2"/>
  <c r="I1591" i="2" s="1"/>
  <c r="E1592" i="2"/>
  <c r="I1592" i="2" s="1"/>
  <c r="E1593" i="2"/>
  <c r="I1593" i="2" s="1"/>
  <c r="E1594" i="2"/>
  <c r="I1594" i="2" s="1"/>
  <c r="E1595" i="2"/>
  <c r="I1595" i="2" s="1"/>
  <c r="E1596" i="2"/>
  <c r="I1596" i="2" s="1"/>
  <c r="E1597" i="2"/>
  <c r="I1597" i="2" s="1"/>
  <c r="E1598" i="2"/>
  <c r="I1598" i="2" s="1"/>
  <c r="E1599" i="2"/>
  <c r="I1599" i="2" s="1"/>
  <c r="E1600" i="2"/>
  <c r="I1600" i="2" s="1"/>
  <c r="E1601" i="2"/>
  <c r="I1601" i="2" s="1"/>
  <c r="E1602" i="2"/>
  <c r="I1602" i="2" s="1"/>
  <c r="E1603" i="2"/>
  <c r="I1603" i="2" s="1"/>
  <c r="E1604" i="2"/>
  <c r="I1604" i="2" s="1"/>
  <c r="E1605" i="2"/>
  <c r="I1605" i="2" s="1"/>
  <c r="E1606" i="2"/>
  <c r="I1606" i="2" s="1"/>
  <c r="E1607" i="2"/>
  <c r="I1607" i="2" s="1"/>
  <c r="E1608" i="2"/>
  <c r="I1608" i="2" s="1"/>
  <c r="E1609" i="2"/>
  <c r="I1609" i="2" s="1"/>
  <c r="E1610" i="2"/>
  <c r="I1610" i="2" s="1"/>
  <c r="E1611" i="2"/>
  <c r="I1611" i="2" s="1"/>
  <c r="E1612" i="2"/>
  <c r="I1612" i="2" s="1"/>
  <c r="E1613" i="2"/>
  <c r="I1613" i="2" s="1"/>
  <c r="E1614" i="2"/>
  <c r="I1614" i="2" s="1"/>
  <c r="E1615" i="2"/>
  <c r="I1615" i="2" s="1"/>
  <c r="E1616" i="2"/>
  <c r="I1616" i="2" s="1"/>
  <c r="E1617" i="2"/>
  <c r="I1617" i="2" s="1"/>
  <c r="E1618" i="2"/>
  <c r="I1618" i="2" s="1"/>
  <c r="E1619" i="2"/>
  <c r="I1619" i="2" s="1"/>
  <c r="E1620" i="2"/>
  <c r="I1620" i="2" s="1"/>
  <c r="E1621" i="2"/>
  <c r="I1621" i="2" s="1"/>
  <c r="E1622" i="2"/>
  <c r="I1622" i="2" s="1"/>
  <c r="E1623" i="2"/>
  <c r="I1623" i="2" s="1"/>
  <c r="E1624" i="2"/>
  <c r="I1624" i="2" s="1"/>
  <c r="E1625" i="2"/>
  <c r="I1625" i="2" s="1"/>
  <c r="E1626" i="2"/>
  <c r="I1626" i="2" s="1"/>
  <c r="E1627" i="2"/>
  <c r="I1627" i="2" s="1"/>
  <c r="E1628" i="2"/>
  <c r="I1628" i="2" s="1"/>
  <c r="E1629" i="2"/>
  <c r="I1629" i="2" s="1"/>
  <c r="E1630" i="2"/>
  <c r="I1630" i="2" s="1"/>
  <c r="E1631" i="2"/>
  <c r="I1631" i="2" s="1"/>
  <c r="E1632" i="2"/>
  <c r="I1632" i="2" s="1"/>
  <c r="E1633" i="2"/>
  <c r="I1633" i="2" s="1"/>
  <c r="E1634" i="2"/>
  <c r="I1634" i="2" s="1"/>
  <c r="E1635" i="2"/>
  <c r="I1635" i="2" s="1"/>
  <c r="E1636" i="2"/>
  <c r="I1636" i="2" s="1"/>
  <c r="E1637" i="2"/>
  <c r="I1637" i="2" s="1"/>
  <c r="E1638" i="2"/>
  <c r="I1638" i="2" s="1"/>
  <c r="E1639" i="2"/>
  <c r="I1639" i="2" s="1"/>
  <c r="E1640" i="2"/>
  <c r="I1640" i="2" s="1"/>
  <c r="E1641" i="2"/>
  <c r="I1641" i="2" s="1"/>
  <c r="E1642" i="2"/>
  <c r="I1642" i="2" s="1"/>
  <c r="E1643" i="2"/>
  <c r="I1643" i="2" s="1"/>
  <c r="E1644" i="2"/>
  <c r="I1644" i="2" s="1"/>
  <c r="E1645" i="2"/>
  <c r="I1645" i="2" s="1"/>
  <c r="E1646" i="2"/>
  <c r="I1646" i="2" s="1"/>
  <c r="E1647" i="2"/>
  <c r="I1647" i="2" s="1"/>
  <c r="E1648" i="2"/>
  <c r="I1648" i="2" s="1"/>
  <c r="E1649" i="2"/>
  <c r="I1649" i="2" s="1"/>
  <c r="E1650" i="2"/>
  <c r="I1650" i="2" s="1"/>
  <c r="E1651" i="2"/>
  <c r="I1651" i="2" s="1"/>
  <c r="E1652" i="2"/>
  <c r="I1652" i="2" s="1"/>
  <c r="E1653" i="2"/>
  <c r="I1653" i="2" s="1"/>
  <c r="E1654" i="2"/>
  <c r="I1654" i="2" s="1"/>
  <c r="E1655" i="2"/>
  <c r="I1655" i="2" s="1"/>
  <c r="E1656" i="2"/>
  <c r="I1656" i="2" s="1"/>
  <c r="E1657" i="2"/>
  <c r="I1657" i="2" s="1"/>
  <c r="E1658" i="2"/>
  <c r="I1658" i="2" s="1"/>
  <c r="E1659" i="2"/>
  <c r="I1659" i="2" s="1"/>
  <c r="E1660" i="2"/>
  <c r="I1660" i="2" s="1"/>
  <c r="E1661" i="2"/>
  <c r="I1661" i="2" s="1"/>
  <c r="E1662" i="2"/>
  <c r="I1662" i="2" s="1"/>
  <c r="E1663" i="2"/>
  <c r="I1663" i="2" s="1"/>
  <c r="E1664" i="2"/>
  <c r="I1664" i="2" s="1"/>
  <c r="E1665" i="2"/>
  <c r="I1665" i="2" s="1"/>
  <c r="E1666" i="2"/>
  <c r="I1666" i="2" s="1"/>
  <c r="E1667" i="2"/>
  <c r="I1667" i="2" s="1"/>
  <c r="E1668" i="2"/>
  <c r="I1668" i="2" s="1"/>
  <c r="E1669" i="2"/>
  <c r="I1669" i="2" s="1"/>
  <c r="E1670" i="2"/>
  <c r="I1670" i="2" s="1"/>
  <c r="E1671" i="2"/>
  <c r="I1671" i="2" s="1"/>
  <c r="E1672" i="2"/>
  <c r="I1672" i="2" s="1"/>
  <c r="E1673" i="2"/>
  <c r="I1673" i="2" s="1"/>
  <c r="E1674" i="2"/>
  <c r="I1674" i="2" s="1"/>
  <c r="E1675" i="2"/>
  <c r="I1675" i="2" s="1"/>
  <c r="E1676" i="2"/>
  <c r="I1676" i="2" s="1"/>
  <c r="E1677" i="2"/>
  <c r="I1677" i="2" s="1"/>
  <c r="E1678" i="2"/>
  <c r="I1678" i="2" s="1"/>
  <c r="E1679" i="2"/>
  <c r="I1679" i="2" s="1"/>
  <c r="E1680" i="2"/>
  <c r="I1680" i="2" s="1"/>
  <c r="E1681" i="2"/>
  <c r="I1681" i="2" s="1"/>
  <c r="E1682" i="2"/>
  <c r="I1682" i="2" s="1"/>
  <c r="E1683" i="2"/>
  <c r="I1683" i="2" s="1"/>
  <c r="E1684" i="2"/>
  <c r="I1684" i="2" s="1"/>
  <c r="E1685" i="2"/>
  <c r="I1685" i="2" s="1"/>
  <c r="E1686" i="2"/>
  <c r="I1686" i="2" s="1"/>
  <c r="E1687" i="2"/>
  <c r="I1687" i="2" s="1"/>
  <c r="E1688" i="2"/>
  <c r="I1688" i="2" s="1"/>
  <c r="E1689" i="2"/>
  <c r="I1689" i="2" s="1"/>
  <c r="E1690" i="2"/>
  <c r="I1690" i="2" s="1"/>
  <c r="E1691" i="2"/>
  <c r="I1691" i="2" s="1"/>
  <c r="E1692" i="2"/>
  <c r="I1692" i="2" s="1"/>
  <c r="E1693" i="2"/>
  <c r="I1693" i="2" s="1"/>
  <c r="E1694" i="2"/>
  <c r="I1694" i="2" s="1"/>
  <c r="E1695" i="2"/>
  <c r="I1695" i="2" s="1"/>
  <c r="E1696" i="2"/>
  <c r="I1696" i="2" s="1"/>
  <c r="E1697" i="2"/>
  <c r="I1697" i="2" s="1"/>
  <c r="E1698" i="2"/>
  <c r="I1698" i="2" s="1"/>
  <c r="E1699" i="2"/>
  <c r="I1699" i="2" s="1"/>
  <c r="E1700" i="2"/>
  <c r="I1700" i="2" s="1"/>
  <c r="E1701" i="2"/>
  <c r="I1701" i="2" s="1"/>
  <c r="E1702" i="2"/>
  <c r="I1702" i="2" s="1"/>
  <c r="E1703" i="2"/>
  <c r="I1703" i="2" s="1"/>
  <c r="E1704" i="2"/>
  <c r="I1704" i="2" s="1"/>
  <c r="E1705" i="2"/>
  <c r="I1705" i="2" s="1"/>
  <c r="E1706" i="2"/>
  <c r="I1706" i="2" s="1"/>
  <c r="E1707" i="2"/>
  <c r="I1707" i="2" s="1"/>
  <c r="E1708" i="2"/>
  <c r="I1708" i="2" s="1"/>
  <c r="E1709" i="2"/>
  <c r="I1709" i="2" s="1"/>
  <c r="E1710" i="2"/>
  <c r="I1710" i="2" s="1"/>
  <c r="E1711" i="2"/>
  <c r="I1711" i="2" s="1"/>
  <c r="E1712" i="2"/>
  <c r="I1712" i="2" s="1"/>
  <c r="E1713" i="2"/>
  <c r="I1713" i="2" s="1"/>
  <c r="E1714" i="2"/>
  <c r="I1714" i="2" s="1"/>
  <c r="E1715" i="2"/>
  <c r="I1715" i="2" s="1"/>
  <c r="E1716" i="2"/>
  <c r="I1716" i="2" s="1"/>
  <c r="E1717" i="2"/>
  <c r="I1717" i="2" s="1"/>
  <c r="E1718" i="2"/>
  <c r="I1718" i="2" s="1"/>
  <c r="E1719" i="2"/>
  <c r="I1719" i="2" s="1"/>
  <c r="E1720" i="2"/>
  <c r="I1720" i="2" s="1"/>
  <c r="E1721" i="2"/>
  <c r="I1721" i="2" s="1"/>
  <c r="E1722" i="2"/>
  <c r="I1722" i="2" s="1"/>
  <c r="E1723" i="2"/>
  <c r="I1723" i="2" s="1"/>
  <c r="E1724" i="2"/>
  <c r="I1724" i="2" s="1"/>
  <c r="E1725" i="2"/>
  <c r="I1725" i="2" s="1"/>
  <c r="E1726" i="2"/>
  <c r="I1726" i="2" s="1"/>
  <c r="E1727" i="2"/>
  <c r="I1727" i="2" s="1"/>
  <c r="E1728" i="2"/>
  <c r="I1728" i="2" s="1"/>
  <c r="E1729" i="2"/>
  <c r="I1729" i="2" s="1"/>
  <c r="E1730" i="2"/>
  <c r="I1730" i="2" s="1"/>
  <c r="E1731" i="2"/>
  <c r="I1731" i="2" s="1"/>
  <c r="E1732" i="2"/>
  <c r="I1732" i="2" s="1"/>
  <c r="E1733" i="2"/>
  <c r="I1733" i="2" s="1"/>
  <c r="E1734" i="2"/>
  <c r="I1734" i="2" s="1"/>
  <c r="E1735" i="2"/>
  <c r="I1735" i="2" s="1"/>
  <c r="E1736" i="2"/>
  <c r="I1736" i="2" s="1"/>
  <c r="E1737" i="2"/>
  <c r="I1737" i="2" s="1"/>
  <c r="E1738" i="2"/>
  <c r="I1738" i="2" s="1"/>
  <c r="E1739" i="2"/>
  <c r="I1739" i="2" s="1"/>
  <c r="E1740" i="2"/>
  <c r="I1740" i="2" s="1"/>
  <c r="E1741" i="2"/>
  <c r="I1741" i="2" s="1"/>
  <c r="E1742" i="2"/>
  <c r="I1742" i="2" s="1"/>
  <c r="E1743" i="2"/>
  <c r="I1743" i="2" s="1"/>
  <c r="E1744" i="2"/>
  <c r="I1744" i="2" s="1"/>
  <c r="E1745" i="2"/>
  <c r="I1745" i="2" s="1"/>
  <c r="E1746" i="2"/>
  <c r="I1746" i="2" s="1"/>
  <c r="E1747" i="2"/>
  <c r="I1747" i="2" s="1"/>
  <c r="E1748" i="2"/>
  <c r="I1748" i="2" s="1"/>
  <c r="E1749" i="2"/>
  <c r="I1749" i="2" s="1"/>
  <c r="E1750" i="2"/>
  <c r="I1750" i="2" s="1"/>
  <c r="E1751" i="2"/>
  <c r="I1751" i="2" s="1"/>
  <c r="E1752" i="2"/>
  <c r="I1752" i="2" s="1"/>
  <c r="E1753" i="2"/>
  <c r="I1753" i="2" s="1"/>
  <c r="E1754" i="2"/>
  <c r="I1754" i="2" s="1"/>
  <c r="E1755" i="2"/>
  <c r="I1755" i="2" s="1"/>
  <c r="E1756" i="2"/>
  <c r="I1756" i="2" s="1"/>
  <c r="E1757" i="2"/>
  <c r="I1757" i="2" s="1"/>
  <c r="E1758" i="2"/>
  <c r="I1758" i="2" s="1"/>
  <c r="E1759" i="2"/>
  <c r="I1759" i="2" s="1"/>
  <c r="E1760" i="2"/>
  <c r="I1760" i="2" s="1"/>
  <c r="E1761" i="2"/>
  <c r="I1761" i="2" s="1"/>
  <c r="E1762" i="2"/>
  <c r="I1762" i="2" s="1"/>
  <c r="E1763" i="2"/>
  <c r="I1763" i="2" s="1"/>
  <c r="E1764" i="2"/>
  <c r="I1764" i="2" s="1"/>
  <c r="E1765" i="2"/>
  <c r="I1765" i="2" s="1"/>
  <c r="E1766" i="2"/>
  <c r="I1766" i="2" s="1"/>
  <c r="E1767" i="2"/>
  <c r="I1767" i="2" s="1"/>
  <c r="E1768" i="2"/>
  <c r="I1768" i="2" s="1"/>
  <c r="E1769" i="2"/>
  <c r="I1769" i="2" s="1"/>
  <c r="E1770" i="2"/>
  <c r="I1770" i="2" s="1"/>
  <c r="E1771" i="2"/>
  <c r="I1771" i="2" s="1"/>
  <c r="E1772" i="2"/>
  <c r="I1772" i="2" s="1"/>
  <c r="E1773" i="2"/>
  <c r="I1773" i="2" s="1"/>
  <c r="E1774" i="2"/>
  <c r="I1774" i="2" s="1"/>
  <c r="E1775" i="2"/>
  <c r="I1775" i="2" s="1"/>
  <c r="E1776" i="2"/>
  <c r="I1776" i="2" s="1"/>
  <c r="E1777" i="2"/>
  <c r="I1777" i="2" s="1"/>
  <c r="E1778" i="2"/>
  <c r="I1778" i="2" s="1"/>
  <c r="E1779" i="2"/>
  <c r="I1779" i="2" s="1"/>
  <c r="E1780" i="2"/>
  <c r="I1780" i="2" s="1"/>
  <c r="E1781" i="2"/>
  <c r="I1781" i="2" s="1"/>
  <c r="E1782" i="2"/>
  <c r="I1782" i="2" s="1"/>
  <c r="E1783" i="2"/>
  <c r="I1783" i="2" s="1"/>
  <c r="E1784" i="2"/>
  <c r="I1784" i="2" s="1"/>
  <c r="E1785" i="2"/>
  <c r="I1785" i="2" s="1"/>
  <c r="E1786" i="2"/>
  <c r="I1786" i="2" s="1"/>
  <c r="E1787" i="2"/>
  <c r="I1787" i="2" s="1"/>
  <c r="E1788" i="2"/>
  <c r="I1788" i="2" s="1"/>
  <c r="E1789" i="2"/>
  <c r="I1789" i="2" s="1"/>
  <c r="E1790" i="2"/>
  <c r="I1790" i="2" s="1"/>
  <c r="E1791" i="2"/>
  <c r="I1791" i="2" s="1"/>
  <c r="E1792" i="2"/>
  <c r="I1792" i="2" s="1"/>
  <c r="E1793" i="2"/>
  <c r="I1793" i="2" s="1"/>
  <c r="E1794" i="2"/>
  <c r="I1794" i="2" s="1"/>
  <c r="E1795" i="2"/>
  <c r="I1795" i="2" s="1"/>
  <c r="E1796" i="2"/>
  <c r="I1796" i="2" s="1"/>
  <c r="E1797" i="2"/>
  <c r="I1797" i="2" s="1"/>
  <c r="E1798" i="2"/>
  <c r="I1798" i="2" s="1"/>
  <c r="E1799" i="2"/>
  <c r="I1799" i="2" s="1"/>
  <c r="E1800" i="2"/>
  <c r="I1800" i="2" s="1"/>
  <c r="E1801" i="2"/>
  <c r="I1801" i="2" s="1"/>
  <c r="E1802" i="2"/>
  <c r="I1802" i="2" s="1"/>
  <c r="E1803" i="2"/>
  <c r="I1803" i="2" s="1"/>
  <c r="E4" i="2"/>
  <c r="I4" i="2" s="1"/>
  <c r="AN203" i="2" l="1"/>
  <c r="AN155" i="2"/>
  <c r="AN85" i="2"/>
  <c r="AN981" i="2"/>
  <c r="AN395" i="2"/>
  <c r="AN267" i="2"/>
  <c r="AN556" i="2"/>
  <c r="AN148" i="2"/>
  <c r="AN266" i="2"/>
  <c r="AN1799" i="2"/>
  <c r="AN866" i="2"/>
  <c r="AN1776" i="2"/>
  <c r="AN1264" i="2"/>
  <c r="AN824" i="2"/>
  <c r="AN1446" i="2"/>
  <c r="AN823" i="2"/>
  <c r="AN1584" i="2"/>
  <c r="AN1024" i="2"/>
  <c r="AN1415" i="2"/>
  <c r="AN495" i="2"/>
  <c r="AN1390" i="2"/>
  <c r="AN435" i="2"/>
  <c r="AN1195" i="2"/>
  <c r="AN76" i="2"/>
  <c r="AN1692" i="2"/>
  <c r="AN1162" i="2"/>
  <c r="AN13" i="2"/>
  <c r="AF6" i="2"/>
  <c r="AF5" i="2"/>
  <c r="AN34" i="2"/>
  <c r="AN1691" i="2"/>
  <c r="AN1531" i="2"/>
  <c r="AN1353" i="2"/>
  <c r="AN1161" i="2"/>
  <c r="AN944" i="2"/>
  <c r="AN694" i="2"/>
  <c r="AN373" i="2"/>
  <c r="AN12" i="2"/>
  <c r="AN1616" i="2"/>
  <c r="AN557" i="2"/>
  <c r="AN1775" i="2"/>
  <c r="AN1263" i="2"/>
  <c r="AN196" i="2"/>
  <c r="AN1416" i="2"/>
  <c r="AN496" i="2"/>
  <c r="AN1747" i="2"/>
  <c r="AN1012" i="2"/>
  <c r="AN1560" i="2"/>
  <c r="AN743" i="2"/>
  <c r="AN1559" i="2"/>
  <c r="AN729" i="2"/>
  <c r="AN1354" i="2"/>
  <c r="AN1668" i="2"/>
  <c r="AN1508" i="2"/>
  <c r="AN1326" i="2"/>
  <c r="AN1134" i="2"/>
  <c r="AN901" i="2"/>
  <c r="AN651" i="2"/>
  <c r="AN334" i="2"/>
  <c r="AN4" i="2"/>
  <c r="AN1639" i="2"/>
  <c r="AN1472" i="2"/>
  <c r="AN1291" i="2"/>
  <c r="AN1091" i="2"/>
  <c r="AN597" i="2"/>
  <c r="AN1447" i="2"/>
  <c r="AN1053" i="2"/>
  <c r="AN1615" i="2"/>
  <c r="AN1052" i="2"/>
  <c r="AN1748" i="2"/>
  <c r="AN780" i="2"/>
  <c r="AN1583" i="2"/>
  <c r="AN779" i="2"/>
  <c r="AN1724" i="2"/>
  <c r="AN982" i="2"/>
  <c r="AN1389" i="2"/>
  <c r="AN434" i="2"/>
  <c r="AN11" i="2"/>
  <c r="AN945" i="2"/>
  <c r="AN1667" i="2"/>
  <c r="AN1507" i="2"/>
  <c r="AN1325" i="2"/>
  <c r="AN1122" i="2"/>
  <c r="AN900" i="2"/>
  <c r="AN650" i="2"/>
  <c r="AN333" i="2"/>
  <c r="AN1226" i="2"/>
  <c r="AN1223" i="2"/>
  <c r="AK6" i="2"/>
  <c r="AN1196" i="2"/>
  <c r="AN1723" i="2"/>
  <c r="AN1532" i="2"/>
  <c r="AN695" i="2"/>
  <c r="AN1800" i="2"/>
  <c r="AN1640" i="2"/>
  <c r="AN1473" i="2"/>
  <c r="AN1292" i="2"/>
  <c r="AN1094" i="2"/>
  <c r="AN867" i="2"/>
  <c r="AN598" i="2"/>
  <c r="AN1766" i="2"/>
  <c r="AN1714" i="2"/>
  <c r="AN1658" i="2"/>
  <c r="AN1606" i="2"/>
  <c r="AN1550" i="2"/>
  <c r="AN1497" i="2"/>
  <c r="AN1436" i="2"/>
  <c r="AN1379" i="2"/>
  <c r="AN1314" i="2"/>
  <c r="AN1252" i="2"/>
  <c r="AN1184" i="2"/>
  <c r="AN1090" i="2"/>
  <c r="AN1011" i="2"/>
  <c r="AN938" i="2"/>
  <c r="AN853" i="2"/>
  <c r="AN775" i="2"/>
  <c r="AN693" i="2"/>
  <c r="AN593" i="2"/>
  <c r="AN494" i="2"/>
  <c r="AN329" i="2"/>
  <c r="AN195" i="2"/>
  <c r="AN131" i="2"/>
  <c r="AN75" i="2"/>
  <c r="AN1765" i="2"/>
  <c r="AN1633" i="2"/>
  <c r="AN1525" i="2"/>
  <c r="AN1409" i="2"/>
  <c r="AN1283" i="2"/>
  <c r="AN1155" i="2"/>
  <c r="AN1050" i="2"/>
  <c r="AN898" i="2"/>
  <c r="AN677" i="2"/>
  <c r="AN493" i="2"/>
  <c r="AN261" i="2"/>
  <c r="AN74" i="2"/>
  <c r="AN17" i="2"/>
  <c r="AN1712" i="2"/>
  <c r="AN1604" i="2"/>
  <c r="AN1495" i="2"/>
  <c r="AN1408" i="2"/>
  <c r="AN1282" i="2"/>
  <c r="AN1182" i="2"/>
  <c r="AN1049" i="2"/>
  <c r="AN890" i="2"/>
  <c r="AN724" i="2"/>
  <c r="AN587" i="2"/>
  <c r="AN431" i="2"/>
  <c r="AN193" i="2"/>
  <c r="AN1795" i="2"/>
  <c r="AN1687" i="2"/>
  <c r="AN1579" i="2"/>
  <c r="AN1433" i="2"/>
  <c r="AN1311" i="2"/>
  <c r="AN1181" i="2"/>
  <c r="AN1077" i="2"/>
  <c r="AN966" i="2"/>
  <c r="AN771" i="2"/>
  <c r="AN581" i="2"/>
  <c r="AN369" i="2"/>
  <c r="AN117" i="2"/>
  <c r="AN1762" i="2"/>
  <c r="AN1622" i="2"/>
  <c r="AN1514" i="2"/>
  <c r="AN1397" i="2"/>
  <c r="AN1270" i="2"/>
  <c r="AN1142" i="2"/>
  <c r="AN1076" i="2"/>
  <c r="AN920" i="2"/>
  <c r="AN805" i="2"/>
  <c r="AN672" i="2"/>
  <c r="AN526" i="2"/>
  <c r="AN411" i="2"/>
  <c r="AN113" i="2"/>
  <c r="AN1785" i="2"/>
  <c r="AN1761" i="2"/>
  <c r="AN1705" i="2"/>
  <c r="AN1653" i="2"/>
  <c r="AN1597" i="2"/>
  <c r="AN1569" i="2"/>
  <c r="AN1513" i="2"/>
  <c r="AN1457" i="2"/>
  <c r="AN1396" i="2"/>
  <c r="AN1337" i="2"/>
  <c r="AN1269" i="2"/>
  <c r="AN1207" i="2"/>
  <c r="AN1139" i="2"/>
  <c r="AN1075" i="2"/>
  <c r="AN1004" i="2"/>
  <c r="AN919" i="2"/>
  <c r="AN841" i="2"/>
  <c r="AN756" i="2"/>
  <c r="AN671" i="2"/>
  <c r="AN565" i="2"/>
  <c r="AN468" i="2"/>
  <c r="AN364" i="2"/>
  <c r="AN238" i="2"/>
  <c r="AN160" i="2"/>
  <c r="AN48" i="2"/>
  <c r="AK3" i="2"/>
  <c r="AN1784" i="2"/>
  <c r="AN1760" i="2"/>
  <c r="AN1728" i="2"/>
  <c r="AN1704" i="2"/>
  <c r="AN1676" i="2"/>
  <c r="AN1652" i="2"/>
  <c r="AN1620" i="2"/>
  <c r="AN1596" i="2"/>
  <c r="AN1568" i="2"/>
  <c r="AN1544" i="2"/>
  <c r="AN1512" i="2"/>
  <c r="AN1486" i="2"/>
  <c r="AN1456" i="2"/>
  <c r="AN1430" i="2"/>
  <c r="AN1395" i="2"/>
  <c r="AN1368" i="2"/>
  <c r="AN1336" i="2"/>
  <c r="AN1306" i="2"/>
  <c r="AN1268" i="2"/>
  <c r="AN1240" i="2"/>
  <c r="AN1206" i="2"/>
  <c r="AN1178" i="2"/>
  <c r="AN1138" i="2"/>
  <c r="AN1098" i="2"/>
  <c r="AN1070" i="2"/>
  <c r="AN1034" i="2"/>
  <c r="AN992" i="2"/>
  <c r="AN963" i="2"/>
  <c r="AN917" i="2"/>
  <c r="AN874" i="2"/>
  <c r="AN840" i="2"/>
  <c r="AN796" i="2"/>
  <c r="AN755" i="2"/>
  <c r="AN707" i="2"/>
  <c r="AN670" i="2"/>
  <c r="AN621" i="2"/>
  <c r="AN564" i="2"/>
  <c r="AN521" i="2"/>
  <c r="AN460" i="2"/>
  <c r="AN406" i="2"/>
  <c r="AN348" i="2"/>
  <c r="AN301" i="2"/>
  <c r="AN226" i="2"/>
  <c r="AN159" i="2"/>
  <c r="AN111" i="2"/>
  <c r="AN47" i="2"/>
  <c r="AN1741" i="2"/>
  <c r="AN1605" i="2"/>
  <c r="AN1470" i="2"/>
  <c r="AN1351" i="2"/>
  <c r="AN1183" i="2"/>
  <c r="AN1010" i="2"/>
  <c r="AN820" i="2"/>
  <c r="AN640" i="2"/>
  <c r="AN432" i="2"/>
  <c r="AN194" i="2"/>
  <c r="AN1740" i="2"/>
  <c r="AN1656" i="2"/>
  <c r="AN1548" i="2"/>
  <c r="AN1434" i="2"/>
  <c r="AN1312" i="2"/>
  <c r="AN1154" i="2"/>
  <c r="AN936" i="2"/>
  <c r="AN772" i="2"/>
  <c r="AN532" i="2"/>
  <c r="AN305" i="2"/>
  <c r="AN1739" i="2"/>
  <c r="AN1631" i="2"/>
  <c r="AN1523" i="2"/>
  <c r="AN1376" i="2"/>
  <c r="AN1247" i="2"/>
  <c r="AN1112" i="2"/>
  <c r="AN923" i="2"/>
  <c r="AN723" i="2"/>
  <c r="AN531" i="2"/>
  <c r="AN240" i="2"/>
  <c r="AN1706" i="2"/>
  <c r="AN1570" i="2"/>
  <c r="AN1488" i="2"/>
  <c r="AN1338" i="2"/>
  <c r="AN1180" i="2"/>
  <c r="AN1005" i="2"/>
  <c r="AN757" i="2"/>
  <c r="AN239" i="2"/>
  <c r="AK4" i="2"/>
  <c r="AN1783" i="2"/>
  <c r="AN1759" i="2"/>
  <c r="AN1727" i="2"/>
  <c r="AN1703" i="2"/>
  <c r="AN1675" i="2"/>
  <c r="AN1651" i="2"/>
  <c r="AN1619" i="2"/>
  <c r="AN1595" i="2"/>
  <c r="AN1567" i="2"/>
  <c r="AN1543" i="2"/>
  <c r="AN1511" i="2"/>
  <c r="AN1485" i="2"/>
  <c r="AN1455" i="2"/>
  <c r="AN1428" i="2"/>
  <c r="AN1394" i="2"/>
  <c r="AN1367" i="2"/>
  <c r="AN1335" i="2"/>
  <c r="AN1305" i="2"/>
  <c r="AN1267" i="2"/>
  <c r="AN1239" i="2"/>
  <c r="AN1205" i="2"/>
  <c r="AN1175" i="2"/>
  <c r="AN1137" i="2"/>
  <c r="AN1097" i="2"/>
  <c r="AN1067" i="2"/>
  <c r="AN1031" i="2"/>
  <c r="AN991" i="2"/>
  <c r="AN962" i="2"/>
  <c r="AN916" i="2"/>
  <c r="AN873" i="2"/>
  <c r="AN827" i="2"/>
  <c r="AN795" i="2"/>
  <c r="AN754" i="2"/>
  <c r="AN703" i="2"/>
  <c r="AN669" i="2"/>
  <c r="AN617" i="2"/>
  <c r="AN563" i="2"/>
  <c r="AN502" i="2"/>
  <c r="AN459" i="2"/>
  <c r="AN405" i="2"/>
  <c r="AN347" i="2"/>
  <c r="AN289" i="2"/>
  <c r="AN225" i="2"/>
  <c r="AN158" i="2"/>
  <c r="AN94" i="2"/>
  <c r="AN46" i="2"/>
  <c r="AN1797" i="2"/>
  <c r="AN1689" i="2"/>
  <c r="AN1581" i="2"/>
  <c r="AN1496" i="2"/>
  <c r="AN1378" i="2"/>
  <c r="AN1251" i="2"/>
  <c r="AN1089" i="2"/>
  <c r="AN937" i="2"/>
  <c r="AN773" i="2"/>
  <c r="AN592" i="2"/>
  <c r="AN371" i="2"/>
  <c r="AN130" i="2"/>
  <c r="AF4" i="2"/>
  <c r="AN1764" i="2"/>
  <c r="AN1632" i="2"/>
  <c r="AN1524" i="2"/>
  <c r="AN1377" i="2"/>
  <c r="AN1250" i="2"/>
  <c r="AN1078" i="2"/>
  <c r="AN967" i="2"/>
  <c r="AN807" i="2"/>
  <c r="AN639" i="2"/>
  <c r="AN370" i="2"/>
  <c r="AN118" i="2"/>
  <c r="AF3" i="2"/>
  <c r="AN1711" i="2"/>
  <c r="AN1603" i="2"/>
  <c r="AN1494" i="2"/>
  <c r="AN1407" i="2"/>
  <c r="AN1281" i="2"/>
  <c r="AN1151" i="2"/>
  <c r="AN1006" i="2"/>
  <c r="AN850" i="2"/>
  <c r="AN673" i="2"/>
  <c r="AN473" i="2"/>
  <c r="AN304" i="2"/>
  <c r="AN50" i="2"/>
  <c r="AN1786" i="2"/>
  <c r="AN1678" i="2"/>
  <c r="AN1598" i="2"/>
  <c r="AN1458" i="2"/>
  <c r="AN1310" i="2"/>
  <c r="AN1208" i="2"/>
  <c r="AN1036" i="2"/>
  <c r="AN888" i="2"/>
  <c r="AN580" i="2"/>
  <c r="AN303" i="2"/>
  <c r="AN1802" i="2"/>
  <c r="AN1778" i="2"/>
  <c r="AN1750" i="2"/>
  <c r="AN1726" i="2"/>
  <c r="AN1694" i="2"/>
  <c r="AN1670" i="2"/>
  <c r="AN1642" i="2"/>
  <c r="AN1618" i="2"/>
  <c r="AN1586" i="2"/>
  <c r="AN1562" i="2"/>
  <c r="AN1534" i="2"/>
  <c r="AN1510" i="2"/>
  <c r="AN1475" i="2"/>
  <c r="AN1449" i="2"/>
  <c r="AN1419" i="2"/>
  <c r="AN1392" i="2"/>
  <c r="AN1358" i="2"/>
  <c r="AN1328" i="2"/>
  <c r="AN1294" i="2"/>
  <c r="AN1266" i="2"/>
  <c r="AN1228" i="2"/>
  <c r="AN1198" i="2"/>
  <c r="AN1166" i="2"/>
  <c r="AN1136" i="2"/>
  <c r="AN1096" i="2"/>
  <c r="AN1066" i="2"/>
  <c r="AN1026" i="2"/>
  <c r="AN990" i="2"/>
  <c r="AN949" i="2"/>
  <c r="AN915" i="2"/>
  <c r="AN872" i="2"/>
  <c r="AN826" i="2"/>
  <c r="AN794" i="2"/>
  <c r="AN745" i="2"/>
  <c r="AN701" i="2"/>
  <c r="AN653" i="2"/>
  <c r="AN614" i="2"/>
  <c r="AN562" i="2"/>
  <c r="AN501" i="2"/>
  <c r="AN458" i="2"/>
  <c r="AN397" i="2"/>
  <c r="AN340" i="2"/>
  <c r="AN277" i="2"/>
  <c r="AN221" i="2"/>
  <c r="AN157" i="2"/>
  <c r="AN93" i="2"/>
  <c r="AN1798" i="2"/>
  <c r="AN1742" i="2"/>
  <c r="AN1690" i="2"/>
  <c r="AN1634" i="2"/>
  <c r="AN1582" i="2"/>
  <c r="AN1526" i="2"/>
  <c r="AN1471" i="2"/>
  <c r="AN1410" i="2"/>
  <c r="AN1352" i="2"/>
  <c r="AN1286" i="2"/>
  <c r="AN1222" i="2"/>
  <c r="AN1156" i="2"/>
  <c r="AN1121" i="2"/>
  <c r="AN1051" i="2"/>
  <c r="AN980" i="2"/>
  <c r="AN899" i="2"/>
  <c r="AN821" i="2"/>
  <c r="AN727" i="2"/>
  <c r="AN641" i="2"/>
  <c r="AN540" i="2"/>
  <c r="AN433" i="2"/>
  <c r="AN372" i="2"/>
  <c r="AN262" i="2"/>
  <c r="AN84" i="2"/>
  <c r="AN147" i="2"/>
  <c r="AN237" i="2"/>
  <c r="AN321" i="2"/>
  <c r="AN45" i="2"/>
  <c r="AN108" i="2"/>
  <c r="AN192" i="2"/>
  <c r="AN255" i="2"/>
  <c r="AN21" i="2"/>
  <c r="AN171" i="2"/>
  <c r="AN276" i="2"/>
  <c r="AN63" i="2"/>
  <c r="AN129" i="2"/>
  <c r="AN213" i="2"/>
  <c r="AN300" i="2"/>
  <c r="AN26" i="2"/>
  <c r="AN52" i="2"/>
  <c r="AN95" i="2"/>
  <c r="AN132" i="2"/>
  <c r="AN172" i="2"/>
  <c r="AN204" i="2"/>
  <c r="AN241" i="2"/>
  <c r="AN281" i="2"/>
  <c r="AN310" i="2"/>
  <c r="AN349" i="2"/>
  <c r="AN384" i="2"/>
  <c r="AN412" i="2"/>
  <c r="AN447" i="2"/>
  <c r="AN478" i="2"/>
  <c r="AN513" i="2"/>
  <c r="AN541" i="2"/>
  <c r="AN575" i="2"/>
  <c r="AN599" i="2"/>
  <c r="AN629" i="2"/>
  <c r="AN655" i="2"/>
  <c r="AN684" i="2"/>
  <c r="AN708" i="2"/>
  <c r="AN736" i="2"/>
  <c r="AN758" i="2"/>
  <c r="AN787" i="2"/>
  <c r="AN808" i="2"/>
  <c r="AN835" i="2"/>
  <c r="AN854" i="2"/>
  <c r="AN880" i="2"/>
  <c r="AN902" i="2"/>
  <c r="AN928" i="2"/>
  <c r="AN950" i="2"/>
  <c r="AN975" i="2"/>
  <c r="AN993" i="2"/>
  <c r="AN1017" i="2"/>
  <c r="AN1037" i="2"/>
  <c r="AN1061" i="2"/>
  <c r="AN1079" i="2"/>
  <c r="AN1103" i="2"/>
  <c r="AN1123" i="2"/>
  <c r="AN1147" i="2"/>
  <c r="AN1167" i="2"/>
  <c r="AN1191" i="2"/>
  <c r="AN1209" i="2"/>
  <c r="AN1233" i="2"/>
  <c r="AN1253" i="2"/>
  <c r="AN1277" i="2"/>
  <c r="AN1295" i="2"/>
  <c r="AN1319" i="2"/>
  <c r="AN1339" i="2"/>
  <c r="AN1363" i="2"/>
  <c r="AN1380" i="2"/>
  <c r="AN1402" i="2"/>
  <c r="AN1420" i="2"/>
  <c r="AN1442" i="2"/>
  <c r="AN1459" i="2"/>
  <c r="AN1481" i="2"/>
  <c r="AN1498" i="2"/>
  <c r="AN1519" i="2"/>
  <c r="AN1535" i="2"/>
  <c r="AN1555" i="2"/>
  <c r="AN1571" i="2"/>
  <c r="AN1591" i="2"/>
  <c r="AN1607" i="2"/>
  <c r="AN1627" i="2"/>
  <c r="AN1643" i="2"/>
  <c r="AN1663" i="2"/>
  <c r="AN1679" i="2"/>
  <c r="AN1699" i="2"/>
  <c r="AN1715" i="2"/>
  <c r="AN1735" i="2"/>
  <c r="AN1751" i="2"/>
  <c r="AN1771" i="2"/>
  <c r="AN1787" i="2"/>
  <c r="AN27" i="2"/>
  <c r="AN64" i="2"/>
  <c r="AN96" i="2"/>
  <c r="AN133" i="2"/>
  <c r="AN173" i="2"/>
  <c r="AN205" i="2"/>
  <c r="AN242" i="2"/>
  <c r="AN285" i="2"/>
  <c r="AN322" i="2"/>
  <c r="AN350" i="2"/>
  <c r="AN385" i="2"/>
  <c r="AN413" i="2"/>
  <c r="AN448" i="2"/>
  <c r="AN479" i="2"/>
  <c r="AN514" i="2"/>
  <c r="AN542" i="2"/>
  <c r="AN576" i="2"/>
  <c r="AN602" i="2"/>
  <c r="AN635" i="2"/>
  <c r="AN657" i="2"/>
  <c r="AN685" i="2"/>
  <c r="AN709" i="2"/>
  <c r="AN737" i="2"/>
  <c r="AN759" i="2"/>
  <c r="AN788" i="2"/>
  <c r="AN809" i="2"/>
  <c r="AN836" i="2"/>
  <c r="AN857" i="2"/>
  <c r="AN884" i="2"/>
  <c r="AN903" i="2"/>
  <c r="AN929" i="2"/>
  <c r="AN951" i="2"/>
  <c r="AN976" i="2"/>
  <c r="AN994" i="2"/>
  <c r="AN1018" i="2"/>
  <c r="AN1038" i="2"/>
  <c r="AN1062" i="2"/>
  <c r="AN1082" i="2"/>
  <c r="AN1106" i="2"/>
  <c r="AN1124" i="2"/>
  <c r="AN1148" i="2"/>
  <c r="AN1168" i="2"/>
  <c r="AN1192" i="2"/>
  <c r="AN1210" i="2"/>
  <c r="AN1234" i="2"/>
  <c r="AN1254" i="2"/>
  <c r="AN1278" i="2"/>
  <c r="AN1298" i="2"/>
  <c r="AN1322" i="2"/>
  <c r="AN1340" i="2"/>
  <c r="AN1364" i="2"/>
  <c r="AN1382" i="2"/>
  <c r="AN1403" i="2"/>
  <c r="AN1421" i="2"/>
  <c r="AN1443" i="2"/>
  <c r="AN1460" i="2"/>
  <c r="AN1482" i="2"/>
  <c r="AN1499" i="2"/>
  <c r="AN1520" i="2"/>
  <c r="AN1536" i="2"/>
  <c r="AN1556" i="2"/>
  <c r="AN1572" i="2"/>
  <c r="AN1592" i="2"/>
  <c r="AN1608" i="2"/>
  <c r="AN1628" i="2"/>
  <c r="AN1644" i="2"/>
  <c r="AN1664" i="2"/>
  <c r="AN1680" i="2"/>
  <c r="AN1700" i="2"/>
  <c r="AN1716" i="2"/>
  <c r="AN1736" i="2"/>
  <c r="AN1752" i="2"/>
  <c r="AN1772" i="2"/>
  <c r="AN1788" i="2"/>
  <c r="AN69" i="2"/>
  <c r="AN218" i="2"/>
  <c r="AN287" i="2"/>
  <c r="AN352" i="2"/>
  <c r="AN418" i="2"/>
  <c r="AN481" i="2"/>
  <c r="AN544" i="2"/>
  <c r="AN604" i="2"/>
  <c r="AN659" i="2"/>
  <c r="AN711" i="2"/>
  <c r="AN765" i="2"/>
  <c r="AN812" i="2"/>
  <c r="AN860" i="2"/>
  <c r="AN905" i="2"/>
  <c r="AN953" i="2"/>
  <c r="AN998" i="2"/>
  <c r="AN1040" i="2"/>
  <c r="AN1084" i="2"/>
  <c r="AN1126" i="2"/>
  <c r="AN1170" i="2"/>
  <c r="AN1214" i="2"/>
  <c r="AN1256" i="2"/>
  <c r="AN1300" i="2"/>
  <c r="AN1342" i="2"/>
  <c r="AN1384" i="2"/>
  <c r="AN1423" i="2"/>
  <c r="AN1462" i="2"/>
  <c r="AN1502" i="2"/>
  <c r="AN1522" i="2"/>
  <c r="AN1558" i="2"/>
  <c r="AN1646" i="2"/>
  <c r="AN1682" i="2"/>
  <c r="AN1718" i="2"/>
  <c r="AN1754" i="2"/>
  <c r="AN1790" i="2"/>
  <c r="AN33" i="2"/>
  <c r="AN110" i="2"/>
  <c r="AN219" i="2"/>
  <c r="AN288" i="2"/>
  <c r="AN363" i="2"/>
  <c r="AN454" i="2"/>
  <c r="AN517" i="2"/>
  <c r="AN579" i="2"/>
  <c r="AN638" i="2"/>
  <c r="AN688" i="2"/>
  <c r="AN742" i="2"/>
  <c r="AN793" i="2"/>
  <c r="AN839" i="2"/>
  <c r="AN887" i="2"/>
  <c r="AN933" i="2"/>
  <c r="AN979" i="2"/>
  <c r="AN1023" i="2"/>
  <c r="AN1065" i="2"/>
  <c r="AN1109" i="2"/>
  <c r="AN1133" i="2"/>
  <c r="AN28" i="2"/>
  <c r="AN65" i="2"/>
  <c r="AN97" i="2"/>
  <c r="AN137" i="2"/>
  <c r="AN177" i="2"/>
  <c r="AN214" i="2"/>
  <c r="AN243" i="2"/>
  <c r="AN286" i="2"/>
  <c r="AN323" i="2"/>
  <c r="AN351" i="2"/>
  <c r="AN386" i="2"/>
  <c r="AN417" i="2"/>
  <c r="AN449" i="2"/>
  <c r="AN480" i="2"/>
  <c r="AN515" i="2"/>
  <c r="AN543" i="2"/>
  <c r="AN577" i="2"/>
  <c r="AN603" i="2"/>
  <c r="AN636" i="2"/>
  <c r="AN658" i="2"/>
  <c r="AN686" i="2"/>
  <c r="AN710" i="2"/>
  <c r="AN739" i="2"/>
  <c r="AN760" i="2"/>
  <c r="AN789" i="2"/>
  <c r="AN811" i="2"/>
  <c r="AN837" i="2"/>
  <c r="AN859" i="2"/>
  <c r="AN885" i="2"/>
  <c r="AN904" i="2"/>
  <c r="AN931" i="2"/>
  <c r="AN952" i="2"/>
  <c r="AN977" i="2"/>
  <c r="AN995" i="2"/>
  <c r="AN1019" i="2"/>
  <c r="AN1039" i="2"/>
  <c r="AN1063" i="2"/>
  <c r="AN1083" i="2"/>
  <c r="AN1107" i="2"/>
  <c r="AN1125" i="2"/>
  <c r="AN1149" i="2"/>
  <c r="AN1169" i="2"/>
  <c r="AN1193" i="2"/>
  <c r="AN1211" i="2"/>
  <c r="AN1235" i="2"/>
  <c r="AN1255" i="2"/>
  <c r="AN1279" i="2"/>
  <c r="AN1299" i="2"/>
  <c r="AN1323" i="2"/>
  <c r="AN1341" i="2"/>
  <c r="AN1365" i="2"/>
  <c r="AN1383" i="2"/>
  <c r="AN1404" i="2"/>
  <c r="AN1422" i="2"/>
  <c r="AN1444" i="2"/>
  <c r="AN1461" i="2"/>
  <c r="AN1483" i="2"/>
  <c r="AN1500" i="2"/>
  <c r="AN1521" i="2"/>
  <c r="AN1537" i="2"/>
  <c r="AN1557" i="2"/>
  <c r="AN1573" i="2"/>
  <c r="AN1593" i="2"/>
  <c r="AN1609" i="2"/>
  <c r="AN1629" i="2"/>
  <c r="AN1645" i="2"/>
  <c r="AN1665" i="2"/>
  <c r="AN1681" i="2"/>
  <c r="AN1701" i="2"/>
  <c r="AN1717" i="2"/>
  <c r="AN1737" i="2"/>
  <c r="AN1753" i="2"/>
  <c r="AN1773" i="2"/>
  <c r="AN1789" i="2"/>
  <c r="AN29" i="2"/>
  <c r="AN109" i="2"/>
  <c r="AN141" i="2"/>
  <c r="AN178" i="2"/>
  <c r="AN244" i="2"/>
  <c r="AN324" i="2"/>
  <c r="AN387" i="2"/>
  <c r="AN453" i="2"/>
  <c r="AN516" i="2"/>
  <c r="AN578" i="2"/>
  <c r="AN637" i="2"/>
  <c r="AN687" i="2"/>
  <c r="AN741" i="2"/>
  <c r="AN792" i="2"/>
  <c r="AN838" i="2"/>
  <c r="AN886" i="2"/>
  <c r="AN932" i="2"/>
  <c r="AN978" i="2"/>
  <c r="AN1022" i="2"/>
  <c r="AN1064" i="2"/>
  <c r="AN1108" i="2"/>
  <c r="AN1150" i="2"/>
  <c r="AN1194" i="2"/>
  <c r="AN1238" i="2"/>
  <c r="AN1280" i="2"/>
  <c r="AN1324" i="2"/>
  <c r="AN1366" i="2"/>
  <c r="AN1406" i="2"/>
  <c r="AN1445" i="2"/>
  <c r="AN1484" i="2"/>
  <c r="AN1538" i="2"/>
  <c r="AN1574" i="2"/>
  <c r="AN1594" i="2"/>
  <c r="AN1610" i="2"/>
  <c r="AN1630" i="2"/>
  <c r="AN1666" i="2"/>
  <c r="AN1702" i="2"/>
  <c r="AN1738" i="2"/>
  <c r="AN1774" i="2"/>
  <c r="AN70" i="2"/>
  <c r="AN142" i="2"/>
  <c r="AN179" i="2"/>
  <c r="AN256" i="2"/>
  <c r="AN325" i="2"/>
  <c r="AN388" i="2"/>
  <c r="AN429" i="2"/>
  <c r="AN492" i="2"/>
  <c r="AN555" i="2"/>
  <c r="AN612" i="2"/>
  <c r="AN667" i="2"/>
  <c r="AN718" i="2"/>
  <c r="AN770" i="2"/>
  <c r="AN819" i="2"/>
  <c r="AN865" i="2"/>
  <c r="AN913" i="2"/>
  <c r="AN959" i="2"/>
  <c r="AN1003" i="2"/>
  <c r="AN1047" i="2"/>
  <c r="AN1713" i="2"/>
  <c r="AN1657" i="2"/>
  <c r="AN1549" i="2"/>
  <c r="AN1435" i="2"/>
  <c r="AN1313" i="2"/>
  <c r="AN1221" i="2"/>
  <c r="AN1120" i="2"/>
  <c r="AN968" i="2"/>
  <c r="AN852" i="2"/>
  <c r="AN725" i="2"/>
  <c r="AN539" i="2"/>
  <c r="AN309" i="2"/>
  <c r="AN1796" i="2"/>
  <c r="AN1688" i="2"/>
  <c r="AN1580" i="2"/>
  <c r="AN1469" i="2"/>
  <c r="AN1350" i="2"/>
  <c r="AN1220" i="2"/>
  <c r="AN1119" i="2"/>
  <c r="AN1007" i="2"/>
  <c r="AN851" i="2"/>
  <c r="AN674" i="2"/>
  <c r="AN477" i="2"/>
  <c r="AN257" i="2"/>
  <c r="AN51" i="2"/>
  <c r="AN1763" i="2"/>
  <c r="AN1655" i="2"/>
  <c r="AN1547" i="2"/>
  <c r="AN1468" i="2"/>
  <c r="AN1349" i="2"/>
  <c r="AN1219" i="2"/>
  <c r="AN1048" i="2"/>
  <c r="AN889" i="2"/>
  <c r="AN806" i="2"/>
  <c r="AN624" i="2"/>
  <c r="AN430" i="2"/>
  <c r="AN181" i="2"/>
  <c r="AN1730" i="2"/>
  <c r="AN1654" i="2"/>
  <c r="AN1546" i="2"/>
  <c r="AN1432" i="2"/>
  <c r="AN1371" i="2"/>
  <c r="AN1242" i="2"/>
  <c r="AN1111" i="2"/>
  <c r="AN965" i="2"/>
  <c r="AN844" i="2"/>
  <c r="AN722" i="2"/>
  <c r="AN623" i="2"/>
  <c r="AN469" i="2"/>
  <c r="AN365" i="2"/>
  <c r="AN180" i="2"/>
  <c r="AN49" i="2"/>
  <c r="AN1729" i="2"/>
  <c r="AN1677" i="2"/>
  <c r="AN1621" i="2"/>
  <c r="AN1545" i="2"/>
  <c r="AN1487" i="2"/>
  <c r="AN1431" i="2"/>
  <c r="AN1370" i="2"/>
  <c r="AN1307" i="2"/>
  <c r="AN1241" i="2"/>
  <c r="AN1179" i="2"/>
  <c r="AN1110" i="2"/>
  <c r="AN1035" i="2"/>
  <c r="AN964" i="2"/>
  <c r="AN875" i="2"/>
  <c r="AN802" i="2"/>
  <c r="AN721" i="2"/>
  <c r="AN622" i="2"/>
  <c r="AN525" i="2"/>
  <c r="AN410" i="2"/>
  <c r="AN302" i="2"/>
  <c r="AN112" i="2"/>
  <c r="AN1801" i="2"/>
  <c r="AN1777" i="2"/>
  <c r="AN1749" i="2"/>
  <c r="AN1725" i="2"/>
  <c r="AN1693" i="2"/>
  <c r="AN1669" i="2"/>
  <c r="AN1641" i="2"/>
  <c r="AN1617" i="2"/>
  <c r="AN1585" i="2"/>
  <c r="AN1561" i="2"/>
  <c r="AN1533" i="2"/>
  <c r="AN1509" i="2"/>
  <c r="AN1474" i="2"/>
  <c r="AN1448" i="2"/>
  <c r="AN1418" i="2"/>
  <c r="AN1391" i="2"/>
  <c r="AN1355" i="2"/>
  <c r="AN1327" i="2"/>
  <c r="AN1293" i="2"/>
  <c r="AN1265" i="2"/>
  <c r="AN1227" i="2"/>
  <c r="AN1197" i="2"/>
  <c r="AN1163" i="2"/>
  <c r="AN1135" i="2"/>
  <c r="AN1095" i="2"/>
  <c r="AN1054" i="2"/>
  <c r="AN1025" i="2"/>
  <c r="AN989" i="2"/>
  <c r="AN946" i="2"/>
  <c r="AN914" i="2"/>
  <c r="AN871" i="2"/>
  <c r="AN825" i="2"/>
  <c r="AN781" i="2"/>
  <c r="AN744" i="2"/>
  <c r="AN700" i="2"/>
  <c r="AN652" i="2"/>
  <c r="AN613" i="2"/>
  <c r="AN561" i="2"/>
  <c r="AN497" i="2"/>
  <c r="AN436" i="2"/>
  <c r="AN396" i="2"/>
  <c r="AN339" i="2"/>
  <c r="AN268" i="2"/>
  <c r="AN220" i="2"/>
  <c r="AN156" i="2"/>
  <c r="AN89" i="2"/>
  <c r="AN22" i="2"/>
  <c r="AK5" i="2"/>
  <c r="I1026" i="2"/>
  <c r="AL5" i="2"/>
  <c r="I1481" i="2"/>
  <c r="AL6" i="2"/>
  <c r="AL3" i="2"/>
  <c r="AL4" i="2"/>
  <c r="AN1794" i="2"/>
  <c r="AN1782" i="2"/>
  <c r="AN1770" i="2"/>
  <c r="AN1758" i="2"/>
  <c r="AN1746" i="2"/>
  <c r="AN1734" i="2"/>
  <c r="AN1722" i="2"/>
  <c r="AN1710" i="2"/>
  <c r="AN1698" i="2"/>
  <c r="AN1686" i="2"/>
  <c r="AN1674" i="2"/>
  <c r="AN1662" i="2"/>
  <c r="AN1650" i="2"/>
  <c r="AN1638" i="2"/>
  <c r="AN1626" i="2"/>
  <c r="AN1614" i="2"/>
  <c r="AN1602" i="2"/>
  <c r="AN1590" i="2"/>
  <c r="AN1578" i="2"/>
  <c r="AN1566" i="2"/>
  <c r="AN1554" i="2"/>
  <c r="AN1542" i="2"/>
  <c r="AN1530" i="2"/>
  <c r="AN1518" i="2"/>
  <c r="AN1506" i="2"/>
  <c r="AN1493" i="2"/>
  <c r="AN1480" i="2"/>
  <c r="AN1467" i="2"/>
  <c r="AN1454" i="2"/>
  <c r="AN1440" i="2"/>
  <c r="AN1427" i="2"/>
  <c r="AN1414" i="2"/>
  <c r="AN1401" i="2"/>
  <c r="AN1388" i="2"/>
  <c r="AN1375" i="2"/>
  <c r="AN1362" i="2"/>
  <c r="AN1348" i="2"/>
  <c r="AN1334" i="2"/>
  <c r="AN1318" i="2"/>
  <c r="AN1304" i="2"/>
  <c r="AN1290" i="2"/>
  <c r="AN1276" i="2"/>
  <c r="AN1262" i="2"/>
  <c r="AN1246" i="2"/>
  <c r="AN1232" i="2"/>
  <c r="AN1218" i="2"/>
  <c r="AN1204" i="2"/>
  <c r="AN1190" i="2"/>
  <c r="AN1174" i="2"/>
  <c r="AN1160" i="2"/>
  <c r="AN1146" i="2"/>
  <c r="AN1132" i="2"/>
  <c r="AN1118" i="2"/>
  <c r="AN1102" i="2"/>
  <c r="AN1088" i="2"/>
  <c r="AN1074" i="2"/>
  <c r="AN1060" i="2"/>
  <c r="AN1046" i="2"/>
  <c r="AN1030" i="2"/>
  <c r="AN1016" i="2"/>
  <c r="AN1002" i="2"/>
  <c r="AN988" i="2"/>
  <c r="AN974" i="2"/>
  <c r="AN958" i="2"/>
  <c r="AN943" i="2"/>
  <c r="AN927" i="2"/>
  <c r="AN912" i="2"/>
  <c r="AN897" i="2"/>
  <c r="AN879" i="2"/>
  <c r="AN864" i="2"/>
  <c r="AN849" i="2"/>
  <c r="AN833" i="2"/>
  <c r="AN818" i="2"/>
  <c r="AN801" i="2"/>
  <c r="AN785" i="2"/>
  <c r="AN769" i="2"/>
  <c r="AN753" i="2"/>
  <c r="AN735" i="2"/>
  <c r="AN717" i="2"/>
  <c r="AN699" i="2"/>
  <c r="AN683" i="2"/>
  <c r="AN665" i="2"/>
  <c r="AN649" i="2"/>
  <c r="AN628" i="2"/>
  <c r="AN611" i="2"/>
  <c r="AN591" i="2"/>
  <c r="AN574" i="2"/>
  <c r="AN554" i="2"/>
  <c r="AN530" i="2"/>
  <c r="AN509" i="2"/>
  <c r="AN491" i="2"/>
  <c r="AN467" i="2"/>
  <c r="AN446" i="2"/>
  <c r="AN425" i="2"/>
  <c r="AN401" i="2"/>
  <c r="AN383" i="2"/>
  <c r="AN362" i="2"/>
  <c r="AN338" i="2"/>
  <c r="AN317" i="2"/>
  <c r="AN299" i="2"/>
  <c r="AN275" i="2"/>
  <c r="AN254" i="2"/>
  <c r="AN233" i="2"/>
  <c r="AN209" i="2"/>
  <c r="AN191" i="2"/>
  <c r="AN170" i="2"/>
  <c r="AN146" i="2"/>
  <c r="AN125" i="2"/>
  <c r="AN107" i="2"/>
  <c r="AN83" i="2"/>
  <c r="AN62" i="2"/>
  <c r="AN41" i="2"/>
  <c r="AN6" i="2"/>
  <c r="AN18" i="2"/>
  <c r="AN30" i="2"/>
  <c r="AN42" i="2"/>
  <c r="AN54" i="2"/>
  <c r="AN66" i="2"/>
  <c r="AN78" i="2"/>
  <c r="AN90" i="2"/>
  <c r="AN102" i="2"/>
  <c r="AN114" i="2"/>
  <c r="AN126" i="2"/>
  <c r="AN138" i="2"/>
  <c r="AN150" i="2"/>
  <c r="AN162" i="2"/>
  <c r="AN174" i="2"/>
  <c r="AN186" i="2"/>
  <c r="AN198" i="2"/>
  <c r="AN210" i="2"/>
  <c r="AN222" i="2"/>
  <c r="AN234" i="2"/>
  <c r="AN246" i="2"/>
  <c r="AN258" i="2"/>
  <c r="AN270" i="2"/>
  <c r="AN282" i="2"/>
  <c r="AN294" i="2"/>
  <c r="AN306" i="2"/>
  <c r="AN318" i="2"/>
  <c r="AN330" i="2"/>
  <c r="AN342" i="2"/>
  <c r="AN354" i="2"/>
  <c r="AN366" i="2"/>
  <c r="AN378" i="2"/>
  <c r="AN390" i="2"/>
  <c r="AN402" i="2"/>
  <c r="AN414" i="2"/>
  <c r="AN426" i="2"/>
  <c r="AN438" i="2"/>
  <c r="AN450" i="2"/>
  <c r="AN462" i="2"/>
  <c r="AN474" i="2"/>
  <c r="AN486" i="2"/>
  <c r="AN498" i="2"/>
  <c r="AN510" i="2"/>
  <c r="AN522" i="2"/>
  <c r="AN534" i="2"/>
  <c r="AN546" i="2"/>
  <c r="AN558" i="2"/>
  <c r="AN570" i="2"/>
  <c r="AN582" i="2"/>
  <c r="AN594" i="2"/>
  <c r="AN606" i="2"/>
  <c r="AN618" i="2"/>
  <c r="AN630" i="2"/>
  <c r="AN642" i="2"/>
  <c r="AN654" i="2"/>
  <c r="AN666" i="2"/>
  <c r="AN678" i="2"/>
  <c r="AN690" i="2"/>
  <c r="AN702" i="2"/>
  <c r="AN714" i="2"/>
  <c r="AN726" i="2"/>
  <c r="AN738" i="2"/>
  <c r="AN750" i="2"/>
  <c r="AN762" i="2"/>
  <c r="AN774" i="2"/>
  <c r="AN786" i="2"/>
  <c r="AN798" i="2"/>
  <c r="AN810" i="2"/>
  <c r="AN822" i="2"/>
  <c r="AN834" i="2"/>
  <c r="AN846" i="2"/>
  <c r="AN858" i="2"/>
  <c r="AN870" i="2"/>
  <c r="AN882" i="2"/>
  <c r="AN894" i="2"/>
  <c r="AN906" i="2"/>
  <c r="AN918" i="2"/>
  <c r="AN930" i="2"/>
  <c r="AN942" i="2"/>
  <c r="AN954" i="2"/>
  <c r="AN7" i="2"/>
  <c r="AN19" i="2"/>
  <c r="AN31" i="2"/>
  <c r="AN43" i="2"/>
  <c r="AN55" i="2"/>
  <c r="AN67" i="2"/>
  <c r="AN79" i="2"/>
  <c r="AN91" i="2"/>
  <c r="AN103" i="2"/>
  <c r="AN115" i="2"/>
  <c r="AN127" i="2"/>
  <c r="AN139" i="2"/>
  <c r="AN151" i="2"/>
  <c r="AN163" i="2"/>
  <c r="AN175" i="2"/>
  <c r="AN187" i="2"/>
  <c r="AN199" i="2"/>
  <c r="AN211" i="2"/>
  <c r="AN223" i="2"/>
  <c r="AN235" i="2"/>
  <c r="AN247" i="2"/>
  <c r="AN259" i="2"/>
  <c r="AN271" i="2"/>
  <c r="AN283" i="2"/>
  <c r="AN295" i="2"/>
  <c r="AN307" i="2"/>
  <c r="AN319" i="2"/>
  <c r="AN331" i="2"/>
  <c r="AN343" i="2"/>
  <c r="AN355" i="2"/>
  <c r="AN367" i="2"/>
  <c r="AN379" i="2"/>
  <c r="AN391" i="2"/>
  <c r="AN403" i="2"/>
  <c r="AN415" i="2"/>
  <c r="AN427" i="2"/>
  <c r="AN439" i="2"/>
  <c r="AN451" i="2"/>
  <c r="AN463" i="2"/>
  <c r="AN475" i="2"/>
  <c r="AN487" i="2"/>
  <c r="AN499" i="2"/>
  <c r="AN511" i="2"/>
  <c r="AN523" i="2"/>
  <c r="AN535" i="2"/>
  <c r="AN547" i="2"/>
  <c r="AN559" i="2"/>
  <c r="AN571" i="2"/>
  <c r="AN583" i="2"/>
  <c r="AN595" i="2"/>
  <c r="AN607" i="2"/>
  <c r="AN619" i="2"/>
  <c r="AN631" i="2"/>
  <c r="AN8" i="2"/>
  <c r="AN20" i="2"/>
  <c r="AN32" i="2"/>
  <c r="AN44" i="2"/>
  <c r="AN56" i="2"/>
  <c r="AN68" i="2"/>
  <c r="AN80" i="2"/>
  <c r="AN92" i="2"/>
  <c r="AN104" i="2"/>
  <c r="AN116" i="2"/>
  <c r="AN128" i="2"/>
  <c r="AN140" i="2"/>
  <c r="AN152" i="2"/>
  <c r="AN164" i="2"/>
  <c r="AN176" i="2"/>
  <c r="AN188" i="2"/>
  <c r="AN200" i="2"/>
  <c r="AN212" i="2"/>
  <c r="AN224" i="2"/>
  <c r="AN236" i="2"/>
  <c r="AN248" i="2"/>
  <c r="AN260" i="2"/>
  <c r="AN272" i="2"/>
  <c r="AN284" i="2"/>
  <c r="AN296" i="2"/>
  <c r="AN308" i="2"/>
  <c r="AN320" i="2"/>
  <c r="AN332" i="2"/>
  <c r="AN344" i="2"/>
  <c r="AN356" i="2"/>
  <c r="AN368" i="2"/>
  <c r="AN380" i="2"/>
  <c r="AN392" i="2"/>
  <c r="AN404" i="2"/>
  <c r="AN416" i="2"/>
  <c r="AN428" i="2"/>
  <c r="AN440" i="2"/>
  <c r="AN452" i="2"/>
  <c r="AN464" i="2"/>
  <c r="AN476" i="2"/>
  <c r="AN488" i="2"/>
  <c r="AN500" i="2"/>
  <c r="AN512" i="2"/>
  <c r="AN524" i="2"/>
  <c r="AN536" i="2"/>
  <c r="AN548" i="2"/>
  <c r="AN560" i="2"/>
  <c r="AN572" i="2"/>
  <c r="AN584" i="2"/>
  <c r="AN596" i="2"/>
  <c r="AN608" i="2"/>
  <c r="AN620" i="2"/>
  <c r="AN632" i="2"/>
  <c r="AN644" i="2"/>
  <c r="AN656" i="2"/>
  <c r="AN668" i="2"/>
  <c r="AN680" i="2"/>
  <c r="AN692" i="2"/>
  <c r="AN704" i="2"/>
  <c r="AN716" i="2"/>
  <c r="AN728" i="2"/>
  <c r="AN740" i="2"/>
  <c r="AN752" i="2"/>
  <c r="AN764" i="2"/>
  <c r="AN776" i="2"/>
  <c r="AN5" i="2"/>
  <c r="AN23" i="2"/>
  <c r="AN38" i="2"/>
  <c r="AN53" i="2"/>
  <c r="AN71" i="2"/>
  <c r="AN86" i="2"/>
  <c r="AN101" i="2"/>
  <c r="AN119" i="2"/>
  <c r="AN134" i="2"/>
  <c r="AN149" i="2"/>
  <c r="AN167" i="2"/>
  <c r="AN182" i="2"/>
  <c r="AN197" i="2"/>
  <c r="AN215" i="2"/>
  <c r="AN230" i="2"/>
  <c r="AN245" i="2"/>
  <c r="AN263" i="2"/>
  <c r="AN278" i="2"/>
  <c r="AN293" i="2"/>
  <c r="AN311" i="2"/>
  <c r="AN326" i="2"/>
  <c r="AN341" i="2"/>
  <c r="AN359" i="2"/>
  <c r="AN374" i="2"/>
  <c r="AN389" i="2"/>
  <c r="AN407" i="2"/>
  <c r="AN422" i="2"/>
  <c r="AN437" i="2"/>
  <c r="AN455" i="2"/>
  <c r="AN470" i="2"/>
  <c r="AN485" i="2"/>
  <c r="AN503" i="2"/>
  <c r="AN518" i="2"/>
  <c r="AN533" i="2"/>
  <c r="AN551" i="2"/>
  <c r="AN9" i="2"/>
  <c r="AN24" i="2"/>
  <c r="AN39" i="2"/>
  <c r="AN57" i="2"/>
  <c r="AN72" i="2"/>
  <c r="AN87" i="2"/>
  <c r="AN105" i="2"/>
  <c r="AN120" i="2"/>
  <c r="AN135" i="2"/>
  <c r="AN153" i="2"/>
  <c r="AN168" i="2"/>
  <c r="AN183" i="2"/>
  <c r="AN201" i="2"/>
  <c r="AN216" i="2"/>
  <c r="AN231" i="2"/>
  <c r="AN249" i="2"/>
  <c r="AN264" i="2"/>
  <c r="AN279" i="2"/>
  <c r="AN297" i="2"/>
  <c r="AN312" i="2"/>
  <c r="AN327" i="2"/>
  <c r="AN345" i="2"/>
  <c r="AN360" i="2"/>
  <c r="AN375" i="2"/>
  <c r="AN393" i="2"/>
  <c r="AN408" i="2"/>
  <c r="AN423" i="2"/>
  <c r="AN441" i="2"/>
  <c r="AN456" i="2"/>
  <c r="AN471" i="2"/>
  <c r="AN489" i="2"/>
  <c r="AN504" i="2"/>
  <c r="AN519" i="2"/>
  <c r="AN537" i="2"/>
  <c r="AN552" i="2"/>
  <c r="AN567" i="2"/>
  <c r="AN585" i="2"/>
  <c r="AN600" i="2"/>
  <c r="AN615" i="2"/>
  <c r="AN633" i="2"/>
  <c r="AN647" i="2"/>
  <c r="AN661" i="2"/>
  <c r="AN675" i="2"/>
  <c r="AN689" i="2"/>
  <c r="AN705" i="2"/>
  <c r="AN719" i="2"/>
  <c r="AN733" i="2"/>
  <c r="AN747" i="2"/>
  <c r="AN761" i="2"/>
  <c r="AN777" i="2"/>
  <c r="AN790" i="2"/>
  <c r="AN803" i="2"/>
  <c r="AN816" i="2"/>
  <c r="AN829" i="2"/>
  <c r="AN842" i="2"/>
  <c r="AN855" i="2"/>
  <c r="AN868" i="2"/>
  <c r="AN881" i="2"/>
  <c r="AN895" i="2"/>
  <c r="AN908" i="2"/>
  <c r="AN921" i="2"/>
  <c r="AN934" i="2"/>
  <c r="AN947" i="2"/>
  <c r="AN960" i="2"/>
  <c r="AN972" i="2"/>
  <c r="AN984" i="2"/>
  <c r="AN996" i="2"/>
  <c r="AN1008" i="2"/>
  <c r="AN1020" i="2"/>
  <c r="AN1032" i="2"/>
  <c r="AN1044" i="2"/>
  <c r="AN1056" i="2"/>
  <c r="AN1068" i="2"/>
  <c r="AN1080" i="2"/>
  <c r="AN1092" i="2"/>
  <c r="AN1104" i="2"/>
  <c r="AN1116" i="2"/>
  <c r="AN1128" i="2"/>
  <c r="AN1140" i="2"/>
  <c r="AN1152" i="2"/>
  <c r="AN1164" i="2"/>
  <c r="AN1176" i="2"/>
  <c r="AN1188" i="2"/>
  <c r="AN1200" i="2"/>
  <c r="AN1212" i="2"/>
  <c r="AN1224" i="2"/>
  <c r="AN1236" i="2"/>
  <c r="AN1248" i="2"/>
  <c r="AN1260" i="2"/>
  <c r="AN1272" i="2"/>
  <c r="AN1284" i="2"/>
  <c r="AN1296" i="2"/>
  <c r="AN1308" i="2"/>
  <c r="AN1320" i="2"/>
  <c r="AN1332" i="2"/>
  <c r="AN1344" i="2"/>
  <c r="AN1356" i="2"/>
  <c r="AN10" i="2"/>
  <c r="AN25" i="2"/>
  <c r="AN40" i="2"/>
  <c r="AN58" i="2"/>
  <c r="AN73" i="2"/>
  <c r="AN88" i="2"/>
  <c r="AN106" i="2"/>
  <c r="AN121" i="2"/>
  <c r="AN136" i="2"/>
  <c r="AN154" i="2"/>
  <c r="AN169" i="2"/>
  <c r="AN184" i="2"/>
  <c r="AN202" i="2"/>
  <c r="AN217" i="2"/>
  <c r="AN232" i="2"/>
  <c r="AN250" i="2"/>
  <c r="AN265" i="2"/>
  <c r="AN280" i="2"/>
  <c r="AN298" i="2"/>
  <c r="AN313" i="2"/>
  <c r="AN328" i="2"/>
  <c r="AN346" i="2"/>
  <c r="AN361" i="2"/>
  <c r="AN376" i="2"/>
  <c r="AN394" i="2"/>
  <c r="AN409" i="2"/>
  <c r="AN424" i="2"/>
  <c r="AN442" i="2"/>
  <c r="AN457" i="2"/>
  <c r="AN472" i="2"/>
  <c r="AN490" i="2"/>
  <c r="AN505" i="2"/>
  <c r="AN520" i="2"/>
  <c r="AN538" i="2"/>
  <c r="AN553" i="2"/>
  <c r="AN568" i="2"/>
  <c r="AN586" i="2"/>
  <c r="AN601" i="2"/>
  <c r="AN616" i="2"/>
  <c r="AN634" i="2"/>
  <c r="AN648" i="2"/>
  <c r="AN662" i="2"/>
  <c r="AN676" i="2"/>
  <c r="AN691" i="2"/>
  <c r="AN706" i="2"/>
  <c r="AN720" i="2"/>
  <c r="AN734" i="2"/>
  <c r="AN748" i="2"/>
  <c r="AN763" i="2"/>
  <c r="AN778" i="2"/>
  <c r="AN791" i="2"/>
  <c r="AN804" i="2"/>
  <c r="AN817" i="2"/>
  <c r="AN830" i="2"/>
  <c r="AN843" i="2"/>
  <c r="AN856" i="2"/>
  <c r="AN869" i="2"/>
  <c r="AN883" i="2"/>
  <c r="AN896" i="2"/>
  <c r="AN909" i="2"/>
  <c r="AN922" i="2"/>
  <c r="AN935" i="2"/>
  <c r="AN948" i="2"/>
  <c r="AN961" i="2"/>
  <c r="AN973" i="2"/>
  <c r="AN985" i="2"/>
  <c r="AN997" i="2"/>
  <c r="AN1009" i="2"/>
  <c r="AN1021" i="2"/>
  <c r="AN1033" i="2"/>
  <c r="AN1045" i="2"/>
  <c r="AN1057" i="2"/>
  <c r="AN1069" i="2"/>
  <c r="AN1081" i="2"/>
  <c r="AN1093" i="2"/>
  <c r="AN1105" i="2"/>
  <c r="AN1117" i="2"/>
  <c r="AN1129" i="2"/>
  <c r="AN1141" i="2"/>
  <c r="AN1153" i="2"/>
  <c r="AN1165" i="2"/>
  <c r="AN1177" i="2"/>
  <c r="AN1189" i="2"/>
  <c r="AN1201" i="2"/>
  <c r="AN1213" i="2"/>
  <c r="AN1225" i="2"/>
  <c r="AN1237" i="2"/>
  <c r="AN1249" i="2"/>
  <c r="AN1261" i="2"/>
  <c r="AN1273" i="2"/>
  <c r="AN1285" i="2"/>
  <c r="AN1297" i="2"/>
  <c r="AN1309" i="2"/>
  <c r="AN1321" i="2"/>
  <c r="AN1333" i="2"/>
  <c r="AN1345" i="2"/>
  <c r="AN1357" i="2"/>
  <c r="AN1369" i="2"/>
  <c r="AN1381" i="2"/>
  <c r="AN1393" i="2"/>
  <c r="AN1405" i="2"/>
  <c r="AN1417" i="2"/>
  <c r="AN1429" i="2"/>
  <c r="AN1441" i="2"/>
  <c r="AN1453" i="2"/>
  <c r="AN1465" i="2"/>
  <c r="AN1477" i="2"/>
  <c r="AN1489" i="2"/>
  <c r="AN1501" i="2"/>
  <c r="AN1793" i="2"/>
  <c r="AN1781" i="2"/>
  <c r="AN1769" i="2"/>
  <c r="AN1757" i="2"/>
  <c r="AN1745" i="2"/>
  <c r="AN1733" i="2"/>
  <c r="AN1721" i="2"/>
  <c r="AN1709" i="2"/>
  <c r="AN1697" i="2"/>
  <c r="AN1685" i="2"/>
  <c r="AN1673" i="2"/>
  <c r="AN1661" i="2"/>
  <c r="AN1649" i="2"/>
  <c r="AN1637" i="2"/>
  <c r="AN1625" i="2"/>
  <c r="AN1613" i="2"/>
  <c r="AN1601" i="2"/>
  <c r="AN1589" i="2"/>
  <c r="AN1577" i="2"/>
  <c r="AN1565" i="2"/>
  <c r="AN1553" i="2"/>
  <c r="AN1541" i="2"/>
  <c r="AN1529" i="2"/>
  <c r="AN1517" i="2"/>
  <c r="AN1505" i="2"/>
  <c r="AN1492" i="2"/>
  <c r="AN1479" i="2"/>
  <c r="AN1466" i="2"/>
  <c r="AN1452" i="2"/>
  <c r="AN1439" i="2"/>
  <c r="AN1426" i="2"/>
  <c r="AN1413" i="2"/>
  <c r="AN1400" i="2"/>
  <c r="AN1387" i="2"/>
  <c r="AN1374" i="2"/>
  <c r="AN1361" i="2"/>
  <c r="AN1347" i="2"/>
  <c r="AN1331" i="2"/>
  <c r="AN1317" i="2"/>
  <c r="AN1303" i="2"/>
  <c r="AN1289" i="2"/>
  <c r="AN1275" i="2"/>
  <c r="AN1259" i="2"/>
  <c r="AN1245" i="2"/>
  <c r="AN1231" i="2"/>
  <c r="AN1217" i="2"/>
  <c r="AN1203" i="2"/>
  <c r="AN1187" i="2"/>
  <c r="AN1173" i="2"/>
  <c r="AN1159" i="2"/>
  <c r="AN1145" i="2"/>
  <c r="AN1131" i="2"/>
  <c r="AN1115" i="2"/>
  <c r="AN1101" i="2"/>
  <c r="AN1087" i="2"/>
  <c r="AN1073" i="2"/>
  <c r="AN1059" i="2"/>
  <c r="AN1043" i="2"/>
  <c r="AN1029" i="2"/>
  <c r="AN1015" i="2"/>
  <c r="AN1001" i="2"/>
  <c r="AN987" i="2"/>
  <c r="AN971" i="2"/>
  <c r="AN957" i="2"/>
  <c r="AN941" i="2"/>
  <c r="AN926" i="2"/>
  <c r="AN911" i="2"/>
  <c r="AN893" i="2"/>
  <c r="AN878" i="2"/>
  <c r="AN863" i="2"/>
  <c r="AN848" i="2"/>
  <c r="AN832" i="2"/>
  <c r="AN815" i="2"/>
  <c r="AN800" i="2"/>
  <c r="AN784" i="2"/>
  <c r="AN768" i="2"/>
  <c r="AN751" i="2"/>
  <c r="AN732" i="2"/>
  <c r="AN715" i="2"/>
  <c r="AN698" i="2"/>
  <c r="AN682" i="2"/>
  <c r="AN664" i="2"/>
  <c r="AN646" i="2"/>
  <c r="AN627" i="2"/>
  <c r="AN610" i="2"/>
  <c r="AN590" i="2"/>
  <c r="AN573" i="2"/>
  <c r="AN550" i="2"/>
  <c r="AN529" i="2"/>
  <c r="AN508" i="2"/>
  <c r="AN484" i="2"/>
  <c r="AN466" i="2"/>
  <c r="AN445" i="2"/>
  <c r="AN421" i="2"/>
  <c r="AN400" i="2"/>
  <c r="AN382" i="2"/>
  <c r="AN358" i="2"/>
  <c r="AN337" i="2"/>
  <c r="AN316" i="2"/>
  <c r="AN292" i="2"/>
  <c r="AN274" i="2"/>
  <c r="AN253" i="2"/>
  <c r="AN229" i="2"/>
  <c r="AN208" i="2"/>
  <c r="AN190" i="2"/>
  <c r="AN166" i="2"/>
  <c r="AN145" i="2"/>
  <c r="AN124" i="2"/>
  <c r="AN100" i="2"/>
  <c r="AN82" i="2"/>
  <c r="AN61" i="2"/>
  <c r="AN37" i="2"/>
  <c r="AN16" i="2"/>
  <c r="AN3" i="2"/>
  <c r="AN1792" i="2"/>
  <c r="AN1780" i="2"/>
  <c r="AN1768" i="2"/>
  <c r="AN1756" i="2"/>
  <c r="AN1744" i="2"/>
  <c r="AN1732" i="2"/>
  <c r="AN1720" i="2"/>
  <c r="AN1708" i="2"/>
  <c r="AN1696" i="2"/>
  <c r="AN1684" i="2"/>
  <c r="AN1672" i="2"/>
  <c r="AN1660" i="2"/>
  <c r="AN1648" i="2"/>
  <c r="AN1636" i="2"/>
  <c r="AN1624" i="2"/>
  <c r="AN1612" i="2"/>
  <c r="AN1600" i="2"/>
  <c r="AN1588" i="2"/>
  <c r="AN1576" i="2"/>
  <c r="AN1564" i="2"/>
  <c r="AN1552" i="2"/>
  <c r="AN1540" i="2"/>
  <c r="AN1528" i="2"/>
  <c r="AN1516" i="2"/>
  <c r="AN1504" i="2"/>
  <c r="AN1491" i="2"/>
  <c r="AN1478" i="2"/>
  <c r="AN1464" i="2"/>
  <c r="AN1451" i="2"/>
  <c r="AN1438" i="2"/>
  <c r="AN1425" i="2"/>
  <c r="AN1412" i="2"/>
  <c r="AN1399" i="2"/>
  <c r="AN1386" i="2"/>
  <c r="AN1373" i="2"/>
  <c r="AN1360" i="2"/>
  <c r="AN1346" i="2"/>
  <c r="AN1330" i="2"/>
  <c r="AN1316" i="2"/>
  <c r="AN1302" i="2"/>
  <c r="AN1288" i="2"/>
  <c r="AN1274" i="2"/>
  <c r="AN1258" i="2"/>
  <c r="AN1244" i="2"/>
  <c r="AN1230" i="2"/>
  <c r="AN1216" i="2"/>
  <c r="AN1202" i="2"/>
  <c r="AN1186" i="2"/>
  <c r="AN1172" i="2"/>
  <c r="AN1158" i="2"/>
  <c r="AN1144" i="2"/>
  <c r="AN1130" i="2"/>
  <c r="AN1114" i="2"/>
  <c r="AN1100" i="2"/>
  <c r="AN1086" i="2"/>
  <c r="AN1072" i="2"/>
  <c r="AN1058" i="2"/>
  <c r="AN1042" i="2"/>
  <c r="AN1028" i="2"/>
  <c r="AN1014" i="2"/>
  <c r="AN1000" i="2"/>
  <c r="AN986" i="2"/>
  <c r="AN970" i="2"/>
  <c r="AN956" i="2"/>
  <c r="AN940" i="2"/>
  <c r="AN925" i="2"/>
  <c r="AN910" i="2"/>
  <c r="AN892" i="2"/>
  <c r="AN877" i="2"/>
  <c r="AN862" i="2"/>
  <c r="AN847" i="2"/>
  <c r="AN831" i="2"/>
  <c r="AN814" i="2"/>
  <c r="AN799" i="2"/>
  <c r="AN783" i="2"/>
  <c r="AN767" i="2"/>
  <c r="AN749" i="2"/>
  <c r="AN731" i="2"/>
  <c r="AN713" i="2"/>
  <c r="AN697" i="2"/>
  <c r="AN681" i="2"/>
  <c r="AN663" i="2"/>
  <c r="AN645" i="2"/>
  <c r="AN626" i="2"/>
  <c r="AN609" i="2"/>
  <c r="AN589" i="2"/>
  <c r="AN569" i="2"/>
  <c r="AN549" i="2"/>
  <c r="AN528" i="2"/>
  <c r="AN507" i="2"/>
  <c r="AN483" i="2"/>
  <c r="AN465" i="2"/>
  <c r="AN444" i="2"/>
  <c r="AN420" i="2"/>
  <c r="AN399" i="2"/>
  <c r="AN381" i="2"/>
  <c r="AN357" i="2"/>
  <c r="AN336" i="2"/>
  <c r="AN315" i="2"/>
  <c r="AN291" i="2"/>
  <c r="AN273" i="2"/>
  <c r="AN252" i="2"/>
  <c r="AN228" i="2"/>
  <c r="AN207" i="2"/>
  <c r="AN189" i="2"/>
  <c r="AN165" i="2"/>
  <c r="AN144" i="2"/>
  <c r="AN123" i="2"/>
  <c r="AN99" i="2"/>
  <c r="AN81" i="2"/>
  <c r="AN60" i="2"/>
  <c r="AN36" i="2"/>
  <c r="AN15" i="2"/>
  <c r="AN1803" i="2"/>
  <c r="AN1791" i="2"/>
  <c r="AN1779" i="2"/>
  <c r="AN1767" i="2"/>
  <c r="AN1755" i="2"/>
  <c r="AN1743" i="2"/>
  <c r="AN1731" i="2"/>
  <c r="AN1719" i="2"/>
  <c r="AN1707" i="2"/>
  <c r="AN1695" i="2"/>
  <c r="AN1683" i="2"/>
  <c r="AN1671" i="2"/>
  <c r="AN1659" i="2"/>
  <c r="AN1647" i="2"/>
  <c r="AN1635" i="2"/>
  <c r="AN1623" i="2"/>
  <c r="AN1611" i="2"/>
  <c r="AN1599" i="2"/>
  <c r="AN1587" i="2"/>
  <c r="AN1575" i="2"/>
  <c r="AN1563" i="2"/>
  <c r="AN1551" i="2"/>
  <c r="AN1539" i="2"/>
  <c r="AN1527" i="2"/>
  <c r="AN1515" i="2"/>
  <c r="AN1503" i="2"/>
  <c r="AN1490" i="2"/>
  <c r="AN1476" i="2"/>
  <c r="AN1463" i="2"/>
  <c r="AN1450" i="2"/>
  <c r="AN1437" i="2"/>
  <c r="AN1424" i="2"/>
  <c r="AN1411" i="2"/>
  <c r="AN1398" i="2"/>
  <c r="AN1385" i="2"/>
  <c r="AN1372" i="2"/>
  <c r="AN1359" i="2"/>
  <c r="AN1343" i="2"/>
  <c r="AN1329" i="2"/>
  <c r="AN1315" i="2"/>
  <c r="AN1301" i="2"/>
  <c r="AN1287" i="2"/>
  <c r="AN1271" i="2"/>
  <c r="AN1257" i="2"/>
  <c r="AN1243" i="2"/>
  <c r="AN1229" i="2"/>
  <c r="AN1215" i="2"/>
  <c r="AN1199" i="2"/>
  <c r="AN1185" i="2"/>
  <c r="AN1171" i="2"/>
  <c r="AN1157" i="2"/>
  <c r="AN1143" i="2"/>
  <c r="AN1127" i="2"/>
  <c r="AN1113" i="2"/>
  <c r="AN1099" i="2"/>
  <c r="AN1085" i="2"/>
  <c r="AN1071" i="2"/>
  <c r="AN1055" i="2"/>
  <c r="AN1041" i="2"/>
  <c r="AN1027" i="2"/>
  <c r="AN1013" i="2"/>
  <c r="AN999" i="2"/>
  <c r="AN983" i="2"/>
  <c r="AN969" i="2"/>
  <c r="AN955" i="2"/>
  <c r="AN939" i="2"/>
  <c r="AN924" i="2"/>
  <c r="AN907" i="2"/>
  <c r="AN891" i="2"/>
  <c r="AN876" i="2"/>
  <c r="AN861" i="2"/>
  <c r="AN845" i="2"/>
  <c r="AN828" i="2"/>
  <c r="AN813" i="2"/>
  <c r="AN797" i="2"/>
  <c r="AN782" i="2"/>
  <c r="AN766" i="2"/>
  <c r="AN746" i="2"/>
  <c r="AN730" i="2"/>
  <c r="AN712" i="2"/>
  <c r="AN696" i="2"/>
  <c r="AN679" i="2"/>
  <c r="AN660" i="2"/>
  <c r="AN643" i="2"/>
  <c r="AN625" i="2"/>
  <c r="AN605" i="2"/>
  <c r="AN588" i="2"/>
  <c r="AN566" i="2"/>
  <c r="AN545" i="2"/>
  <c r="AN527" i="2"/>
  <c r="AN506" i="2"/>
  <c r="AN482" i="2"/>
  <c r="AN461" i="2"/>
  <c r="AN443" i="2"/>
  <c r="AN419" i="2"/>
  <c r="AN398" i="2"/>
  <c r="AN377" i="2"/>
  <c r="AN353" i="2"/>
  <c r="AN335" i="2"/>
  <c r="AN314" i="2"/>
  <c r="AN290" i="2"/>
  <c r="AN269" i="2"/>
  <c r="AN251" i="2"/>
  <c r="AN227" i="2"/>
  <c r="AN206" i="2"/>
  <c r="AN185" i="2"/>
  <c r="AN161" i="2"/>
  <c r="AN143" i="2"/>
  <c r="AN122" i="2"/>
  <c r="AN98" i="2"/>
  <c r="AN77" i="2"/>
  <c r="AN59" i="2"/>
  <c r="AN35" i="2"/>
  <c r="AN14" i="2"/>
  <c r="AE3" i="2"/>
  <c r="AE5" i="2"/>
  <c r="AE6" i="2"/>
  <c r="AE4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K1145" i="2"/>
  <c r="K1155" i="2"/>
  <c r="K1193" i="2"/>
  <c r="K1216" i="2"/>
  <c r="K1241" i="2"/>
  <c r="K1277" i="2"/>
  <c r="K1284" i="2"/>
  <c r="K1337" i="2"/>
  <c r="K1349" i="2"/>
  <c r="K1374" i="2"/>
  <c r="K1386" i="2"/>
  <c r="K1431" i="2"/>
  <c r="K1434" i="2"/>
  <c r="K1436" i="2"/>
  <c r="K1479" i="2"/>
  <c r="K1530" i="2"/>
  <c r="K1532" i="2"/>
  <c r="K1554" i="2"/>
  <c r="K1575" i="2"/>
  <c r="K1578" i="2"/>
  <c r="K1580" i="2"/>
  <c r="K1623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6" i="2"/>
  <c r="K1147" i="2"/>
  <c r="K1148" i="2"/>
  <c r="K1149" i="2"/>
  <c r="K1150" i="2"/>
  <c r="K1151" i="2"/>
  <c r="K1152" i="2"/>
  <c r="K1153" i="2"/>
  <c r="K1154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8" i="2"/>
  <c r="K1279" i="2"/>
  <c r="K1280" i="2"/>
  <c r="K1281" i="2"/>
  <c r="K1282" i="2"/>
  <c r="K1283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L1326" i="2" s="1"/>
  <c r="N1326" i="2" s="1"/>
  <c r="O1326" i="2" s="1"/>
  <c r="Q1326" i="2" s="1"/>
  <c r="K1327" i="2"/>
  <c r="K1328" i="2"/>
  <c r="K1329" i="2"/>
  <c r="K1330" i="2"/>
  <c r="K1331" i="2"/>
  <c r="K1332" i="2"/>
  <c r="K1333" i="2"/>
  <c r="K1334" i="2"/>
  <c r="K1335" i="2"/>
  <c r="K1336" i="2"/>
  <c r="K1338" i="2"/>
  <c r="L1338" i="2" s="1"/>
  <c r="N1338" i="2" s="1"/>
  <c r="O1338" i="2" s="1"/>
  <c r="Q1338" i="2" s="1"/>
  <c r="K1339" i="2"/>
  <c r="K1340" i="2"/>
  <c r="K1341" i="2"/>
  <c r="K1342" i="2"/>
  <c r="K1343" i="2"/>
  <c r="K1344" i="2"/>
  <c r="K1345" i="2"/>
  <c r="K1346" i="2"/>
  <c r="K1347" i="2"/>
  <c r="K1348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5" i="2"/>
  <c r="K1376" i="2"/>
  <c r="K1377" i="2"/>
  <c r="K1378" i="2"/>
  <c r="K1379" i="2"/>
  <c r="K1380" i="2"/>
  <c r="K1381" i="2"/>
  <c r="K1382" i="2"/>
  <c r="K1383" i="2"/>
  <c r="K1384" i="2"/>
  <c r="K1385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2" i="2"/>
  <c r="K1433" i="2"/>
  <c r="K1435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1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6" i="2"/>
  <c r="K1577" i="2"/>
  <c r="K1579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AF7" i="2" l="1"/>
  <c r="L1542" i="2"/>
  <c r="N1542" i="2" s="1"/>
  <c r="O1542" i="2" s="1"/>
  <c r="Q1542" i="2" s="1"/>
  <c r="L1554" i="2"/>
  <c r="N1554" i="2" s="1"/>
  <c r="O1554" i="2" s="1"/>
  <c r="Q1554" i="2" s="1"/>
  <c r="L1194" i="2"/>
  <c r="N1194" i="2" s="1"/>
  <c r="O1194" i="2" s="1"/>
  <c r="Q1194" i="2" s="1"/>
  <c r="L1229" i="2"/>
  <c r="N1229" i="2" s="1"/>
  <c r="O1229" i="2" s="1"/>
  <c r="Q1229" i="2" s="1"/>
  <c r="L1553" i="2"/>
  <c r="N1553" i="2" s="1"/>
  <c r="O1553" i="2" s="1"/>
  <c r="Q1553" i="2" s="1"/>
  <c r="L1493" i="2"/>
  <c r="N1493" i="2" s="1"/>
  <c r="O1493" i="2" s="1"/>
  <c r="Q1493" i="2" s="1"/>
  <c r="L1094" i="2"/>
  <c r="N1094" i="2" s="1"/>
  <c r="O1094" i="2" s="1"/>
  <c r="Q1094" i="2" s="1"/>
  <c r="L1565" i="2"/>
  <c r="N1565" i="2" s="1"/>
  <c r="O1565" i="2" s="1"/>
  <c r="Q1565" i="2" s="1"/>
  <c r="L1241" i="2"/>
  <c r="N1241" i="2" s="1"/>
  <c r="O1241" i="2" s="1"/>
  <c r="Q1241" i="2" s="1"/>
  <c r="L1422" i="2"/>
  <c r="N1422" i="2" s="1"/>
  <c r="O1422" i="2" s="1"/>
  <c r="Q1422" i="2" s="1"/>
  <c r="L1038" i="2"/>
  <c r="N1038" i="2" s="1"/>
  <c r="O1038" i="2" s="1"/>
  <c r="Q1038" i="2" s="1"/>
  <c r="L1026" i="2"/>
  <c r="N1026" i="2" s="1"/>
  <c r="O1026" i="2" s="1"/>
  <c r="Q1026" i="2" s="1"/>
  <c r="L1085" i="2"/>
  <c r="N1085" i="2" s="1"/>
  <c r="O1085" i="2" s="1"/>
  <c r="Q1085" i="2" s="1"/>
  <c r="L1373" i="2"/>
  <c r="N1373" i="2" s="1"/>
  <c r="O1373" i="2" s="1"/>
  <c r="Q1373" i="2" s="1"/>
  <c r="L1470" i="2"/>
  <c r="N1470" i="2" s="1"/>
  <c r="O1470" i="2" s="1"/>
  <c r="Q1470" i="2" s="1"/>
  <c r="L1182" i="2"/>
  <c r="N1182" i="2" s="1"/>
  <c r="O1182" i="2" s="1"/>
  <c r="Q1182" i="2" s="1"/>
  <c r="L1584" i="2"/>
  <c r="N1584" i="2" s="1"/>
  <c r="O1584" i="2" s="1"/>
  <c r="Q1584" i="2" s="1"/>
  <c r="L1572" i="2"/>
  <c r="N1572" i="2" s="1"/>
  <c r="O1572" i="2" s="1"/>
  <c r="Q1572" i="2" s="1"/>
  <c r="L1548" i="2"/>
  <c r="N1548" i="2" s="1"/>
  <c r="O1548" i="2" s="1"/>
  <c r="Q1548" i="2" s="1"/>
  <c r="L1368" i="2"/>
  <c r="N1368" i="2" s="1"/>
  <c r="O1368" i="2" s="1"/>
  <c r="Q1368" i="2" s="1"/>
  <c r="L1356" i="2"/>
  <c r="N1356" i="2" s="1"/>
  <c r="O1356" i="2" s="1"/>
  <c r="Q1356" i="2" s="1"/>
  <c r="L1332" i="2"/>
  <c r="N1332" i="2" s="1"/>
  <c r="P1332" i="2" s="1"/>
  <c r="R1332" i="2" s="1"/>
  <c r="U1332" i="2" s="1"/>
  <c r="L1260" i="2"/>
  <c r="N1260" i="2" s="1"/>
  <c r="L1176" i="2"/>
  <c r="N1176" i="2" s="1"/>
  <c r="L1164" i="2"/>
  <c r="N1164" i="2" s="1"/>
  <c r="O1164" i="2" s="1"/>
  <c r="Q1164" i="2" s="1"/>
  <c r="L1106" i="2"/>
  <c r="N1106" i="2" s="1"/>
  <c r="L1216" i="2"/>
  <c r="N1216" i="2" s="1"/>
  <c r="L1204" i="2"/>
  <c r="N1204" i="2" s="1"/>
  <c r="L1569" i="2"/>
  <c r="N1569" i="2" s="1"/>
  <c r="O1569" i="2" s="1"/>
  <c r="Q1569" i="2" s="1"/>
  <c r="L1425" i="2"/>
  <c r="N1425" i="2" s="1"/>
  <c r="O1425" i="2" s="1"/>
  <c r="Q1425" i="2" s="1"/>
  <c r="L1543" i="2"/>
  <c r="N1543" i="2" s="1"/>
  <c r="O1543" i="2" s="1"/>
  <c r="Q1543" i="2" s="1"/>
  <c r="L1507" i="2"/>
  <c r="N1507" i="2" s="1"/>
  <c r="O1507" i="2" s="1"/>
  <c r="Q1507" i="2" s="1"/>
  <c r="L1269" i="2"/>
  <c r="N1269" i="2" s="1"/>
  <c r="O1269" i="2" s="1"/>
  <c r="Q1269" i="2" s="1"/>
  <c r="L1268" i="2"/>
  <c r="N1268" i="2" s="1"/>
  <c r="O1268" i="2" s="1"/>
  <c r="Q1268" i="2" s="1"/>
  <c r="L1137" i="2"/>
  <c r="N1137" i="2" s="1"/>
  <c r="O1137" i="2" s="1"/>
  <c r="Q1137" i="2" s="1"/>
  <c r="P1338" i="2"/>
  <c r="R1338" i="2" s="1"/>
  <c r="U1338" i="2" s="1"/>
  <c r="L1281" i="2"/>
  <c r="N1281" i="2" s="1"/>
  <c r="O1281" i="2" s="1"/>
  <c r="Q1281" i="2" s="1"/>
  <c r="L1557" i="2"/>
  <c r="N1557" i="2" s="1"/>
  <c r="O1557" i="2" s="1"/>
  <c r="Q1557" i="2" s="1"/>
  <c r="L1413" i="2"/>
  <c r="N1413" i="2" s="1"/>
  <c r="O1413" i="2" s="1"/>
  <c r="Q1413" i="2" s="1"/>
  <c r="L1125" i="2"/>
  <c r="N1125" i="2" s="1"/>
  <c r="O1125" i="2" s="1"/>
  <c r="Q1125" i="2" s="1"/>
  <c r="L1256" i="2"/>
  <c r="N1256" i="2" s="1"/>
  <c r="O1256" i="2" s="1"/>
  <c r="Q1256" i="2" s="1"/>
  <c r="L1631" i="2"/>
  <c r="N1631" i="2" s="1"/>
  <c r="O1631" i="2" s="1"/>
  <c r="Q1631" i="2" s="1"/>
  <c r="L1619" i="2"/>
  <c r="N1619" i="2" s="1"/>
  <c r="O1619" i="2" s="1"/>
  <c r="Q1619" i="2" s="1"/>
  <c r="L1607" i="2"/>
  <c r="N1607" i="2" s="1"/>
  <c r="O1607" i="2" s="1"/>
  <c r="Q1607" i="2" s="1"/>
  <c r="L1583" i="2"/>
  <c r="N1583" i="2" s="1"/>
  <c r="O1583" i="2" s="1"/>
  <c r="Q1583" i="2" s="1"/>
  <c r="L1559" i="2"/>
  <c r="N1559" i="2" s="1"/>
  <c r="O1559" i="2" s="1"/>
  <c r="Q1559" i="2" s="1"/>
  <c r="L1547" i="2"/>
  <c r="N1547" i="2" s="1"/>
  <c r="O1547" i="2" s="1"/>
  <c r="Q1547" i="2" s="1"/>
  <c r="L1535" i="2"/>
  <c r="N1535" i="2" s="1"/>
  <c r="O1535" i="2" s="1"/>
  <c r="Q1535" i="2" s="1"/>
  <c r="L1511" i="2"/>
  <c r="N1511" i="2" s="1"/>
  <c r="O1511" i="2" s="1"/>
  <c r="Q1511" i="2" s="1"/>
  <c r="L1487" i="2"/>
  <c r="N1487" i="2" s="1"/>
  <c r="O1487" i="2" s="1"/>
  <c r="Q1487" i="2" s="1"/>
  <c r="L1475" i="2"/>
  <c r="N1475" i="2" s="1"/>
  <c r="O1475" i="2" s="1"/>
  <c r="Q1475" i="2" s="1"/>
  <c r="L1463" i="2"/>
  <c r="N1463" i="2" s="1"/>
  <c r="O1463" i="2" s="1"/>
  <c r="Q1463" i="2" s="1"/>
  <c r="L1439" i="2"/>
  <c r="N1439" i="2" s="1"/>
  <c r="O1439" i="2" s="1"/>
  <c r="Q1439" i="2" s="1"/>
  <c r="L1415" i="2"/>
  <c r="N1415" i="2" s="1"/>
  <c r="O1415" i="2" s="1"/>
  <c r="Q1415" i="2" s="1"/>
  <c r="L1403" i="2"/>
  <c r="N1403" i="2" s="1"/>
  <c r="O1403" i="2" s="1"/>
  <c r="Q1403" i="2" s="1"/>
  <c r="L1391" i="2"/>
  <c r="N1391" i="2" s="1"/>
  <c r="O1391" i="2" s="1"/>
  <c r="Q1391" i="2" s="1"/>
  <c r="L1367" i="2"/>
  <c r="N1367" i="2" s="1"/>
  <c r="O1367" i="2" s="1"/>
  <c r="Q1367" i="2" s="1"/>
  <c r="L1343" i="2"/>
  <c r="N1343" i="2" s="1"/>
  <c r="O1343" i="2" s="1"/>
  <c r="Q1343" i="2" s="1"/>
  <c r="L1331" i="2"/>
  <c r="N1331" i="2" s="1"/>
  <c r="O1331" i="2" s="1"/>
  <c r="Q1331" i="2" s="1"/>
  <c r="L1319" i="2"/>
  <c r="N1319" i="2" s="1"/>
  <c r="O1319" i="2" s="1"/>
  <c r="Q1319" i="2" s="1"/>
  <c r="L1283" i="2"/>
  <c r="N1283" i="2" s="1"/>
  <c r="O1283" i="2" s="1"/>
  <c r="Q1283" i="2" s="1"/>
  <c r="L1259" i="2"/>
  <c r="N1259" i="2" s="1"/>
  <c r="O1259" i="2" s="1"/>
  <c r="Q1259" i="2" s="1"/>
  <c r="L1223" i="2"/>
  <c r="N1223" i="2" s="1"/>
  <c r="O1223" i="2" s="1"/>
  <c r="Q1223" i="2" s="1"/>
  <c r="L1175" i="2"/>
  <c r="N1175" i="2" s="1"/>
  <c r="O1175" i="2" s="1"/>
  <c r="Q1175" i="2" s="1"/>
  <c r="L1151" i="2"/>
  <c r="N1151" i="2" s="1"/>
  <c r="O1151" i="2" s="1"/>
  <c r="Q1151" i="2" s="1"/>
  <c r="L1139" i="2"/>
  <c r="N1139" i="2" s="1"/>
  <c r="O1139" i="2" s="1"/>
  <c r="Q1139" i="2" s="1"/>
  <c r="L1127" i="2"/>
  <c r="N1127" i="2" s="1"/>
  <c r="O1127" i="2" s="1"/>
  <c r="Q1127" i="2" s="1"/>
  <c r="L1079" i="2"/>
  <c r="N1079" i="2" s="1"/>
  <c r="O1079" i="2" s="1"/>
  <c r="Q1079" i="2" s="1"/>
  <c r="L1031" i="2"/>
  <c r="N1031" i="2" s="1"/>
  <c r="O1031" i="2" s="1"/>
  <c r="Q1031" i="2" s="1"/>
  <c r="L1556" i="2"/>
  <c r="N1556" i="2" s="1"/>
  <c r="O1556" i="2" s="1"/>
  <c r="Q1556" i="2" s="1"/>
  <c r="L1544" i="2"/>
  <c r="N1544" i="2" s="1"/>
  <c r="O1544" i="2" s="1"/>
  <c r="Q1544" i="2" s="1"/>
  <c r="L1412" i="2"/>
  <c r="N1412" i="2" s="1"/>
  <c r="O1412" i="2" s="1"/>
  <c r="Q1412" i="2" s="1"/>
  <c r="L1400" i="2"/>
  <c r="N1400" i="2" s="1"/>
  <c r="O1400" i="2" s="1"/>
  <c r="Q1400" i="2" s="1"/>
  <c r="L1124" i="2"/>
  <c r="N1124" i="2" s="1"/>
  <c r="O1124" i="2" s="1"/>
  <c r="Q1124" i="2" s="1"/>
  <c r="L1112" i="2"/>
  <c r="N1112" i="2" s="1"/>
  <c r="O1112" i="2" s="1"/>
  <c r="Q1112" i="2" s="1"/>
  <c r="L1483" i="2"/>
  <c r="N1483" i="2" s="1"/>
  <c r="O1483" i="2" s="1"/>
  <c r="Q1483" i="2" s="1"/>
  <c r="L1147" i="2"/>
  <c r="N1147" i="2" s="1"/>
  <c r="O1147" i="2" s="1"/>
  <c r="Q1147" i="2" s="1"/>
  <c r="P1542" i="2"/>
  <c r="R1542" i="2" s="1"/>
  <c r="U1542" i="2" s="1"/>
  <c r="P1326" i="2"/>
  <c r="R1326" i="2" s="1"/>
  <c r="U1326" i="2" s="1"/>
  <c r="L1601" i="2"/>
  <c r="N1601" i="2" s="1"/>
  <c r="O1601" i="2" s="1"/>
  <c r="Q1601" i="2" s="1"/>
  <c r="L1385" i="2"/>
  <c r="N1385" i="2" s="1"/>
  <c r="O1385" i="2" s="1"/>
  <c r="Q1385" i="2" s="1"/>
  <c r="L1073" i="2"/>
  <c r="N1073" i="2" s="1"/>
  <c r="O1073" i="2" s="1"/>
  <c r="Q1073" i="2" s="1"/>
  <c r="L1575" i="2"/>
  <c r="N1575" i="2" s="1"/>
  <c r="O1575" i="2" s="1"/>
  <c r="Q1575" i="2" s="1"/>
  <c r="L1503" i="2"/>
  <c r="N1503" i="2" s="1"/>
  <c r="O1503" i="2" s="1"/>
  <c r="Q1503" i="2" s="1"/>
  <c r="L1303" i="2"/>
  <c r="N1303" i="2" s="1"/>
  <c r="O1303" i="2" s="1"/>
  <c r="Q1303" i="2" s="1"/>
  <c r="P1554" i="2"/>
  <c r="R1554" i="2" s="1"/>
  <c r="U1554" i="2" s="1"/>
  <c r="L1495" i="2"/>
  <c r="N1495" i="2" s="1"/>
  <c r="O1495" i="2" s="1"/>
  <c r="Q1495" i="2" s="1"/>
  <c r="L1135" i="2"/>
  <c r="N1135" i="2" s="1"/>
  <c r="O1135" i="2" s="1"/>
  <c r="Q1135" i="2" s="1"/>
  <c r="L1315" i="2"/>
  <c r="N1315" i="2" s="1"/>
  <c r="O1315" i="2" s="1"/>
  <c r="Q1315" i="2" s="1"/>
  <c r="AE7" i="2"/>
  <c r="L1623" i="2"/>
  <c r="N1623" i="2" s="1"/>
  <c r="O1623" i="2" s="1"/>
  <c r="Q1623" i="2" s="1"/>
  <c r="L1599" i="2"/>
  <c r="N1599" i="2" s="1"/>
  <c r="O1599" i="2" s="1"/>
  <c r="Q1599" i="2" s="1"/>
  <c r="L1563" i="2"/>
  <c r="N1563" i="2" s="1"/>
  <c r="O1563" i="2" s="1"/>
  <c r="Q1563" i="2" s="1"/>
  <c r="L1539" i="2"/>
  <c r="N1539" i="2" s="1"/>
  <c r="O1539" i="2" s="1"/>
  <c r="Q1539" i="2" s="1"/>
  <c r="L1515" i="2"/>
  <c r="N1515" i="2" s="1"/>
  <c r="O1515" i="2" s="1"/>
  <c r="Q1515" i="2" s="1"/>
  <c r="L1491" i="2"/>
  <c r="N1491" i="2" s="1"/>
  <c r="O1491" i="2" s="1"/>
  <c r="Q1491" i="2" s="1"/>
  <c r="L1467" i="2"/>
  <c r="N1467" i="2" s="1"/>
  <c r="O1467" i="2" s="1"/>
  <c r="Q1467" i="2" s="1"/>
  <c r="L1431" i="2"/>
  <c r="N1431" i="2" s="1"/>
  <c r="O1431" i="2" s="1"/>
  <c r="Q1431" i="2" s="1"/>
  <c r="L1407" i="2"/>
  <c r="N1407" i="2" s="1"/>
  <c r="O1407" i="2" s="1"/>
  <c r="Q1407" i="2" s="1"/>
  <c r="L1383" i="2"/>
  <c r="N1383" i="2" s="1"/>
  <c r="O1383" i="2" s="1"/>
  <c r="Q1383" i="2" s="1"/>
  <c r="L1359" i="2"/>
  <c r="N1359" i="2" s="1"/>
  <c r="O1359" i="2" s="1"/>
  <c r="Q1359" i="2" s="1"/>
  <c r="L1335" i="2"/>
  <c r="N1335" i="2" s="1"/>
  <c r="O1335" i="2" s="1"/>
  <c r="Q1335" i="2" s="1"/>
  <c r="L1311" i="2"/>
  <c r="N1311" i="2" s="1"/>
  <c r="O1311" i="2" s="1"/>
  <c r="Q1311" i="2" s="1"/>
  <c r="L1287" i="2"/>
  <c r="N1287" i="2" s="1"/>
  <c r="O1287" i="2" s="1"/>
  <c r="Q1287" i="2" s="1"/>
  <c r="L1263" i="2"/>
  <c r="N1263" i="2" s="1"/>
  <c r="O1263" i="2" s="1"/>
  <c r="Q1263" i="2" s="1"/>
  <c r="L1251" i="2"/>
  <c r="N1251" i="2" s="1"/>
  <c r="O1251" i="2" s="1"/>
  <c r="Q1251" i="2" s="1"/>
  <c r="L1215" i="2"/>
  <c r="N1215" i="2" s="1"/>
  <c r="O1215" i="2" s="1"/>
  <c r="Q1215" i="2" s="1"/>
  <c r="L1191" i="2"/>
  <c r="N1191" i="2" s="1"/>
  <c r="O1191" i="2" s="1"/>
  <c r="Q1191" i="2" s="1"/>
  <c r="L1167" i="2"/>
  <c r="N1167" i="2" s="1"/>
  <c r="O1167" i="2" s="1"/>
  <c r="Q1167" i="2" s="1"/>
  <c r="L1155" i="2"/>
  <c r="N1155" i="2" s="1"/>
  <c r="O1155" i="2" s="1"/>
  <c r="Q1155" i="2" s="1"/>
  <c r="L1131" i="2"/>
  <c r="N1131" i="2" s="1"/>
  <c r="O1131" i="2" s="1"/>
  <c r="Q1131" i="2" s="1"/>
  <c r="L1107" i="2"/>
  <c r="N1107" i="2" s="1"/>
  <c r="O1107" i="2" s="1"/>
  <c r="Q1107" i="2" s="1"/>
  <c r="L1083" i="2"/>
  <c r="N1083" i="2" s="1"/>
  <c r="O1083" i="2" s="1"/>
  <c r="Q1083" i="2" s="1"/>
  <c r="L1059" i="2"/>
  <c r="N1059" i="2" s="1"/>
  <c r="O1059" i="2" s="1"/>
  <c r="Q1059" i="2" s="1"/>
  <c r="L1035" i="2"/>
  <c r="N1035" i="2" s="1"/>
  <c r="O1035" i="2" s="1"/>
  <c r="Q1035" i="2" s="1"/>
  <c r="L1634" i="2"/>
  <c r="N1634" i="2" s="1"/>
  <c r="O1634" i="2" s="1"/>
  <c r="Q1634" i="2" s="1"/>
  <c r="L1622" i="2"/>
  <c r="N1622" i="2" s="1"/>
  <c r="O1622" i="2" s="1"/>
  <c r="Q1622" i="2" s="1"/>
  <c r="L1610" i="2"/>
  <c r="N1610" i="2" s="1"/>
  <c r="O1610" i="2" s="1"/>
  <c r="Q1610" i="2" s="1"/>
  <c r="L1598" i="2"/>
  <c r="N1598" i="2" s="1"/>
  <c r="O1598" i="2" s="1"/>
  <c r="Q1598" i="2" s="1"/>
  <c r="L1586" i="2"/>
  <c r="N1586" i="2" s="1"/>
  <c r="O1586" i="2" s="1"/>
  <c r="Q1586" i="2" s="1"/>
  <c r="L1574" i="2"/>
  <c r="N1574" i="2" s="1"/>
  <c r="O1574" i="2" s="1"/>
  <c r="Q1574" i="2" s="1"/>
  <c r="L1562" i="2"/>
  <c r="N1562" i="2" s="1"/>
  <c r="O1562" i="2" s="1"/>
  <c r="Q1562" i="2" s="1"/>
  <c r="L1550" i="2"/>
  <c r="N1550" i="2" s="1"/>
  <c r="O1550" i="2" s="1"/>
  <c r="Q1550" i="2" s="1"/>
  <c r="L1538" i="2"/>
  <c r="N1538" i="2" s="1"/>
  <c r="O1538" i="2" s="1"/>
  <c r="Q1538" i="2" s="1"/>
  <c r="L1526" i="2"/>
  <c r="N1526" i="2" s="1"/>
  <c r="O1526" i="2" s="1"/>
  <c r="Q1526" i="2" s="1"/>
  <c r="L1514" i="2"/>
  <c r="N1514" i="2" s="1"/>
  <c r="O1514" i="2" s="1"/>
  <c r="Q1514" i="2" s="1"/>
  <c r="L1502" i="2"/>
  <c r="N1502" i="2" s="1"/>
  <c r="O1502" i="2" s="1"/>
  <c r="Q1502" i="2" s="1"/>
  <c r="L1490" i="2"/>
  <c r="N1490" i="2" s="1"/>
  <c r="O1490" i="2" s="1"/>
  <c r="Q1490" i="2" s="1"/>
  <c r="L1478" i="2"/>
  <c r="N1478" i="2" s="1"/>
  <c r="O1478" i="2" s="1"/>
  <c r="Q1478" i="2" s="1"/>
  <c r="L1466" i="2"/>
  <c r="N1466" i="2" s="1"/>
  <c r="O1466" i="2" s="1"/>
  <c r="Q1466" i="2" s="1"/>
  <c r="L1454" i="2"/>
  <c r="N1454" i="2" s="1"/>
  <c r="O1454" i="2" s="1"/>
  <c r="Q1454" i="2" s="1"/>
  <c r="L1442" i="2"/>
  <c r="N1442" i="2" s="1"/>
  <c r="O1442" i="2" s="1"/>
  <c r="Q1442" i="2" s="1"/>
  <c r="L1430" i="2"/>
  <c r="N1430" i="2" s="1"/>
  <c r="O1430" i="2" s="1"/>
  <c r="Q1430" i="2" s="1"/>
  <c r="L1418" i="2"/>
  <c r="N1418" i="2" s="1"/>
  <c r="O1418" i="2" s="1"/>
  <c r="Q1418" i="2" s="1"/>
  <c r="L1406" i="2"/>
  <c r="N1406" i="2" s="1"/>
  <c r="O1406" i="2" s="1"/>
  <c r="Q1406" i="2" s="1"/>
  <c r="L1394" i="2"/>
  <c r="N1394" i="2" s="1"/>
  <c r="O1394" i="2" s="1"/>
  <c r="Q1394" i="2" s="1"/>
  <c r="L1382" i="2"/>
  <c r="N1382" i="2" s="1"/>
  <c r="O1382" i="2" s="1"/>
  <c r="Q1382" i="2" s="1"/>
  <c r="L1370" i="2"/>
  <c r="N1370" i="2" s="1"/>
  <c r="O1370" i="2" s="1"/>
  <c r="Q1370" i="2" s="1"/>
  <c r="L1358" i="2"/>
  <c r="N1358" i="2" s="1"/>
  <c r="O1358" i="2" s="1"/>
  <c r="Q1358" i="2" s="1"/>
  <c r="L1346" i="2"/>
  <c r="N1346" i="2" s="1"/>
  <c r="O1346" i="2" s="1"/>
  <c r="Q1346" i="2" s="1"/>
  <c r="L1334" i="2"/>
  <c r="N1334" i="2" s="1"/>
  <c r="O1334" i="2" s="1"/>
  <c r="Q1334" i="2" s="1"/>
  <c r="L1322" i="2"/>
  <c r="N1322" i="2" s="1"/>
  <c r="O1322" i="2" s="1"/>
  <c r="Q1322" i="2" s="1"/>
  <c r="L1635" i="2"/>
  <c r="N1635" i="2" s="1"/>
  <c r="O1635" i="2" s="1"/>
  <c r="Q1635" i="2" s="1"/>
  <c r="L1611" i="2"/>
  <c r="N1611" i="2" s="1"/>
  <c r="O1611" i="2" s="1"/>
  <c r="Q1611" i="2" s="1"/>
  <c r="L1551" i="2"/>
  <c r="N1551" i="2" s="1"/>
  <c r="O1551" i="2" s="1"/>
  <c r="Q1551" i="2" s="1"/>
  <c r="L1527" i="2"/>
  <c r="N1527" i="2" s="1"/>
  <c r="O1527" i="2" s="1"/>
  <c r="Q1527" i="2" s="1"/>
  <c r="L1479" i="2"/>
  <c r="N1479" i="2" s="1"/>
  <c r="O1479" i="2" s="1"/>
  <c r="Q1479" i="2" s="1"/>
  <c r="L1455" i="2"/>
  <c r="N1455" i="2" s="1"/>
  <c r="O1455" i="2" s="1"/>
  <c r="Q1455" i="2" s="1"/>
  <c r="L1443" i="2"/>
  <c r="N1443" i="2" s="1"/>
  <c r="O1443" i="2" s="1"/>
  <c r="Q1443" i="2" s="1"/>
  <c r="L1419" i="2"/>
  <c r="N1419" i="2" s="1"/>
  <c r="O1419" i="2" s="1"/>
  <c r="Q1419" i="2" s="1"/>
  <c r="L1395" i="2"/>
  <c r="N1395" i="2" s="1"/>
  <c r="O1395" i="2" s="1"/>
  <c r="Q1395" i="2" s="1"/>
  <c r="L1371" i="2"/>
  <c r="N1371" i="2" s="1"/>
  <c r="O1371" i="2" s="1"/>
  <c r="Q1371" i="2" s="1"/>
  <c r="L1347" i="2"/>
  <c r="N1347" i="2" s="1"/>
  <c r="O1347" i="2" s="1"/>
  <c r="Q1347" i="2" s="1"/>
  <c r="L1323" i="2"/>
  <c r="N1323" i="2" s="1"/>
  <c r="O1323" i="2" s="1"/>
  <c r="Q1323" i="2" s="1"/>
  <c r="L1299" i="2"/>
  <c r="N1299" i="2" s="1"/>
  <c r="O1299" i="2" s="1"/>
  <c r="Q1299" i="2" s="1"/>
  <c r="L1275" i="2"/>
  <c r="N1275" i="2" s="1"/>
  <c r="O1275" i="2" s="1"/>
  <c r="Q1275" i="2" s="1"/>
  <c r="L1239" i="2"/>
  <c r="N1239" i="2" s="1"/>
  <c r="O1239" i="2" s="1"/>
  <c r="Q1239" i="2" s="1"/>
  <c r="L1203" i="2"/>
  <c r="N1203" i="2" s="1"/>
  <c r="O1203" i="2" s="1"/>
  <c r="Q1203" i="2" s="1"/>
  <c r="L1179" i="2"/>
  <c r="N1179" i="2" s="1"/>
  <c r="O1179" i="2" s="1"/>
  <c r="Q1179" i="2" s="1"/>
  <c r="L1143" i="2"/>
  <c r="N1143" i="2" s="1"/>
  <c r="O1143" i="2" s="1"/>
  <c r="Q1143" i="2" s="1"/>
  <c r="L1119" i="2"/>
  <c r="N1119" i="2" s="1"/>
  <c r="O1119" i="2" s="1"/>
  <c r="Q1119" i="2" s="1"/>
  <c r="L1095" i="2"/>
  <c r="N1095" i="2" s="1"/>
  <c r="O1095" i="2" s="1"/>
  <c r="Q1095" i="2" s="1"/>
  <c r="L1071" i="2"/>
  <c r="N1071" i="2" s="1"/>
  <c r="O1071" i="2" s="1"/>
  <c r="Q1071" i="2" s="1"/>
  <c r="L1047" i="2"/>
  <c r="N1047" i="2" s="1"/>
  <c r="O1047" i="2" s="1"/>
  <c r="Q1047" i="2" s="1"/>
  <c r="L1587" i="2"/>
  <c r="N1587" i="2" s="1"/>
  <c r="O1587" i="2" s="1"/>
  <c r="Q1587" i="2" s="1"/>
  <c r="L1227" i="2"/>
  <c r="N1227" i="2" s="1"/>
  <c r="O1227" i="2" s="1"/>
  <c r="Q1227" i="2" s="1"/>
  <c r="L1355" i="2"/>
  <c r="N1355" i="2" s="1"/>
  <c r="O1355" i="2" s="1"/>
  <c r="Q1355" i="2" s="1"/>
  <c r="L1199" i="2"/>
  <c r="N1199" i="2" s="1"/>
  <c r="O1199" i="2" s="1"/>
  <c r="Q1199" i="2" s="1"/>
  <c r="L1103" i="2"/>
  <c r="N1103" i="2" s="1"/>
  <c r="O1103" i="2" s="1"/>
  <c r="Q1103" i="2" s="1"/>
  <c r="L1642" i="2"/>
  <c r="N1642" i="2" s="1"/>
  <c r="O1642" i="2" s="1"/>
  <c r="Q1642" i="2" s="1"/>
  <c r="L1630" i="2"/>
  <c r="N1630" i="2" s="1"/>
  <c r="O1630" i="2" s="1"/>
  <c r="Q1630" i="2" s="1"/>
  <c r="L1618" i="2"/>
  <c r="N1618" i="2" s="1"/>
  <c r="O1618" i="2" s="1"/>
  <c r="Q1618" i="2" s="1"/>
  <c r="L1606" i="2"/>
  <c r="N1606" i="2" s="1"/>
  <c r="O1606" i="2" s="1"/>
  <c r="Q1606" i="2" s="1"/>
  <c r="L1594" i="2"/>
  <c r="N1594" i="2" s="1"/>
  <c r="O1594" i="2" s="1"/>
  <c r="Q1594" i="2" s="1"/>
  <c r="L1582" i="2"/>
  <c r="N1582" i="2" s="1"/>
  <c r="O1582" i="2" s="1"/>
  <c r="Q1582" i="2" s="1"/>
  <c r="L1570" i="2"/>
  <c r="N1570" i="2" s="1"/>
  <c r="O1570" i="2" s="1"/>
  <c r="Q1570" i="2" s="1"/>
  <c r="L1558" i="2"/>
  <c r="N1558" i="2" s="1"/>
  <c r="O1558" i="2" s="1"/>
  <c r="Q1558" i="2" s="1"/>
  <c r="L1546" i="2"/>
  <c r="N1546" i="2" s="1"/>
  <c r="O1546" i="2" s="1"/>
  <c r="Q1546" i="2" s="1"/>
  <c r="L1534" i="2"/>
  <c r="N1534" i="2" s="1"/>
  <c r="O1534" i="2" s="1"/>
  <c r="Q1534" i="2" s="1"/>
  <c r="L1522" i="2"/>
  <c r="N1522" i="2" s="1"/>
  <c r="O1522" i="2" s="1"/>
  <c r="Q1522" i="2" s="1"/>
  <c r="L1510" i="2"/>
  <c r="N1510" i="2" s="1"/>
  <c r="O1510" i="2" s="1"/>
  <c r="Q1510" i="2" s="1"/>
  <c r="L1498" i="2"/>
  <c r="N1498" i="2" s="1"/>
  <c r="O1498" i="2" s="1"/>
  <c r="Q1498" i="2" s="1"/>
  <c r="L1486" i="2"/>
  <c r="N1486" i="2" s="1"/>
  <c r="O1486" i="2" s="1"/>
  <c r="Q1486" i="2" s="1"/>
  <c r="L1474" i="2"/>
  <c r="N1474" i="2" s="1"/>
  <c r="O1474" i="2" s="1"/>
  <c r="Q1474" i="2" s="1"/>
  <c r="L1462" i="2"/>
  <c r="N1462" i="2" s="1"/>
  <c r="O1462" i="2" s="1"/>
  <c r="Q1462" i="2" s="1"/>
  <c r="L1450" i="2"/>
  <c r="N1450" i="2" s="1"/>
  <c r="O1450" i="2" s="1"/>
  <c r="Q1450" i="2" s="1"/>
  <c r="L1438" i="2"/>
  <c r="N1438" i="2" s="1"/>
  <c r="O1438" i="2" s="1"/>
  <c r="Q1438" i="2" s="1"/>
  <c r="L1426" i="2"/>
  <c r="N1426" i="2" s="1"/>
  <c r="O1426" i="2" s="1"/>
  <c r="Q1426" i="2" s="1"/>
  <c r="L1414" i="2"/>
  <c r="N1414" i="2" s="1"/>
  <c r="O1414" i="2" s="1"/>
  <c r="Q1414" i="2" s="1"/>
  <c r="L1402" i="2"/>
  <c r="N1402" i="2" s="1"/>
  <c r="O1402" i="2" s="1"/>
  <c r="Q1402" i="2" s="1"/>
  <c r="L1390" i="2"/>
  <c r="N1390" i="2" s="1"/>
  <c r="O1390" i="2" s="1"/>
  <c r="Q1390" i="2" s="1"/>
  <c r="L1378" i="2"/>
  <c r="N1378" i="2" s="1"/>
  <c r="O1378" i="2" s="1"/>
  <c r="Q1378" i="2" s="1"/>
  <c r="L1366" i="2"/>
  <c r="N1366" i="2" s="1"/>
  <c r="O1366" i="2" s="1"/>
  <c r="Q1366" i="2" s="1"/>
  <c r="L1354" i="2"/>
  <c r="N1354" i="2" s="1"/>
  <c r="O1354" i="2" s="1"/>
  <c r="Q1354" i="2" s="1"/>
  <c r="L1342" i="2"/>
  <c r="N1342" i="2" s="1"/>
  <c r="O1342" i="2" s="1"/>
  <c r="Q1342" i="2" s="1"/>
  <c r="L1330" i="2"/>
  <c r="N1330" i="2" s="1"/>
  <c r="O1330" i="2" s="1"/>
  <c r="Q1330" i="2" s="1"/>
  <c r="L1318" i="2"/>
  <c r="N1318" i="2" s="1"/>
  <c r="O1318" i="2" s="1"/>
  <c r="Q1318" i="2" s="1"/>
  <c r="L1306" i="2"/>
  <c r="N1306" i="2" s="1"/>
  <c r="O1306" i="2" s="1"/>
  <c r="Q1306" i="2" s="1"/>
  <c r="L1294" i="2"/>
  <c r="N1294" i="2" s="1"/>
  <c r="O1294" i="2" s="1"/>
  <c r="Q1294" i="2" s="1"/>
  <c r="L1282" i="2"/>
  <c r="N1282" i="2" s="1"/>
  <c r="O1282" i="2" s="1"/>
  <c r="Q1282" i="2" s="1"/>
  <c r="L1270" i="2"/>
  <c r="N1270" i="2" s="1"/>
  <c r="O1270" i="2" s="1"/>
  <c r="Q1270" i="2" s="1"/>
  <c r="L1258" i="2"/>
  <c r="N1258" i="2" s="1"/>
  <c r="O1258" i="2" s="1"/>
  <c r="Q1258" i="2" s="1"/>
  <c r="L1126" i="2"/>
  <c r="N1126" i="2" s="1"/>
  <c r="O1126" i="2" s="1"/>
  <c r="Q1126" i="2" s="1"/>
  <c r="L1114" i="2"/>
  <c r="N1114" i="2" s="1"/>
  <c r="O1114" i="2" s="1"/>
  <c r="Q1114" i="2" s="1"/>
  <c r="L1523" i="2"/>
  <c r="N1523" i="2" s="1"/>
  <c r="O1523" i="2" s="1"/>
  <c r="Q1523" i="2" s="1"/>
  <c r="L1451" i="2"/>
  <c r="N1451" i="2" s="1"/>
  <c r="O1451" i="2" s="1"/>
  <c r="Q1451" i="2" s="1"/>
  <c r="L1295" i="2"/>
  <c r="N1295" i="2" s="1"/>
  <c r="O1295" i="2" s="1"/>
  <c r="Q1295" i="2" s="1"/>
  <c r="L1211" i="2"/>
  <c r="N1211" i="2" s="1"/>
  <c r="O1211" i="2" s="1"/>
  <c r="Q1211" i="2" s="1"/>
  <c r="L1163" i="2"/>
  <c r="N1163" i="2" s="1"/>
  <c r="O1163" i="2" s="1"/>
  <c r="Q1163" i="2" s="1"/>
  <c r="L1043" i="2"/>
  <c r="N1043" i="2" s="1"/>
  <c r="O1043" i="2" s="1"/>
  <c r="Q1043" i="2" s="1"/>
  <c r="L1427" i="2"/>
  <c r="N1427" i="2" s="1"/>
  <c r="O1427" i="2" s="1"/>
  <c r="Q1427" i="2" s="1"/>
  <c r="L1379" i="2"/>
  <c r="N1379" i="2" s="1"/>
  <c r="O1379" i="2" s="1"/>
  <c r="Q1379" i="2" s="1"/>
  <c r="L1271" i="2"/>
  <c r="N1271" i="2" s="1"/>
  <c r="O1271" i="2" s="1"/>
  <c r="Q1271" i="2" s="1"/>
  <c r="L1235" i="2"/>
  <c r="N1235" i="2" s="1"/>
  <c r="O1235" i="2" s="1"/>
  <c r="Q1235" i="2" s="1"/>
  <c r="L1187" i="2"/>
  <c r="N1187" i="2" s="1"/>
  <c r="O1187" i="2" s="1"/>
  <c r="Q1187" i="2" s="1"/>
  <c r="L1091" i="2"/>
  <c r="N1091" i="2" s="1"/>
  <c r="O1091" i="2" s="1"/>
  <c r="Q1091" i="2" s="1"/>
  <c r="L1571" i="2"/>
  <c r="N1571" i="2" s="1"/>
  <c r="O1571" i="2" s="1"/>
  <c r="Q1571" i="2" s="1"/>
  <c r="L1499" i="2"/>
  <c r="N1499" i="2" s="1"/>
  <c r="O1499" i="2" s="1"/>
  <c r="Q1499" i="2" s="1"/>
  <c r="L1307" i="2"/>
  <c r="N1307" i="2" s="1"/>
  <c r="O1307" i="2" s="1"/>
  <c r="Q1307" i="2" s="1"/>
  <c r="L1247" i="2"/>
  <c r="N1247" i="2" s="1"/>
  <c r="O1247" i="2" s="1"/>
  <c r="Q1247" i="2" s="1"/>
  <c r="L1067" i="2"/>
  <c r="N1067" i="2" s="1"/>
  <c r="O1067" i="2" s="1"/>
  <c r="Q1067" i="2" s="1"/>
  <c r="L1595" i="2"/>
  <c r="N1595" i="2" s="1"/>
  <c r="O1595" i="2" s="1"/>
  <c r="Q1595" i="2" s="1"/>
  <c r="L1055" i="2"/>
  <c r="N1055" i="2" s="1"/>
  <c r="O1055" i="2" s="1"/>
  <c r="Q1055" i="2" s="1"/>
  <c r="L1115" i="2"/>
  <c r="N1115" i="2" s="1"/>
  <c r="O1115" i="2" s="1"/>
  <c r="Q1115" i="2" s="1"/>
  <c r="L1633" i="2"/>
  <c r="N1633" i="2" s="1"/>
  <c r="O1633" i="2" s="1"/>
  <c r="Q1633" i="2" s="1"/>
  <c r="L1621" i="2"/>
  <c r="N1621" i="2" s="1"/>
  <c r="O1621" i="2" s="1"/>
  <c r="Q1621" i="2" s="1"/>
  <c r="L1609" i="2"/>
  <c r="N1609" i="2" s="1"/>
  <c r="O1609" i="2" s="1"/>
  <c r="Q1609" i="2" s="1"/>
  <c r="L1597" i="2"/>
  <c r="N1597" i="2" s="1"/>
  <c r="O1597" i="2" s="1"/>
  <c r="Q1597" i="2" s="1"/>
  <c r="L1585" i="2"/>
  <c r="N1585" i="2" s="1"/>
  <c r="O1585" i="2" s="1"/>
  <c r="Q1585" i="2" s="1"/>
  <c r="L1573" i="2"/>
  <c r="N1573" i="2" s="1"/>
  <c r="O1573" i="2" s="1"/>
  <c r="Q1573" i="2" s="1"/>
  <c r="L1561" i="2"/>
  <c r="N1561" i="2" s="1"/>
  <c r="O1561" i="2" s="1"/>
  <c r="Q1561" i="2" s="1"/>
  <c r="L1549" i="2"/>
  <c r="N1549" i="2" s="1"/>
  <c r="O1549" i="2" s="1"/>
  <c r="Q1549" i="2" s="1"/>
  <c r="L1537" i="2"/>
  <c r="N1537" i="2" s="1"/>
  <c r="O1537" i="2" s="1"/>
  <c r="Q1537" i="2" s="1"/>
  <c r="L1525" i="2"/>
  <c r="N1525" i="2" s="1"/>
  <c r="O1525" i="2" s="1"/>
  <c r="Q1525" i="2" s="1"/>
  <c r="L1513" i="2"/>
  <c r="N1513" i="2" s="1"/>
  <c r="O1513" i="2" s="1"/>
  <c r="Q1513" i="2" s="1"/>
  <c r="L1501" i="2"/>
  <c r="N1501" i="2" s="1"/>
  <c r="O1501" i="2" s="1"/>
  <c r="Q1501" i="2" s="1"/>
  <c r="L1489" i="2"/>
  <c r="N1489" i="2" s="1"/>
  <c r="O1489" i="2" s="1"/>
  <c r="Q1489" i="2" s="1"/>
  <c r="L1477" i="2"/>
  <c r="N1477" i="2" s="1"/>
  <c r="O1477" i="2" s="1"/>
  <c r="Q1477" i="2" s="1"/>
  <c r="L1465" i="2"/>
  <c r="N1465" i="2" s="1"/>
  <c r="O1465" i="2" s="1"/>
  <c r="Q1465" i="2" s="1"/>
  <c r="L1453" i="2"/>
  <c r="N1453" i="2" s="1"/>
  <c r="O1453" i="2" s="1"/>
  <c r="Q1453" i="2" s="1"/>
  <c r="L1441" i="2"/>
  <c r="N1441" i="2" s="1"/>
  <c r="O1441" i="2" s="1"/>
  <c r="Q1441" i="2" s="1"/>
  <c r="L1429" i="2"/>
  <c r="N1429" i="2" s="1"/>
  <c r="O1429" i="2" s="1"/>
  <c r="Q1429" i="2" s="1"/>
  <c r="L1417" i="2"/>
  <c r="N1417" i="2" s="1"/>
  <c r="O1417" i="2" s="1"/>
  <c r="Q1417" i="2" s="1"/>
  <c r="L1405" i="2"/>
  <c r="N1405" i="2" s="1"/>
  <c r="O1405" i="2" s="1"/>
  <c r="Q1405" i="2" s="1"/>
  <c r="L1393" i="2"/>
  <c r="N1393" i="2" s="1"/>
  <c r="O1393" i="2" s="1"/>
  <c r="Q1393" i="2" s="1"/>
  <c r="L1381" i="2"/>
  <c r="N1381" i="2" s="1"/>
  <c r="O1381" i="2" s="1"/>
  <c r="Q1381" i="2" s="1"/>
  <c r="L1369" i="2"/>
  <c r="N1369" i="2" s="1"/>
  <c r="O1369" i="2" s="1"/>
  <c r="Q1369" i="2" s="1"/>
  <c r="L1357" i="2"/>
  <c r="N1357" i="2" s="1"/>
  <c r="O1357" i="2" s="1"/>
  <c r="Q1357" i="2" s="1"/>
  <c r="L1345" i="2"/>
  <c r="N1345" i="2" s="1"/>
  <c r="O1345" i="2" s="1"/>
  <c r="Q1345" i="2" s="1"/>
  <c r="L1333" i="2"/>
  <c r="N1333" i="2" s="1"/>
  <c r="O1333" i="2" s="1"/>
  <c r="Q1333" i="2" s="1"/>
  <c r="L1321" i="2"/>
  <c r="N1321" i="2" s="1"/>
  <c r="O1321" i="2" s="1"/>
  <c r="Q1321" i="2" s="1"/>
  <c r="L1309" i="2"/>
  <c r="N1309" i="2" s="1"/>
  <c r="O1309" i="2" s="1"/>
  <c r="Q1309" i="2" s="1"/>
  <c r="L1297" i="2"/>
  <c r="N1297" i="2" s="1"/>
  <c r="O1297" i="2" s="1"/>
  <c r="Q1297" i="2" s="1"/>
  <c r="L1285" i="2"/>
  <c r="N1285" i="2" s="1"/>
  <c r="O1285" i="2" s="1"/>
  <c r="Q1285" i="2" s="1"/>
  <c r="L1273" i="2"/>
  <c r="N1273" i="2" s="1"/>
  <c r="O1273" i="2" s="1"/>
  <c r="Q1273" i="2" s="1"/>
  <c r="L1261" i="2"/>
  <c r="N1261" i="2" s="1"/>
  <c r="O1261" i="2" s="1"/>
  <c r="Q1261" i="2" s="1"/>
  <c r="L1249" i="2"/>
  <c r="N1249" i="2" s="1"/>
  <c r="O1249" i="2" s="1"/>
  <c r="Q1249" i="2" s="1"/>
  <c r="L1237" i="2"/>
  <c r="N1237" i="2" s="1"/>
  <c r="O1237" i="2" s="1"/>
  <c r="Q1237" i="2" s="1"/>
  <c r="L1225" i="2"/>
  <c r="N1225" i="2" s="1"/>
  <c r="O1225" i="2" s="1"/>
  <c r="Q1225" i="2" s="1"/>
  <c r="L1213" i="2"/>
  <c r="N1213" i="2" s="1"/>
  <c r="O1213" i="2" s="1"/>
  <c r="Q1213" i="2" s="1"/>
  <c r="L1201" i="2"/>
  <c r="N1201" i="2" s="1"/>
  <c r="O1201" i="2" s="1"/>
  <c r="Q1201" i="2" s="1"/>
  <c r="L1189" i="2"/>
  <c r="N1189" i="2" s="1"/>
  <c r="O1189" i="2" s="1"/>
  <c r="Q1189" i="2" s="1"/>
  <c r="L1177" i="2"/>
  <c r="N1177" i="2" s="1"/>
  <c r="O1177" i="2" s="1"/>
  <c r="Q1177" i="2" s="1"/>
  <c r="L1153" i="2"/>
  <c r="N1153" i="2" s="1"/>
  <c r="O1153" i="2" s="1"/>
  <c r="Q1153" i="2" s="1"/>
  <c r="L1141" i="2"/>
  <c r="N1141" i="2" s="1"/>
  <c r="O1141" i="2" s="1"/>
  <c r="Q1141" i="2" s="1"/>
  <c r="L1638" i="2"/>
  <c r="N1638" i="2" s="1"/>
  <c r="O1638" i="2" s="1"/>
  <c r="Q1638" i="2" s="1"/>
  <c r="L1626" i="2"/>
  <c r="N1626" i="2" s="1"/>
  <c r="O1626" i="2" s="1"/>
  <c r="Q1626" i="2" s="1"/>
  <c r="L1614" i="2"/>
  <c r="N1614" i="2" s="1"/>
  <c r="O1614" i="2" s="1"/>
  <c r="Q1614" i="2" s="1"/>
  <c r="L1602" i="2"/>
  <c r="N1602" i="2" s="1"/>
  <c r="O1602" i="2" s="1"/>
  <c r="Q1602" i="2" s="1"/>
  <c r="L1590" i="2"/>
  <c r="N1590" i="2" s="1"/>
  <c r="O1590" i="2" s="1"/>
  <c r="Q1590" i="2" s="1"/>
  <c r="L1578" i="2"/>
  <c r="N1578" i="2" s="1"/>
  <c r="O1578" i="2" s="1"/>
  <c r="Q1578" i="2" s="1"/>
  <c r="L1566" i="2"/>
  <c r="N1566" i="2" s="1"/>
  <c r="O1566" i="2" s="1"/>
  <c r="Q1566" i="2" s="1"/>
  <c r="L1530" i="2"/>
  <c r="N1530" i="2" s="1"/>
  <c r="O1530" i="2" s="1"/>
  <c r="Q1530" i="2" s="1"/>
  <c r="L1518" i="2"/>
  <c r="N1518" i="2" s="1"/>
  <c r="O1518" i="2" s="1"/>
  <c r="Q1518" i="2" s="1"/>
  <c r="L1506" i="2"/>
  <c r="N1506" i="2" s="1"/>
  <c r="O1506" i="2" s="1"/>
  <c r="Q1506" i="2" s="1"/>
  <c r="L1494" i="2"/>
  <c r="N1494" i="2" s="1"/>
  <c r="O1494" i="2" s="1"/>
  <c r="Q1494" i="2" s="1"/>
  <c r="L1482" i="2"/>
  <c r="N1482" i="2" s="1"/>
  <c r="O1482" i="2" s="1"/>
  <c r="Q1482" i="2" s="1"/>
  <c r="L1458" i="2"/>
  <c r="N1458" i="2" s="1"/>
  <c r="O1458" i="2" s="1"/>
  <c r="Q1458" i="2" s="1"/>
  <c r="L1446" i="2"/>
  <c r="N1446" i="2" s="1"/>
  <c r="O1446" i="2" s="1"/>
  <c r="Q1446" i="2" s="1"/>
  <c r="L1434" i="2"/>
  <c r="N1434" i="2" s="1"/>
  <c r="O1434" i="2" s="1"/>
  <c r="Q1434" i="2" s="1"/>
  <c r="L1410" i="2"/>
  <c r="N1410" i="2" s="1"/>
  <c r="O1410" i="2" s="1"/>
  <c r="Q1410" i="2" s="1"/>
  <c r="L1398" i="2"/>
  <c r="N1398" i="2" s="1"/>
  <c r="O1398" i="2" s="1"/>
  <c r="Q1398" i="2" s="1"/>
  <c r="L1386" i="2"/>
  <c r="N1386" i="2" s="1"/>
  <c r="O1386" i="2" s="1"/>
  <c r="Q1386" i="2" s="1"/>
  <c r="L1374" i="2"/>
  <c r="N1374" i="2" s="1"/>
  <c r="O1374" i="2" s="1"/>
  <c r="Q1374" i="2" s="1"/>
  <c r="L1362" i="2"/>
  <c r="N1362" i="2" s="1"/>
  <c r="O1362" i="2" s="1"/>
  <c r="Q1362" i="2" s="1"/>
  <c r="L1350" i="2"/>
  <c r="N1350" i="2" s="1"/>
  <c r="O1350" i="2" s="1"/>
  <c r="Q1350" i="2" s="1"/>
  <c r="L1314" i="2"/>
  <c r="N1314" i="2" s="1"/>
  <c r="O1314" i="2" s="1"/>
  <c r="Q1314" i="2" s="1"/>
  <c r="L1302" i="2"/>
  <c r="N1302" i="2" s="1"/>
  <c r="O1302" i="2" s="1"/>
  <c r="Q1302" i="2" s="1"/>
  <c r="L1290" i="2"/>
  <c r="N1290" i="2" s="1"/>
  <c r="O1290" i="2" s="1"/>
  <c r="Q1290" i="2" s="1"/>
  <c r="L1278" i="2"/>
  <c r="N1278" i="2" s="1"/>
  <c r="O1278" i="2" s="1"/>
  <c r="Q1278" i="2" s="1"/>
  <c r="L1266" i="2"/>
  <c r="N1266" i="2" s="1"/>
  <c r="O1266" i="2" s="1"/>
  <c r="Q1266" i="2" s="1"/>
  <c r="L1254" i="2"/>
  <c r="N1254" i="2" s="1"/>
  <c r="O1254" i="2" s="1"/>
  <c r="Q1254" i="2" s="1"/>
  <c r="L1242" i="2"/>
  <c r="N1242" i="2" s="1"/>
  <c r="O1242" i="2" s="1"/>
  <c r="Q1242" i="2" s="1"/>
  <c r="L1230" i="2"/>
  <c r="N1230" i="2" s="1"/>
  <c r="O1230" i="2" s="1"/>
  <c r="Q1230" i="2" s="1"/>
  <c r="L1218" i="2"/>
  <c r="N1218" i="2" s="1"/>
  <c r="O1218" i="2" s="1"/>
  <c r="Q1218" i="2" s="1"/>
  <c r="L1206" i="2"/>
  <c r="N1206" i="2" s="1"/>
  <c r="O1206" i="2" s="1"/>
  <c r="Q1206" i="2" s="1"/>
  <c r="L1170" i="2"/>
  <c r="N1170" i="2" s="1"/>
  <c r="O1170" i="2" s="1"/>
  <c r="Q1170" i="2" s="1"/>
  <c r="L1158" i="2"/>
  <c r="N1158" i="2" s="1"/>
  <c r="O1158" i="2" s="1"/>
  <c r="Q1158" i="2" s="1"/>
  <c r="L1146" i="2"/>
  <c r="N1146" i="2" s="1"/>
  <c r="O1146" i="2" s="1"/>
  <c r="Q1146" i="2" s="1"/>
  <c r="L1134" i="2"/>
  <c r="N1134" i="2" s="1"/>
  <c r="O1134" i="2" s="1"/>
  <c r="Q1134" i="2" s="1"/>
  <c r="L1122" i="2"/>
  <c r="N1122" i="2" s="1"/>
  <c r="O1122" i="2" s="1"/>
  <c r="Q1122" i="2" s="1"/>
  <c r="L1110" i="2"/>
  <c r="N1110" i="2" s="1"/>
  <c r="O1110" i="2" s="1"/>
  <c r="Q1110" i="2" s="1"/>
  <c r="L1098" i="2"/>
  <c r="N1098" i="2" s="1"/>
  <c r="O1098" i="2" s="1"/>
  <c r="Q1098" i="2" s="1"/>
  <c r="L1086" i="2"/>
  <c r="N1086" i="2" s="1"/>
  <c r="O1086" i="2" s="1"/>
  <c r="Q1086" i="2" s="1"/>
  <c r="L1074" i="2"/>
  <c r="N1074" i="2" s="1"/>
  <c r="O1074" i="2" s="1"/>
  <c r="Q1074" i="2" s="1"/>
  <c r="L1062" i="2"/>
  <c r="N1062" i="2" s="1"/>
  <c r="O1062" i="2" s="1"/>
  <c r="Q1062" i="2" s="1"/>
  <c r="L1050" i="2"/>
  <c r="N1050" i="2" s="1"/>
  <c r="O1050" i="2" s="1"/>
  <c r="Q1050" i="2" s="1"/>
  <c r="L1637" i="2"/>
  <c r="N1637" i="2" s="1"/>
  <c r="O1637" i="2" s="1"/>
  <c r="Q1637" i="2" s="1"/>
  <c r="L1625" i="2"/>
  <c r="N1625" i="2" s="1"/>
  <c r="O1625" i="2" s="1"/>
  <c r="Q1625" i="2" s="1"/>
  <c r="L1613" i="2"/>
  <c r="N1613" i="2" s="1"/>
  <c r="O1613" i="2" s="1"/>
  <c r="Q1613" i="2" s="1"/>
  <c r="L1589" i="2"/>
  <c r="N1589" i="2" s="1"/>
  <c r="O1589" i="2" s="1"/>
  <c r="Q1589" i="2" s="1"/>
  <c r="L1577" i="2"/>
  <c r="N1577" i="2" s="1"/>
  <c r="O1577" i="2" s="1"/>
  <c r="Q1577" i="2" s="1"/>
  <c r="L1541" i="2"/>
  <c r="N1541" i="2" s="1"/>
  <c r="O1541" i="2" s="1"/>
  <c r="Q1541" i="2" s="1"/>
  <c r="L1529" i="2"/>
  <c r="N1529" i="2" s="1"/>
  <c r="O1529" i="2" s="1"/>
  <c r="Q1529" i="2" s="1"/>
  <c r="L1517" i="2"/>
  <c r="N1517" i="2" s="1"/>
  <c r="O1517" i="2" s="1"/>
  <c r="Q1517" i="2" s="1"/>
  <c r="L1505" i="2"/>
  <c r="N1505" i="2" s="1"/>
  <c r="O1505" i="2" s="1"/>
  <c r="Q1505" i="2" s="1"/>
  <c r="L1481" i="2"/>
  <c r="N1481" i="2" s="1"/>
  <c r="O1481" i="2" s="1"/>
  <c r="Q1481" i="2" s="1"/>
  <c r="L1469" i="2"/>
  <c r="N1469" i="2" s="1"/>
  <c r="O1469" i="2" s="1"/>
  <c r="Q1469" i="2" s="1"/>
  <c r="L1457" i="2"/>
  <c r="N1457" i="2" s="1"/>
  <c r="O1457" i="2" s="1"/>
  <c r="Q1457" i="2" s="1"/>
  <c r="L1445" i="2"/>
  <c r="N1445" i="2" s="1"/>
  <c r="O1445" i="2" s="1"/>
  <c r="Q1445" i="2" s="1"/>
  <c r="L1433" i="2"/>
  <c r="N1433" i="2" s="1"/>
  <c r="O1433" i="2" s="1"/>
  <c r="Q1433" i="2" s="1"/>
  <c r="L1421" i="2"/>
  <c r="N1421" i="2" s="1"/>
  <c r="O1421" i="2" s="1"/>
  <c r="Q1421" i="2" s="1"/>
  <c r="L1409" i="2"/>
  <c r="N1409" i="2" s="1"/>
  <c r="O1409" i="2" s="1"/>
  <c r="Q1409" i="2" s="1"/>
  <c r="L1397" i="2"/>
  <c r="N1397" i="2" s="1"/>
  <c r="O1397" i="2" s="1"/>
  <c r="Q1397" i="2" s="1"/>
  <c r="L1361" i="2"/>
  <c r="N1361" i="2" s="1"/>
  <c r="O1361" i="2" s="1"/>
  <c r="Q1361" i="2" s="1"/>
  <c r="L1349" i="2"/>
  <c r="N1349" i="2" s="1"/>
  <c r="O1349" i="2" s="1"/>
  <c r="Q1349" i="2" s="1"/>
  <c r="L1337" i="2"/>
  <c r="N1337" i="2" s="1"/>
  <c r="O1337" i="2" s="1"/>
  <c r="Q1337" i="2" s="1"/>
  <c r="L1325" i="2"/>
  <c r="N1325" i="2" s="1"/>
  <c r="O1325" i="2" s="1"/>
  <c r="Q1325" i="2" s="1"/>
  <c r="L1313" i="2"/>
  <c r="N1313" i="2" s="1"/>
  <c r="O1313" i="2" s="1"/>
  <c r="Q1313" i="2" s="1"/>
  <c r="L1301" i="2"/>
  <c r="N1301" i="2" s="1"/>
  <c r="O1301" i="2" s="1"/>
  <c r="Q1301" i="2" s="1"/>
  <c r="L1552" i="2"/>
  <c r="N1552" i="2" s="1"/>
  <c r="O1552" i="2" s="1"/>
  <c r="Q1552" i="2" s="1"/>
  <c r="L1540" i="2"/>
  <c r="N1540" i="2" s="1"/>
  <c r="O1540" i="2" s="1"/>
  <c r="Q1540" i="2" s="1"/>
  <c r="L1360" i="2"/>
  <c r="N1360" i="2" s="1"/>
  <c r="O1360" i="2" s="1"/>
  <c r="Q1360" i="2" s="1"/>
  <c r="L1348" i="2"/>
  <c r="N1348" i="2" s="1"/>
  <c r="O1348" i="2" s="1"/>
  <c r="Q1348" i="2" s="1"/>
  <c r="L1192" i="2"/>
  <c r="N1192" i="2" s="1"/>
  <c r="O1192" i="2" s="1"/>
  <c r="Q1192" i="2" s="1"/>
  <c r="L1060" i="2"/>
  <c r="N1060" i="2" s="1"/>
  <c r="O1060" i="2" s="1"/>
  <c r="Q1060" i="2" s="1"/>
  <c r="L1048" i="2"/>
  <c r="N1048" i="2" s="1"/>
  <c r="O1048" i="2" s="1"/>
  <c r="Q1048" i="2" s="1"/>
  <c r="L1036" i="2"/>
  <c r="N1036" i="2" s="1"/>
  <c r="O1036" i="2" s="1"/>
  <c r="Q1036" i="2" s="1"/>
  <c r="L1310" i="2"/>
  <c r="N1310" i="2" s="1"/>
  <c r="O1310" i="2" s="1"/>
  <c r="Q1310" i="2" s="1"/>
  <c r="L1298" i="2"/>
  <c r="N1298" i="2" s="1"/>
  <c r="O1298" i="2" s="1"/>
  <c r="Q1298" i="2" s="1"/>
  <c r="L1286" i="2"/>
  <c r="N1286" i="2" s="1"/>
  <c r="O1286" i="2" s="1"/>
  <c r="Q1286" i="2" s="1"/>
  <c r="L1274" i="2"/>
  <c r="N1274" i="2" s="1"/>
  <c r="O1274" i="2" s="1"/>
  <c r="Q1274" i="2" s="1"/>
  <c r="L1262" i="2"/>
  <c r="N1262" i="2" s="1"/>
  <c r="O1262" i="2" s="1"/>
  <c r="Q1262" i="2" s="1"/>
  <c r="L1250" i="2"/>
  <c r="N1250" i="2" s="1"/>
  <c r="O1250" i="2" s="1"/>
  <c r="Q1250" i="2" s="1"/>
  <c r="L1238" i="2"/>
  <c r="N1238" i="2" s="1"/>
  <c r="O1238" i="2" s="1"/>
  <c r="Q1238" i="2" s="1"/>
  <c r="L1226" i="2"/>
  <c r="N1226" i="2" s="1"/>
  <c r="O1226" i="2" s="1"/>
  <c r="Q1226" i="2" s="1"/>
  <c r="L1214" i="2"/>
  <c r="N1214" i="2" s="1"/>
  <c r="O1214" i="2" s="1"/>
  <c r="Q1214" i="2" s="1"/>
  <c r="L1202" i="2"/>
  <c r="N1202" i="2" s="1"/>
  <c r="O1202" i="2" s="1"/>
  <c r="Q1202" i="2" s="1"/>
  <c r="L1190" i="2"/>
  <c r="N1190" i="2" s="1"/>
  <c r="O1190" i="2" s="1"/>
  <c r="Q1190" i="2" s="1"/>
  <c r="L1178" i="2"/>
  <c r="N1178" i="2" s="1"/>
  <c r="O1178" i="2" s="1"/>
  <c r="Q1178" i="2" s="1"/>
  <c r="L1166" i="2"/>
  <c r="N1166" i="2" s="1"/>
  <c r="O1166" i="2" s="1"/>
  <c r="Q1166" i="2" s="1"/>
  <c r="L1154" i="2"/>
  <c r="N1154" i="2" s="1"/>
  <c r="O1154" i="2" s="1"/>
  <c r="Q1154" i="2" s="1"/>
  <c r="L1142" i="2"/>
  <c r="N1142" i="2" s="1"/>
  <c r="O1142" i="2" s="1"/>
  <c r="Q1142" i="2" s="1"/>
  <c r="L1130" i="2"/>
  <c r="N1130" i="2" s="1"/>
  <c r="O1130" i="2" s="1"/>
  <c r="Q1130" i="2" s="1"/>
  <c r="L1118" i="2"/>
  <c r="N1118" i="2" s="1"/>
  <c r="O1118" i="2" s="1"/>
  <c r="Q1118" i="2" s="1"/>
  <c r="L1082" i="2"/>
  <c r="N1082" i="2" s="1"/>
  <c r="O1082" i="2" s="1"/>
  <c r="Q1082" i="2" s="1"/>
  <c r="L1070" i="2"/>
  <c r="N1070" i="2" s="1"/>
  <c r="O1070" i="2" s="1"/>
  <c r="Q1070" i="2" s="1"/>
  <c r="L1058" i="2"/>
  <c r="N1058" i="2" s="1"/>
  <c r="O1058" i="2" s="1"/>
  <c r="Q1058" i="2" s="1"/>
  <c r="L1046" i="2"/>
  <c r="N1046" i="2" s="1"/>
  <c r="O1046" i="2" s="1"/>
  <c r="Q1046" i="2" s="1"/>
  <c r="L1034" i="2"/>
  <c r="N1034" i="2" s="1"/>
  <c r="O1034" i="2" s="1"/>
  <c r="Q1034" i="2" s="1"/>
  <c r="L1165" i="2"/>
  <c r="N1165" i="2" s="1"/>
  <c r="O1165" i="2" s="1"/>
  <c r="Q1165" i="2" s="1"/>
  <c r="L1129" i="2"/>
  <c r="N1129" i="2" s="1"/>
  <c r="O1129" i="2" s="1"/>
  <c r="Q1129" i="2" s="1"/>
  <c r="L1117" i="2"/>
  <c r="N1117" i="2" s="1"/>
  <c r="O1117" i="2" s="1"/>
  <c r="Q1117" i="2" s="1"/>
  <c r="L1105" i="2"/>
  <c r="N1105" i="2" s="1"/>
  <c r="O1105" i="2" s="1"/>
  <c r="Q1105" i="2" s="1"/>
  <c r="L1093" i="2"/>
  <c r="N1093" i="2" s="1"/>
  <c r="O1093" i="2" s="1"/>
  <c r="Q1093" i="2" s="1"/>
  <c r="L1081" i="2"/>
  <c r="N1081" i="2" s="1"/>
  <c r="O1081" i="2" s="1"/>
  <c r="Q1081" i="2" s="1"/>
  <c r="L1069" i="2"/>
  <c r="N1069" i="2" s="1"/>
  <c r="O1069" i="2" s="1"/>
  <c r="Q1069" i="2" s="1"/>
  <c r="L1057" i="2"/>
  <c r="N1057" i="2" s="1"/>
  <c r="O1057" i="2" s="1"/>
  <c r="Q1057" i="2" s="1"/>
  <c r="L1045" i="2"/>
  <c r="N1045" i="2" s="1"/>
  <c r="O1045" i="2" s="1"/>
  <c r="Q1045" i="2" s="1"/>
  <c r="L1033" i="2"/>
  <c r="N1033" i="2" s="1"/>
  <c r="O1033" i="2" s="1"/>
  <c r="Q1033" i="2" s="1"/>
  <c r="L1632" i="2"/>
  <c r="N1632" i="2" s="1"/>
  <c r="O1632" i="2" s="1"/>
  <c r="Q1632" i="2" s="1"/>
  <c r="L1620" i="2"/>
  <c r="N1620" i="2" s="1"/>
  <c r="O1620" i="2" s="1"/>
  <c r="Q1620" i="2" s="1"/>
  <c r="L1608" i="2"/>
  <c r="N1608" i="2" s="1"/>
  <c r="O1608" i="2" s="1"/>
  <c r="Q1608" i="2" s="1"/>
  <c r="L1596" i="2"/>
  <c r="N1596" i="2" s="1"/>
  <c r="O1596" i="2" s="1"/>
  <c r="Q1596" i="2" s="1"/>
  <c r="L1560" i="2"/>
  <c r="N1560" i="2" s="1"/>
  <c r="O1560" i="2" s="1"/>
  <c r="Q1560" i="2" s="1"/>
  <c r="L1536" i="2"/>
  <c r="N1536" i="2" s="1"/>
  <c r="O1536" i="2" s="1"/>
  <c r="Q1536" i="2" s="1"/>
  <c r="L1524" i="2"/>
  <c r="N1524" i="2" s="1"/>
  <c r="O1524" i="2" s="1"/>
  <c r="Q1524" i="2" s="1"/>
  <c r="L1512" i="2"/>
  <c r="N1512" i="2" s="1"/>
  <c r="O1512" i="2" s="1"/>
  <c r="Q1512" i="2" s="1"/>
  <c r="L1500" i="2"/>
  <c r="N1500" i="2" s="1"/>
  <c r="O1500" i="2" s="1"/>
  <c r="Q1500" i="2" s="1"/>
  <c r="L1488" i="2"/>
  <c r="N1488" i="2" s="1"/>
  <c r="O1488" i="2" s="1"/>
  <c r="Q1488" i="2" s="1"/>
  <c r="L1476" i="2"/>
  <c r="N1476" i="2" s="1"/>
  <c r="O1476" i="2" s="1"/>
  <c r="Q1476" i="2" s="1"/>
  <c r="L1464" i="2"/>
  <c r="N1464" i="2" s="1"/>
  <c r="O1464" i="2" s="1"/>
  <c r="Q1464" i="2" s="1"/>
  <c r="L1452" i="2"/>
  <c r="N1452" i="2" s="1"/>
  <c r="O1452" i="2" s="1"/>
  <c r="Q1452" i="2" s="1"/>
  <c r="L1440" i="2"/>
  <c r="N1440" i="2" s="1"/>
  <c r="O1440" i="2" s="1"/>
  <c r="Q1440" i="2" s="1"/>
  <c r="L1428" i="2"/>
  <c r="N1428" i="2" s="1"/>
  <c r="O1428" i="2" s="1"/>
  <c r="Q1428" i="2" s="1"/>
  <c r="L1416" i="2"/>
  <c r="N1416" i="2" s="1"/>
  <c r="O1416" i="2" s="1"/>
  <c r="Q1416" i="2" s="1"/>
  <c r="L1404" i="2"/>
  <c r="N1404" i="2" s="1"/>
  <c r="O1404" i="2" s="1"/>
  <c r="Q1404" i="2" s="1"/>
  <c r="L1392" i="2"/>
  <c r="N1392" i="2" s="1"/>
  <c r="O1392" i="2" s="1"/>
  <c r="Q1392" i="2" s="1"/>
  <c r="L1380" i="2"/>
  <c r="N1380" i="2" s="1"/>
  <c r="O1380" i="2" s="1"/>
  <c r="Q1380" i="2" s="1"/>
  <c r="L1344" i="2"/>
  <c r="N1344" i="2" s="1"/>
  <c r="O1344" i="2" s="1"/>
  <c r="Q1344" i="2" s="1"/>
  <c r="L1320" i="2"/>
  <c r="N1320" i="2" s="1"/>
  <c r="O1320" i="2" s="1"/>
  <c r="Q1320" i="2" s="1"/>
  <c r="L1308" i="2"/>
  <c r="N1308" i="2" s="1"/>
  <c r="O1308" i="2" s="1"/>
  <c r="Q1308" i="2" s="1"/>
  <c r="L1296" i="2"/>
  <c r="N1296" i="2" s="1"/>
  <c r="O1296" i="2" s="1"/>
  <c r="Q1296" i="2" s="1"/>
  <c r="L1284" i="2"/>
  <c r="N1284" i="2" s="1"/>
  <c r="O1284" i="2" s="1"/>
  <c r="Q1284" i="2" s="1"/>
  <c r="L1272" i="2"/>
  <c r="N1272" i="2" s="1"/>
  <c r="O1272" i="2" s="1"/>
  <c r="Q1272" i="2" s="1"/>
  <c r="L1248" i="2"/>
  <c r="N1248" i="2" s="1"/>
  <c r="O1248" i="2" s="1"/>
  <c r="Q1248" i="2" s="1"/>
  <c r="L1236" i="2"/>
  <c r="N1236" i="2" s="1"/>
  <c r="O1236" i="2" s="1"/>
  <c r="Q1236" i="2" s="1"/>
  <c r="L1224" i="2"/>
  <c r="N1224" i="2" s="1"/>
  <c r="O1224" i="2" s="1"/>
  <c r="Q1224" i="2" s="1"/>
  <c r="L1212" i="2"/>
  <c r="N1212" i="2" s="1"/>
  <c r="O1212" i="2" s="1"/>
  <c r="Q1212" i="2" s="1"/>
  <c r="L1200" i="2"/>
  <c r="N1200" i="2" s="1"/>
  <c r="O1200" i="2" s="1"/>
  <c r="Q1200" i="2" s="1"/>
  <c r="L1188" i="2"/>
  <c r="N1188" i="2" s="1"/>
  <c r="O1188" i="2" s="1"/>
  <c r="Q1188" i="2" s="1"/>
  <c r="L1152" i="2"/>
  <c r="N1152" i="2" s="1"/>
  <c r="O1152" i="2" s="1"/>
  <c r="Q1152" i="2" s="1"/>
  <c r="L1140" i="2"/>
  <c r="N1140" i="2" s="1"/>
  <c r="O1140" i="2" s="1"/>
  <c r="Q1140" i="2" s="1"/>
  <c r="L1128" i="2"/>
  <c r="N1128" i="2" s="1"/>
  <c r="O1128" i="2" s="1"/>
  <c r="Q1128" i="2" s="1"/>
  <c r="L1116" i="2"/>
  <c r="N1116" i="2" s="1"/>
  <c r="O1116" i="2" s="1"/>
  <c r="Q1116" i="2" s="1"/>
  <c r="L1104" i="2"/>
  <c r="N1104" i="2" s="1"/>
  <c r="O1104" i="2" s="1"/>
  <c r="Q1104" i="2" s="1"/>
  <c r="L1092" i="2"/>
  <c r="N1092" i="2" s="1"/>
  <c r="O1092" i="2" s="1"/>
  <c r="Q1092" i="2" s="1"/>
  <c r="L1080" i="2"/>
  <c r="N1080" i="2" s="1"/>
  <c r="O1080" i="2" s="1"/>
  <c r="Q1080" i="2" s="1"/>
  <c r="L1068" i="2"/>
  <c r="N1068" i="2" s="1"/>
  <c r="O1068" i="2" s="1"/>
  <c r="Q1068" i="2" s="1"/>
  <c r="L1056" i="2"/>
  <c r="N1056" i="2" s="1"/>
  <c r="O1056" i="2" s="1"/>
  <c r="Q1056" i="2" s="1"/>
  <c r="L1044" i="2"/>
  <c r="N1044" i="2" s="1"/>
  <c r="O1044" i="2" s="1"/>
  <c r="Q1044" i="2" s="1"/>
  <c r="L1032" i="2"/>
  <c r="N1032" i="2" s="1"/>
  <c r="O1032" i="2" s="1"/>
  <c r="Q1032" i="2" s="1"/>
  <c r="L1246" i="2"/>
  <c r="N1246" i="2" s="1"/>
  <c r="O1246" i="2" s="1"/>
  <c r="Q1246" i="2" s="1"/>
  <c r="L1234" i="2"/>
  <c r="N1234" i="2" s="1"/>
  <c r="O1234" i="2" s="1"/>
  <c r="Q1234" i="2" s="1"/>
  <c r="L1222" i="2"/>
  <c r="N1222" i="2" s="1"/>
  <c r="O1222" i="2" s="1"/>
  <c r="Q1222" i="2" s="1"/>
  <c r="L1210" i="2"/>
  <c r="N1210" i="2" s="1"/>
  <c r="O1210" i="2" s="1"/>
  <c r="Q1210" i="2" s="1"/>
  <c r="L1198" i="2"/>
  <c r="N1198" i="2" s="1"/>
  <c r="O1198" i="2" s="1"/>
  <c r="Q1198" i="2" s="1"/>
  <c r="L1186" i="2"/>
  <c r="N1186" i="2" s="1"/>
  <c r="O1186" i="2" s="1"/>
  <c r="Q1186" i="2" s="1"/>
  <c r="L1174" i="2"/>
  <c r="N1174" i="2" s="1"/>
  <c r="O1174" i="2" s="1"/>
  <c r="Q1174" i="2" s="1"/>
  <c r="L1162" i="2"/>
  <c r="N1162" i="2" s="1"/>
  <c r="O1162" i="2" s="1"/>
  <c r="Q1162" i="2" s="1"/>
  <c r="L1150" i="2"/>
  <c r="N1150" i="2" s="1"/>
  <c r="O1150" i="2" s="1"/>
  <c r="Q1150" i="2" s="1"/>
  <c r="L1138" i="2"/>
  <c r="N1138" i="2" s="1"/>
  <c r="O1138" i="2" s="1"/>
  <c r="Q1138" i="2" s="1"/>
  <c r="L1102" i="2"/>
  <c r="N1102" i="2" s="1"/>
  <c r="O1102" i="2" s="1"/>
  <c r="Q1102" i="2" s="1"/>
  <c r="L1090" i="2"/>
  <c r="N1090" i="2" s="1"/>
  <c r="O1090" i="2" s="1"/>
  <c r="Q1090" i="2" s="1"/>
  <c r="L1078" i="2"/>
  <c r="N1078" i="2" s="1"/>
  <c r="O1078" i="2" s="1"/>
  <c r="Q1078" i="2" s="1"/>
  <c r="L1066" i="2"/>
  <c r="N1066" i="2" s="1"/>
  <c r="O1066" i="2" s="1"/>
  <c r="Q1066" i="2" s="1"/>
  <c r="L1054" i="2"/>
  <c r="N1054" i="2" s="1"/>
  <c r="O1054" i="2" s="1"/>
  <c r="Q1054" i="2" s="1"/>
  <c r="L1042" i="2"/>
  <c r="N1042" i="2" s="1"/>
  <c r="O1042" i="2" s="1"/>
  <c r="Q1042" i="2" s="1"/>
  <c r="L1030" i="2"/>
  <c r="N1030" i="2" s="1"/>
  <c r="O1030" i="2" s="1"/>
  <c r="Q1030" i="2" s="1"/>
  <c r="L1641" i="2"/>
  <c r="N1641" i="2" s="1"/>
  <c r="O1641" i="2" s="1"/>
  <c r="Q1641" i="2" s="1"/>
  <c r="L1629" i="2"/>
  <c r="N1629" i="2" s="1"/>
  <c r="O1629" i="2" s="1"/>
  <c r="Q1629" i="2" s="1"/>
  <c r="L1617" i="2"/>
  <c r="N1617" i="2" s="1"/>
  <c r="O1617" i="2" s="1"/>
  <c r="Q1617" i="2" s="1"/>
  <c r="L1605" i="2"/>
  <c r="N1605" i="2" s="1"/>
  <c r="O1605" i="2" s="1"/>
  <c r="Q1605" i="2" s="1"/>
  <c r="L1593" i="2"/>
  <c r="N1593" i="2" s="1"/>
  <c r="O1593" i="2" s="1"/>
  <c r="Q1593" i="2" s="1"/>
  <c r="L1581" i="2"/>
  <c r="N1581" i="2" s="1"/>
  <c r="O1581" i="2" s="1"/>
  <c r="Q1581" i="2" s="1"/>
  <c r="L1545" i="2"/>
  <c r="N1545" i="2" s="1"/>
  <c r="O1545" i="2" s="1"/>
  <c r="Q1545" i="2" s="1"/>
  <c r="L1533" i="2"/>
  <c r="N1533" i="2" s="1"/>
  <c r="O1533" i="2" s="1"/>
  <c r="Q1533" i="2" s="1"/>
  <c r="L1521" i="2"/>
  <c r="N1521" i="2" s="1"/>
  <c r="O1521" i="2" s="1"/>
  <c r="Q1521" i="2" s="1"/>
  <c r="L1509" i="2"/>
  <c r="N1509" i="2" s="1"/>
  <c r="O1509" i="2" s="1"/>
  <c r="Q1509" i="2" s="1"/>
  <c r="L1497" i="2"/>
  <c r="N1497" i="2" s="1"/>
  <c r="O1497" i="2" s="1"/>
  <c r="Q1497" i="2" s="1"/>
  <c r="L1485" i="2"/>
  <c r="N1485" i="2" s="1"/>
  <c r="O1485" i="2" s="1"/>
  <c r="Q1485" i="2" s="1"/>
  <c r="L1473" i="2"/>
  <c r="N1473" i="2" s="1"/>
  <c r="O1473" i="2" s="1"/>
  <c r="Q1473" i="2" s="1"/>
  <c r="L1461" i="2"/>
  <c r="N1461" i="2" s="1"/>
  <c r="O1461" i="2" s="1"/>
  <c r="Q1461" i="2" s="1"/>
  <c r="L1449" i="2"/>
  <c r="N1449" i="2" s="1"/>
  <c r="O1449" i="2" s="1"/>
  <c r="Q1449" i="2" s="1"/>
  <c r="L1437" i="2"/>
  <c r="N1437" i="2" s="1"/>
  <c r="O1437" i="2" s="1"/>
  <c r="Q1437" i="2" s="1"/>
  <c r="L1401" i="2"/>
  <c r="N1401" i="2" s="1"/>
  <c r="O1401" i="2" s="1"/>
  <c r="Q1401" i="2" s="1"/>
  <c r="L1389" i="2"/>
  <c r="N1389" i="2" s="1"/>
  <c r="O1389" i="2" s="1"/>
  <c r="Q1389" i="2" s="1"/>
  <c r="L1377" i="2"/>
  <c r="N1377" i="2" s="1"/>
  <c r="O1377" i="2" s="1"/>
  <c r="Q1377" i="2" s="1"/>
  <c r="L1365" i="2"/>
  <c r="N1365" i="2" s="1"/>
  <c r="O1365" i="2" s="1"/>
  <c r="Q1365" i="2" s="1"/>
  <c r="L1353" i="2"/>
  <c r="N1353" i="2" s="1"/>
  <c r="O1353" i="2" s="1"/>
  <c r="Q1353" i="2" s="1"/>
  <c r="L1341" i="2"/>
  <c r="N1341" i="2" s="1"/>
  <c r="O1341" i="2" s="1"/>
  <c r="Q1341" i="2" s="1"/>
  <c r="L1329" i="2"/>
  <c r="N1329" i="2" s="1"/>
  <c r="O1329" i="2" s="1"/>
  <c r="Q1329" i="2" s="1"/>
  <c r="L1317" i="2"/>
  <c r="N1317" i="2" s="1"/>
  <c r="O1317" i="2" s="1"/>
  <c r="Q1317" i="2" s="1"/>
  <c r="L1305" i="2"/>
  <c r="N1305" i="2" s="1"/>
  <c r="O1305" i="2" s="1"/>
  <c r="Q1305" i="2" s="1"/>
  <c r="L1293" i="2"/>
  <c r="N1293" i="2" s="1"/>
  <c r="O1293" i="2" s="1"/>
  <c r="Q1293" i="2" s="1"/>
  <c r="L1257" i="2"/>
  <c r="N1257" i="2" s="1"/>
  <c r="O1257" i="2" s="1"/>
  <c r="Q1257" i="2" s="1"/>
  <c r="L1245" i="2"/>
  <c r="N1245" i="2" s="1"/>
  <c r="O1245" i="2" s="1"/>
  <c r="Q1245" i="2" s="1"/>
  <c r="L1233" i="2"/>
  <c r="N1233" i="2" s="1"/>
  <c r="O1233" i="2" s="1"/>
  <c r="Q1233" i="2" s="1"/>
  <c r="L1221" i="2"/>
  <c r="N1221" i="2" s="1"/>
  <c r="O1221" i="2" s="1"/>
  <c r="Q1221" i="2" s="1"/>
  <c r="L1209" i="2"/>
  <c r="N1209" i="2" s="1"/>
  <c r="O1209" i="2" s="1"/>
  <c r="Q1209" i="2" s="1"/>
  <c r="L1197" i="2"/>
  <c r="N1197" i="2" s="1"/>
  <c r="O1197" i="2" s="1"/>
  <c r="Q1197" i="2" s="1"/>
  <c r="L1185" i="2"/>
  <c r="N1185" i="2" s="1"/>
  <c r="O1185" i="2" s="1"/>
  <c r="Q1185" i="2" s="1"/>
  <c r="L1173" i="2"/>
  <c r="N1173" i="2" s="1"/>
  <c r="O1173" i="2" s="1"/>
  <c r="Q1173" i="2" s="1"/>
  <c r="L1161" i="2"/>
  <c r="N1161" i="2" s="1"/>
  <c r="O1161" i="2" s="1"/>
  <c r="Q1161" i="2" s="1"/>
  <c r="L1149" i="2"/>
  <c r="N1149" i="2" s="1"/>
  <c r="O1149" i="2" s="1"/>
  <c r="Q1149" i="2" s="1"/>
  <c r="L1113" i="2"/>
  <c r="N1113" i="2" s="1"/>
  <c r="O1113" i="2" s="1"/>
  <c r="Q1113" i="2" s="1"/>
  <c r="L1101" i="2"/>
  <c r="N1101" i="2" s="1"/>
  <c r="O1101" i="2" s="1"/>
  <c r="Q1101" i="2" s="1"/>
  <c r="L1089" i="2"/>
  <c r="N1089" i="2" s="1"/>
  <c r="O1089" i="2" s="1"/>
  <c r="Q1089" i="2" s="1"/>
  <c r="L1077" i="2"/>
  <c r="N1077" i="2" s="1"/>
  <c r="O1077" i="2" s="1"/>
  <c r="Q1077" i="2" s="1"/>
  <c r="L1065" i="2"/>
  <c r="N1065" i="2" s="1"/>
  <c r="O1065" i="2" s="1"/>
  <c r="Q1065" i="2" s="1"/>
  <c r="L1053" i="2"/>
  <c r="N1053" i="2" s="1"/>
  <c r="O1053" i="2" s="1"/>
  <c r="Q1053" i="2" s="1"/>
  <c r="L1041" i="2"/>
  <c r="N1041" i="2" s="1"/>
  <c r="O1041" i="2" s="1"/>
  <c r="Q1041" i="2" s="1"/>
  <c r="L1029" i="2"/>
  <c r="N1029" i="2" s="1"/>
  <c r="O1029" i="2" s="1"/>
  <c r="Q1029" i="2" s="1"/>
  <c r="L1640" i="2"/>
  <c r="N1640" i="2" s="1"/>
  <c r="O1640" i="2" s="1"/>
  <c r="Q1640" i="2" s="1"/>
  <c r="L1628" i="2"/>
  <c r="N1628" i="2" s="1"/>
  <c r="O1628" i="2" s="1"/>
  <c r="Q1628" i="2" s="1"/>
  <c r="L1616" i="2"/>
  <c r="N1616" i="2" s="1"/>
  <c r="O1616" i="2" s="1"/>
  <c r="Q1616" i="2" s="1"/>
  <c r="L1604" i="2"/>
  <c r="N1604" i="2" s="1"/>
  <c r="O1604" i="2" s="1"/>
  <c r="Q1604" i="2" s="1"/>
  <c r="L1592" i="2"/>
  <c r="N1592" i="2" s="1"/>
  <c r="O1592" i="2" s="1"/>
  <c r="Q1592" i="2" s="1"/>
  <c r="L1580" i="2"/>
  <c r="N1580" i="2" s="1"/>
  <c r="O1580" i="2" s="1"/>
  <c r="Q1580" i="2" s="1"/>
  <c r="L1568" i="2"/>
  <c r="N1568" i="2" s="1"/>
  <c r="O1568" i="2" s="1"/>
  <c r="Q1568" i="2" s="1"/>
  <c r="L1532" i="2"/>
  <c r="N1532" i="2" s="1"/>
  <c r="O1532" i="2" s="1"/>
  <c r="Q1532" i="2" s="1"/>
  <c r="L1520" i="2"/>
  <c r="N1520" i="2" s="1"/>
  <c r="O1520" i="2" s="1"/>
  <c r="Q1520" i="2" s="1"/>
  <c r="L1508" i="2"/>
  <c r="N1508" i="2" s="1"/>
  <c r="O1508" i="2" s="1"/>
  <c r="Q1508" i="2" s="1"/>
  <c r="L1496" i="2"/>
  <c r="N1496" i="2" s="1"/>
  <c r="O1496" i="2" s="1"/>
  <c r="Q1496" i="2" s="1"/>
  <c r="L1484" i="2"/>
  <c r="N1484" i="2" s="1"/>
  <c r="O1484" i="2" s="1"/>
  <c r="Q1484" i="2" s="1"/>
  <c r="L1472" i="2"/>
  <c r="N1472" i="2" s="1"/>
  <c r="O1472" i="2" s="1"/>
  <c r="Q1472" i="2" s="1"/>
  <c r="L1460" i="2"/>
  <c r="N1460" i="2" s="1"/>
  <c r="O1460" i="2" s="1"/>
  <c r="Q1460" i="2" s="1"/>
  <c r="L1448" i="2"/>
  <c r="N1448" i="2" s="1"/>
  <c r="O1448" i="2" s="1"/>
  <c r="Q1448" i="2" s="1"/>
  <c r="L1436" i="2"/>
  <c r="N1436" i="2" s="1"/>
  <c r="O1436" i="2" s="1"/>
  <c r="Q1436" i="2" s="1"/>
  <c r="L1424" i="2"/>
  <c r="N1424" i="2" s="1"/>
  <c r="O1424" i="2" s="1"/>
  <c r="Q1424" i="2" s="1"/>
  <c r="L1388" i="2"/>
  <c r="N1388" i="2" s="1"/>
  <c r="O1388" i="2" s="1"/>
  <c r="Q1388" i="2" s="1"/>
  <c r="L1376" i="2"/>
  <c r="N1376" i="2" s="1"/>
  <c r="O1376" i="2" s="1"/>
  <c r="Q1376" i="2" s="1"/>
  <c r="L1364" i="2"/>
  <c r="N1364" i="2" s="1"/>
  <c r="O1364" i="2" s="1"/>
  <c r="Q1364" i="2" s="1"/>
  <c r="L1352" i="2"/>
  <c r="N1352" i="2" s="1"/>
  <c r="O1352" i="2" s="1"/>
  <c r="Q1352" i="2" s="1"/>
  <c r="L1340" i="2"/>
  <c r="N1340" i="2" s="1"/>
  <c r="O1340" i="2" s="1"/>
  <c r="Q1340" i="2" s="1"/>
  <c r="L1328" i="2"/>
  <c r="N1328" i="2" s="1"/>
  <c r="O1328" i="2" s="1"/>
  <c r="Q1328" i="2" s="1"/>
  <c r="L1316" i="2"/>
  <c r="N1316" i="2" s="1"/>
  <c r="O1316" i="2" s="1"/>
  <c r="Q1316" i="2" s="1"/>
  <c r="L1304" i="2"/>
  <c r="N1304" i="2" s="1"/>
  <c r="O1304" i="2" s="1"/>
  <c r="Q1304" i="2" s="1"/>
  <c r="L1292" i="2"/>
  <c r="N1292" i="2" s="1"/>
  <c r="O1292" i="2" s="1"/>
  <c r="Q1292" i="2" s="1"/>
  <c r="L1280" i="2"/>
  <c r="N1280" i="2" s="1"/>
  <c r="O1280" i="2" s="1"/>
  <c r="Q1280" i="2" s="1"/>
  <c r="L1244" i="2"/>
  <c r="N1244" i="2" s="1"/>
  <c r="O1244" i="2" s="1"/>
  <c r="Q1244" i="2" s="1"/>
  <c r="L1232" i="2"/>
  <c r="N1232" i="2" s="1"/>
  <c r="O1232" i="2" s="1"/>
  <c r="Q1232" i="2" s="1"/>
  <c r="L1220" i="2"/>
  <c r="N1220" i="2" s="1"/>
  <c r="O1220" i="2" s="1"/>
  <c r="Q1220" i="2" s="1"/>
  <c r="L1208" i="2"/>
  <c r="N1208" i="2" s="1"/>
  <c r="O1208" i="2" s="1"/>
  <c r="Q1208" i="2" s="1"/>
  <c r="L1196" i="2"/>
  <c r="N1196" i="2" s="1"/>
  <c r="O1196" i="2" s="1"/>
  <c r="Q1196" i="2" s="1"/>
  <c r="L1184" i="2"/>
  <c r="N1184" i="2" s="1"/>
  <c r="O1184" i="2" s="1"/>
  <c r="Q1184" i="2" s="1"/>
  <c r="L1172" i="2"/>
  <c r="N1172" i="2" s="1"/>
  <c r="O1172" i="2" s="1"/>
  <c r="Q1172" i="2" s="1"/>
  <c r="L1160" i="2"/>
  <c r="N1160" i="2" s="1"/>
  <c r="O1160" i="2" s="1"/>
  <c r="Q1160" i="2" s="1"/>
  <c r="L1148" i="2"/>
  <c r="N1148" i="2" s="1"/>
  <c r="O1148" i="2" s="1"/>
  <c r="Q1148" i="2" s="1"/>
  <c r="L1136" i="2"/>
  <c r="N1136" i="2" s="1"/>
  <c r="O1136" i="2" s="1"/>
  <c r="Q1136" i="2" s="1"/>
  <c r="L1100" i="2"/>
  <c r="N1100" i="2" s="1"/>
  <c r="O1100" i="2" s="1"/>
  <c r="Q1100" i="2" s="1"/>
  <c r="L1088" i="2"/>
  <c r="N1088" i="2" s="1"/>
  <c r="O1088" i="2" s="1"/>
  <c r="Q1088" i="2" s="1"/>
  <c r="L1076" i="2"/>
  <c r="N1076" i="2" s="1"/>
  <c r="O1076" i="2" s="1"/>
  <c r="Q1076" i="2" s="1"/>
  <c r="L1064" i="2"/>
  <c r="N1064" i="2" s="1"/>
  <c r="O1064" i="2" s="1"/>
  <c r="Q1064" i="2" s="1"/>
  <c r="L1052" i="2"/>
  <c r="N1052" i="2" s="1"/>
  <c r="O1052" i="2" s="1"/>
  <c r="Q1052" i="2" s="1"/>
  <c r="L1040" i="2"/>
  <c r="N1040" i="2" s="1"/>
  <c r="O1040" i="2" s="1"/>
  <c r="Q1040" i="2" s="1"/>
  <c r="L1028" i="2"/>
  <c r="N1028" i="2" s="1"/>
  <c r="O1028" i="2" s="1"/>
  <c r="Q1028" i="2" s="1"/>
  <c r="L1639" i="2"/>
  <c r="N1639" i="2" s="1"/>
  <c r="O1639" i="2" s="1"/>
  <c r="Q1639" i="2" s="1"/>
  <c r="L1627" i="2"/>
  <c r="N1627" i="2" s="1"/>
  <c r="O1627" i="2" s="1"/>
  <c r="Q1627" i="2" s="1"/>
  <c r="L1615" i="2"/>
  <c r="N1615" i="2" s="1"/>
  <c r="O1615" i="2" s="1"/>
  <c r="Q1615" i="2" s="1"/>
  <c r="L1603" i="2"/>
  <c r="N1603" i="2" s="1"/>
  <c r="O1603" i="2" s="1"/>
  <c r="Q1603" i="2" s="1"/>
  <c r="L1591" i="2"/>
  <c r="N1591" i="2" s="1"/>
  <c r="O1591" i="2" s="1"/>
  <c r="Q1591" i="2" s="1"/>
  <c r="L1579" i="2"/>
  <c r="N1579" i="2" s="1"/>
  <c r="O1579" i="2" s="1"/>
  <c r="Q1579" i="2" s="1"/>
  <c r="L1567" i="2"/>
  <c r="N1567" i="2" s="1"/>
  <c r="O1567" i="2" s="1"/>
  <c r="Q1567" i="2" s="1"/>
  <c r="L1555" i="2"/>
  <c r="N1555" i="2" s="1"/>
  <c r="O1555" i="2" s="1"/>
  <c r="Q1555" i="2" s="1"/>
  <c r="L1531" i="2"/>
  <c r="N1531" i="2" s="1"/>
  <c r="O1531" i="2" s="1"/>
  <c r="Q1531" i="2" s="1"/>
  <c r="L1519" i="2"/>
  <c r="N1519" i="2" s="1"/>
  <c r="O1519" i="2" s="1"/>
  <c r="Q1519" i="2" s="1"/>
  <c r="L1471" i="2"/>
  <c r="N1471" i="2" s="1"/>
  <c r="O1471" i="2" s="1"/>
  <c r="Q1471" i="2" s="1"/>
  <c r="L1459" i="2"/>
  <c r="N1459" i="2" s="1"/>
  <c r="O1459" i="2" s="1"/>
  <c r="Q1459" i="2" s="1"/>
  <c r="L1447" i="2"/>
  <c r="N1447" i="2" s="1"/>
  <c r="O1447" i="2" s="1"/>
  <c r="Q1447" i="2" s="1"/>
  <c r="L1435" i="2"/>
  <c r="N1435" i="2" s="1"/>
  <c r="O1435" i="2" s="1"/>
  <c r="Q1435" i="2" s="1"/>
  <c r="L1423" i="2"/>
  <c r="N1423" i="2" s="1"/>
  <c r="O1423" i="2" s="1"/>
  <c r="Q1423" i="2" s="1"/>
  <c r="L1411" i="2"/>
  <c r="N1411" i="2" s="1"/>
  <c r="O1411" i="2" s="1"/>
  <c r="Q1411" i="2" s="1"/>
  <c r="L1399" i="2"/>
  <c r="N1399" i="2" s="1"/>
  <c r="O1399" i="2" s="1"/>
  <c r="Q1399" i="2" s="1"/>
  <c r="L1387" i="2"/>
  <c r="N1387" i="2" s="1"/>
  <c r="O1387" i="2" s="1"/>
  <c r="Q1387" i="2" s="1"/>
  <c r="L1375" i="2"/>
  <c r="N1375" i="2" s="1"/>
  <c r="O1375" i="2" s="1"/>
  <c r="Q1375" i="2" s="1"/>
  <c r="L1363" i="2"/>
  <c r="N1363" i="2" s="1"/>
  <c r="O1363" i="2" s="1"/>
  <c r="Q1363" i="2" s="1"/>
  <c r="L1351" i="2"/>
  <c r="N1351" i="2" s="1"/>
  <c r="O1351" i="2" s="1"/>
  <c r="Q1351" i="2" s="1"/>
  <c r="L1339" i="2"/>
  <c r="N1339" i="2" s="1"/>
  <c r="O1339" i="2" s="1"/>
  <c r="Q1339" i="2" s="1"/>
  <c r="L1327" i="2"/>
  <c r="N1327" i="2" s="1"/>
  <c r="O1327" i="2" s="1"/>
  <c r="Q1327" i="2" s="1"/>
  <c r="L1291" i="2"/>
  <c r="N1291" i="2" s="1"/>
  <c r="O1291" i="2" s="1"/>
  <c r="Q1291" i="2" s="1"/>
  <c r="L1279" i="2"/>
  <c r="N1279" i="2" s="1"/>
  <c r="O1279" i="2" s="1"/>
  <c r="Q1279" i="2" s="1"/>
  <c r="L1267" i="2"/>
  <c r="N1267" i="2" s="1"/>
  <c r="O1267" i="2" s="1"/>
  <c r="Q1267" i="2" s="1"/>
  <c r="L1255" i="2"/>
  <c r="N1255" i="2" s="1"/>
  <c r="O1255" i="2" s="1"/>
  <c r="Q1255" i="2" s="1"/>
  <c r="L1243" i="2"/>
  <c r="N1243" i="2" s="1"/>
  <c r="O1243" i="2" s="1"/>
  <c r="Q1243" i="2" s="1"/>
  <c r="L1231" i="2"/>
  <c r="N1231" i="2" s="1"/>
  <c r="O1231" i="2" s="1"/>
  <c r="Q1231" i="2" s="1"/>
  <c r="L1219" i="2"/>
  <c r="N1219" i="2" s="1"/>
  <c r="O1219" i="2" s="1"/>
  <c r="Q1219" i="2" s="1"/>
  <c r="L1207" i="2"/>
  <c r="N1207" i="2" s="1"/>
  <c r="O1207" i="2" s="1"/>
  <c r="Q1207" i="2" s="1"/>
  <c r="L1195" i="2"/>
  <c r="N1195" i="2" s="1"/>
  <c r="O1195" i="2" s="1"/>
  <c r="Q1195" i="2" s="1"/>
  <c r="L1183" i="2"/>
  <c r="N1183" i="2" s="1"/>
  <c r="O1183" i="2" s="1"/>
  <c r="Q1183" i="2" s="1"/>
  <c r="L1171" i="2"/>
  <c r="N1171" i="2" s="1"/>
  <c r="O1171" i="2" s="1"/>
  <c r="Q1171" i="2" s="1"/>
  <c r="L1159" i="2"/>
  <c r="N1159" i="2" s="1"/>
  <c r="O1159" i="2" s="1"/>
  <c r="Q1159" i="2" s="1"/>
  <c r="L1123" i="2"/>
  <c r="N1123" i="2" s="1"/>
  <c r="O1123" i="2" s="1"/>
  <c r="Q1123" i="2" s="1"/>
  <c r="L1111" i="2"/>
  <c r="N1111" i="2" s="1"/>
  <c r="O1111" i="2" s="1"/>
  <c r="Q1111" i="2" s="1"/>
  <c r="L1099" i="2"/>
  <c r="N1099" i="2" s="1"/>
  <c r="O1099" i="2" s="1"/>
  <c r="Q1099" i="2" s="1"/>
  <c r="L1087" i="2"/>
  <c r="N1087" i="2" s="1"/>
  <c r="O1087" i="2" s="1"/>
  <c r="Q1087" i="2" s="1"/>
  <c r="L1075" i="2"/>
  <c r="N1075" i="2" s="1"/>
  <c r="O1075" i="2" s="1"/>
  <c r="Q1075" i="2" s="1"/>
  <c r="L1063" i="2"/>
  <c r="N1063" i="2" s="1"/>
  <c r="O1063" i="2" s="1"/>
  <c r="Q1063" i="2" s="1"/>
  <c r="L1051" i="2"/>
  <c r="N1051" i="2" s="1"/>
  <c r="O1051" i="2" s="1"/>
  <c r="Q1051" i="2" s="1"/>
  <c r="L1039" i="2"/>
  <c r="N1039" i="2" s="1"/>
  <c r="O1039" i="2" s="1"/>
  <c r="Q1039" i="2" s="1"/>
  <c r="L1027" i="2"/>
  <c r="N1027" i="2" s="1"/>
  <c r="O1027" i="2" s="1"/>
  <c r="Q1027" i="2" s="1"/>
  <c r="L1289" i="2"/>
  <c r="N1289" i="2" s="1"/>
  <c r="O1289" i="2" s="1"/>
  <c r="Q1289" i="2" s="1"/>
  <c r="L1277" i="2"/>
  <c r="N1277" i="2" s="1"/>
  <c r="O1277" i="2" s="1"/>
  <c r="Q1277" i="2" s="1"/>
  <c r="L1265" i="2"/>
  <c r="N1265" i="2" s="1"/>
  <c r="O1265" i="2" s="1"/>
  <c r="Q1265" i="2" s="1"/>
  <c r="L1253" i="2"/>
  <c r="N1253" i="2" s="1"/>
  <c r="O1253" i="2" s="1"/>
  <c r="Q1253" i="2" s="1"/>
  <c r="L1217" i="2"/>
  <c r="N1217" i="2" s="1"/>
  <c r="O1217" i="2" s="1"/>
  <c r="Q1217" i="2" s="1"/>
  <c r="L1205" i="2"/>
  <c r="N1205" i="2" s="1"/>
  <c r="O1205" i="2" s="1"/>
  <c r="Q1205" i="2" s="1"/>
  <c r="L1193" i="2"/>
  <c r="N1193" i="2" s="1"/>
  <c r="O1193" i="2" s="1"/>
  <c r="Q1193" i="2" s="1"/>
  <c r="L1181" i="2"/>
  <c r="N1181" i="2" s="1"/>
  <c r="O1181" i="2" s="1"/>
  <c r="Q1181" i="2" s="1"/>
  <c r="L1169" i="2"/>
  <c r="N1169" i="2" s="1"/>
  <c r="O1169" i="2" s="1"/>
  <c r="Q1169" i="2" s="1"/>
  <c r="L1157" i="2"/>
  <c r="N1157" i="2" s="1"/>
  <c r="O1157" i="2" s="1"/>
  <c r="Q1157" i="2" s="1"/>
  <c r="L1145" i="2"/>
  <c r="N1145" i="2" s="1"/>
  <c r="O1145" i="2" s="1"/>
  <c r="Q1145" i="2" s="1"/>
  <c r="L1133" i="2"/>
  <c r="N1133" i="2" s="1"/>
  <c r="O1133" i="2" s="1"/>
  <c r="Q1133" i="2" s="1"/>
  <c r="L1121" i="2"/>
  <c r="N1121" i="2" s="1"/>
  <c r="O1121" i="2" s="1"/>
  <c r="Q1121" i="2" s="1"/>
  <c r="L1109" i="2"/>
  <c r="N1109" i="2" s="1"/>
  <c r="O1109" i="2" s="1"/>
  <c r="Q1109" i="2" s="1"/>
  <c r="L1097" i="2"/>
  <c r="N1097" i="2" s="1"/>
  <c r="O1097" i="2" s="1"/>
  <c r="Q1097" i="2" s="1"/>
  <c r="L1061" i="2"/>
  <c r="N1061" i="2" s="1"/>
  <c r="O1061" i="2" s="1"/>
  <c r="Q1061" i="2" s="1"/>
  <c r="L1049" i="2"/>
  <c r="N1049" i="2" s="1"/>
  <c r="O1049" i="2" s="1"/>
  <c r="Q1049" i="2" s="1"/>
  <c r="L1037" i="2"/>
  <c r="N1037" i="2" s="1"/>
  <c r="O1037" i="2" s="1"/>
  <c r="Q1037" i="2" s="1"/>
  <c r="L1636" i="2"/>
  <c r="N1636" i="2" s="1"/>
  <c r="O1636" i="2" s="1"/>
  <c r="Q1636" i="2" s="1"/>
  <c r="L1624" i="2"/>
  <c r="N1624" i="2" s="1"/>
  <c r="O1624" i="2" s="1"/>
  <c r="Q1624" i="2" s="1"/>
  <c r="L1612" i="2"/>
  <c r="N1612" i="2" s="1"/>
  <c r="O1612" i="2" s="1"/>
  <c r="Q1612" i="2" s="1"/>
  <c r="L1600" i="2"/>
  <c r="N1600" i="2" s="1"/>
  <c r="O1600" i="2" s="1"/>
  <c r="Q1600" i="2" s="1"/>
  <c r="L1588" i="2"/>
  <c r="N1588" i="2" s="1"/>
  <c r="O1588" i="2" s="1"/>
  <c r="Q1588" i="2" s="1"/>
  <c r="L1576" i="2"/>
  <c r="N1576" i="2" s="1"/>
  <c r="O1576" i="2" s="1"/>
  <c r="Q1576" i="2" s="1"/>
  <c r="L1564" i="2"/>
  <c r="N1564" i="2" s="1"/>
  <c r="O1564" i="2" s="1"/>
  <c r="Q1564" i="2" s="1"/>
  <c r="L1528" i="2"/>
  <c r="N1528" i="2" s="1"/>
  <c r="O1528" i="2" s="1"/>
  <c r="Q1528" i="2" s="1"/>
  <c r="L1516" i="2"/>
  <c r="N1516" i="2" s="1"/>
  <c r="O1516" i="2" s="1"/>
  <c r="Q1516" i="2" s="1"/>
  <c r="L1504" i="2"/>
  <c r="N1504" i="2" s="1"/>
  <c r="O1504" i="2" s="1"/>
  <c r="Q1504" i="2" s="1"/>
  <c r="L1492" i="2"/>
  <c r="N1492" i="2" s="1"/>
  <c r="O1492" i="2" s="1"/>
  <c r="Q1492" i="2" s="1"/>
  <c r="L1480" i="2"/>
  <c r="N1480" i="2" s="1"/>
  <c r="O1480" i="2" s="1"/>
  <c r="Q1480" i="2" s="1"/>
  <c r="L1468" i="2"/>
  <c r="N1468" i="2" s="1"/>
  <c r="O1468" i="2" s="1"/>
  <c r="Q1468" i="2" s="1"/>
  <c r="L1456" i="2"/>
  <c r="N1456" i="2" s="1"/>
  <c r="O1456" i="2" s="1"/>
  <c r="Q1456" i="2" s="1"/>
  <c r="L1444" i="2"/>
  <c r="N1444" i="2" s="1"/>
  <c r="O1444" i="2" s="1"/>
  <c r="Q1444" i="2" s="1"/>
  <c r="L1432" i="2"/>
  <c r="N1432" i="2" s="1"/>
  <c r="O1432" i="2" s="1"/>
  <c r="Q1432" i="2" s="1"/>
  <c r="L1420" i="2"/>
  <c r="N1420" i="2" s="1"/>
  <c r="O1420" i="2" s="1"/>
  <c r="Q1420" i="2" s="1"/>
  <c r="L1408" i="2"/>
  <c r="N1408" i="2" s="1"/>
  <c r="O1408" i="2" s="1"/>
  <c r="Q1408" i="2" s="1"/>
  <c r="L1396" i="2"/>
  <c r="N1396" i="2" s="1"/>
  <c r="O1396" i="2" s="1"/>
  <c r="Q1396" i="2" s="1"/>
  <c r="L1384" i="2"/>
  <c r="N1384" i="2" s="1"/>
  <c r="O1384" i="2" s="1"/>
  <c r="Q1384" i="2" s="1"/>
  <c r="L1372" i="2"/>
  <c r="N1372" i="2" s="1"/>
  <c r="O1372" i="2" s="1"/>
  <c r="Q1372" i="2" s="1"/>
  <c r="L1336" i="2"/>
  <c r="N1336" i="2" s="1"/>
  <c r="O1336" i="2" s="1"/>
  <c r="Q1336" i="2" s="1"/>
  <c r="L1324" i="2"/>
  <c r="N1324" i="2" s="1"/>
  <c r="O1324" i="2" s="1"/>
  <c r="Q1324" i="2" s="1"/>
  <c r="L1312" i="2"/>
  <c r="N1312" i="2" s="1"/>
  <c r="O1312" i="2" s="1"/>
  <c r="Q1312" i="2" s="1"/>
  <c r="L1300" i="2"/>
  <c r="N1300" i="2" s="1"/>
  <c r="O1300" i="2" s="1"/>
  <c r="Q1300" i="2" s="1"/>
  <c r="L1288" i="2"/>
  <c r="N1288" i="2" s="1"/>
  <c r="O1288" i="2" s="1"/>
  <c r="Q1288" i="2" s="1"/>
  <c r="L1276" i="2"/>
  <c r="N1276" i="2" s="1"/>
  <c r="O1276" i="2" s="1"/>
  <c r="Q1276" i="2" s="1"/>
  <c r="L1264" i="2"/>
  <c r="N1264" i="2" s="1"/>
  <c r="O1264" i="2" s="1"/>
  <c r="Q1264" i="2" s="1"/>
  <c r="L1252" i="2"/>
  <c r="N1252" i="2" s="1"/>
  <c r="O1252" i="2" s="1"/>
  <c r="Q1252" i="2" s="1"/>
  <c r="L1240" i="2"/>
  <c r="N1240" i="2" s="1"/>
  <c r="O1240" i="2" s="1"/>
  <c r="Q1240" i="2" s="1"/>
  <c r="L1228" i="2"/>
  <c r="N1228" i="2" s="1"/>
  <c r="O1228" i="2" s="1"/>
  <c r="Q1228" i="2" s="1"/>
  <c r="L1180" i="2"/>
  <c r="N1180" i="2" s="1"/>
  <c r="O1180" i="2" s="1"/>
  <c r="Q1180" i="2" s="1"/>
  <c r="L1168" i="2"/>
  <c r="N1168" i="2" s="1"/>
  <c r="O1168" i="2" s="1"/>
  <c r="Q1168" i="2" s="1"/>
  <c r="L1156" i="2"/>
  <c r="N1156" i="2" s="1"/>
  <c r="O1156" i="2" s="1"/>
  <c r="Q1156" i="2" s="1"/>
  <c r="L1144" i="2"/>
  <c r="N1144" i="2" s="1"/>
  <c r="O1144" i="2" s="1"/>
  <c r="Q1144" i="2" s="1"/>
  <c r="L1132" i="2"/>
  <c r="N1132" i="2" s="1"/>
  <c r="O1132" i="2" s="1"/>
  <c r="Q1132" i="2" s="1"/>
  <c r="L1120" i="2"/>
  <c r="N1120" i="2" s="1"/>
  <c r="O1120" i="2" s="1"/>
  <c r="Q1120" i="2" s="1"/>
  <c r="L1108" i="2"/>
  <c r="N1108" i="2" s="1"/>
  <c r="O1108" i="2" s="1"/>
  <c r="Q1108" i="2" s="1"/>
  <c r="L1096" i="2"/>
  <c r="N1096" i="2" s="1"/>
  <c r="O1096" i="2" s="1"/>
  <c r="Q1096" i="2" s="1"/>
  <c r="L1084" i="2"/>
  <c r="N1084" i="2" s="1"/>
  <c r="O1084" i="2" s="1"/>
  <c r="Q1084" i="2" s="1"/>
  <c r="L1072" i="2"/>
  <c r="N1072" i="2" s="1"/>
  <c r="O1072" i="2" s="1"/>
  <c r="Q1072" i="2" s="1"/>
  <c r="K4" i="2"/>
  <c r="L4" i="2" s="1"/>
  <c r="N4" i="2" s="1"/>
  <c r="O4" i="2" s="1"/>
  <c r="Q4" i="2" s="1"/>
  <c r="K5" i="2"/>
  <c r="L5" i="2" s="1"/>
  <c r="K6" i="2"/>
  <c r="L6" i="2" s="1"/>
  <c r="N6" i="2" s="1"/>
  <c r="O6" i="2" s="1"/>
  <c r="Q6" i="2" s="1"/>
  <c r="K7" i="2"/>
  <c r="L7" i="2" s="1"/>
  <c r="N7" i="2" s="1"/>
  <c r="O7" i="2" s="1"/>
  <c r="Q7" i="2" s="1"/>
  <c r="K8" i="2"/>
  <c r="L8" i="2" s="1"/>
  <c r="N8" i="2" s="1"/>
  <c r="O8" i="2" s="1"/>
  <c r="Q8" i="2" s="1"/>
  <c r="K9" i="2"/>
  <c r="L9" i="2" s="1"/>
  <c r="N9" i="2" s="1"/>
  <c r="O9" i="2" s="1"/>
  <c r="Q9" i="2" s="1"/>
  <c r="K10" i="2"/>
  <c r="L10" i="2" s="1"/>
  <c r="N10" i="2" s="1"/>
  <c r="O10" i="2" s="1"/>
  <c r="Q10" i="2" s="1"/>
  <c r="K11" i="2"/>
  <c r="L11" i="2" s="1"/>
  <c r="N11" i="2" s="1"/>
  <c r="O11" i="2" s="1"/>
  <c r="Q11" i="2" s="1"/>
  <c r="K12" i="2"/>
  <c r="L12" i="2" s="1"/>
  <c r="N12" i="2" s="1"/>
  <c r="O12" i="2" s="1"/>
  <c r="Q12" i="2" s="1"/>
  <c r="K13" i="2"/>
  <c r="L13" i="2" s="1"/>
  <c r="N13" i="2" s="1"/>
  <c r="O13" i="2" s="1"/>
  <c r="Q13" i="2" s="1"/>
  <c r="K14" i="2"/>
  <c r="L14" i="2" s="1"/>
  <c r="N14" i="2" s="1"/>
  <c r="O14" i="2" s="1"/>
  <c r="Q14" i="2" s="1"/>
  <c r="K15" i="2"/>
  <c r="L15" i="2" s="1"/>
  <c r="N15" i="2" s="1"/>
  <c r="O15" i="2" s="1"/>
  <c r="Q15" i="2" s="1"/>
  <c r="K16" i="2"/>
  <c r="L16" i="2" s="1"/>
  <c r="N16" i="2" s="1"/>
  <c r="O16" i="2" s="1"/>
  <c r="Q16" i="2" s="1"/>
  <c r="K17" i="2"/>
  <c r="L17" i="2" s="1"/>
  <c r="N17" i="2" s="1"/>
  <c r="O17" i="2" s="1"/>
  <c r="Q17" i="2" s="1"/>
  <c r="K18" i="2"/>
  <c r="L18" i="2" s="1"/>
  <c r="N18" i="2" s="1"/>
  <c r="O18" i="2" s="1"/>
  <c r="Q18" i="2" s="1"/>
  <c r="K19" i="2"/>
  <c r="L19" i="2" s="1"/>
  <c r="N19" i="2" s="1"/>
  <c r="O19" i="2" s="1"/>
  <c r="Q19" i="2" s="1"/>
  <c r="K20" i="2"/>
  <c r="L20" i="2" s="1"/>
  <c r="N20" i="2" s="1"/>
  <c r="O20" i="2" s="1"/>
  <c r="Q20" i="2" s="1"/>
  <c r="K21" i="2"/>
  <c r="L21" i="2" s="1"/>
  <c r="N21" i="2" s="1"/>
  <c r="O21" i="2" s="1"/>
  <c r="Q21" i="2" s="1"/>
  <c r="K22" i="2"/>
  <c r="L22" i="2" s="1"/>
  <c r="N22" i="2" s="1"/>
  <c r="O22" i="2" s="1"/>
  <c r="Q22" i="2" s="1"/>
  <c r="K23" i="2"/>
  <c r="L23" i="2" s="1"/>
  <c r="N23" i="2" s="1"/>
  <c r="O23" i="2" s="1"/>
  <c r="Q23" i="2" s="1"/>
  <c r="K24" i="2"/>
  <c r="L24" i="2" s="1"/>
  <c r="N24" i="2" s="1"/>
  <c r="O24" i="2" s="1"/>
  <c r="Q24" i="2" s="1"/>
  <c r="K25" i="2"/>
  <c r="L25" i="2" s="1"/>
  <c r="N25" i="2" s="1"/>
  <c r="O25" i="2" s="1"/>
  <c r="Q25" i="2" s="1"/>
  <c r="K26" i="2"/>
  <c r="L26" i="2" s="1"/>
  <c r="N26" i="2" s="1"/>
  <c r="O26" i="2" s="1"/>
  <c r="Q26" i="2" s="1"/>
  <c r="K27" i="2"/>
  <c r="L27" i="2" s="1"/>
  <c r="N27" i="2" s="1"/>
  <c r="O27" i="2" s="1"/>
  <c r="Q27" i="2" s="1"/>
  <c r="K28" i="2"/>
  <c r="L28" i="2" s="1"/>
  <c r="N28" i="2" s="1"/>
  <c r="O28" i="2" s="1"/>
  <c r="Q28" i="2" s="1"/>
  <c r="K29" i="2"/>
  <c r="L29" i="2" s="1"/>
  <c r="N29" i="2" s="1"/>
  <c r="O29" i="2" s="1"/>
  <c r="Q29" i="2" s="1"/>
  <c r="K30" i="2"/>
  <c r="L30" i="2" s="1"/>
  <c r="N30" i="2" s="1"/>
  <c r="O30" i="2" s="1"/>
  <c r="Q30" i="2" s="1"/>
  <c r="K31" i="2"/>
  <c r="L31" i="2" s="1"/>
  <c r="N31" i="2" s="1"/>
  <c r="O31" i="2" s="1"/>
  <c r="Q31" i="2" s="1"/>
  <c r="K32" i="2"/>
  <c r="L32" i="2" s="1"/>
  <c r="N32" i="2" s="1"/>
  <c r="O32" i="2" s="1"/>
  <c r="Q32" i="2" s="1"/>
  <c r="K33" i="2"/>
  <c r="L33" i="2" s="1"/>
  <c r="N33" i="2" s="1"/>
  <c r="O33" i="2" s="1"/>
  <c r="Q33" i="2" s="1"/>
  <c r="K34" i="2"/>
  <c r="L34" i="2" s="1"/>
  <c r="N34" i="2" s="1"/>
  <c r="O34" i="2" s="1"/>
  <c r="Q34" i="2" s="1"/>
  <c r="K35" i="2"/>
  <c r="L35" i="2" s="1"/>
  <c r="N35" i="2" s="1"/>
  <c r="O35" i="2" s="1"/>
  <c r="Q35" i="2" s="1"/>
  <c r="K36" i="2"/>
  <c r="L36" i="2" s="1"/>
  <c r="N36" i="2" s="1"/>
  <c r="O36" i="2" s="1"/>
  <c r="Q36" i="2" s="1"/>
  <c r="K37" i="2"/>
  <c r="L37" i="2" s="1"/>
  <c r="N37" i="2" s="1"/>
  <c r="O37" i="2" s="1"/>
  <c r="Q37" i="2" s="1"/>
  <c r="K38" i="2"/>
  <c r="L38" i="2" s="1"/>
  <c r="N38" i="2" s="1"/>
  <c r="O38" i="2" s="1"/>
  <c r="Q38" i="2" s="1"/>
  <c r="K39" i="2"/>
  <c r="L39" i="2" s="1"/>
  <c r="N39" i="2" s="1"/>
  <c r="O39" i="2" s="1"/>
  <c r="Q39" i="2" s="1"/>
  <c r="K40" i="2"/>
  <c r="L40" i="2" s="1"/>
  <c r="N40" i="2" s="1"/>
  <c r="O40" i="2" s="1"/>
  <c r="Q40" i="2" s="1"/>
  <c r="K41" i="2"/>
  <c r="L41" i="2" s="1"/>
  <c r="N41" i="2" s="1"/>
  <c r="O41" i="2" s="1"/>
  <c r="Q41" i="2" s="1"/>
  <c r="K42" i="2"/>
  <c r="L42" i="2" s="1"/>
  <c r="N42" i="2" s="1"/>
  <c r="O42" i="2" s="1"/>
  <c r="Q42" i="2" s="1"/>
  <c r="K43" i="2"/>
  <c r="L43" i="2" s="1"/>
  <c r="N43" i="2" s="1"/>
  <c r="O43" i="2" s="1"/>
  <c r="Q43" i="2" s="1"/>
  <c r="K44" i="2"/>
  <c r="L44" i="2" s="1"/>
  <c r="N44" i="2" s="1"/>
  <c r="O44" i="2" s="1"/>
  <c r="Q44" i="2" s="1"/>
  <c r="K45" i="2"/>
  <c r="L45" i="2" s="1"/>
  <c r="N45" i="2" s="1"/>
  <c r="O45" i="2" s="1"/>
  <c r="Q45" i="2" s="1"/>
  <c r="K46" i="2"/>
  <c r="L46" i="2" s="1"/>
  <c r="N46" i="2" s="1"/>
  <c r="O46" i="2" s="1"/>
  <c r="Q46" i="2" s="1"/>
  <c r="K47" i="2"/>
  <c r="L47" i="2" s="1"/>
  <c r="N47" i="2" s="1"/>
  <c r="O47" i="2" s="1"/>
  <c r="Q47" i="2" s="1"/>
  <c r="K48" i="2"/>
  <c r="L48" i="2" s="1"/>
  <c r="N48" i="2" s="1"/>
  <c r="O48" i="2" s="1"/>
  <c r="Q48" i="2" s="1"/>
  <c r="K49" i="2"/>
  <c r="L49" i="2" s="1"/>
  <c r="N49" i="2" s="1"/>
  <c r="O49" i="2" s="1"/>
  <c r="Q49" i="2" s="1"/>
  <c r="K50" i="2"/>
  <c r="L50" i="2" s="1"/>
  <c r="N50" i="2" s="1"/>
  <c r="O50" i="2" s="1"/>
  <c r="Q50" i="2" s="1"/>
  <c r="K51" i="2"/>
  <c r="L51" i="2" s="1"/>
  <c r="N51" i="2" s="1"/>
  <c r="O51" i="2" s="1"/>
  <c r="Q51" i="2" s="1"/>
  <c r="K52" i="2"/>
  <c r="L52" i="2" s="1"/>
  <c r="N52" i="2" s="1"/>
  <c r="O52" i="2" s="1"/>
  <c r="Q52" i="2" s="1"/>
  <c r="K53" i="2"/>
  <c r="L53" i="2" s="1"/>
  <c r="N53" i="2" s="1"/>
  <c r="O53" i="2" s="1"/>
  <c r="Q53" i="2" s="1"/>
  <c r="K54" i="2"/>
  <c r="L54" i="2" s="1"/>
  <c r="N54" i="2" s="1"/>
  <c r="O54" i="2" s="1"/>
  <c r="Q54" i="2" s="1"/>
  <c r="K55" i="2"/>
  <c r="L55" i="2" s="1"/>
  <c r="N55" i="2" s="1"/>
  <c r="O55" i="2" s="1"/>
  <c r="Q55" i="2" s="1"/>
  <c r="K56" i="2"/>
  <c r="L56" i="2" s="1"/>
  <c r="N56" i="2" s="1"/>
  <c r="O56" i="2" s="1"/>
  <c r="Q56" i="2" s="1"/>
  <c r="K57" i="2"/>
  <c r="L57" i="2" s="1"/>
  <c r="N57" i="2" s="1"/>
  <c r="O57" i="2" s="1"/>
  <c r="Q57" i="2" s="1"/>
  <c r="K58" i="2"/>
  <c r="L58" i="2" s="1"/>
  <c r="N58" i="2" s="1"/>
  <c r="O58" i="2" s="1"/>
  <c r="Q58" i="2" s="1"/>
  <c r="K59" i="2"/>
  <c r="L59" i="2" s="1"/>
  <c r="N59" i="2" s="1"/>
  <c r="O59" i="2" s="1"/>
  <c r="Q59" i="2" s="1"/>
  <c r="K60" i="2"/>
  <c r="L60" i="2" s="1"/>
  <c r="N60" i="2" s="1"/>
  <c r="O60" i="2" s="1"/>
  <c r="Q60" i="2" s="1"/>
  <c r="K61" i="2"/>
  <c r="L61" i="2" s="1"/>
  <c r="N61" i="2" s="1"/>
  <c r="O61" i="2" s="1"/>
  <c r="Q61" i="2" s="1"/>
  <c r="K62" i="2"/>
  <c r="L62" i="2" s="1"/>
  <c r="N62" i="2" s="1"/>
  <c r="O62" i="2" s="1"/>
  <c r="Q62" i="2" s="1"/>
  <c r="K63" i="2"/>
  <c r="L63" i="2" s="1"/>
  <c r="N63" i="2" s="1"/>
  <c r="O63" i="2" s="1"/>
  <c r="Q63" i="2" s="1"/>
  <c r="K64" i="2"/>
  <c r="L64" i="2" s="1"/>
  <c r="N64" i="2" s="1"/>
  <c r="O64" i="2" s="1"/>
  <c r="Q64" i="2" s="1"/>
  <c r="K65" i="2"/>
  <c r="L65" i="2" s="1"/>
  <c r="N65" i="2" s="1"/>
  <c r="O65" i="2" s="1"/>
  <c r="Q65" i="2" s="1"/>
  <c r="K66" i="2"/>
  <c r="L66" i="2" s="1"/>
  <c r="N66" i="2" s="1"/>
  <c r="O66" i="2" s="1"/>
  <c r="Q66" i="2" s="1"/>
  <c r="K67" i="2"/>
  <c r="L67" i="2" s="1"/>
  <c r="N67" i="2" s="1"/>
  <c r="O67" i="2" s="1"/>
  <c r="Q67" i="2" s="1"/>
  <c r="K68" i="2"/>
  <c r="L68" i="2" s="1"/>
  <c r="N68" i="2" s="1"/>
  <c r="O68" i="2" s="1"/>
  <c r="Q68" i="2" s="1"/>
  <c r="K69" i="2"/>
  <c r="L69" i="2" s="1"/>
  <c r="N69" i="2" s="1"/>
  <c r="O69" i="2" s="1"/>
  <c r="Q69" i="2" s="1"/>
  <c r="K70" i="2"/>
  <c r="L70" i="2" s="1"/>
  <c r="N70" i="2" s="1"/>
  <c r="O70" i="2" s="1"/>
  <c r="Q70" i="2" s="1"/>
  <c r="K71" i="2"/>
  <c r="L71" i="2" s="1"/>
  <c r="N71" i="2" s="1"/>
  <c r="O71" i="2" s="1"/>
  <c r="Q71" i="2" s="1"/>
  <c r="K72" i="2"/>
  <c r="L72" i="2" s="1"/>
  <c r="N72" i="2" s="1"/>
  <c r="O72" i="2" s="1"/>
  <c r="Q72" i="2" s="1"/>
  <c r="K73" i="2"/>
  <c r="L73" i="2" s="1"/>
  <c r="N73" i="2" s="1"/>
  <c r="O73" i="2" s="1"/>
  <c r="Q73" i="2" s="1"/>
  <c r="K74" i="2"/>
  <c r="L74" i="2" s="1"/>
  <c r="N74" i="2" s="1"/>
  <c r="O74" i="2" s="1"/>
  <c r="Q74" i="2" s="1"/>
  <c r="K75" i="2"/>
  <c r="L75" i="2" s="1"/>
  <c r="N75" i="2" s="1"/>
  <c r="O75" i="2" s="1"/>
  <c r="Q75" i="2" s="1"/>
  <c r="K76" i="2"/>
  <c r="L76" i="2" s="1"/>
  <c r="N76" i="2" s="1"/>
  <c r="O76" i="2" s="1"/>
  <c r="Q76" i="2" s="1"/>
  <c r="K77" i="2"/>
  <c r="L77" i="2" s="1"/>
  <c r="N77" i="2" s="1"/>
  <c r="O77" i="2" s="1"/>
  <c r="Q77" i="2" s="1"/>
  <c r="K78" i="2"/>
  <c r="L78" i="2" s="1"/>
  <c r="N78" i="2" s="1"/>
  <c r="O78" i="2" s="1"/>
  <c r="Q78" i="2" s="1"/>
  <c r="K79" i="2"/>
  <c r="L79" i="2" s="1"/>
  <c r="N79" i="2" s="1"/>
  <c r="O79" i="2" s="1"/>
  <c r="Q79" i="2" s="1"/>
  <c r="K80" i="2"/>
  <c r="L80" i="2" s="1"/>
  <c r="N80" i="2" s="1"/>
  <c r="O80" i="2" s="1"/>
  <c r="Q80" i="2" s="1"/>
  <c r="K81" i="2"/>
  <c r="L81" i="2" s="1"/>
  <c r="N81" i="2" s="1"/>
  <c r="O81" i="2" s="1"/>
  <c r="Q81" i="2" s="1"/>
  <c r="K82" i="2"/>
  <c r="L82" i="2" s="1"/>
  <c r="N82" i="2" s="1"/>
  <c r="O82" i="2" s="1"/>
  <c r="Q82" i="2" s="1"/>
  <c r="K83" i="2"/>
  <c r="L83" i="2" s="1"/>
  <c r="N83" i="2" s="1"/>
  <c r="O83" i="2" s="1"/>
  <c r="Q83" i="2" s="1"/>
  <c r="K84" i="2"/>
  <c r="L84" i="2" s="1"/>
  <c r="N84" i="2" s="1"/>
  <c r="O84" i="2" s="1"/>
  <c r="Q84" i="2" s="1"/>
  <c r="K85" i="2"/>
  <c r="L85" i="2" s="1"/>
  <c r="N85" i="2" s="1"/>
  <c r="O85" i="2" s="1"/>
  <c r="Q85" i="2" s="1"/>
  <c r="K86" i="2"/>
  <c r="L86" i="2" s="1"/>
  <c r="N86" i="2" s="1"/>
  <c r="O86" i="2" s="1"/>
  <c r="Q86" i="2" s="1"/>
  <c r="K87" i="2"/>
  <c r="L87" i="2" s="1"/>
  <c r="N87" i="2" s="1"/>
  <c r="O87" i="2" s="1"/>
  <c r="Q87" i="2" s="1"/>
  <c r="K88" i="2"/>
  <c r="L88" i="2" s="1"/>
  <c r="N88" i="2" s="1"/>
  <c r="O88" i="2" s="1"/>
  <c r="Q88" i="2" s="1"/>
  <c r="K89" i="2"/>
  <c r="L89" i="2" s="1"/>
  <c r="N89" i="2" s="1"/>
  <c r="O89" i="2" s="1"/>
  <c r="Q89" i="2" s="1"/>
  <c r="K90" i="2"/>
  <c r="L90" i="2" s="1"/>
  <c r="N90" i="2" s="1"/>
  <c r="O90" i="2" s="1"/>
  <c r="Q90" i="2" s="1"/>
  <c r="K91" i="2"/>
  <c r="L91" i="2" s="1"/>
  <c r="N91" i="2" s="1"/>
  <c r="O91" i="2" s="1"/>
  <c r="Q91" i="2" s="1"/>
  <c r="K92" i="2"/>
  <c r="L92" i="2" s="1"/>
  <c r="N92" i="2" s="1"/>
  <c r="O92" i="2" s="1"/>
  <c r="Q92" i="2" s="1"/>
  <c r="K93" i="2"/>
  <c r="L93" i="2" s="1"/>
  <c r="N93" i="2" s="1"/>
  <c r="O93" i="2" s="1"/>
  <c r="Q93" i="2" s="1"/>
  <c r="K94" i="2"/>
  <c r="L94" i="2" s="1"/>
  <c r="N94" i="2" s="1"/>
  <c r="O94" i="2" s="1"/>
  <c r="Q94" i="2" s="1"/>
  <c r="K95" i="2"/>
  <c r="L95" i="2" s="1"/>
  <c r="N95" i="2" s="1"/>
  <c r="O95" i="2" s="1"/>
  <c r="Q95" i="2" s="1"/>
  <c r="K96" i="2"/>
  <c r="L96" i="2" s="1"/>
  <c r="N96" i="2" s="1"/>
  <c r="O96" i="2" s="1"/>
  <c r="Q96" i="2" s="1"/>
  <c r="K97" i="2"/>
  <c r="L97" i="2" s="1"/>
  <c r="N97" i="2" s="1"/>
  <c r="O97" i="2" s="1"/>
  <c r="Q97" i="2" s="1"/>
  <c r="K98" i="2"/>
  <c r="L98" i="2" s="1"/>
  <c r="N98" i="2" s="1"/>
  <c r="O98" i="2" s="1"/>
  <c r="Q98" i="2" s="1"/>
  <c r="K99" i="2"/>
  <c r="L99" i="2" s="1"/>
  <c r="N99" i="2" s="1"/>
  <c r="O99" i="2" s="1"/>
  <c r="Q99" i="2" s="1"/>
  <c r="K100" i="2"/>
  <c r="L100" i="2" s="1"/>
  <c r="N100" i="2" s="1"/>
  <c r="O100" i="2" s="1"/>
  <c r="Q100" i="2" s="1"/>
  <c r="K101" i="2"/>
  <c r="L101" i="2" s="1"/>
  <c r="N101" i="2" s="1"/>
  <c r="O101" i="2" s="1"/>
  <c r="Q101" i="2" s="1"/>
  <c r="K102" i="2"/>
  <c r="L102" i="2" s="1"/>
  <c r="N102" i="2" s="1"/>
  <c r="O102" i="2" s="1"/>
  <c r="Q102" i="2" s="1"/>
  <c r="K103" i="2"/>
  <c r="L103" i="2" s="1"/>
  <c r="N103" i="2" s="1"/>
  <c r="O103" i="2" s="1"/>
  <c r="Q103" i="2" s="1"/>
  <c r="K104" i="2"/>
  <c r="L104" i="2" s="1"/>
  <c r="N104" i="2" s="1"/>
  <c r="O104" i="2" s="1"/>
  <c r="Q104" i="2" s="1"/>
  <c r="K105" i="2"/>
  <c r="L105" i="2" s="1"/>
  <c r="N105" i="2" s="1"/>
  <c r="O105" i="2" s="1"/>
  <c r="Q105" i="2" s="1"/>
  <c r="K106" i="2"/>
  <c r="L106" i="2" s="1"/>
  <c r="N106" i="2" s="1"/>
  <c r="O106" i="2" s="1"/>
  <c r="Q106" i="2" s="1"/>
  <c r="K107" i="2"/>
  <c r="L107" i="2" s="1"/>
  <c r="N107" i="2" s="1"/>
  <c r="O107" i="2" s="1"/>
  <c r="Q107" i="2" s="1"/>
  <c r="K108" i="2"/>
  <c r="L108" i="2" s="1"/>
  <c r="N108" i="2" s="1"/>
  <c r="O108" i="2" s="1"/>
  <c r="Q108" i="2" s="1"/>
  <c r="K109" i="2"/>
  <c r="L109" i="2" s="1"/>
  <c r="N109" i="2" s="1"/>
  <c r="O109" i="2" s="1"/>
  <c r="Q109" i="2" s="1"/>
  <c r="K110" i="2"/>
  <c r="L110" i="2" s="1"/>
  <c r="N110" i="2" s="1"/>
  <c r="O110" i="2" s="1"/>
  <c r="Q110" i="2" s="1"/>
  <c r="K111" i="2"/>
  <c r="L111" i="2" s="1"/>
  <c r="N111" i="2" s="1"/>
  <c r="O111" i="2" s="1"/>
  <c r="Q111" i="2" s="1"/>
  <c r="K112" i="2"/>
  <c r="L112" i="2" s="1"/>
  <c r="N112" i="2" s="1"/>
  <c r="O112" i="2" s="1"/>
  <c r="Q112" i="2" s="1"/>
  <c r="K113" i="2"/>
  <c r="L113" i="2" s="1"/>
  <c r="N113" i="2" s="1"/>
  <c r="O113" i="2" s="1"/>
  <c r="Q113" i="2" s="1"/>
  <c r="K114" i="2"/>
  <c r="L114" i="2" s="1"/>
  <c r="N114" i="2" s="1"/>
  <c r="O114" i="2" s="1"/>
  <c r="Q114" i="2" s="1"/>
  <c r="K115" i="2"/>
  <c r="L115" i="2" s="1"/>
  <c r="N115" i="2" s="1"/>
  <c r="O115" i="2" s="1"/>
  <c r="Q115" i="2" s="1"/>
  <c r="K116" i="2"/>
  <c r="L116" i="2" s="1"/>
  <c r="N116" i="2" s="1"/>
  <c r="O116" i="2" s="1"/>
  <c r="Q116" i="2" s="1"/>
  <c r="K117" i="2"/>
  <c r="L117" i="2" s="1"/>
  <c r="N117" i="2" s="1"/>
  <c r="O117" i="2" s="1"/>
  <c r="Q117" i="2" s="1"/>
  <c r="K118" i="2"/>
  <c r="L118" i="2" s="1"/>
  <c r="N118" i="2" s="1"/>
  <c r="O118" i="2" s="1"/>
  <c r="Q118" i="2" s="1"/>
  <c r="K119" i="2"/>
  <c r="L119" i="2" s="1"/>
  <c r="N119" i="2" s="1"/>
  <c r="O119" i="2" s="1"/>
  <c r="Q119" i="2" s="1"/>
  <c r="K120" i="2"/>
  <c r="L120" i="2" s="1"/>
  <c r="N120" i="2" s="1"/>
  <c r="O120" i="2" s="1"/>
  <c r="Q120" i="2" s="1"/>
  <c r="K121" i="2"/>
  <c r="L121" i="2" s="1"/>
  <c r="N121" i="2" s="1"/>
  <c r="O121" i="2" s="1"/>
  <c r="Q121" i="2" s="1"/>
  <c r="K122" i="2"/>
  <c r="L122" i="2" s="1"/>
  <c r="N122" i="2" s="1"/>
  <c r="O122" i="2" s="1"/>
  <c r="Q122" i="2" s="1"/>
  <c r="K123" i="2"/>
  <c r="L123" i="2" s="1"/>
  <c r="N123" i="2" s="1"/>
  <c r="O123" i="2" s="1"/>
  <c r="Q123" i="2" s="1"/>
  <c r="K124" i="2"/>
  <c r="L124" i="2" s="1"/>
  <c r="N124" i="2" s="1"/>
  <c r="O124" i="2" s="1"/>
  <c r="Q124" i="2" s="1"/>
  <c r="K125" i="2"/>
  <c r="L125" i="2" s="1"/>
  <c r="N125" i="2" s="1"/>
  <c r="O125" i="2" s="1"/>
  <c r="Q125" i="2" s="1"/>
  <c r="K126" i="2"/>
  <c r="L126" i="2" s="1"/>
  <c r="N126" i="2" s="1"/>
  <c r="O126" i="2" s="1"/>
  <c r="Q126" i="2" s="1"/>
  <c r="K127" i="2"/>
  <c r="L127" i="2" s="1"/>
  <c r="N127" i="2" s="1"/>
  <c r="O127" i="2" s="1"/>
  <c r="Q127" i="2" s="1"/>
  <c r="K128" i="2"/>
  <c r="L128" i="2" s="1"/>
  <c r="N128" i="2" s="1"/>
  <c r="O128" i="2" s="1"/>
  <c r="Q128" i="2" s="1"/>
  <c r="K129" i="2"/>
  <c r="L129" i="2" s="1"/>
  <c r="N129" i="2" s="1"/>
  <c r="O129" i="2" s="1"/>
  <c r="Q129" i="2" s="1"/>
  <c r="K130" i="2"/>
  <c r="L130" i="2" s="1"/>
  <c r="N130" i="2" s="1"/>
  <c r="O130" i="2" s="1"/>
  <c r="Q130" i="2" s="1"/>
  <c r="K131" i="2"/>
  <c r="L131" i="2" s="1"/>
  <c r="N131" i="2" s="1"/>
  <c r="O131" i="2" s="1"/>
  <c r="Q131" i="2" s="1"/>
  <c r="K132" i="2"/>
  <c r="L132" i="2" s="1"/>
  <c r="N132" i="2" s="1"/>
  <c r="O132" i="2" s="1"/>
  <c r="Q132" i="2" s="1"/>
  <c r="K133" i="2"/>
  <c r="L133" i="2" s="1"/>
  <c r="N133" i="2" s="1"/>
  <c r="O133" i="2" s="1"/>
  <c r="Q133" i="2" s="1"/>
  <c r="K134" i="2"/>
  <c r="L134" i="2" s="1"/>
  <c r="N134" i="2" s="1"/>
  <c r="O134" i="2" s="1"/>
  <c r="Q134" i="2" s="1"/>
  <c r="K135" i="2"/>
  <c r="L135" i="2" s="1"/>
  <c r="N135" i="2" s="1"/>
  <c r="O135" i="2" s="1"/>
  <c r="Q135" i="2" s="1"/>
  <c r="K136" i="2"/>
  <c r="L136" i="2" s="1"/>
  <c r="N136" i="2" s="1"/>
  <c r="O136" i="2" s="1"/>
  <c r="Q136" i="2" s="1"/>
  <c r="K137" i="2"/>
  <c r="L137" i="2" s="1"/>
  <c r="N137" i="2" s="1"/>
  <c r="O137" i="2" s="1"/>
  <c r="Q137" i="2" s="1"/>
  <c r="K138" i="2"/>
  <c r="L138" i="2" s="1"/>
  <c r="N138" i="2" s="1"/>
  <c r="O138" i="2" s="1"/>
  <c r="Q138" i="2" s="1"/>
  <c r="K139" i="2"/>
  <c r="L139" i="2" s="1"/>
  <c r="N139" i="2" s="1"/>
  <c r="O139" i="2" s="1"/>
  <c r="Q139" i="2" s="1"/>
  <c r="K140" i="2"/>
  <c r="L140" i="2" s="1"/>
  <c r="N140" i="2" s="1"/>
  <c r="O140" i="2" s="1"/>
  <c r="Q140" i="2" s="1"/>
  <c r="K141" i="2"/>
  <c r="L141" i="2" s="1"/>
  <c r="N141" i="2" s="1"/>
  <c r="O141" i="2" s="1"/>
  <c r="Q141" i="2" s="1"/>
  <c r="K142" i="2"/>
  <c r="L142" i="2" s="1"/>
  <c r="N142" i="2" s="1"/>
  <c r="O142" i="2" s="1"/>
  <c r="Q142" i="2" s="1"/>
  <c r="K143" i="2"/>
  <c r="L143" i="2" s="1"/>
  <c r="N143" i="2" s="1"/>
  <c r="O143" i="2" s="1"/>
  <c r="Q143" i="2" s="1"/>
  <c r="K144" i="2"/>
  <c r="L144" i="2" s="1"/>
  <c r="N144" i="2" s="1"/>
  <c r="O144" i="2" s="1"/>
  <c r="Q144" i="2" s="1"/>
  <c r="K145" i="2"/>
  <c r="L145" i="2" s="1"/>
  <c r="N145" i="2" s="1"/>
  <c r="O145" i="2" s="1"/>
  <c r="Q145" i="2" s="1"/>
  <c r="K146" i="2"/>
  <c r="L146" i="2" s="1"/>
  <c r="N146" i="2" s="1"/>
  <c r="O146" i="2" s="1"/>
  <c r="Q146" i="2" s="1"/>
  <c r="K147" i="2"/>
  <c r="L147" i="2" s="1"/>
  <c r="N147" i="2" s="1"/>
  <c r="O147" i="2" s="1"/>
  <c r="Q147" i="2" s="1"/>
  <c r="K148" i="2"/>
  <c r="L148" i="2" s="1"/>
  <c r="N148" i="2" s="1"/>
  <c r="O148" i="2" s="1"/>
  <c r="Q148" i="2" s="1"/>
  <c r="K149" i="2"/>
  <c r="L149" i="2" s="1"/>
  <c r="N149" i="2" s="1"/>
  <c r="O149" i="2" s="1"/>
  <c r="Q149" i="2" s="1"/>
  <c r="K150" i="2"/>
  <c r="L150" i="2" s="1"/>
  <c r="N150" i="2" s="1"/>
  <c r="O150" i="2" s="1"/>
  <c r="Q150" i="2" s="1"/>
  <c r="K151" i="2"/>
  <c r="L151" i="2" s="1"/>
  <c r="N151" i="2" s="1"/>
  <c r="O151" i="2" s="1"/>
  <c r="Q151" i="2" s="1"/>
  <c r="K152" i="2"/>
  <c r="L152" i="2" s="1"/>
  <c r="N152" i="2" s="1"/>
  <c r="O152" i="2" s="1"/>
  <c r="Q152" i="2" s="1"/>
  <c r="K153" i="2"/>
  <c r="L153" i="2" s="1"/>
  <c r="N153" i="2" s="1"/>
  <c r="O153" i="2" s="1"/>
  <c r="Q153" i="2" s="1"/>
  <c r="K154" i="2"/>
  <c r="L154" i="2" s="1"/>
  <c r="N154" i="2" s="1"/>
  <c r="O154" i="2" s="1"/>
  <c r="Q154" i="2" s="1"/>
  <c r="K155" i="2"/>
  <c r="L155" i="2" s="1"/>
  <c r="N155" i="2" s="1"/>
  <c r="O155" i="2" s="1"/>
  <c r="Q155" i="2" s="1"/>
  <c r="K156" i="2"/>
  <c r="L156" i="2" s="1"/>
  <c r="N156" i="2" s="1"/>
  <c r="O156" i="2" s="1"/>
  <c r="Q156" i="2" s="1"/>
  <c r="K157" i="2"/>
  <c r="L157" i="2" s="1"/>
  <c r="N157" i="2" s="1"/>
  <c r="O157" i="2" s="1"/>
  <c r="Q157" i="2" s="1"/>
  <c r="K158" i="2"/>
  <c r="L158" i="2" s="1"/>
  <c r="N158" i="2" s="1"/>
  <c r="O158" i="2" s="1"/>
  <c r="Q158" i="2" s="1"/>
  <c r="K159" i="2"/>
  <c r="L159" i="2" s="1"/>
  <c r="N159" i="2" s="1"/>
  <c r="O159" i="2" s="1"/>
  <c r="Q159" i="2" s="1"/>
  <c r="K160" i="2"/>
  <c r="L160" i="2" s="1"/>
  <c r="N160" i="2" s="1"/>
  <c r="O160" i="2" s="1"/>
  <c r="Q160" i="2" s="1"/>
  <c r="K161" i="2"/>
  <c r="L161" i="2" s="1"/>
  <c r="N161" i="2" s="1"/>
  <c r="O161" i="2" s="1"/>
  <c r="Q161" i="2" s="1"/>
  <c r="K162" i="2"/>
  <c r="L162" i="2" s="1"/>
  <c r="N162" i="2" s="1"/>
  <c r="O162" i="2" s="1"/>
  <c r="Q162" i="2" s="1"/>
  <c r="K163" i="2"/>
  <c r="L163" i="2" s="1"/>
  <c r="N163" i="2" s="1"/>
  <c r="O163" i="2" s="1"/>
  <c r="Q163" i="2" s="1"/>
  <c r="K164" i="2"/>
  <c r="L164" i="2" s="1"/>
  <c r="N164" i="2" s="1"/>
  <c r="O164" i="2" s="1"/>
  <c r="Q164" i="2" s="1"/>
  <c r="K165" i="2"/>
  <c r="L165" i="2" s="1"/>
  <c r="N165" i="2" s="1"/>
  <c r="O165" i="2" s="1"/>
  <c r="Q165" i="2" s="1"/>
  <c r="K166" i="2"/>
  <c r="L166" i="2" s="1"/>
  <c r="N166" i="2" s="1"/>
  <c r="O166" i="2" s="1"/>
  <c r="Q166" i="2" s="1"/>
  <c r="K167" i="2"/>
  <c r="L167" i="2" s="1"/>
  <c r="N167" i="2" s="1"/>
  <c r="O167" i="2" s="1"/>
  <c r="Q167" i="2" s="1"/>
  <c r="K168" i="2"/>
  <c r="L168" i="2" s="1"/>
  <c r="N168" i="2" s="1"/>
  <c r="O168" i="2" s="1"/>
  <c r="Q168" i="2" s="1"/>
  <c r="K169" i="2"/>
  <c r="L169" i="2" s="1"/>
  <c r="N169" i="2" s="1"/>
  <c r="O169" i="2" s="1"/>
  <c r="Q169" i="2" s="1"/>
  <c r="K170" i="2"/>
  <c r="L170" i="2" s="1"/>
  <c r="N170" i="2" s="1"/>
  <c r="O170" i="2" s="1"/>
  <c r="Q170" i="2" s="1"/>
  <c r="K171" i="2"/>
  <c r="L171" i="2" s="1"/>
  <c r="N171" i="2" s="1"/>
  <c r="O171" i="2" s="1"/>
  <c r="Q171" i="2" s="1"/>
  <c r="K172" i="2"/>
  <c r="L172" i="2" s="1"/>
  <c r="N172" i="2" s="1"/>
  <c r="O172" i="2" s="1"/>
  <c r="Q172" i="2" s="1"/>
  <c r="K173" i="2"/>
  <c r="L173" i="2" s="1"/>
  <c r="N173" i="2" s="1"/>
  <c r="O173" i="2" s="1"/>
  <c r="Q173" i="2" s="1"/>
  <c r="K174" i="2"/>
  <c r="L174" i="2" s="1"/>
  <c r="N174" i="2" s="1"/>
  <c r="O174" i="2" s="1"/>
  <c r="Q174" i="2" s="1"/>
  <c r="K175" i="2"/>
  <c r="L175" i="2" s="1"/>
  <c r="N175" i="2" s="1"/>
  <c r="O175" i="2" s="1"/>
  <c r="Q175" i="2" s="1"/>
  <c r="K176" i="2"/>
  <c r="L176" i="2" s="1"/>
  <c r="N176" i="2" s="1"/>
  <c r="O176" i="2" s="1"/>
  <c r="Q176" i="2" s="1"/>
  <c r="K177" i="2"/>
  <c r="L177" i="2" s="1"/>
  <c r="N177" i="2" s="1"/>
  <c r="O177" i="2" s="1"/>
  <c r="Q177" i="2" s="1"/>
  <c r="K178" i="2"/>
  <c r="L178" i="2" s="1"/>
  <c r="N178" i="2" s="1"/>
  <c r="O178" i="2" s="1"/>
  <c r="Q178" i="2" s="1"/>
  <c r="K179" i="2"/>
  <c r="L179" i="2" s="1"/>
  <c r="N179" i="2" s="1"/>
  <c r="O179" i="2" s="1"/>
  <c r="Q179" i="2" s="1"/>
  <c r="K180" i="2"/>
  <c r="L180" i="2" s="1"/>
  <c r="N180" i="2" s="1"/>
  <c r="O180" i="2" s="1"/>
  <c r="Q180" i="2" s="1"/>
  <c r="K181" i="2"/>
  <c r="L181" i="2" s="1"/>
  <c r="N181" i="2" s="1"/>
  <c r="O181" i="2" s="1"/>
  <c r="Q181" i="2" s="1"/>
  <c r="K182" i="2"/>
  <c r="L182" i="2" s="1"/>
  <c r="N182" i="2" s="1"/>
  <c r="O182" i="2" s="1"/>
  <c r="Q182" i="2" s="1"/>
  <c r="K183" i="2"/>
  <c r="L183" i="2" s="1"/>
  <c r="N183" i="2" s="1"/>
  <c r="O183" i="2" s="1"/>
  <c r="Q183" i="2" s="1"/>
  <c r="K184" i="2"/>
  <c r="L184" i="2" s="1"/>
  <c r="N184" i="2" s="1"/>
  <c r="O184" i="2" s="1"/>
  <c r="Q184" i="2" s="1"/>
  <c r="K185" i="2"/>
  <c r="L185" i="2" s="1"/>
  <c r="N185" i="2" s="1"/>
  <c r="O185" i="2" s="1"/>
  <c r="Q185" i="2" s="1"/>
  <c r="K186" i="2"/>
  <c r="L186" i="2" s="1"/>
  <c r="N186" i="2" s="1"/>
  <c r="O186" i="2" s="1"/>
  <c r="Q186" i="2" s="1"/>
  <c r="K187" i="2"/>
  <c r="L187" i="2" s="1"/>
  <c r="N187" i="2" s="1"/>
  <c r="O187" i="2" s="1"/>
  <c r="Q187" i="2" s="1"/>
  <c r="K188" i="2"/>
  <c r="L188" i="2" s="1"/>
  <c r="N188" i="2" s="1"/>
  <c r="O188" i="2" s="1"/>
  <c r="Q188" i="2" s="1"/>
  <c r="K189" i="2"/>
  <c r="L189" i="2" s="1"/>
  <c r="N189" i="2" s="1"/>
  <c r="O189" i="2" s="1"/>
  <c r="Q189" i="2" s="1"/>
  <c r="K190" i="2"/>
  <c r="L190" i="2" s="1"/>
  <c r="N190" i="2" s="1"/>
  <c r="O190" i="2" s="1"/>
  <c r="Q190" i="2" s="1"/>
  <c r="K191" i="2"/>
  <c r="L191" i="2" s="1"/>
  <c r="N191" i="2" s="1"/>
  <c r="O191" i="2" s="1"/>
  <c r="Q191" i="2" s="1"/>
  <c r="K192" i="2"/>
  <c r="L192" i="2" s="1"/>
  <c r="N192" i="2" s="1"/>
  <c r="O192" i="2" s="1"/>
  <c r="Q192" i="2" s="1"/>
  <c r="K193" i="2"/>
  <c r="L193" i="2" s="1"/>
  <c r="N193" i="2" s="1"/>
  <c r="O193" i="2" s="1"/>
  <c r="Q193" i="2" s="1"/>
  <c r="K194" i="2"/>
  <c r="L194" i="2" s="1"/>
  <c r="N194" i="2" s="1"/>
  <c r="O194" i="2" s="1"/>
  <c r="Q194" i="2" s="1"/>
  <c r="K195" i="2"/>
  <c r="L195" i="2" s="1"/>
  <c r="N195" i="2" s="1"/>
  <c r="O195" i="2" s="1"/>
  <c r="Q195" i="2" s="1"/>
  <c r="K196" i="2"/>
  <c r="L196" i="2" s="1"/>
  <c r="N196" i="2" s="1"/>
  <c r="O196" i="2" s="1"/>
  <c r="Q196" i="2" s="1"/>
  <c r="K197" i="2"/>
  <c r="L197" i="2" s="1"/>
  <c r="N197" i="2" s="1"/>
  <c r="O197" i="2" s="1"/>
  <c r="Q197" i="2" s="1"/>
  <c r="K198" i="2"/>
  <c r="L198" i="2" s="1"/>
  <c r="N198" i="2" s="1"/>
  <c r="O198" i="2" s="1"/>
  <c r="Q198" i="2" s="1"/>
  <c r="K199" i="2"/>
  <c r="L199" i="2" s="1"/>
  <c r="N199" i="2" s="1"/>
  <c r="O199" i="2" s="1"/>
  <c r="Q199" i="2" s="1"/>
  <c r="K200" i="2"/>
  <c r="L200" i="2" s="1"/>
  <c r="N200" i="2" s="1"/>
  <c r="O200" i="2" s="1"/>
  <c r="Q200" i="2" s="1"/>
  <c r="K201" i="2"/>
  <c r="L201" i="2" s="1"/>
  <c r="N201" i="2" s="1"/>
  <c r="O201" i="2" s="1"/>
  <c r="Q201" i="2" s="1"/>
  <c r="K202" i="2"/>
  <c r="L202" i="2" s="1"/>
  <c r="N202" i="2" s="1"/>
  <c r="O202" i="2" s="1"/>
  <c r="Q202" i="2" s="1"/>
  <c r="K203" i="2"/>
  <c r="L203" i="2" s="1"/>
  <c r="N203" i="2" s="1"/>
  <c r="O203" i="2" s="1"/>
  <c r="Q203" i="2" s="1"/>
  <c r="K204" i="2"/>
  <c r="L204" i="2" s="1"/>
  <c r="N204" i="2" s="1"/>
  <c r="O204" i="2" s="1"/>
  <c r="Q204" i="2" s="1"/>
  <c r="K205" i="2"/>
  <c r="L205" i="2" s="1"/>
  <c r="N205" i="2" s="1"/>
  <c r="O205" i="2" s="1"/>
  <c r="Q205" i="2" s="1"/>
  <c r="K206" i="2"/>
  <c r="L206" i="2" s="1"/>
  <c r="N206" i="2" s="1"/>
  <c r="O206" i="2" s="1"/>
  <c r="Q206" i="2" s="1"/>
  <c r="K207" i="2"/>
  <c r="L207" i="2" s="1"/>
  <c r="N207" i="2" s="1"/>
  <c r="O207" i="2" s="1"/>
  <c r="Q207" i="2" s="1"/>
  <c r="K208" i="2"/>
  <c r="L208" i="2" s="1"/>
  <c r="N208" i="2" s="1"/>
  <c r="O208" i="2" s="1"/>
  <c r="Q208" i="2" s="1"/>
  <c r="K209" i="2"/>
  <c r="L209" i="2" s="1"/>
  <c r="N209" i="2" s="1"/>
  <c r="O209" i="2" s="1"/>
  <c r="Q209" i="2" s="1"/>
  <c r="K210" i="2"/>
  <c r="L210" i="2" s="1"/>
  <c r="N210" i="2" s="1"/>
  <c r="O210" i="2" s="1"/>
  <c r="Q210" i="2" s="1"/>
  <c r="K211" i="2"/>
  <c r="L211" i="2" s="1"/>
  <c r="N211" i="2" s="1"/>
  <c r="O211" i="2" s="1"/>
  <c r="Q211" i="2" s="1"/>
  <c r="K212" i="2"/>
  <c r="L212" i="2" s="1"/>
  <c r="N212" i="2" s="1"/>
  <c r="O212" i="2" s="1"/>
  <c r="Q212" i="2" s="1"/>
  <c r="K213" i="2"/>
  <c r="L213" i="2" s="1"/>
  <c r="N213" i="2" s="1"/>
  <c r="O213" i="2" s="1"/>
  <c r="Q213" i="2" s="1"/>
  <c r="K214" i="2"/>
  <c r="L214" i="2" s="1"/>
  <c r="N214" i="2" s="1"/>
  <c r="O214" i="2" s="1"/>
  <c r="Q214" i="2" s="1"/>
  <c r="K215" i="2"/>
  <c r="L215" i="2" s="1"/>
  <c r="N215" i="2" s="1"/>
  <c r="O215" i="2" s="1"/>
  <c r="Q215" i="2" s="1"/>
  <c r="K216" i="2"/>
  <c r="L216" i="2" s="1"/>
  <c r="N216" i="2" s="1"/>
  <c r="O216" i="2" s="1"/>
  <c r="Q216" i="2" s="1"/>
  <c r="K217" i="2"/>
  <c r="L217" i="2" s="1"/>
  <c r="N217" i="2" s="1"/>
  <c r="O217" i="2" s="1"/>
  <c r="Q217" i="2" s="1"/>
  <c r="K218" i="2"/>
  <c r="L218" i="2" s="1"/>
  <c r="N218" i="2" s="1"/>
  <c r="O218" i="2" s="1"/>
  <c r="Q218" i="2" s="1"/>
  <c r="K219" i="2"/>
  <c r="L219" i="2" s="1"/>
  <c r="N219" i="2" s="1"/>
  <c r="O219" i="2" s="1"/>
  <c r="Q219" i="2" s="1"/>
  <c r="K220" i="2"/>
  <c r="L220" i="2" s="1"/>
  <c r="N220" i="2" s="1"/>
  <c r="O220" i="2" s="1"/>
  <c r="Q220" i="2" s="1"/>
  <c r="K221" i="2"/>
  <c r="L221" i="2" s="1"/>
  <c r="N221" i="2" s="1"/>
  <c r="O221" i="2" s="1"/>
  <c r="Q221" i="2" s="1"/>
  <c r="K222" i="2"/>
  <c r="L222" i="2" s="1"/>
  <c r="N222" i="2" s="1"/>
  <c r="O222" i="2" s="1"/>
  <c r="Q222" i="2" s="1"/>
  <c r="K223" i="2"/>
  <c r="L223" i="2" s="1"/>
  <c r="N223" i="2" s="1"/>
  <c r="O223" i="2" s="1"/>
  <c r="Q223" i="2" s="1"/>
  <c r="K224" i="2"/>
  <c r="L224" i="2" s="1"/>
  <c r="N224" i="2" s="1"/>
  <c r="O224" i="2" s="1"/>
  <c r="Q224" i="2" s="1"/>
  <c r="K225" i="2"/>
  <c r="L225" i="2" s="1"/>
  <c r="N225" i="2" s="1"/>
  <c r="O225" i="2" s="1"/>
  <c r="Q225" i="2" s="1"/>
  <c r="K226" i="2"/>
  <c r="L226" i="2" s="1"/>
  <c r="N226" i="2" s="1"/>
  <c r="O226" i="2" s="1"/>
  <c r="Q226" i="2" s="1"/>
  <c r="K227" i="2"/>
  <c r="L227" i="2" s="1"/>
  <c r="N227" i="2" s="1"/>
  <c r="O227" i="2" s="1"/>
  <c r="Q227" i="2" s="1"/>
  <c r="K228" i="2"/>
  <c r="L228" i="2" s="1"/>
  <c r="N228" i="2" s="1"/>
  <c r="O228" i="2" s="1"/>
  <c r="Q228" i="2" s="1"/>
  <c r="K229" i="2"/>
  <c r="L229" i="2" s="1"/>
  <c r="N229" i="2" s="1"/>
  <c r="O229" i="2" s="1"/>
  <c r="Q229" i="2" s="1"/>
  <c r="K230" i="2"/>
  <c r="L230" i="2" s="1"/>
  <c r="N230" i="2" s="1"/>
  <c r="O230" i="2" s="1"/>
  <c r="Q230" i="2" s="1"/>
  <c r="K231" i="2"/>
  <c r="L231" i="2" s="1"/>
  <c r="N231" i="2" s="1"/>
  <c r="O231" i="2" s="1"/>
  <c r="Q231" i="2" s="1"/>
  <c r="K232" i="2"/>
  <c r="L232" i="2" s="1"/>
  <c r="N232" i="2" s="1"/>
  <c r="O232" i="2" s="1"/>
  <c r="Q232" i="2" s="1"/>
  <c r="K233" i="2"/>
  <c r="L233" i="2" s="1"/>
  <c r="N233" i="2" s="1"/>
  <c r="O233" i="2" s="1"/>
  <c r="Q233" i="2" s="1"/>
  <c r="K234" i="2"/>
  <c r="L234" i="2" s="1"/>
  <c r="N234" i="2" s="1"/>
  <c r="O234" i="2" s="1"/>
  <c r="Q234" i="2" s="1"/>
  <c r="K235" i="2"/>
  <c r="L235" i="2" s="1"/>
  <c r="N235" i="2" s="1"/>
  <c r="O235" i="2" s="1"/>
  <c r="Q235" i="2" s="1"/>
  <c r="K236" i="2"/>
  <c r="L236" i="2" s="1"/>
  <c r="N236" i="2" s="1"/>
  <c r="O236" i="2" s="1"/>
  <c r="Q236" i="2" s="1"/>
  <c r="K237" i="2"/>
  <c r="L237" i="2" s="1"/>
  <c r="N237" i="2" s="1"/>
  <c r="O237" i="2" s="1"/>
  <c r="Q237" i="2" s="1"/>
  <c r="K238" i="2"/>
  <c r="L238" i="2" s="1"/>
  <c r="N238" i="2" s="1"/>
  <c r="O238" i="2" s="1"/>
  <c r="Q238" i="2" s="1"/>
  <c r="K239" i="2"/>
  <c r="L239" i="2" s="1"/>
  <c r="N239" i="2" s="1"/>
  <c r="O239" i="2" s="1"/>
  <c r="Q239" i="2" s="1"/>
  <c r="K240" i="2"/>
  <c r="L240" i="2" s="1"/>
  <c r="N240" i="2" s="1"/>
  <c r="O240" i="2" s="1"/>
  <c r="Q240" i="2" s="1"/>
  <c r="K241" i="2"/>
  <c r="L241" i="2" s="1"/>
  <c r="N241" i="2" s="1"/>
  <c r="O241" i="2" s="1"/>
  <c r="Q241" i="2" s="1"/>
  <c r="K242" i="2"/>
  <c r="L242" i="2" s="1"/>
  <c r="N242" i="2" s="1"/>
  <c r="O242" i="2" s="1"/>
  <c r="Q242" i="2" s="1"/>
  <c r="K243" i="2"/>
  <c r="L243" i="2" s="1"/>
  <c r="N243" i="2" s="1"/>
  <c r="O243" i="2" s="1"/>
  <c r="Q243" i="2" s="1"/>
  <c r="K244" i="2"/>
  <c r="L244" i="2" s="1"/>
  <c r="N244" i="2" s="1"/>
  <c r="O244" i="2" s="1"/>
  <c r="Q244" i="2" s="1"/>
  <c r="K245" i="2"/>
  <c r="L245" i="2" s="1"/>
  <c r="N245" i="2" s="1"/>
  <c r="O245" i="2" s="1"/>
  <c r="Q245" i="2" s="1"/>
  <c r="K246" i="2"/>
  <c r="L246" i="2" s="1"/>
  <c r="N246" i="2" s="1"/>
  <c r="O246" i="2" s="1"/>
  <c r="Q246" i="2" s="1"/>
  <c r="K247" i="2"/>
  <c r="L247" i="2" s="1"/>
  <c r="N247" i="2" s="1"/>
  <c r="O247" i="2" s="1"/>
  <c r="Q247" i="2" s="1"/>
  <c r="K248" i="2"/>
  <c r="L248" i="2" s="1"/>
  <c r="N248" i="2" s="1"/>
  <c r="O248" i="2" s="1"/>
  <c r="Q248" i="2" s="1"/>
  <c r="K249" i="2"/>
  <c r="L249" i="2" s="1"/>
  <c r="N249" i="2" s="1"/>
  <c r="O249" i="2" s="1"/>
  <c r="Q249" i="2" s="1"/>
  <c r="K250" i="2"/>
  <c r="L250" i="2" s="1"/>
  <c r="N250" i="2" s="1"/>
  <c r="O250" i="2" s="1"/>
  <c r="Q250" i="2" s="1"/>
  <c r="K251" i="2"/>
  <c r="L251" i="2" s="1"/>
  <c r="N251" i="2" s="1"/>
  <c r="O251" i="2" s="1"/>
  <c r="Q251" i="2" s="1"/>
  <c r="K252" i="2"/>
  <c r="L252" i="2" s="1"/>
  <c r="N252" i="2" s="1"/>
  <c r="O252" i="2" s="1"/>
  <c r="Q252" i="2" s="1"/>
  <c r="K253" i="2"/>
  <c r="L253" i="2" s="1"/>
  <c r="N253" i="2" s="1"/>
  <c r="O253" i="2" s="1"/>
  <c r="Q253" i="2" s="1"/>
  <c r="K254" i="2"/>
  <c r="L254" i="2" s="1"/>
  <c r="N254" i="2" s="1"/>
  <c r="O254" i="2" s="1"/>
  <c r="Q254" i="2" s="1"/>
  <c r="K255" i="2"/>
  <c r="L255" i="2" s="1"/>
  <c r="N255" i="2" s="1"/>
  <c r="O255" i="2" s="1"/>
  <c r="Q255" i="2" s="1"/>
  <c r="K256" i="2"/>
  <c r="L256" i="2" s="1"/>
  <c r="N256" i="2" s="1"/>
  <c r="O256" i="2" s="1"/>
  <c r="Q256" i="2" s="1"/>
  <c r="K257" i="2"/>
  <c r="L257" i="2" s="1"/>
  <c r="N257" i="2" s="1"/>
  <c r="O257" i="2" s="1"/>
  <c r="Q257" i="2" s="1"/>
  <c r="K258" i="2"/>
  <c r="L258" i="2" s="1"/>
  <c r="N258" i="2" s="1"/>
  <c r="O258" i="2" s="1"/>
  <c r="Q258" i="2" s="1"/>
  <c r="K259" i="2"/>
  <c r="L259" i="2" s="1"/>
  <c r="N259" i="2" s="1"/>
  <c r="O259" i="2" s="1"/>
  <c r="Q259" i="2" s="1"/>
  <c r="K260" i="2"/>
  <c r="L260" i="2" s="1"/>
  <c r="N260" i="2" s="1"/>
  <c r="O260" i="2" s="1"/>
  <c r="Q260" i="2" s="1"/>
  <c r="K261" i="2"/>
  <c r="L261" i="2" s="1"/>
  <c r="N261" i="2" s="1"/>
  <c r="O261" i="2" s="1"/>
  <c r="Q261" i="2" s="1"/>
  <c r="K262" i="2"/>
  <c r="L262" i="2" s="1"/>
  <c r="N262" i="2" s="1"/>
  <c r="O262" i="2" s="1"/>
  <c r="Q262" i="2" s="1"/>
  <c r="K263" i="2"/>
  <c r="L263" i="2" s="1"/>
  <c r="N263" i="2" s="1"/>
  <c r="O263" i="2" s="1"/>
  <c r="Q263" i="2" s="1"/>
  <c r="K264" i="2"/>
  <c r="L264" i="2" s="1"/>
  <c r="N264" i="2" s="1"/>
  <c r="O264" i="2" s="1"/>
  <c r="Q264" i="2" s="1"/>
  <c r="K265" i="2"/>
  <c r="L265" i="2" s="1"/>
  <c r="N265" i="2" s="1"/>
  <c r="O265" i="2" s="1"/>
  <c r="Q265" i="2" s="1"/>
  <c r="K266" i="2"/>
  <c r="L266" i="2" s="1"/>
  <c r="N266" i="2" s="1"/>
  <c r="O266" i="2" s="1"/>
  <c r="Q266" i="2" s="1"/>
  <c r="K267" i="2"/>
  <c r="L267" i="2" s="1"/>
  <c r="N267" i="2" s="1"/>
  <c r="O267" i="2" s="1"/>
  <c r="Q267" i="2" s="1"/>
  <c r="K268" i="2"/>
  <c r="L268" i="2" s="1"/>
  <c r="N268" i="2" s="1"/>
  <c r="O268" i="2" s="1"/>
  <c r="Q268" i="2" s="1"/>
  <c r="K269" i="2"/>
  <c r="L269" i="2" s="1"/>
  <c r="N269" i="2" s="1"/>
  <c r="O269" i="2" s="1"/>
  <c r="Q269" i="2" s="1"/>
  <c r="K270" i="2"/>
  <c r="L270" i="2" s="1"/>
  <c r="N270" i="2" s="1"/>
  <c r="O270" i="2" s="1"/>
  <c r="Q270" i="2" s="1"/>
  <c r="K271" i="2"/>
  <c r="L271" i="2" s="1"/>
  <c r="N271" i="2" s="1"/>
  <c r="O271" i="2" s="1"/>
  <c r="Q271" i="2" s="1"/>
  <c r="K272" i="2"/>
  <c r="L272" i="2" s="1"/>
  <c r="N272" i="2" s="1"/>
  <c r="O272" i="2" s="1"/>
  <c r="Q272" i="2" s="1"/>
  <c r="K273" i="2"/>
  <c r="L273" i="2" s="1"/>
  <c r="N273" i="2" s="1"/>
  <c r="O273" i="2" s="1"/>
  <c r="Q273" i="2" s="1"/>
  <c r="K274" i="2"/>
  <c r="L274" i="2" s="1"/>
  <c r="N274" i="2" s="1"/>
  <c r="O274" i="2" s="1"/>
  <c r="Q274" i="2" s="1"/>
  <c r="K275" i="2"/>
  <c r="L275" i="2" s="1"/>
  <c r="N275" i="2" s="1"/>
  <c r="O275" i="2" s="1"/>
  <c r="Q275" i="2" s="1"/>
  <c r="K276" i="2"/>
  <c r="L276" i="2" s="1"/>
  <c r="N276" i="2" s="1"/>
  <c r="O276" i="2" s="1"/>
  <c r="Q276" i="2" s="1"/>
  <c r="K277" i="2"/>
  <c r="L277" i="2" s="1"/>
  <c r="N277" i="2" s="1"/>
  <c r="O277" i="2" s="1"/>
  <c r="Q277" i="2" s="1"/>
  <c r="K278" i="2"/>
  <c r="L278" i="2" s="1"/>
  <c r="N278" i="2" s="1"/>
  <c r="O278" i="2" s="1"/>
  <c r="Q278" i="2" s="1"/>
  <c r="K279" i="2"/>
  <c r="L279" i="2" s="1"/>
  <c r="N279" i="2" s="1"/>
  <c r="O279" i="2" s="1"/>
  <c r="Q279" i="2" s="1"/>
  <c r="K280" i="2"/>
  <c r="L280" i="2" s="1"/>
  <c r="N280" i="2" s="1"/>
  <c r="O280" i="2" s="1"/>
  <c r="Q280" i="2" s="1"/>
  <c r="K281" i="2"/>
  <c r="L281" i="2" s="1"/>
  <c r="N281" i="2" s="1"/>
  <c r="O281" i="2" s="1"/>
  <c r="Q281" i="2" s="1"/>
  <c r="K282" i="2"/>
  <c r="L282" i="2" s="1"/>
  <c r="N282" i="2" s="1"/>
  <c r="O282" i="2" s="1"/>
  <c r="Q282" i="2" s="1"/>
  <c r="K283" i="2"/>
  <c r="L283" i="2" s="1"/>
  <c r="N283" i="2" s="1"/>
  <c r="O283" i="2" s="1"/>
  <c r="Q283" i="2" s="1"/>
  <c r="K284" i="2"/>
  <c r="L284" i="2" s="1"/>
  <c r="N284" i="2" s="1"/>
  <c r="O284" i="2" s="1"/>
  <c r="Q284" i="2" s="1"/>
  <c r="K285" i="2"/>
  <c r="L285" i="2" s="1"/>
  <c r="N285" i="2" s="1"/>
  <c r="O285" i="2" s="1"/>
  <c r="Q285" i="2" s="1"/>
  <c r="K286" i="2"/>
  <c r="L286" i="2" s="1"/>
  <c r="N286" i="2" s="1"/>
  <c r="O286" i="2" s="1"/>
  <c r="Q286" i="2" s="1"/>
  <c r="K287" i="2"/>
  <c r="L287" i="2" s="1"/>
  <c r="N287" i="2" s="1"/>
  <c r="O287" i="2" s="1"/>
  <c r="Q287" i="2" s="1"/>
  <c r="K288" i="2"/>
  <c r="L288" i="2" s="1"/>
  <c r="N288" i="2" s="1"/>
  <c r="O288" i="2" s="1"/>
  <c r="Q288" i="2" s="1"/>
  <c r="K289" i="2"/>
  <c r="L289" i="2" s="1"/>
  <c r="N289" i="2" s="1"/>
  <c r="O289" i="2" s="1"/>
  <c r="Q289" i="2" s="1"/>
  <c r="K290" i="2"/>
  <c r="L290" i="2" s="1"/>
  <c r="N290" i="2" s="1"/>
  <c r="O290" i="2" s="1"/>
  <c r="Q290" i="2" s="1"/>
  <c r="K291" i="2"/>
  <c r="L291" i="2" s="1"/>
  <c r="N291" i="2" s="1"/>
  <c r="O291" i="2" s="1"/>
  <c r="Q291" i="2" s="1"/>
  <c r="K292" i="2"/>
  <c r="L292" i="2" s="1"/>
  <c r="N292" i="2" s="1"/>
  <c r="O292" i="2" s="1"/>
  <c r="Q292" i="2" s="1"/>
  <c r="K293" i="2"/>
  <c r="L293" i="2" s="1"/>
  <c r="N293" i="2" s="1"/>
  <c r="O293" i="2" s="1"/>
  <c r="Q293" i="2" s="1"/>
  <c r="K294" i="2"/>
  <c r="L294" i="2" s="1"/>
  <c r="N294" i="2" s="1"/>
  <c r="O294" i="2" s="1"/>
  <c r="Q294" i="2" s="1"/>
  <c r="K295" i="2"/>
  <c r="L295" i="2" s="1"/>
  <c r="N295" i="2" s="1"/>
  <c r="O295" i="2" s="1"/>
  <c r="Q295" i="2" s="1"/>
  <c r="K296" i="2"/>
  <c r="L296" i="2" s="1"/>
  <c r="N296" i="2" s="1"/>
  <c r="O296" i="2" s="1"/>
  <c r="Q296" i="2" s="1"/>
  <c r="K297" i="2"/>
  <c r="L297" i="2" s="1"/>
  <c r="N297" i="2" s="1"/>
  <c r="O297" i="2" s="1"/>
  <c r="Q297" i="2" s="1"/>
  <c r="K298" i="2"/>
  <c r="L298" i="2" s="1"/>
  <c r="N298" i="2" s="1"/>
  <c r="O298" i="2" s="1"/>
  <c r="Q298" i="2" s="1"/>
  <c r="K299" i="2"/>
  <c r="L299" i="2" s="1"/>
  <c r="N299" i="2" s="1"/>
  <c r="O299" i="2" s="1"/>
  <c r="Q299" i="2" s="1"/>
  <c r="K300" i="2"/>
  <c r="L300" i="2" s="1"/>
  <c r="N300" i="2" s="1"/>
  <c r="O300" i="2" s="1"/>
  <c r="Q300" i="2" s="1"/>
  <c r="K301" i="2"/>
  <c r="L301" i="2" s="1"/>
  <c r="N301" i="2" s="1"/>
  <c r="O301" i="2" s="1"/>
  <c r="Q301" i="2" s="1"/>
  <c r="K302" i="2"/>
  <c r="L302" i="2" s="1"/>
  <c r="N302" i="2" s="1"/>
  <c r="O302" i="2" s="1"/>
  <c r="Q302" i="2" s="1"/>
  <c r="K303" i="2"/>
  <c r="L303" i="2" s="1"/>
  <c r="N303" i="2" s="1"/>
  <c r="O303" i="2" s="1"/>
  <c r="Q303" i="2" s="1"/>
  <c r="K304" i="2"/>
  <c r="L304" i="2" s="1"/>
  <c r="N304" i="2" s="1"/>
  <c r="O304" i="2" s="1"/>
  <c r="Q304" i="2" s="1"/>
  <c r="K305" i="2"/>
  <c r="L305" i="2" s="1"/>
  <c r="N305" i="2" s="1"/>
  <c r="O305" i="2" s="1"/>
  <c r="Q305" i="2" s="1"/>
  <c r="K306" i="2"/>
  <c r="L306" i="2" s="1"/>
  <c r="N306" i="2" s="1"/>
  <c r="O306" i="2" s="1"/>
  <c r="Q306" i="2" s="1"/>
  <c r="K307" i="2"/>
  <c r="L307" i="2" s="1"/>
  <c r="N307" i="2" s="1"/>
  <c r="O307" i="2" s="1"/>
  <c r="Q307" i="2" s="1"/>
  <c r="K308" i="2"/>
  <c r="L308" i="2" s="1"/>
  <c r="N308" i="2" s="1"/>
  <c r="O308" i="2" s="1"/>
  <c r="Q308" i="2" s="1"/>
  <c r="K309" i="2"/>
  <c r="L309" i="2" s="1"/>
  <c r="N309" i="2" s="1"/>
  <c r="O309" i="2" s="1"/>
  <c r="Q309" i="2" s="1"/>
  <c r="K310" i="2"/>
  <c r="L310" i="2" s="1"/>
  <c r="N310" i="2" s="1"/>
  <c r="O310" i="2" s="1"/>
  <c r="Q310" i="2" s="1"/>
  <c r="K311" i="2"/>
  <c r="L311" i="2" s="1"/>
  <c r="N311" i="2" s="1"/>
  <c r="O311" i="2" s="1"/>
  <c r="Q311" i="2" s="1"/>
  <c r="K312" i="2"/>
  <c r="L312" i="2" s="1"/>
  <c r="N312" i="2" s="1"/>
  <c r="O312" i="2" s="1"/>
  <c r="Q312" i="2" s="1"/>
  <c r="K313" i="2"/>
  <c r="L313" i="2" s="1"/>
  <c r="N313" i="2" s="1"/>
  <c r="O313" i="2" s="1"/>
  <c r="Q313" i="2" s="1"/>
  <c r="K314" i="2"/>
  <c r="L314" i="2" s="1"/>
  <c r="N314" i="2" s="1"/>
  <c r="O314" i="2" s="1"/>
  <c r="Q314" i="2" s="1"/>
  <c r="K315" i="2"/>
  <c r="L315" i="2" s="1"/>
  <c r="N315" i="2" s="1"/>
  <c r="O315" i="2" s="1"/>
  <c r="Q315" i="2" s="1"/>
  <c r="K316" i="2"/>
  <c r="L316" i="2" s="1"/>
  <c r="N316" i="2" s="1"/>
  <c r="O316" i="2" s="1"/>
  <c r="Q316" i="2" s="1"/>
  <c r="K317" i="2"/>
  <c r="L317" i="2" s="1"/>
  <c r="N317" i="2" s="1"/>
  <c r="O317" i="2" s="1"/>
  <c r="Q317" i="2" s="1"/>
  <c r="K318" i="2"/>
  <c r="L318" i="2" s="1"/>
  <c r="N318" i="2" s="1"/>
  <c r="O318" i="2" s="1"/>
  <c r="Q318" i="2" s="1"/>
  <c r="K319" i="2"/>
  <c r="L319" i="2" s="1"/>
  <c r="N319" i="2" s="1"/>
  <c r="O319" i="2" s="1"/>
  <c r="Q319" i="2" s="1"/>
  <c r="K320" i="2"/>
  <c r="L320" i="2" s="1"/>
  <c r="N320" i="2" s="1"/>
  <c r="O320" i="2" s="1"/>
  <c r="Q320" i="2" s="1"/>
  <c r="K321" i="2"/>
  <c r="L321" i="2" s="1"/>
  <c r="N321" i="2" s="1"/>
  <c r="O321" i="2" s="1"/>
  <c r="Q321" i="2" s="1"/>
  <c r="K322" i="2"/>
  <c r="L322" i="2" s="1"/>
  <c r="N322" i="2" s="1"/>
  <c r="O322" i="2" s="1"/>
  <c r="Q322" i="2" s="1"/>
  <c r="K323" i="2"/>
  <c r="L323" i="2" s="1"/>
  <c r="N323" i="2" s="1"/>
  <c r="O323" i="2" s="1"/>
  <c r="Q323" i="2" s="1"/>
  <c r="K324" i="2"/>
  <c r="L324" i="2" s="1"/>
  <c r="N324" i="2" s="1"/>
  <c r="O324" i="2" s="1"/>
  <c r="Q324" i="2" s="1"/>
  <c r="K325" i="2"/>
  <c r="L325" i="2" s="1"/>
  <c r="N325" i="2" s="1"/>
  <c r="O325" i="2" s="1"/>
  <c r="Q325" i="2" s="1"/>
  <c r="K326" i="2"/>
  <c r="L326" i="2" s="1"/>
  <c r="N326" i="2" s="1"/>
  <c r="O326" i="2" s="1"/>
  <c r="Q326" i="2" s="1"/>
  <c r="K327" i="2"/>
  <c r="L327" i="2" s="1"/>
  <c r="N327" i="2" s="1"/>
  <c r="O327" i="2" s="1"/>
  <c r="Q327" i="2" s="1"/>
  <c r="K328" i="2"/>
  <c r="L328" i="2" s="1"/>
  <c r="N328" i="2" s="1"/>
  <c r="O328" i="2" s="1"/>
  <c r="Q328" i="2" s="1"/>
  <c r="K329" i="2"/>
  <c r="L329" i="2" s="1"/>
  <c r="N329" i="2" s="1"/>
  <c r="O329" i="2" s="1"/>
  <c r="Q329" i="2" s="1"/>
  <c r="K330" i="2"/>
  <c r="L330" i="2" s="1"/>
  <c r="N330" i="2" s="1"/>
  <c r="O330" i="2" s="1"/>
  <c r="Q330" i="2" s="1"/>
  <c r="K331" i="2"/>
  <c r="L331" i="2" s="1"/>
  <c r="N331" i="2" s="1"/>
  <c r="O331" i="2" s="1"/>
  <c r="Q331" i="2" s="1"/>
  <c r="K332" i="2"/>
  <c r="L332" i="2" s="1"/>
  <c r="N332" i="2" s="1"/>
  <c r="O332" i="2" s="1"/>
  <c r="Q332" i="2" s="1"/>
  <c r="K333" i="2"/>
  <c r="L333" i="2" s="1"/>
  <c r="N333" i="2" s="1"/>
  <c r="O333" i="2" s="1"/>
  <c r="Q333" i="2" s="1"/>
  <c r="K334" i="2"/>
  <c r="L334" i="2" s="1"/>
  <c r="N334" i="2" s="1"/>
  <c r="O334" i="2" s="1"/>
  <c r="Q334" i="2" s="1"/>
  <c r="K335" i="2"/>
  <c r="L335" i="2" s="1"/>
  <c r="N335" i="2" s="1"/>
  <c r="O335" i="2" s="1"/>
  <c r="Q335" i="2" s="1"/>
  <c r="K336" i="2"/>
  <c r="L336" i="2" s="1"/>
  <c r="N336" i="2" s="1"/>
  <c r="O336" i="2" s="1"/>
  <c r="Q336" i="2" s="1"/>
  <c r="K337" i="2"/>
  <c r="L337" i="2" s="1"/>
  <c r="N337" i="2" s="1"/>
  <c r="O337" i="2" s="1"/>
  <c r="Q337" i="2" s="1"/>
  <c r="K338" i="2"/>
  <c r="L338" i="2" s="1"/>
  <c r="N338" i="2" s="1"/>
  <c r="O338" i="2" s="1"/>
  <c r="Q338" i="2" s="1"/>
  <c r="K339" i="2"/>
  <c r="L339" i="2" s="1"/>
  <c r="N339" i="2" s="1"/>
  <c r="O339" i="2" s="1"/>
  <c r="Q339" i="2" s="1"/>
  <c r="K340" i="2"/>
  <c r="L340" i="2" s="1"/>
  <c r="N340" i="2" s="1"/>
  <c r="O340" i="2" s="1"/>
  <c r="Q340" i="2" s="1"/>
  <c r="K341" i="2"/>
  <c r="L341" i="2" s="1"/>
  <c r="N341" i="2" s="1"/>
  <c r="O341" i="2" s="1"/>
  <c r="Q341" i="2" s="1"/>
  <c r="K342" i="2"/>
  <c r="L342" i="2" s="1"/>
  <c r="N342" i="2" s="1"/>
  <c r="O342" i="2" s="1"/>
  <c r="Q342" i="2" s="1"/>
  <c r="K343" i="2"/>
  <c r="L343" i="2" s="1"/>
  <c r="N343" i="2" s="1"/>
  <c r="O343" i="2" s="1"/>
  <c r="Q343" i="2" s="1"/>
  <c r="K344" i="2"/>
  <c r="L344" i="2" s="1"/>
  <c r="N344" i="2" s="1"/>
  <c r="O344" i="2" s="1"/>
  <c r="Q344" i="2" s="1"/>
  <c r="K345" i="2"/>
  <c r="L345" i="2" s="1"/>
  <c r="N345" i="2" s="1"/>
  <c r="O345" i="2" s="1"/>
  <c r="Q345" i="2" s="1"/>
  <c r="K346" i="2"/>
  <c r="L346" i="2" s="1"/>
  <c r="N346" i="2" s="1"/>
  <c r="O346" i="2" s="1"/>
  <c r="Q346" i="2" s="1"/>
  <c r="K347" i="2"/>
  <c r="L347" i="2" s="1"/>
  <c r="N347" i="2" s="1"/>
  <c r="O347" i="2" s="1"/>
  <c r="Q347" i="2" s="1"/>
  <c r="K348" i="2"/>
  <c r="L348" i="2" s="1"/>
  <c r="N348" i="2" s="1"/>
  <c r="O348" i="2" s="1"/>
  <c r="Q348" i="2" s="1"/>
  <c r="K349" i="2"/>
  <c r="L349" i="2" s="1"/>
  <c r="N349" i="2" s="1"/>
  <c r="O349" i="2" s="1"/>
  <c r="Q349" i="2" s="1"/>
  <c r="K350" i="2"/>
  <c r="L350" i="2" s="1"/>
  <c r="N350" i="2" s="1"/>
  <c r="O350" i="2" s="1"/>
  <c r="Q350" i="2" s="1"/>
  <c r="K351" i="2"/>
  <c r="L351" i="2" s="1"/>
  <c r="N351" i="2" s="1"/>
  <c r="O351" i="2" s="1"/>
  <c r="Q351" i="2" s="1"/>
  <c r="K352" i="2"/>
  <c r="L352" i="2" s="1"/>
  <c r="N352" i="2" s="1"/>
  <c r="O352" i="2" s="1"/>
  <c r="Q352" i="2" s="1"/>
  <c r="K353" i="2"/>
  <c r="L353" i="2" s="1"/>
  <c r="N353" i="2" s="1"/>
  <c r="O353" i="2" s="1"/>
  <c r="Q353" i="2" s="1"/>
  <c r="K354" i="2"/>
  <c r="L354" i="2" s="1"/>
  <c r="N354" i="2" s="1"/>
  <c r="O354" i="2" s="1"/>
  <c r="Q354" i="2" s="1"/>
  <c r="K355" i="2"/>
  <c r="L355" i="2" s="1"/>
  <c r="N355" i="2" s="1"/>
  <c r="O355" i="2" s="1"/>
  <c r="Q355" i="2" s="1"/>
  <c r="K356" i="2"/>
  <c r="L356" i="2" s="1"/>
  <c r="N356" i="2" s="1"/>
  <c r="O356" i="2" s="1"/>
  <c r="Q356" i="2" s="1"/>
  <c r="K357" i="2"/>
  <c r="L357" i="2" s="1"/>
  <c r="N357" i="2" s="1"/>
  <c r="O357" i="2" s="1"/>
  <c r="Q357" i="2" s="1"/>
  <c r="K358" i="2"/>
  <c r="L358" i="2" s="1"/>
  <c r="N358" i="2" s="1"/>
  <c r="O358" i="2" s="1"/>
  <c r="Q358" i="2" s="1"/>
  <c r="K359" i="2"/>
  <c r="L359" i="2" s="1"/>
  <c r="N359" i="2" s="1"/>
  <c r="O359" i="2" s="1"/>
  <c r="Q359" i="2" s="1"/>
  <c r="K360" i="2"/>
  <c r="L360" i="2" s="1"/>
  <c r="N360" i="2" s="1"/>
  <c r="O360" i="2" s="1"/>
  <c r="Q360" i="2" s="1"/>
  <c r="K361" i="2"/>
  <c r="L361" i="2" s="1"/>
  <c r="N361" i="2" s="1"/>
  <c r="O361" i="2" s="1"/>
  <c r="Q361" i="2" s="1"/>
  <c r="K362" i="2"/>
  <c r="L362" i="2" s="1"/>
  <c r="N362" i="2" s="1"/>
  <c r="O362" i="2" s="1"/>
  <c r="Q362" i="2" s="1"/>
  <c r="K363" i="2"/>
  <c r="L363" i="2" s="1"/>
  <c r="N363" i="2" s="1"/>
  <c r="O363" i="2" s="1"/>
  <c r="Q363" i="2" s="1"/>
  <c r="K364" i="2"/>
  <c r="L364" i="2" s="1"/>
  <c r="N364" i="2" s="1"/>
  <c r="O364" i="2" s="1"/>
  <c r="Q364" i="2" s="1"/>
  <c r="K365" i="2"/>
  <c r="L365" i="2" s="1"/>
  <c r="N365" i="2" s="1"/>
  <c r="O365" i="2" s="1"/>
  <c r="Q365" i="2" s="1"/>
  <c r="K366" i="2"/>
  <c r="L366" i="2" s="1"/>
  <c r="N366" i="2" s="1"/>
  <c r="O366" i="2" s="1"/>
  <c r="Q366" i="2" s="1"/>
  <c r="K367" i="2"/>
  <c r="L367" i="2" s="1"/>
  <c r="N367" i="2" s="1"/>
  <c r="O367" i="2" s="1"/>
  <c r="Q367" i="2" s="1"/>
  <c r="K368" i="2"/>
  <c r="L368" i="2" s="1"/>
  <c r="N368" i="2" s="1"/>
  <c r="O368" i="2" s="1"/>
  <c r="Q368" i="2" s="1"/>
  <c r="K369" i="2"/>
  <c r="L369" i="2" s="1"/>
  <c r="N369" i="2" s="1"/>
  <c r="O369" i="2" s="1"/>
  <c r="Q369" i="2" s="1"/>
  <c r="K370" i="2"/>
  <c r="L370" i="2" s="1"/>
  <c r="N370" i="2" s="1"/>
  <c r="O370" i="2" s="1"/>
  <c r="Q370" i="2" s="1"/>
  <c r="K371" i="2"/>
  <c r="L371" i="2" s="1"/>
  <c r="N371" i="2" s="1"/>
  <c r="O371" i="2" s="1"/>
  <c r="Q371" i="2" s="1"/>
  <c r="K372" i="2"/>
  <c r="L372" i="2" s="1"/>
  <c r="N372" i="2" s="1"/>
  <c r="O372" i="2" s="1"/>
  <c r="Q372" i="2" s="1"/>
  <c r="K373" i="2"/>
  <c r="L373" i="2" s="1"/>
  <c r="N373" i="2" s="1"/>
  <c r="O373" i="2" s="1"/>
  <c r="Q373" i="2" s="1"/>
  <c r="K374" i="2"/>
  <c r="L374" i="2" s="1"/>
  <c r="N374" i="2" s="1"/>
  <c r="O374" i="2" s="1"/>
  <c r="Q374" i="2" s="1"/>
  <c r="K375" i="2"/>
  <c r="L375" i="2" s="1"/>
  <c r="N375" i="2" s="1"/>
  <c r="O375" i="2" s="1"/>
  <c r="Q375" i="2" s="1"/>
  <c r="K376" i="2"/>
  <c r="L376" i="2" s="1"/>
  <c r="N376" i="2" s="1"/>
  <c r="O376" i="2" s="1"/>
  <c r="Q376" i="2" s="1"/>
  <c r="K377" i="2"/>
  <c r="L377" i="2" s="1"/>
  <c r="N377" i="2" s="1"/>
  <c r="O377" i="2" s="1"/>
  <c r="Q377" i="2" s="1"/>
  <c r="K378" i="2"/>
  <c r="L378" i="2" s="1"/>
  <c r="N378" i="2" s="1"/>
  <c r="O378" i="2" s="1"/>
  <c r="Q378" i="2" s="1"/>
  <c r="K379" i="2"/>
  <c r="L379" i="2" s="1"/>
  <c r="N379" i="2" s="1"/>
  <c r="O379" i="2" s="1"/>
  <c r="Q379" i="2" s="1"/>
  <c r="K380" i="2"/>
  <c r="L380" i="2" s="1"/>
  <c r="N380" i="2" s="1"/>
  <c r="O380" i="2" s="1"/>
  <c r="Q380" i="2" s="1"/>
  <c r="K381" i="2"/>
  <c r="L381" i="2" s="1"/>
  <c r="N381" i="2" s="1"/>
  <c r="O381" i="2" s="1"/>
  <c r="Q381" i="2" s="1"/>
  <c r="K382" i="2"/>
  <c r="L382" i="2" s="1"/>
  <c r="N382" i="2" s="1"/>
  <c r="O382" i="2" s="1"/>
  <c r="Q382" i="2" s="1"/>
  <c r="K383" i="2"/>
  <c r="L383" i="2" s="1"/>
  <c r="N383" i="2" s="1"/>
  <c r="O383" i="2" s="1"/>
  <c r="Q383" i="2" s="1"/>
  <c r="K384" i="2"/>
  <c r="L384" i="2" s="1"/>
  <c r="N384" i="2" s="1"/>
  <c r="O384" i="2" s="1"/>
  <c r="Q384" i="2" s="1"/>
  <c r="K385" i="2"/>
  <c r="L385" i="2" s="1"/>
  <c r="N385" i="2" s="1"/>
  <c r="O385" i="2" s="1"/>
  <c r="Q385" i="2" s="1"/>
  <c r="K386" i="2"/>
  <c r="L386" i="2" s="1"/>
  <c r="N386" i="2" s="1"/>
  <c r="O386" i="2" s="1"/>
  <c r="Q386" i="2" s="1"/>
  <c r="K387" i="2"/>
  <c r="L387" i="2" s="1"/>
  <c r="N387" i="2" s="1"/>
  <c r="O387" i="2" s="1"/>
  <c r="Q387" i="2" s="1"/>
  <c r="K388" i="2"/>
  <c r="L388" i="2" s="1"/>
  <c r="N388" i="2" s="1"/>
  <c r="O388" i="2" s="1"/>
  <c r="Q388" i="2" s="1"/>
  <c r="K389" i="2"/>
  <c r="L389" i="2" s="1"/>
  <c r="N389" i="2" s="1"/>
  <c r="O389" i="2" s="1"/>
  <c r="Q389" i="2" s="1"/>
  <c r="K390" i="2"/>
  <c r="L390" i="2" s="1"/>
  <c r="N390" i="2" s="1"/>
  <c r="O390" i="2" s="1"/>
  <c r="Q390" i="2" s="1"/>
  <c r="K391" i="2"/>
  <c r="L391" i="2" s="1"/>
  <c r="N391" i="2" s="1"/>
  <c r="O391" i="2" s="1"/>
  <c r="Q391" i="2" s="1"/>
  <c r="K392" i="2"/>
  <c r="L392" i="2" s="1"/>
  <c r="N392" i="2" s="1"/>
  <c r="O392" i="2" s="1"/>
  <c r="Q392" i="2" s="1"/>
  <c r="K393" i="2"/>
  <c r="L393" i="2" s="1"/>
  <c r="N393" i="2" s="1"/>
  <c r="O393" i="2" s="1"/>
  <c r="Q393" i="2" s="1"/>
  <c r="K394" i="2"/>
  <c r="L394" i="2" s="1"/>
  <c r="N394" i="2" s="1"/>
  <c r="O394" i="2" s="1"/>
  <c r="Q394" i="2" s="1"/>
  <c r="K395" i="2"/>
  <c r="L395" i="2" s="1"/>
  <c r="N395" i="2" s="1"/>
  <c r="O395" i="2" s="1"/>
  <c r="Q395" i="2" s="1"/>
  <c r="K396" i="2"/>
  <c r="L396" i="2" s="1"/>
  <c r="N396" i="2" s="1"/>
  <c r="O396" i="2" s="1"/>
  <c r="Q396" i="2" s="1"/>
  <c r="K397" i="2"/>
  <c r="L397" i="2" s="1"/>
  <c r="N397" i="2" s="1"/>
  <c r="O397" i="2" s="1"/>
  <c r="Q397" i="2" s="1"/>
  <c r="K398" i="2"/>
  <c r="L398" i="2" s="1"/>
  <c r="N398" i="2" s="1"/>
  <c r="O398" i="2" s="1"/>
  <c r="Q398" i="2" s="1"/>
  <c r="K399" i="2"/>
  <c r="L399" i="2" s="1"/>
  <c r="N399" i="2" s="1"/>
  <c r="O399" i="2" s="1"/>
  <c r="Q399" i="2" s="1"/>
  <c r="K400" i="2"/>
  <c r="L400" i="2" s="1"/>
  <c r="N400" i="2" s="1"/>
  <c r="O400" i="2" s="1"/>
  <c r="Q400" i="2" s="1"/>
  <c r="K401" i="2"/>
  <c r="L401" i="2" s="1"/>
  <c r="N401" i="2" s="1"/>
  <c r="O401" i="2" s="1"/>
  <c r="Q401" i="2" s="1"/>
  <c r="K402" i="2"/>
  <c r="L402" i="2" s="1"/>
  <c r="N402" i="2" s="1"/>
  <c r="O402" i="2" s="1"/>
  <c r="Q402" i="2" s="1"/>
  <c r="K403" i="2"/>
  <c r="L403" i="2" s="1"/>
  <c r="N403" i="2" s="1"/>
  <c r="O403" i="2" s="1"/>
  <c r="Q403" i="2" s="1"/>
  <c r="K404" i="2"/>
  <c r="L404" i="2" s="1"/>
  <c r="N404" i="2" s="1"/>
  <c r="O404" i="2" s="1"/>
  <c r="Q404" i="2" s="1"/>
  <c r="K405" i="2"/>
  <c r="L405" i="2" s="1"/>
  <c r="N405" i="2" s="1"/>
  <c r="O405" i="2" s="1"/>
  <c r="Q405" i="2" s="1"/>
  <c r="K406" i="2"/>
  <c r="L406" i="2" s="1"/>
  <c r="N406" i="2" s="1"/>
  <c r="O406" i="2" s="1"/>
  <c r="Q406" i="2" s="1"/>
  <c r="K407" i="2"/>
  <c r="L407" i="2" s="1"/>
  <c r="N407" i="2" s="1"/>
  <c r="O407" i="2" s="1"/>
  <c r="Q407" i="2" s="1"/>
  <c r="K408" i="2"/>
  <c r="L408" i="2" s="1"/>
  <c r="N408" i="2" s="1"/>
  <c r="O408" i="2" s="1"/>
  <c r="Q408" i="2" s="1"/>
  <c r="K409" i="2"/>
  <c r="L409" i="2" s="1"/>
  <c r="N409" i="2" s="1"/>
  <c r="O409" i="2" s="1"/>
  <c r="Q409" i="2" s="1"/>
  <c r="K410" i="2"/>
  <c r="L410" i="2" s="1"/>
  <c r="N410" i="2" s="1"/>
  <c r="O410" i="2" s="1"/>
  <c r="Q410" i="2" s="1"/>
  <c r="K411" i="2"/>
  <c r="L411" i="2" s="1"/>
  <c r="N411" i="2" s="1"/>
  <c r="O411" i="2" s="1"/>
  <c r="Q411" i="2" s="1"/>
  <c r="K412" i="2"/>
  <c r="L412" i="2" s="1"/>
  <c r="N412" i="2" s="1"/>
  <c r="O412" i="2" s="1"/>
  <c r="Q412" i="2" s="1"/>
  <c r="K413" i="2"/>
  <c r="L413" i="2" s="1"/>
  <c r="N413" i="2" s="1"/>
  <c r="O413" i="2" s="1"/>
  <c r="Q413" i="2" s="1"/>
  <c r="K414" i="2"/>
  <c r="L414" i="2" s="1"/>
  <c r="N414" i="2" s="1"/>
  <c r="O414" i="2" s="1"/>
  <c r="Q414" i="2" s="1"/>
  <c r="K415" i="2"/>
  <c r="L415" i="2" s="1"/>
  <c r="N415" i="2" s="1"/>
  <c r="O415" i="2" s="1"/>
  <c r="Q415" i="2" s="1"/>
  <c r="K416" i="2"/>
  <c r="L416" i="2" s="1"/>
  <c r="N416" i="2" s="1"/>
  <c r="O416" i="2" s="1"/>
  <c r="Q416" i="2" s="1"/>
  <c r="K417" i="2"/>
  <c r="L417" i="2" s="1"/>
  <c r="N417" i="2" s="1"/>
  <c r="O417" i="2" s="1"/>
  <c r="Q417" i="2" s="1"/>
  <c r="K418" i="2"/>
  <c r="L418" i="2" s="1"/>
  <c r="N418" i="2" s="1"/>
  <c r="O418" i="2" s="1"/>
  <c r="Q418" i="2" s="1"/>
  <c r="K419" i="2"/>
  <c r="L419" i="2" s="1"/>
  <c r="N419" i="2" s="1"/>
  <c r="O419" i="2" s="1"/>
  <c r="Q419" i="2" s="1"/>
  <c r="K420" i="2"/>
  <c r="L420" i="2" s="1"/>
  <c r="N420" i="2" s="1"/>
  <c r="O420" i="2" s="1"/>
  <c r="Q420" i="2" s="1"/>
  <c r="K421" i="2"/>
  <c r="L421" i="2" s="1"/>
  <c r="N421" i="2" s="1"/>
  <c r="O421" i="2" s="1"/>
  <c r="Q421" i="2" s="1"/>
  <c r="K422" i="2"/>
  <c r="L422" i="2" s="1"/>
  <c r="N422" i="2" s="1"/>
  <c r="O422" i="2" s="1"/>
  <c r="Q422" i="2" s="1"/>
  <c r="K423" i="2"/>
  <c r="L423" i="2" s="1"/>
  <c r="N423" i="2" s="1"/>
  <c r="O423" i="2" s="1"/>
  <c r="Q423" i="2" s="1"/>
  <c r="K424" i="2"/>
  <c r="L424" i="2" s="1"/>
  <c r="N424" i="2" s="1"/>
  <c r="O424" i="2" s="1"/>
  <c r="Q424" i="2" s="1"/>
  <c r="K425" i="2"/>
  <c r="L425" i="2" s="1"/>
  <c r="N425" i="2" s="1"/>
  <c r="O425" i="2" s="1"/>
  <c r="Q425" i="2" s="1"/>
  <c r="K426" i="2"/>
  <c r="L426" i="2" s="1"/>
  <c r="N426" i="2" s="1"/>
  <c r="O426" i="2" s="1"/>
  <c r="Q426" i="2" s="1"/>
  <c r="K427" i="2"/>
  <c r="L427" i="2" s="1"/>
  <c r="N427" i="2" s="1"/>
  <c r="O427" i="2" s="1"/>
  <c r="Q427" i="2" s="1"/>
  <c r="K428" i="2"/>
  <c r="L428" i="2" s="1"/>
  <c r="N428" i="2" s="1"/>
  <c r="O428" i="2" s="1"/>
  <c r="Q428" i="2" s="1"/>
  <c r="K429" i="2"/>
  <c r="L429" i="2" s="1"/>
  <c r="N429" i="2" s="1"/>
  <c r="O429" i="2" s="1"/>
  <c r="Q429" i="2" s="1"/>
  <c r="K430" i="2"/>
  <c r="L430" i="2" s="1"/>
  <c r="N430" i="2" s="1"/>
  <c r="O430" i="2" s="1"/>
  <c r="Q430" i="2" s="1"/>
  <c r="K431" i="2"/>
  <c r="L431" i="2" s="1"/>
  <c r="N431" i="2" s="1"/>
  <c r="O431" i="2" s="1"/>
  <c r="Q431" i="2" s="1"/>
  <c r="K432" i="2"/>
  <c r="L432" i="2" s="1"/>
  <c r="N432" i="2" s="1"/>
  <c r="O432" i="2" s="1"/>
  <c r="Q432" i="2" s="1"/>
  <c r="K433" i="2"/>
  <c r="L433" i="2" s="1"/>
  <c r="N433" i="2" s="1"/>
  <c r="O433" i="2" s="1"/>
  <c r="Q433" i="2" s="1"/>
  <c r="K434" i="2"/>
  <c r="L434" i="2" s="1"/>
  <c r="N434" i="2" s="1"/>
  <c r="O434" i="2" s="1"/>
  <c r="Q434" i="2" s="1"/>
  <c r="K435" i="2"/>
  <c r="L435" i="2" s="1"/>
  <c r="N435" i="2" s="1"/>
  <c r="O435" i="2" s="1"/>
  <c r="Q435" i="2" s="1"/>
  <c r="K436" i="2"/>
  <c r="L436" i="2" s="1"/>
  <c r="N436" i="2" s="1"/>
  <c r="O436" i="2" s="1"/>
  <c r="Q436" i="2" s="1"/>
  <c r="K437" i="2"/>
  <c r="L437" i="2" s="1"/>
  <c r="N437" i="2" s="1"/>
  <c r="O437" i="2" s="1"/>
  <c r="Q437" i="2" s="1"/>
  <c r="K438" i="2"/>
  <c r="L438" i="2" s="1"/>
  <c r="N438" i="2" s="1"/>
  <c r="O438" i="2" s="1"/>
  <c r="Q438" i="2" s="1"/>
  <c r="K439" i="2"/>
  <c r="L439" i="2" s="1"/>
  <c r="N439" i="2" s="1"/>
  <c r="O439" i="2" s="1"/>
  <c r="Q439" i="2" s="1"/>
  <c r="K440" i="2"/>
  <c r="L440" i="2" s="1"/>
  <c r="N440" i="2" s="1"/>
  <c r="O440" i="2" s="1"/>
  <c r="Q440" i="2" s="1"/>
  <c r="K441" i="2"/>
  <c r="L441" i="2" s="1"/>
  <c r="N441" i="2" s="1"/>
  <c r="O441" i="2" s="1"/>
  <c r="Q441" i="2" s="1"/>
  <c r="K442" i="2"/>
  <c r="L442" i="2" s="1"/>
  <c r="N442" i="2" s="1"/>
  <c r="O442" i="2" s="1"/>
  <c r="Q442" i="2" s="1"/>
  <c r="K443" i="2"/>
  <c r="L443" i="2" s="1"/>
  <c r="N443" i="2" s="1"/>
  <c r="O443" i="2" s="1"/>
  <c r="Q443" i="2" s="1"/>
  <c r="K444" i="2"/>
  <c r="L444" i="2" s="1"/>
  <c r="N444" i="2" s="1"/>
  <c r="O444" i="2" s="1"/>
  <c r="Q444" i="2" s="1"/>
  <c r="K445" i="2"/>
  <c r="L445" i="2" s="1"/>
  <c r="N445" i="2" s="1"/>
  <c r="O445" i="2" s="1"/>
  <c r="Q445" i="2" s="1"/>
  <c r="K446" i="2"/>
  <c r="L446" i="2" s="1"/>
  <c r="N446" i="2" s="1"/>
  <c r="O446" i="2" s="1"/>
  <c r="Q446" i="2" s="1"/>
  <c r="K447" i="2"/>
  <c r="L447" i="2" s="1"/>
  <c r="N447" i="2" s="1"/>
  <c r="O447" i="2" s="1"/>
  <c r="Q447" i="2" s="1"/>
  <c r="K448" i="2"/>
  <c r="L448" i="2" s="1"/>
  <c r="N448" i="2" s="1"/>
  <c r="O448" i="2" s="1"/>
  <c r="Q448" i="2" s="1"/>
  <c r="K449" i="2"/>
  <c r="L449" i="2" s="1"/>
  <c r="N449" i="2" s="1"/>
  <c r="O449" i="2" s="1"/>
  <c r="Q449" i="2" s="1"/>
  <c r="K450" i="2"/>
  <c r="L450" i="2" s="1"/>
  <c r="N450" i="2" s="1"/>
  <c r="O450" i="2" s="1"/>
  <c r="Q450" i="2" s="1"/>
  <c r="K451" i="2"/>
  <c r="L451" i="2" s="1"/>
  <c r="N451" i="2" s="1"/>
  <c r="O451" i="2" s="1"/>
  <c r="Q451" i="2" s="1"/>
  <c r="K452" i="2"/>
  <c r="L452" i="2" s="1"/>
  <c r="N452" i="2" s="1"/>
  <c r="O452" i="2" s="1"/>
  <c r="Q452" i="2" s="1"/>
  <c r="K453" i="2"/>
  <c r="L453" i="2" s="1"/>
  <c r="N453" i="2" s="1"/>
  <c r="O453" i="2" s="1"/>
  <c r="Q453" i="2" s="1"/>
  <c r="K454" i="2"/>
  <c r="L454" i="2" s="1"/>
  <c r="N454" i="2" s="1"/>
  <c r="O454" i="2" s="1"/>
  <c r="Q454" i="2" s="1"/>
  <c r="K455" i="2"/>
  <c r="L455" i="2" s="1"/>
  <c r="N455" i="2" s="1"/>
  <c r="O455" i="2" s="1"/>
  <c r="Q455" i="2" s="1"/>
  <c r="K456" i="2"/>
  <c r="L456" i="2" s="1"/>
  <c r="N456" i="2" s="1"/>
  <c r="O456" i="2" s="1"/>
  <c r="Q456" i="2" s="1"/>
  <c r="K457" i="2"/>
  <c r="L457" i="2" s="1"/>
  <c r="N457" i="2" s="1"/>
  <c r="O457" i="2" s="1"/>
  <c r="Q457" i="2" s="1"/>
  <c r="K458" i="2"/>
  <c r="L458" i="2" s="1"/>
  <c r="N458" i="2" s="1"/>
  <c r="O458" i="2" s="1"/>
  <c r="Q458" i="2" s="1"/>
  <c r="K459" i="2"/>
  <c r="L459" i="2" s="1"/>
  <c r="N459" i="2" s="1"/>
  <c r="O459" i="2" s="1"/>
  <c r="Q459" i="2" s="1"/>
  <c r="K460" i="2"/>
  <c r="L460" i="2" s="1"/>
  <c r="N460" i="2" s="1"/>
  <c r="O460" i="2" s="1"/>
  <c r="Q460" i="2" s="1"/>
  <c r="K461" i="2"/>
  <c r="L461" i="2" s="1"/>
  <c r="N461" i="2" s="1"/>
  <c r="O461" i="2" s="1"/>
  <c r="Q461" i="2" s="1"/>
  <c r="K462" i="2"/>
  <c r="L462" i="2" s="1"/>
  <c r="N462" i="2" s="1"/>
  <c r="O462" i="2" s="1"/>
  <c r="Q462" i="2" s="1"/>
  <c r="K463" i="2"/>
  <c r="L463" i="2" s="1"/>
  <c r="N463" i="2" s="1"/>
  <c r="O463" i="2" s="1"/>
  <c r="Q463" i="2" s="1"/>
  <c r="K464" i="2"/>
  <c r="L464" i="2" s="1"/>
  <c r="N464" i="2" s="1"/>
  <c r="O464" i="2" s="1"/>
  <c r="Q464" i="2" s="1"/>
  <c r="K465" i="2"/>
  <c r="L465" i="2" s="1"/>
  <c r="N465" i="2" s="1"/>
  <c r="O465" i="2" s="1"/>
  <c r="Q465" i="2" s="1"/>
  <c r="K466" i="2"/>
  <c r="L466" i="2" s="1"/>
  <c r="N466" i="2" s="1"/>
  <c r="O466" i="2" s="1"/>
  <c r="Q466" i="2" s="1"/>
  <c r="K467" i="2"/>
  <c r="L467" i="2" s="1"/>
  <c r="N467" i="2" s="1"/>
  <c r="O467" i="2" s="1"/>
  <c r="Q467" i="2" s="1"/>
  <c r="K468" i="2"/>
  <c r="L468" i="2" s="1"/>
  <c r="N468" i="2" s="1"/>
  <c r="O468" i="2" s="1"/>
  <c r="Q468" i="2" s="1"/>
  <c r="K469" i="2"/>
  <c r="L469" i="2" s="1"/>
  <c r="N469" i="2" s="1"/>
  <c r="O469" i="2" s="1"/>
  <c r="Q469" i="2" s="1"/>
  <c r="K470" i="2"/>
  <c r="L470" i="2" s="1"/>
  <c r="N470" i="2" s="1"/>
  <c r="O470" i="2" s="1"/>
  <c r="Q470" i="2" s="1"/>
  <c r="K471" i="2"/>
  <c r="L471" i="2" s="1"/>
  <c r="N471" i="2" s="1"/>
  <c r="O471" i="2" s="1"/>
  <c r="Q471" i="2" s="1"/>
  <c r="K472" i="2"/>
  <c r="L472" i="2" s="1"/>
  <c r="N472" i="2" s="1"/>
  <c r="O472" i="2" s="1"/>
  <c r="Q472" i="2" s="1"/>
  <c r="K473" i="2"/>
  <c r="L473" i="2" s="1"/>
  <c r="N473" i="2" s="1"/>
  <c r="O473" i="2" s="1"/>
  <c r="Q473" i="2" s="1"/>
  <c r="K474" i="2"/>
  <c r="L474" i="2" s="1"/>
  <c r="N474" i="2" s="1"/>
  <c r="O474" i="2" s="1"/>
  <c r="Q474" i="2" s="1"/>
  <c r="K475" i="2"/>
  <c r="L475" i="2" s="1"/>
  <c r="N475" i="2" s="1"/>
  <c r="O475" i="2" s="1"/>
  <c r="Q475" i="2" s="1"/>
  <c r="K476" i="2"/>
  <c r="L476" i="2" s="1"/>
  <c r="N476" i="2" s="1"/>
  <c r="O476" i="2" s="1"/>
  <c r="Q476" i="2" s="1"/>
  <c r="K477" i="2"/>
  <c r="L477" i="2" s="1"/>
  <c r="N477" i="2" s="1"/>
  <c r="O477" i="2" s="1"/>
  <c r="Q477" i="2" s="1"/>
  <c r="K478" i="2"/>
  <c r="L478" i="2" s="1"/>
  <c r="N478" i="2" s="1"/>
  <c r="O478" i="2" s="1"/>
  <c r="Q478" i="2" s="1"/>
  <c r="K479" i="2"/>
  <c r="L479" i="2" s="1"/>
  <c r="N479" i="2" s="1"/>
  <c r="O479" i="2" s="1"/>
  <c r="Q479" i="2" s="1"/>
  <c r="K480" i="2"/>
  <c r="L480" i="2" s="1"/>
  <c r="N480" i="2" s="1"/>
  <c r="O480" i="2" s="1"/>
  <c r="Q480" i="2" s="1"/>
  <c r="K481" i="2"/>
  <c r="L481" i="2" s="1"/>
  <c r="N481" i="2" s="1"/>
  <c r="O481" i="2" s="1"/>
  <c r="Q481" i="2" s="1"/>
  <c r="K482" i="2"/>
  <c r="L482" i="2" s="1"/>
  <c r="N482" i="2" s="1"/>
  <c r="O482" i="2" s="1"/>
  <c r="Q482" i="2" s="1"/>
  <c r="K483" i="2"/>
  <c r="L483" i="2" s="1"/>
  <c r="N483" i="2" s="1"/>
  <c r="O483" i="2" s="1"/>
  <c r="Q483" i="2" s="1"/>
  <c r="K484" i="2"/>
  <c r="L484" i="2" s="1"/>
  <c r="N484" i="2" s="1"/>
  <c r="O484" i="2" s="1"/>
  <c r="Q484" i="2" s="1"/>
  <c r="K485" i="2"/>
  <c r="L485" i="2" s="1"/>
  <c r="N485" i="2" s="1"/>
  <c r="O485" i="2" s="1"/>
  <c r="Q485" i="2" s="1"/>
  <c r="K486" i="2"/>
  <c r="L486" i="2" s="1"/>
  <c r="N486" i="2" s="1"/>
  <c r="O486" i="2" s="1"/>
  <c r="Q486" i="2" s="1"/>
  <c r="K487" i="2"/>
  <c r="L487" i="2" s="1"/>
  <c r="N487" i="2" s="1"/>
  <c r="O487" i="2" s="1"/>
  <c r="Q487" i="2" s="1"/>
  <c r="K488" i="2"/>
  <c r="L488" i="2" s="1"/>
  <c r="N488" i="2" s="1"/>
  <c r="O488" i="2" s="1"/>
  <c r="Q488" i="2" s="1"/>
  <c r="K489" i="2"/>
  <c r="L489" i="2" s="1"/>
  <c r="N489" i="2" s="1"/>
  <c r="O489" i="2" s="1"/>
  <c r="Q489" i="2" s="1"/>
  <c r="K490" i="2"/>
  <c r="L490" i="2" s="1"/>
  <c r="N490" i="2" s="1"/>
  <c r="O490" i="2" s="1"/>
  <c r="Q490" i="2" s="1"/>
  <c r="K491" i="2"/>
  <c r="L491" i="2" s="1"/>
  <c r="N491" i="2" s="1"/>
  <c r="O491" i="2" s="1"/>
  <c r="Q491" i="2" s="1"/>
  <c r="K492" i="2"/>
  <c r="L492" i="2" s="1"/>
  <c r="N492" i="2" s="1"/>
  <c r="O492" i="2" s="1"/>
  <c r="Q492" i="2" s="1"/>
  <c r="K493" i="2"/>
  <c r="L493" i="2" s="1"/>
  <c r="N493" i="2" s="1"/>
  <c r="O493" i="2" s="1"/>
  <c r="Q493" i="2" s="1"/>
  <c r="K494" i="2"/>
  <c r="L494" i="2" s="1"/>
  <c r="N494" i="2" s="1"/>
  <c r="O494" i="2" s="1"/>
  <c r="Q494" i="2" s="1"/>
  <c r="K495" i="2"/>
  <c r="L495" i="2" s="1"/>
  <c r="N495" i="2" s="1"/>
  <c r="O495" i="2" s="1"/>
  <c r="Q495" i="2" s="1"/>
  <c r="K496" i="2"/>
  <c r="L496" i="2" s="1"/>
  <c r="N496" i="2" s="1"/>
  <c r="O496" i="2" s="1"/>
  <c r="Q496" i="2" s="1"/>
  <c r="K497" i="2"/>
  <c r="L497" i="2" s="1"/>
  <c r="N497" i="2" s="1"/>
  <c r="O497" i="2" s="1"/>
  <c r="Q497" i="2" s="1"/>
  <c r="K498" i="2"/>
  <c r="L498" i="2" s="1"/>
  <c r="N498" i="2" s="1"/>
  <c r="O498" i="2" s="1"/>
  <c r="Q498" i="2" s="1"/>
  <c r="K499" i="2"/>
  <c r="L499" i="2" s="1"/>
  <c r="N499" i="2" s="1"/>
  <c r="O499" i="2" s="1"/>
  <c r="Q499" i="2" s="1"/>
  <c r="K500" i="2"/>
  <c r="L500" i="2" s="1"/>
  <c r="N500" i="2" s="1"/>
  <c r="O500" i="2" s="1"/>
  <c r="Q500" i="2" s="1"/>
  <c r="K501" i="2"/>
  <c r="L501" i="2" s="1"/>
  <c r="N501" i="2" s="1"/>
  <c r="O501" i="2" s="1"/>
  <c r="Q501" i="2" s="1"/>
  <c r="K502" i="2"/>
  <c r="L502" i="2" s="1"/>
  <c r="N502" i="2" s="1"/>
  <c r="O502" i="2" s="1"/>
  <c r="Q502" i="2" s="1"/>
  <c r="K503" i="2"/>
  <c r="L503" i="2" s="1"/>
  <c r="N503" i="2" s="1"/>
  <c r="O503" i="2" s="1"/>
  <c r="Q503" i="2" s="1"/>
  <c r="K504" i="2"/>
  <c r="L504" i="2" s="1"/>
  <c r="N504" i="2" s="1"/>
  <c r="O504" i="2" s="1"/>
  <c r="Q504" i="2" s="1"/>
  <c r="K505" i="2"/>
  <c r="L505" i="2" s="1"/>
  <c r="N505" i="2" s="1"/>
  <c r="O505" i="2" s="1"/>
  <c r="Q505" i="2" s="1"/>
  <c r="K506" i="2"/>
  <c r="L506" i="2" s="1"/>
  <c r="N506" i="2" s="1"/>
  <c r="O506" i="2" s="1"/>
  <c r="Q506" i="2" s="1"/>
  <c r="K507" i="2"/>
  <c r="L507" i="2" s="1"/>
  <c r="N507" i="2" s="1"/>
  <c r="O507" i="2" s="1"/>
  <c r="Q507" i="2" s="1"/>
  <c r="K508" i="2"/>
  <c r="L508" i="2" s="1"/>
  <c r="N508" i="2" s="1"/>
  <c r="O508" i="2" s="1"/>
  <c r="Q508" i="2" s="1"/>
  <c r="K509" i="2"/>
  <c r="L509" i="2" s="1"/>
  <c r="N509" i="2" s="1"/>
  <c r="O509" i="2" s="1"/>
  <c r="Q509" i="2" s="1"/>
  <c r="K510" i="2"/>
  <c r="L510" i="2" s="1"/>
  <c r="N510" i="2" s="1"/>
  <c r="O510" i="2" s="1"/>
  <c r="Q510" i="2" s="1"/>
  <c r="K511" i="2"/>
  <c r="L511" i="2" s="1"/>
  <c r="N511" i="2" s="1"/>
  <c r="O511" i="2" s="1"/>
  <c r="Q511" i="2" s="1"/>
  <c r="K512" i="2"/>
  <c r="L512" i="2" s="1"/>
  <c r="N512" i="2" s="1"/>
  <c r="O512" i="2" s="1"/>
  <c r="Q512" i="2" s="1"/>
  <c r="K513" i="2"/>
  <c r="L513" i="2" s="1"/>
  <c r="N513" i="2" s="1"/>
  <c r="O513" i="2" s="1"/>
  <c r="Q513" i="2" s="1"/>
  <c r="K514" i="2"/>
  <c r="L514" i="2" s="1"/>
  <c r="N514" i="2" s="1"/>
  <c r="O514" i="2" s="1"/>
  <c r="Q514" i="2" s="1"/>
  <c r="K515" i="2"/>
  <c r="L515" i="2" s="1"/>
  <c r="N515" i="2" s="1"/>
  <c r="O515" i="2" s="1"/>
  <c r="Q515" i="2" s="1"/>
  <c r="K516" i="2"/>
  <c r="L516" i="2" s="1"/>
  <c r="N516" i="2" s="1"/>
  <c r="O516" i="2" s="1"/>
  <c r="Q516" i="2" s="1"/>
  <c r="K517" i="2"/>
  <c r="L517" i="2" s="1"/>
  <c r="N517" i="2" s="1"/>
  <c r="O517" i="2" s="1"/>
  <c r="Q517" i="2" s="1"/>
  <c r="K518" i="2"/>
  <c r="L518" i="2" s="1"/>
  <c r="N518" i="2" s="1"/>
  <c r="O518" i="2" s="1"/>
  <c r="Q518" i="2" s="1"/>
  <c r="K519" i="2"/>
  <c r="L519" i="2" s="1"/>
  <c r="N519" i="2" s="1"/>
  <c r="O519" i="2" s="1"/>
  <c r="Q519" i="2" s="1"/>
  <c r="K520" i="2"/>
  <c r="L520" i="2" s="1"/>
  <c r="N520" i="2" s="1"/>
  <c r="O520" i="2" s="1"/>
  <c r="Q520" i="2" s="1"/>
  <c r="K521" i="2"/>
  <c r="L521" i="2" s="1"/>
  <c r="N521" i="2" s="1"/>
  <c r="O521" i="2" s="1"/>
  <c r="Q521" i="2" s="1"/>
  <c r="K522" i="2"/>
  <c r="L522" i="2" s="1"/>
  <c r="N522" i="2" s="1"/>
  <c r="O522" i="2" s="1"/>
  <c r="Q522" i="2" s="1"/>
  <c r="K523" i="2"/>
  <c r="L523" i="2" s="1"/>
  <c r="N523" i="2" s="1"/>
  <c r="O523" i="2" s="1"/>
  <c r="Q523" i="2" s="1"/>
  <c r="K524" i="2"/>
  <c r="L524" i="2" s="1"/>
  <c r="N524" i="2" s="1"/>
  <c r="O524" i="2" s="1"/>
  <c r="Q524" i="2" s="1"/>
  <c r="K525" i="2"/>
  <c r="L525" i="2" s="1"/>
  <c r="N525" i="2" s="1"/>
  <c r="O525" i="2" s="1"/>
  <c r="Q525" i="2" s="1"/>
  <c r="K526" i="2"/>
  <c r="L526" i="2" s="1"/>
  <c r="N526" i="2" s="1"/>
  <c r="O526" i="2" s="1"/>
  <c r="Q526" i="2" s="1"/>
  <c r="K527" i="2"/>
  <c r="L527" i="2" s="1"/>
  <c r="N527" i="2" s="1"/>
  <c r="O527" i="2" s="1"/>
  <c r="Q527" i="2" s="1"/>
  <c r="K528" i="2"/>
  <c r="L528" i="2" s="1"/>
  <c r="N528" i="2" s="1"/>
  <c r="O528" i="2" s="1"/>
  <c r="Q528" i="2" s="1"/>
  <c r="K529" i="2"/>
  <c r="L529" i="2" s="1"/>
  <c r="N529" i="2" s="1"/>
  <c r="O529" i="2" s="1"/>
  <c r="Q529" i="2" s="1"/>
  <c r="K530" i="2"/>
  <c r="L530" i="2" s="1"/>
  <c r="N530" i="2" s="1"/>
  <c r="O530" i="2" s="1"/>
  <c r="Q530" i="2" s="1"/>
  <c r="K531" i="2"/>
  <c r="L531" i="2" s="1"/>
  <c r="N531" i="2" s="1"/>
  <c r="O531" i="2" s="1"/>
  <c r="Q531" i="2" s="1"/>
  <c r="K532" i="2"/>
  <c r="L532" i="2" s="1"/>
  <c r="N532" i="2" s="1"/>
  <c r="O532" i="2" s="1"/>
  <c r="Q532" i="2" s="1"/>
  <c r="K533" i="2"/>
  <c r="L533" i="2" s="1"/>
  <c r="N533" i="2" s="1"/>
  <c r="O533" i="2" s="1"/>
  <c r="Q533" i="2" s="1"/>
  <c r="K534" i="2"/>
  <c r="L534" i="2" s="1"/>
  <c r="N534" i="2" s="1"/>
  <c r="O534" i="2" s="1"/>
  <c r="Q534" i="2" s="1"/>
  <c r="K535" i="2"/>
  <c r="L535" i="2" s="1"/>
  <c r="N535" i="2" s="1"/>
  <c r="O535" i="2" s="1"/>
  <c r="Q535" i="2" s="1"/>
  <c r="K536" i="2"/>
  <c r="L536" i="2" s="1"/>
  <c r="N536" i="2" s="1"/>
  <c r="O536" i="2" s="1"/>
  <c r="Q536" i="2" s="1"/>
  <c r="K537" i="2"/>
  <c r="L537" i="2" s="1"/>
  <c r="N537" i="2" s="1"/>
  <c r="O537" i="2" s="1"/>
  <c r="Q537" i="2" s="1"/>
  <c r="K538" i="2"/>
  <c r="L538" i="2" s="1"/>
  <c r="N538" i="2" s="1"/>
  <c r="O538" i="2" s="1"/>
  <c r="Q538" i="2" s="1"/>
  <c r="K539" i="2"/>
  <c r="L539" i="2" s="1"/>
  <c r="N539" i="2" s="1"/>
  <c r="O539" i="2" s="1"/>
  <c r="Q539" i="2" s="1"/>
  <c r="K540" i="2"/>
  <c r="L540" i="2" s="1"/>
  <c r="N540" i="2" s="1"/>
  <c r="O540" i="2" s="1"/>
  <c r="Q540" i="2" s="1"/>
  <c r="K541" i="2"/>
  <c r="L541" i="2" s="1"/>
  <c r="N541" i="2" s="1"/>
  <c r="O541" i="2" s="1"/>
  <c r="Q541" i="2" s="1"/>
  <c r="K542" i="2"/>
  <c r="L542" i="2" s="1"/>
  <c r="N542" i="2" s="1"/>
  <c r="O542" i="2" s="1"/>
  <c r="Q542" i="2" s="1"/>
  <c r="K543" i="2"/>
  <c r="L543" i="2" s="1"/>
  <c r="N543" i="2" s="1"/>
  <c r="O543" i="2" s="1"/>
  <c r="Q543" i="2" s="1"/>
  <c r="K544" i="2"/>
  <c r="L544" i="2" s="1"/>
  <c r="N544" i="2" s="1"/>
  <c r="O544" i="2" s="1"/>
  <c r="Q544" i="2" s="1"/>
  <c r="K545" i="2"/>
  <c r="L545" i="2" s="1"/>
  <c r="N545" i="2" s="1"/>
  <c r="O545" i="2" s="1"/>
  <c r="Q545" i="2" s="1"/>
  <c r="K546" i="2"/>
  <c r="L546" i="2" s="1"/>
  <c r="N546" i="2" s="1"/>
  <c r="O546" i="2" s="1"/>
  <c r="Q546" i="2" s="1"/>
  <c r="K547" i="2"/>
  <c r="L547" i="2" s="1"/>
  <c r="N547" i="2" s="1"/>
  <c r="O547" i="2" s="1"/>
  <c r="Q547" i="2" s="1"/>
  <c r="K548" i="2"/>
  <c r="L548" i="2" s="1"/>
  <c r="N548" i="2" s="1"/>
  <c r="O548" i="2" s="1"/>
  <c r="Q548" i="2" s="1"/>
  <c r="K549" i="2"/>
  <c r="L549" i="2" s="1"/>
  <c r="N549" i="2" s="1"/>
  <c r="O549" i="2" s="1"/>
  <c r="Q549" i="2" s="1"/>
  <c r="K550" i="2"/>
  <c r="L550" i="2" s="1"/>
  <c r="N550" i="2" s="1"/>
  <c r="O550" i="2" s="1"/>
  <c r="Q550" i="2" s="1"/>
  <c r="K551" i="2"/>
  <c r="L551" i="2" s="1"/>
  <c r="N551" i="2" s="1"/>
  <c r="O551" i="2" s="1"/>
  <c r="Q551" i="2" s="1"/>
  <c r="K552" i="2"/>
  <c r="L552" i="2" s="1"/>
  <c r="N552" i="2" s="1"/>
  <c r="O552" i="2" s="1"/>
  <c r="Q552" i="2" s="1"/>
  <c r="K553" i="2"/>
  <c r="L553" i="2" s="1"/>
  <c r="N553" i="2" s="1"/>
  <c r="O553" i="2" s="1"/>
  <c r="Q553" i="2" s="1"/>
  <c r="K554" i="2"/>
  <c r="L554" i="2" s="1"/>
  <c r="N554" i="2" s="1"/>
  <c r="O554" i="2" s="1"/>
  <c r="Q554" i="2" s="1"/>
  <c r="K555" i="2"/>
  <c r="L555" i="2" s="1"/>
  <c r="N555" i="2" s="1"/>
  <c r="O555" i="2" s="1"/>
  <c r="Q555" i="2" s="1"/>
  <c r="K556" i="2"/>
  <c r="L556" i="2" s="1"/>
  <c r="N556" i="2" s="1"/>
  <c r="O556" i="2" s="1"/>
  <c r="Q556" i="2" s="1"/>
  <c r="K557" i="2"/>
  <c r="L557" i="2" s="1"/>
  <c r="N557" i="2" s="1"/>
  <c r="O557" i="2" s="1"/>
  <c r="Q557" i="2" s="1"/>
  <c r="K558" i="2"/>
  <c r="L558" i="2" s="1"/>
  <c r="N558" i="2" s="1"/>
  <c r="O558" i="2" s="1"/>
  <c r="Q558" i="2" s="1"/>
  <c r="K559" i="2"/>
  <c r="L559" i="2" s="1"/>
  <c r="N559" i="2" s="1"/>
  <c r="O559" i="2" s="1"/>
  <c r="Q559" i="2" s="1"/>
  <c r="K560" i="2"/>
  <c r="L560" i="2" s="1"/>
  <c r="N560" i="2" s="1"/>
  <c r="O560" i="2" s="1"/>
  <c r="Q560" i="2" s="1"/>
  <c r="K561" i="2"/>
  <c r="L561" i="2" s="1"/>
  <c r="N561" i="2" s="1"/>
  <c r="O561" i="2" s="1"/>
  <c r="Q561" i="2" s="1"/>
  <c r="K562" i="2"/>
  <c r="L562" i="2" s="1"/>
  <c r="N562" i="2" s="1"/>
  <c r="O562" i="2" s="1"/>
  <c r="Q562" i="2" s="1"/>
  <c r="K563" i="2"/>
  <c r="L563" i="2" s="1"/>
  <c r="N563" i="2" s="1"/>
  <c r="O563" i="2" s="1"/>
  <c r="Q563" i="2" s="1"/>
  <c r="K564" i="2"/>
  <c r="L564" i="2" s="1"/>
  <c r="N564" i="2" s="1"/>
  <c r="O564" i="2" s="1"/>
  <c r="Q564" i="2" s="1"/>
  <c r="K565" i="2"/>
  <c r="L565" i="2" s="1"/>
  <c r="N565" i="2" s="1"/>
  <c r="O565" i="2" s="1"/>
  <c r="Q565" i="2" s="1"/>
  <c r="K566" i="2"/>
  <c r="L566" i="2" s="1"/>
  <c r="N566" i="2" s="1"/>
  <c r="O566" i="2" s="1"/>
  <c r="Q566" i="2" s="1"/>
  <c r="K567" i="2"/>
  <c r="L567" i="2" s="1"/>
  <c r="N567" i="2" s="1"/>
  <c r="O567" i="2" s="1"/>
  <c r="Q567" i="2" s="1"/>
  <c r="K568" i="2"/>
  <c r="L568" i="2" s="1"/>
  <c r="N568" i="2" s="1"/>
  <c r="O568" i="2" s="1"/>
  <c r="Q568" i="2" s="1"/>
  <c r="K569" i="2"/>
  <c r="L569" i="2" s="1"/>
  <c r="N569" i="2" s="1"/>
  <c r="O569" i="2" s="1"/>
  <c r="Q569" i="2" s="1"/>
  <c r="K570" i="2"/>
  <c r="L570" i="2" s="1"/>
  <c r="N570" i="2" s="1"/>
  <c r="O570" i="2" s="1"/>
  <c r="Q570" i="2" s="1"/>
  <c r="K571" i="2"/>
  <c r="L571" i="2" s="1"/>
  <c r="N571" i="2" s="1"/>
  <c r="O571" i="2" s="1"/>
  <c r="Q571" i="2" s="1"/>
  <c r="K572" i="2"/>
  <c r="L572" i="2" s="1"/>
  <c r="N572" i="2" s="1"/>
  <c r="O572" i="2" s="1"/>
  <c r="Q572" i="2" s="1"/>
  <c r="K573" i="2"/>
  <c r="L573" i="2" s="1"/>
  <c r="N573" i="2" s="1"/>
  <c r="O573" i="2" s="1"/>
  <c r="Q573" i="2" s="1"/>
  <c r="K574" i="2"/>
  <c r="L574" i="2" s="1"/>
  <c r="N574" i="2" s="1"/>
  <c r="O574" i="2" s="1"/>
  <c r="Q574" i="2" s="1"/>
  <c r="K575" i="2"/>
  <c r="L575" i="2" s="1"/>
  <c r="N575" i="2" s="1"/>
  <c r="O575" i="2" s="1"/>
  <c r="Q575" i="2" s="1"/>
  <c r="K576" i="2"/>
  <c r="L576" i="2" s="1"/>
  <c r="N576" i="2" s="1"/>
  <c r="O576" i="2" s="1"/>
  <c r="Q576" i="2" s="1"/>
  <c r="K577" i="2"/>
  <c r="L577" i="2" s="1"/>
  <c r="N577" i="2" s="1"/>
  <c r="O577" i="2" s="1"/>
  <c r="Q577" i="2" s="1"/>
  <c r="K578" i="2"/>
  <c r="L578" i="2" s="1"/>
  <c r="N578" i="2" s="1"/>
  <c r="O578" i="2" s="1"/>
  <c r="Q578" i="2" s="1"/>
  <c r="K579" i="2"/>
  <c r="L579" i="2" s="1"/>
  <c r="N579" i="2" s="1"/>
  <c r="O579" i="2" s="1"/>
  <c r="Q579" i="2" s="1"/>
  <c r="K580" i="2"/>
  <c r="L580" i="2" s="1"/>
  <c r="N580" i="2" s="1"/>
  <c r="O580" i="2" s="1"/>
  <c r="Q580" i="2" s="1"/>
  <c r="K581" i="2"/>
  <c r="L581" i="2" s="1"/>
  <c r="N581" i="2" s="1"/>
  <c r="O581" i="2" s="1"/>
  <c r="Q581" i="2" s="1"/>
  <c r="K582" i="2"/>
  <c r="L582" i="2" s="1"/>
  <c r="N582" i="2" s="1"/>
  <c r="O582" i="2" s="1"/>
  <c r="Q582" i="2" s="1"/>
  <c r="K583" i="2"/>
  <c r="L583" i="2" s="1"/>
  <c r="N583" i="2" s="1"/>
  <c r="O583" i="2" s="1"/>
  <c r="Q583" i="2" s="1"/>
  <c r="K584" i="2"/>
  <c r="L584" i="2" s="1"/>
  <c r="N584" i="2" s="1"/>
  <c r="O584" i="2" s="1"/>
  <c r="Q584" i="2" s="1"/>
  <c r="K585" i="2"/>
  <c r="L585" i="2" s="1"/>
  <c r="N585" i="2" s="1"/>
  <c r="O585" i="2" s="1"/>
  <c r="Q585" i="2" s="1"/>
  <c r="K586" i="2"/>
  <c r="L586" i="2" s="1"/>
  <c r="N586" i="2" s="1"/>
  <c r="O586" i="2" s="1"/>
  <c r="Q586" i="2" s="1"/>
  <c r="K587" i="2"/>
  <c r="L587" i="2" s="1"/>
  <c r="N587" i="2" s="1"/>
  <c r="O587" i="2" s="1"/>
  <c r="Q587" i="2" s="1"/>
  <c r="K588" i="2"/>
  <c r="L588" i="2" s="1"/>
  <c r="N588" i="2" s="1"/>
  <c r="O588" i="2" s="1"/>
  <c r="Q588" i="2" s="1"/>
  <c r="K589" i="2"/>
  <c r="L589" i="2" s="1"/>
  <c r="N589" i="2" s="1"/>
  <c r="O589" i="2" s="1"/>
  <c r="Q589" i="2" s="1"/>
  <c r="K590" i="2"/>
  <c r="L590" i="2" s="1"/>
  <c r="N590" i="2" s="1"/>
  <c r="O590" i="2" s="1"/>
  <c r="Q590" i="2" s="1"/>
  <c r="K591" i="2"/>
  <c r="L591" i="2" s="1"/>
  <c r="N591" i="2" s="1"/>
  <c r="O591" i="2" s="1"/>
  <c r="Q591" i="2" s="1"/>
  <c r="K592" i="2"/>
  <c r="L592" i="2" s="1"/>
  <c r="N592" i="2" s="1"/>
  <c r="O592" i="2" s="1"/>
  <c r="Q592" i="2" s="1"/>
  <c r="K593" i="2"/>
  <c r="L593" i="2" s="1"/>
  <c r="N593" i="2" s="1"/>
  <c r="O593" i="2" s="1"/>
  <c r="Q593" i="2" s="1"/>
  <c r="K594" i="2"/>
  <c r="L594" i="2" s="1"/>
  <c r="N594" i="2" s="1"/>
  <c r="O594" i="2" s="1"/>
  <c r="Q594" i="2" s="1"/>
  <c r="K595" i="2"/>
  <c r="L595" i="2" s="1"/>
  <c r="N595" i="2" s="1"/>
  <c r="O595" i="2" s="1"/>
  <c r="Q595" i="2" s="1"/>
  <c r="K596" i="2"/>
  <c r="L596" i="2" s="1"/>
  <c r="N596" i="2" s="1"/>
  <c r="O596" i="2" s="1"/>
  <c r="Q596" i="2" s="1"/>
  <c r="K597" i="2"/>
  <c r="L597" i="2" s="1"/>
  <c r="N597" i="2" s="1"/>
  <c r="O597" i="2" s="1"/>
  <c r="Q597" i="2" s="1"/>
  <c r="K598" i="2"/>
  <c r="L598" i="2" s="1"/>
  <c r="N598" i="2" s="1"/>
  <c r="O598" i="2" s="1"/>
  <c r="Q598" i="2" s="1"/>
  <c r="K599" i="2"/>
  <c r="L599" i="2" s="1"/>
  <c r="N599" i="2" s="1"/>
  <c r="O599" i="2" s="1"/>
  <c r="Q599" i="2" s="1"/>
  <c r="K600" i="2"/>
  <c r="L600" i="2" s="1"/>
  <c r="N600" i="2" s="1"/>
  <c r="O600" i="2" s="1"/>
  <c r="Q600" i="2" s="1"/>
  <c r="K601" i="2"/>
  <c r="L601" i="2" s="1"/>
  <c r="N601" i="2" s="1"/>
  <c r="O601" i="2" s="1"/>
  <c r="Q601" i="2" s="1"/>
  <c r="K602" i="2"/>
  <c r="L602" i="2" s="1"/>
  <c r="N602" i="2" s="1"/>
  <c r="O602" i="2" s="1"/>
  <c r="Q602" i="2" s="1"/>
  <c r="K603" i="2"/>
  <c r="L603" i="2" s="1"/>
  <c r="N603" i="2" s="1"/>
  <c r="O603" i="2" s="1"/>
  <c r="Q603" i="2" s="1"/>
  <c r="K604" i="2"/>
  <c r="L604" i="2" s="1"/>
  <c r="N604" i="2" s="1"/>
  <c r="O604" i="2" s="1"/>
  <c r="Q604" i="2" s="1"/>
  <c r="K605" i="2"/>
  <c r="L605" i="2" s="1"/>
  <c r="N605" i="2" s="1"/>
  <c r="O605" i="2" s="1"/>
  <c r="Q605" i="2" s="1"/>
  <c r="K606" i="2"/>
  <c r="L606" i="2" s="1"/>
  <c r="N606" i="2" s="1"/>
  <c r="O606" i="2" s="1"/>
  <c r="Q606" i="2" s="1"/>
  <c r="K607" i="2"/>
  <c r="L607" i="2" s="1"/>
  <c r="N607" i="2" s="1"/>
  <c r="O607" i="2" s="1"/>
  <c r="Q607" i="2" s="1"/>
  <c r="K608" i="2"/>
  <c r="L608" i="2" s="1"/>
  <c r="N608" i="2" s="1"/>
  <c r="O608" i="2" s="1"/>
  <c r="Q608" i="2" s="1"/>
  <c r="K609" i="2"/>
  <c r="L609" i="2" s="1"/>
  <c r="N609" i="2" s="1"/>
  <c r="O609" i="2" s="1"/>
  <c r="Q609" i="2" s="1"/>
  <c r="K610" i="2"/>
  <c r="L610" i="2" s="1"/>
  <c r="N610" i="2" s="1"/>
  <c r="O610" i="2" s="1"/>
  <c r="Q610" i="2" s="1"/>
  <c r="K611" i="2"/>
  <c r="L611" i="2" s="1"/>
  <c r="N611" i="2" s="1"/>
  <c r="O611" i="2" s="1"/>
  <c r="Q611" i="2" s="1"/>
  <c r="K612" i="2"/>
  <c r="L612" i="2" s="1"/>
  <c r="N612" i="2" s="1"/>
  <c r="O612" i="2" s="1"/>
  <c r="Q612" i="2" s="1"/>
  <c r="K613" i="2"/>
  <c r="L613" i="2" s="1"/>
  <c r="N613" i="2" s="1"/>
  <c r="O613" i="2" s="1"/>
  <c r="Q613" i="2" s="1"/>
  <c r="K614" i="2"/>
  <c r="L614" i="2" s="1"/>
  <c r="N614" i="2" s="1"/>
  <c r="O614" i="2" s="1"/>
  <c r="Q614" i="2" s="1"/>
  <c r="K615" i="2"/>
  <c r="L615" i="2" s="1"/>
  <c r="N615" i="2" s="1"/>
  <c r="O615" i="2" s="1"/>
  <c r="Q615" i="2" s="1"/>
  <c r="K616" i="2"/>
  <c r="L616" i="2" s="1"/>
  <c r="N616" i="2" s="1"/>
  <c r="O616" i="2" s="1"/>
  <c r="Q616" i="2" s="1"/>
  <c r="K617" i="2"/>
  <c r="L617" i="2" s="1"/>
  <c r="N617" i="2" s="1"/>
  <c r="O617" i="2" s="1"/>
  <c r="Q617" i="2" s="1"/>
  <c r="K618" i="2"/>
  <c r="L618" i="2" s="1"/>
  <c r="N618" i="2" s="1"/>
  <c r="O618" i="2" s="1"/>
  <c r="Q618" i="2" s="1"/>
  <c r="K619" i="2"/>
  <c r="L619" i="2" s="1"/>
  <c r="N619" i="2" s="1"/>
  <c r="O619" i="2" s="1"/>
  <c r="Q619" i="2" s="1"/>
  <c r="K620" i="2"/>
  <c r="L620" i="2" s="1"/>
  <c r="N620" i="2" s="1"/>
  <c r="O620" i="2" s="1"/>
  <c r="Q620" i="2" s="1"/>
  <c r="K621" i="2"/>
  <c r="L621" i="2" s="1"/>
  <c r="N621" i="2" s="1"/>
  <c r="O621" i="2" s="1"/>
  <c r="Q621" i="2" s="1"/>
  <c r="K622" i="2"/>
  <c r="L622" i="2" s="1"/>
  <c r="N622" i="2" s="1"/>
  <c r="O622" i="2" s="1"/>
  <c r="Q622" i="2" s="1"/>
  <c r="K623" i="2"/>
  <c r="L623" i="2" s="1"/>
  <c r="N623" i="2" s="1"/>
  <c r="O623" i="2" s="1"/>
  <c r="Q623" i="2" s="1"/>
  <c r="K624" i="2"/>
  <c r="L624" i="2" s="1"/>
  <c r="N624" i="2" s="1"/>
  <c r="O624" i="2" s="1"/>
  <c r="Q624" i="2" s="1"/>
  <c r="K625" i="2"/>
  <c r="L625" i="2" s="1"/>
  <c r="N625" i="2" s="1"/>
  <c r="O625" i="2" s="1"/>
  <c r="Q625" i="2" s="1"/>
  <c r="K626" i="2"/>
  <c r="L626" i="2" s="1"/>
  <c r="N626" i="2" s="1"/>
  <c r="O626" i="2" s="1"/>
  <c r="Q626" i="2" s="1"/>
  <c r="K627" i="2"/>
  <c r="L627" i="2" s="1"/>
  <c r="N627" i="2" s="1"/>
  <c r="O627" i="2" s="1"/>
  <c r="Q627" i="2" s="1"/>
  <c r="K628" i="2"/>
  <c r="L628" i="2" s="1"/>
  <c r="N628" i="2" s="1"/>
  <c r="O628" i="2" s="1"/>
  <c r="Q628" i="2" s="1"/>
  <c r="K629" i="2"/>
  <c r="L629" i="2" s="1"/>
  <c r="N629" i="2" s="1"/>
  <c r="O629" i="2" s="1"/>
  <c r="Q629" i="2" s="1"/>
  <c r="K630" i="2"/>
  <c r="L630" i="2" s="1"/>
  <c r="N630" i="2" s="1"/>
  <c r="O630" i="2" s="1"/>
  <c r="Q630" i="2" s="1"/>
  <c r="K631" i="2"/>
  <c r="L631" i="2" s="1"/>
  <c r="N631" i="2" s="1"/>
  <c r="O631" i="2" s="1"/>
  <c r="Q631" i="2" s="1"/>
  <c r="K632" i="2"/>
  <c r="L632" i="2" s="1"/>
  <c r="N632" i="2" s="1"/>
  <c r="O632" i="2" s="1"/>
  <c r="Q632" i="2" s="1"/>
  <c r="K633" i="2"/>
  <c r="L633" i="2" s="1"/>
  <c r="N633" i="2" s="1"/>
  <c r="O633" i="2" s="1"/>
  <c r="Q633" i="2" s="1"/>
  <c r="K634" i="2"/>
  <c r="L634" i="2" s="1"/>
  <c r="N634" i="2" s="1"/>
  <c r="O634" i="2" s="1"/>
  <c r="Q634" i="2" s="1"/>
  <c r="K635" i="2"/>
  <c r="L635" i="2" s="1"/>
  <c r="N635" i="2" s="1"/>
  <c r="O635" i="2" s="1"/>
  <c r="Q635" i="2" s="1"/>
  <c r="K636" i="2"/>
  <c r="L636" i="2" s="1"/>
  <c r="N636" i="2" s="1"/>
  <c r="O636" i="2" s="1"/>
  <c r="Q636" i="2" s="1"/>
  <c r="K637" i="2"/>
  <c r="L637" i="2" s="1"/>
  <c r="N637" i="2" s="1"/>
  <c r="O637" i="2" s="1"/>
  <c r="Q637" i="2" s="1"/>
  <c r="K638" i="2"/>
  <c r="L638" i="2" s="1"/>
  <c r="N638" i="2" s="1"/>
  <c r="O638" i="2" s="1"/>
  <c r="Q638" i="2" s="1"/>
  <c r="K639" i="2"/>
  <c r="L639" i="2" s="1"/>
  <c r="N639" i="2" s="1"/>
  <c r="O639" i="2" s="1"/>
  <c r="Q639" i="2" s="1"/>
  <c r="K640" i="2"/>
  <c r="L640" i="2" s="1"/>
  <c r="N640" i="2" s="1"/>
  <c r="O640" i="2" s="1"/>
  <c r="Q640" i="2" s="1"/>
  <c r="K641" i="2"/>
  <c r="L641" i="2" s="1"/>
  <c r="N641" i="2" s="1"/>
  <c r="O641" i="2" s="1"/>
  <c r="Q641" i="2" s="1"/>
  <c r="K642" i="2"/>
  <c r="L642" i="2" s="1"/>
  <c r="N642" i="2" s="1"/>
  <c r="O642" i="2" s="1"/>
  <c r="Q642" i="2" s="1"/>
  <c r="K643" i="2"/>
  <c r="L643" i="2" s="1"/>
  <c r="N643" i="2" s="1"/>
  <c r="O643" i="2" s="1"/>
  <c r="Q643" i="2" s="1"/>
  <c r="K644" i="2"/>
  <c r="L644" i="2" s="1"/>
  <c r="N644" i="2" s="1"/>
  <c r="O644" i="2" s="1"/>
  <c r="Q644" i="2" s="1"/>
  <c r="K645" i="2"/>
  <c r="L645" i="2" s="1"/>
  <c r="N645" i="2" s="1"/>
  <c r="O645" i="2" s="1"/>
  <c r="Q645" i="2" s="1"/>
  <c r="K646" i="2"/>
  <c r="L646" i="2" s="1"/>
  <c r="N646" i="2" s="1"/>
  <c r="O646" i="2" s="1"/>
  <c r="Q646" i="2" s="1"/>
  <c r="K647" i="2"/>
  <c r="L647" i="2" s="1"/>
  <c r="N647" i="2" s="1"/>
  <c r="O647" i="2" s="1"/>
  <c r="Q647" i="2" s="1"/>
  <c r="K648" i="2"/>
  <c r="L648" i="2" s="1"/>
  <c r="N648" i="2" s="1"/>
  <c r="O648" i="2" s="1"/>
  <c r="Q648" i="2" s="1"/>
  <c r="K649" i="2"/>
  <c r="L649" i="2" s="1"/>
  <c r="N649" i="2" s="1"/>
  <c r="O649" i="2" s="1"/>
  <c r="Q649" i="2" s="1"/>
  <c r="K650" i="2"/>
  <c r="L650" i="2" s="1"/>
  <c r="N650" i="2" s="1"/>
  <c r="O650" i="2" s="1"/>
  <c r="Q650" i="2" s="1"/>
  <c r="K651" i="2"/>
  <c r="L651" i="2" s="1"/>
  <c r="N651" i="2" s="1"/>
  <c r="O651" i="2" s="1"/>
  <c r="Q651" i="2" s="1"/>
  <c r="K652" i="2"/>
  <c r="L652" i="2" s="1"/>
  <c r="N652" i="2" s="1"/>
  <c r="O652" i="2" s="1"/>
  <c r="Q652" i="2" s="1"/>
  <c r="K653" i="2"/>
  <c r="L653" i="2" s="1"/>
  <c r="N653" i="2" s="1"/>
  <c r="O653" i="2" s="1"/>
  <c r="Q653" i="2" s="1"/>
  <c r="K654" i="2"/>
  <c r="L654" i="2" s="1"/>
  <c r="N654" i="2" s="1"/>
  <c r="O654" i="2" s="1"/>
  <c r="Q654" i="2" s="1"/>
  <c r="K655" i="2"/>
  <c r="L655" i="2" s="1"/>
  <c r="N655" i="2" s="1"/>
  <c r="O655" i="2" s="1"/>
  <c r="Q655" i="2" s="1"/>
  <c r="K656" i="2"/>
  <c r="L656" i="2" s="1"/>
  <c r="N656" i="2" s="1"/>
  <c r="O656" i="2" s="1"/>
  <c r="Q656" i="2" s="1"/>
  <c r="K657" i="2"/>
  <c r="L657" i="2" s="1"/>
  <c r="N657" i="2" s="1"/>
  <c r="O657" i="2" s="1"/>
  <c r="Q657" i="2" s="1"/>
  <c r="K658" i="2"/>
  <c r="L658" i="2" s="1"/>
  <c r="N658" i="2" s="1"/>
  <c r="O658" i="2" s="1"/>
  <c r="Q658" i="2" s="1"/>
  <c r="K659" i="2"/>
  <c r="L659" i="2" s="1"/>
  <c r="N659" i="2" s="1"/>
  <c r="O659" i="2" s="1"/>
  <c r="Q659" i="2" s="1"/>
  <c r="K660" i="2"/>
  <c r="L660" i="2" s="1"/>
  <c r="N660" i="2" s="1"/>
  <c r="O660" i="2" s="1"/>
  <c r="Q660" i="2" s="1"/>
  <c r="K661" i="2"/>
  <c r="L661" i="2" s="1"/>
  <c r="N661" i="2" s="1"/>
  <c r="O661" i="2" s="1"/>
  <c r="Q661" i="2" s="1"/>
  <c r="K662" i="2"/>
  <c r="L662" i="2" s="1"/>
  <c r="N662" i="2" s="1"/>
  <c r="O662" i="2" s="1"/>
  <c r="Q662" i="2" s="1"/>
  <c r="K663" i="2"/>
  <c r="L663" i="2" s="1"/>
  <c r="N663" i="2" s="1"/>
  <c r="O663" i="2" s="1"/>
  <c r="Q663" i="2" s="1"/>
  <c r="K664" i="2"/>
  <c r="L664" i="2" s="1"/>
  <c r="N664" i="2" s="1"/>
  <c r="O664" i="2" s="1"/>
  <c r="Q664" i="2" s="1"/>
  <c r="K665" i="2"/>
  <c r="L665" i="2" s="1"/>
  <c r="N665" i="2" s="1"/>
  <c r="O665" i="2" s="1"/>
  <c r="Q665" i="2" s="1"/>
  <c r="K666" i="2"/>
  <c r="L666" i="2" s="1"/>
  <c r="N666" i="2" s="1"/>
  <c r="O666" i="2" s="1"/>
  <c r="Q666" i="2" s="1"/>
  <c r="K667" i="2"/>
  <c r="L667" i="2" s="1"/>
  <c r="N667" i="2" s="1"/>
  <c r="O667" i="2" s="1"/>
  <c r="Q667" i="2" s="1"/>
  <c r="K668" i="2"/>
  <c r="L668" i="2" s="1"/>
  <c r="N668" i="2" s="1"/>
  <c r="O668" i="2" s="1"/>
  <c r="Q668" i="2" s="1"/>
  <c r="K669" i="2"/>
  <c r="L669" i="2" s="1"/>
  <c r="N669" i="2" s="1"/>
  <c r="O669" i="2" s="1"/>
  <c r="Q669" i="2" s="1"/>
  <c r="K670" i="2"/>
  <c r="L670" i="2" s="1"/>
  <c r="N670" i="2" s="1"/>
  <c r="O670" i="2" s="1"/>
  <c r="Q670" i="2" s="1"/>
  <c r="K671" i="2"/>
  <c r="L671" i="2" s="1"/>
  <c r="N671" i="2" s="1"/>
  <c r="O671" i="2" s="1"/>
  <c r="Q671" i="2" s="1"/>
  <c r="K672" i="2"/>
  <c r="L672" i="2" s="1"/>
  <c r="N672" i="2" s="1"/>
  <c r="O672" i="2" s="1"/>
  <c r="Q672" i="2" s="1"/>
  <c r="K673" i="2"/>
  <c r="L673" i="2" s="1"/>
  <c r="N673" i="2" s="1"/>
  <c r="O673" i="2" s="1"/>
  <c r="Q673" i="2" s="1"/>
  <c r="K674" i="2"/>
  <c r="L674" i="2" s="1"/>
  <c r="N674" i="2" s="1"/>
  <c r="O674" i="2" s="1"/>
  <c r="Q674" i="2" s="1"/>
  <c r="K675" i="2"/>
  <c r="L675" i="2" s="1"/>
  <c r="N675" i="2" s="1"/>
  <c r="O675" i="2" s="1"/>
  <c r="Q675" i="2" s="1"/>
  <c r="K676" i="2"/>
  <c r="L676" i="2" s="1"/>
  <c r="N676" i="2" s="1"/>
  <c r="O676" i="2" s="1"/>
  <c r="Q676" i="2" s="1"/>
  <c r="K677" i="2"/>
  <c r="L677" i="2" s="1"/>
  <c r="N677" i="2" s="1"/>
  <c r="O677" i="2" s="1"/>
  <c r="Q677" i="2" s="1"/>
  <c r="K678" i="2"/>
  <c r="L678" i="2" s="1"/>
  <c r="N678" i="2" s="1"/>
  <c r="O678" i="2" s="1"/>
  <c r="Q678" i="2" s="1"/>
  <c r="K679" i="2"/>
  <c r="L679" i="2" s="1"/>
  <c r="N679" i="2" s="1"/>
  <c r="O679" i="2" s="1"/>
  <c r="Q679" i="2" s="1"/>
  <c r="K680" i="2"/>
  <c r="L680" i="2" s="1"/>
  <c r="N680" i="2" s="1"/>
  <c r="O680" i="2" s="1"/>
  <c r="Q680" i="2" s="1"/>
  <c r="K681" i="2"/>
  <c r="L681" i="2" s="1"/>
  <c r="N681" i="2" s="1"/>
  <c r="O681" i="2" s="1"/>
  <c r="Q681" i="2" s="1"/>
  <c r="K682" i="2"/>
  <c r="L682" i="2" s="1"/>
  <c r="N682" i="2" s="1"/>
  <c r="O682" i="2" s="1"/>
  <c r="Q682" i="2" s="1"/>
  <c r="K683" i="2"/>
  <c r="L683" i="2" s="1"/>
  <c r="N683" i="2" s="1"/>
  <c r="O683" i="2" s="1"/>
  <c r="Q683" i="2" s="1"/>
  <c r="K684" i="2"/>
  <c r="L684" i="2" s="1"/>
  <c r="N684" i="2" s="1"/>
  <c r="O684" i="2" s="1"/>
  <c r="Q684" i="2" s="1"/>
  <c r="K685" i="2"/>
  <c r="L685" i="2" s="1"/>
  <c r="N685" i="2" s="1"/>
  <c r="O685" i="2" s="1"/>
  <c r="Q685" i="2" s="1"/>
  <c r="K686" i="2"/>
  <c r="L686" i="2" s="1"/>
  <c r="N686" i="2" s="1"/>
  <c r="O686" i="2" s="1"/>
  <c r="Q686" i="2" s="1"/>
  <c r="K687" i="2"/>
  <c r="L687" i="2" s="1"/>
  <c r="N687" i="2" s="1"/>
  <c r="O687" i="2" s="1"/>
  <c r="Q687" i="2" s="1"/>
  <c r="K688" i="2"/>
  <c r="L688" i="2" s="1"/>
  <c r="N688" i="2" s="1"/>
  <c r="O688" i="2" s="1"/>
  <c r="Q688" i="2" s="1"/>
  <c r="K689" i="2"/>
  <c r="L689" i="2" s="1"/>
  <c r="N689" i="2" s="1"/>
  <c r="O689" i="2" s="1"/>
  <c r="Q689" i="2" s="1"/>
  <c r="K690" i="2"/>
  <c r="L690" i="2" s="1"/>
  <c r="N690" i="2" s="1"/>
  <c r="O690" i="2" s="1"/>
  <c r="Q690" i="2" s="1"/>
  <c r="K691" i="2"/>
  <c r="L691" i="2" s="1"/>
  <c r="N691" i="2" s="1"/>
  <c r="O691" i="2" s="1"/>
  <c r="Q691" i="2" s="1"/>
  <c r="K692" i="2"/>
  <c r="L692" i="2" s="1"/>
  <c r="N692" i="2" s="1"/>
  <c r="O692" i="2" s="1"/>
  <c r="Q692" i="2" s="1"/>
  <c r="K693" i="2"/>
  <c r="L693" i="2" s="1"/>
  <c r="N693" i="2" s="1"/>
  <c r="O693" i="2" s="1"/>
  <c r="Q693" i="2" s="1"/>
  <c r="K694" i="2"/>
  <c r="L694" i="2" s="1"/>
  <c r="N694" i="2" s="1"/>
  <c r="O694" i="2" s="1"/>
  <c r="Q694" i="2" s="1"/>
  <c r="K695" i="2"/>
  <c r="L695" i="2" s="1"/>
  <c r="N695" i="2" s="1"/>
  <c r="O695" i="2" s="1"/>
  <c r="Q695" i="2" s="1"/>
  <c r="K696" i="2"/>
  <c r="L696" i="2" s="1"/>
  <c r="N696" i="2" s="1"/>
  <c r="O696" i="2" s="1"/>
  <c r="Q696" i="2" s="1"/>
  <c r="K697" i="2"/>
  <c r="L697" i="2" s="1"/>
  <c r="N697" i="2" s="1"/>
  <c r="O697" i="2" s="1"/>
  <c r="Q697" i="2" s="1"/>
  <c r="K698" i="2"/>
  <c r="L698" i="2" s="1"/>
  <c r="N698" i="2" s="1"/>
  <c r="O698" i="2" s="1"/>
  <c r="Q698" i="2" s="1"/>
  <c r="K699" i="2"/>
  <c r="L699" i="2" s="1"/>
  <c r="N699" i="2" s="1"/>
  <c r="O699" i="2" s="1"/>
  <c r="Q699" i="2" s="1"/>
  <c r="K700" i="2"/>
  <c r="L700" i="2" s="1"/>
  <c r="N700" i="2" s="1"/>
  <c r="O700" i="2" s="1"/>
  <c r="Q700" i="2" s="1"/>
  <c r="K701" i="2"/>
  <c r="L701" i="2" s="1"/>
  <c r="N701" i="2" s="1"/>
  <c r="O701" i="2" s="1"/>
  <c r="Q701" i="2" s="1"/>
  <c r="K702" i="2"/>
  <c r="L702" i="2" s="1"/>
  <c r="N702" i="2" s="1"/>
  <c r="O702" i="2" s="1"/>
  <c r="Q702" i="2" s="1"/>
  <c r="K703" i="2"/>
  <c r="L703" i="2" s="1"/>
  <c r="N703" i="2" s="1"/>
  <c r="O703" i="2" s="1"/>
  <c r="Q703" i="2" s="1"/>
  <c r="K704" i="2"/>
  <c r="L704" i="2" s="1"/>
  <c r="N704" i="2" s="1"/>
  <c r="O704" i="2" s="1"/>
  <c r="Q704" i="2" s="1"/>
  <c r="K705" i="2"/>
  <c r="L705" i="2" s="1"/>
  <c r="N705" i="2" s="1"/>
  <c r="O705" i="2" s="1"/>
  <c r="Q705" i="2" s="1"/>
  <c r="K706" i="2"/>
  <c r="L706" i="2" s="1"/>
  <c r="N706" i="2" s="1"/>
  <c r="O706" i="2" s="1"/>
  <c r="Q706" i="2" s="1"/>
  <c r="K707" i="2"/>
  <c r="L707" i="2" s="1"/>
  <c r="N707" i="2" s="1"/>
  <c r="O707" i="2" s="1"/>
  <c r="Q707" i="2" s="1"/>
  <c r="K708" i="2"/>
  <c r="L708" i="2" s="1"/>
  <c r="N708" i="2" s="1"/>
  <c r="O708" i="2" s="1"/>
  <c r="Q708" i="2" s="1"/>
  <c r="K709" i="2"/>
  <c r="L709" i="2" s="1"/>
  <c r="N709" i="2" s="1"/>
  <c r="O709" i="2" s="1"/>
  <c r="Q709" i="2" s="1"/>
  <c r="K710" i="2"/>
  <c r="L710" i="2" s="1"/>
  <c r="N710" i="2" s="1"/>
  <c r="O710" i="2" s="1"/>
  <c r="Q710" i="2" s="1"/>
  <c r="K711" i="2"/>
  <c r="L711" i="2" s="1"/>
  <c r="N711" i="2" s="1"/>
  <c r="O711" i="2" s="1"/>
  <c r="Q711" i="2" s="1"/>
  <c r="K712" i="2"/>
  <c r="L712" i="2" s="1"/>
  <c r="N712" i="2" s="1"/>
  <c r="O712" i="2" s="1"/>
  <c r="Q712" i="2" s="1"/>
  <c r="K713" i="2"/>
  <c r="L713" i="2" s="1"/>
  <c r="N713" i="2" s="1"/>
  <c r="O713" i="2" s="1"/>
  <c r="Q713" i="2" s="1"/>
  <c r="K714" i="2"/>
  <c r="L714" i="2" s="1"/>
  <c r="N714" i="2" s="1"/>
  <c r="O714" i="2" s="1"/>
  <c r="Q714" i="2" s="1"/>
  <c r="K715" i="2"/>
  <c r="L715" i="2" s="1"/>
  <c r="N715" i="2" s="1"/>
  <c r="O715" i="2" s="1"/>
  <c r="Q715" i="2" s="1"/>
  <c r="K716" i="2"/>
  <c r="L716" i="2" s="1"/>
  <c r="N716" i="2" s="1"/>
  <c r="O716" i="2" s="1"/>
  <c r="Q716" i="2" s="1"/>
  <c r="K717" i="2"/>
  <c r="L717" i="2" s="1"/>
  <c r="N717" i="2" s="1"/>
  <c r="O717" i="2" s="1"/>
  <c r="Q717" i="2" s="1"/>
  <c r="K718" i="2"/>
  <c r="L718" i="2" s="1"/>
  <c r="N718" i="2" s="1"/>
  <c r="O718" i="2" s="1"/>
  <c r="Q718" i="2" s="1"/>
  <c r="K719" i="2"/>
  <c r="L719" i="2" s="1"/>
  <c r="N719" i="2" s="1"/>
  <c r="O719" i="2" s="1"/>
  <c r="Q719" i="2" s="1"/>
  <c r="K720" i="2"/>
  <c r="L720" i="2" s="1"/>
  <c r="N720" i="2" s="1"/>
  <c r="O720" i="2" s="1"/>
  <c r="Q720" i="2" s="1"/>
  <c r="K721" i="2"/>
  <c r="L721" i="2" s="1"/>
  <c r="N721" i="2" s="1"/>
  <c r="O721" i="2" s="1"/>
  <c r="Q721" i="2" s="1"/>
  <c r="K722" i="2"/>
  <c r="L722" i="2" s="1"/>
  <c r="N722" i="2" s="1"/>
  <c r="O722" i="2" s="1"/>
  <c r="Q722" i="2" s="1"/>
  <c r="K723" i="2"/>
  <c r="L723" i="2" s="1"/>
  <c r="N723" i="2" s="1"/>
  <c r="O723" i="2" s="1"/>
  <c r="Q723" i="2" s="1"/>
  <c r="K724" i="2"/>
  <c r="L724" i="2" s="1"/>
  <c r="N724" i="2" s="1"/>
  <c r="O724" i="2" s="1"/>
  <c r="Q724" i="2" s="1"/>
  <c r="K725" i="2"/>
  <c r="L725" i="2" s="1"/>
  <c r="N725" i="2" s="1"/>
  <c r="O725" i="2" s="1"/>
  <c r="Q725" i="2" s="1"/>
  <c r="K726" i="2"/>
  <c r="L726" i="2" s="1"/>
  <c r="N726" i="2" s="1"/>
  <c r="O726" i="2" s="1"/>
  <c r="Q726" i="2" s="1"/>
  <c r="K727" i="2"/>
  <c r="L727" i="2" s="1"/>
  <c r="N727" i="2" s="1"/>
  <c r="O727" i="2" s="1"/>
  <c r="Q727" i="2" s="1"/>
  <c r="K728" i="2"/>
  <c r="L728" i="2" s="1"/>
  <c r="N728" i="2" s="1"/>
  <c r="O728" i="2" s="1"/>
  <c r="Q728" i="2" s="1"/>
  <c r="K729" i="2"/>
  <c r="L729" i="2" s="1"/>
  <c r="N729" i="2" s="1"/>
  <c r="O729" i="2" s="1"/>
  <c r="Q729" i="2" s="1"/>
  <c r="K730" i="2"/>
  <c r="L730" i="2" s="1"/>
  <c r="N730" i="2" s="1"/>
  <c r="O730" i="2" s="1"/>
  <c r="Q730" i="2" s="1"/>
  <c r="K731" i="2"/>
  <c r="L731" i="2" s="1"/>
  <c r="N731" i="2" s="1"/>
  <c r="O731" i="2" s="1"/>
  <c r="Q731" i="2" s="1"/>
  <c r="K732" i="2"/>
  <c r="L732" i="2" s="1"/>
  <c r="N732" i="2" s="1"/>
  <c r="O732" i="2" s="1"/>
  <c r="Q732" i="2" s="1"/>
  <c r="K733" i="2"/>
  <c r="L733" i="2" s="1"/>
  <c r="N733" i="2" s="1"/>
  <c r="O733" i="2" s="1"/>
  <c r="Q733" i="2" s="1"/>
  <c r="K734" i="2"/>
  <c r="L734" i="2" s="1"/>
  <c r="N734" i="2" s="1"/>
  <c r="O734" i="2" s="1"/>
  <c r="Q734" i="2" s="1"/>
  <c r="K735" i="2"/>
  <c r="L735" i="2" s="1"/>
  <c r="N735" i="2" s="1"/>
  <c r="O735" i="2" s="1"/>
  <c r="Q735" i="2" s="1"/>
  <c r="K736" i="2"/>
  <c r="L736" i="2" s="1"/>
  <c r="N736" i="2" s="1"/>
  <c r="O736" i="2" s="1"/>
  <c r="Q736" i="2" s="1"/>
  <c r="K737" i="2"/>
  <c r="L737" i="2" s="1"/>
  <c r="N737" i="2" s="1"/>
  <c r="O737" i="2" s="1"/>
  <c r="Q737" i="2" s="1"/>
  <c r="K738" i="2"/>
  <c r="L738" i="2" s="1"/>
  <c r="N738" i="2" s="1"/>
  <c r="O738" i="2" s="1"/>
  <c r="Q738" i="2" s="1"/>
  <c r="K739" i="2"/>
  <c r="L739" i="2" s="1"/>
  <c r="N739" i="2" s="1"/>
  <c r="O739" i="2" s="1"/>
  <c r="Q739" i="2" s="1"/>
  <c r="K740" i="2"/>
  <c r="L740" i="2" s="1"/>
  <c r="N740" i="2" s="1"/>
  <c r="O740" i="2" s="1"/>
  <c r="Q740" i="2" s="1"/>
  <c r="K741" i="2"/>
  <c r="L741" i="2" s="1"/>
  <c r="N741" i="2" s="1"/>
  <c r="O741" i="2" s="1"/>
  <c r="Q741" i="2" s="1"/>
  <c r="K742" i="2"/>
  <c r="L742" i="2" s="1"/>
  <c r="N742" i="2" s="1"/>
  <c r="O742" i="2" s="1"/>
  <c r="Q742" i="2" s="1"/>
  <c r="K743" i="2"/>
  <c r="L743" i="2" s="1"/>
  <c r="N743" i="2" s="1"/>
  <c r="O743" i="2" s="1"/>
  <c r="Q743" i="2" s="1"/>
  <c r="K744" i="2"/>
  <c r="L744" i="2" s="1"/>
  <c r="N744" i="2" s="1"/>
  <c r="O744" i="2" s="1"/>
  <c r="Q744" i="2" s="1"/>
  <c r="K745" i="2"/>
  <c r="L745" i="2" s="1"/>
  <c r="N745" i="2" s="1"/>
  <c r="O745" i="2" s="1"/>
  <c r="Q745" i="2" s="1"/>
  <c r="K746" i="2"/>
  <c r="L746" i="2" s="1"/>
  <c r="N746" i="2" s="1"/>
  <c r="O746" i="2" s="1"/>
  <c r="Q746" i="2" s="1"/>
  <c r="K747" i="2"/>
  <c r="L747" i="2" s="1"/>
  <c r="N747" i="2" s="1"/>
  <c r="O747" i="2" s="1"/>
  <c r="Q747" i="2" s="1"/>
  <c r="K748" i="2"/>
  <c r="L748" i="2" s="1"/>
  <c r="N748" i="2" s="1"/>
  <c r="O748" i="2" s="1"/>
  <c r="Q748" i="2" s="1"/>
  <c r="K749" i="2"/>
  <c r="L749" i="2" s="1"/>
  <c r="N749" i="2" s="1"/>
  <c r="O749" i="2" s="1"/>
  <c r="Q749" i="2" s="1"/>
  <c r="K750" i="2"/>
  <c r="L750" i="2" s="1"/>
  <c r="N750" i="2" s="1"/>
  <c r="O750" i="2" s="1"/>
  <c r="Q750" i="2" s="1"/>
  <c r="K751" i="2"/>
  <c r="L751" i="2" s="1"/>
  <c r="N751" i="2" s="1"/>
  <c r="O751" i="2" s="1"/>
  <c r="Q751" i="2" s="1"/>
  <c r="K752" i="2"/>
  <c r="L752" i="2" s="1"/>
  <c r="N752" i="2" s="1"/>
  <c r="O752" i="2" s="1"/>
  <c r="Q752" i="2" s="1"/>
  <c r="K753" i="2"/>
  <c r="L753" i="2" s="1"/>
  <c r="N753" i="2" s="1"/>
  <c r="O753" i="2" s="1"/>
  <c r="Q753" i="2" s="1"/>
  <c r="K754" i="2"/>
  <c r="L754" i="2" s="1"/>
  <c r="N754" i="2" s="1"/>
  <c r="O754" i="2" s="1"/>
  <c r="Q754" i="2" s="1"/>
  <c r="K755" i="2"/>
  <c r="L755" i="2" s="1"/>
  <c r="N755" i="2" s="1"/>
  <c r="O755" i="2" s="1"/>
  <c r="Q755" i="2" s="1"/>
  <c r="K756" i="2"/>
  <c r="L756" i="2" s="1"/>
  <c r="N756" i="2" s="1"/>
  <c r="O756" i="2" s="1"/>
  <c r="Q756" i="2" s="1"/>
  <c r="K757" i="2"/>
  <c r="L757" i="2" s="1"/>
  <c r="N757" i="2" s="1"/>
  <c r="O757" i="2" s="1"/>
  <c r="Q757" i="2" s="1"/>
  <c r="K758" i="2"/>
  <c r="L758" i="2" s="1"/>
  <c r="N758" i="2" s="1"/>
  <c r="O758" i="2" s="1"/>
  <c r="Q758" i="2" s="1"/>
  <c r="K759" i="2"/>
  <c r="L759" i="2" s="1"/>
  <c r="N759" i="2" s="1"/>
  <c r="O759" i="2" s="1"/>
  <c r="Q759" i="2" s="1"/>
  <c r="K760" i="2"/>
  <c r="L760" i="2" s="1"/>
  <c r="N760" i="2" s="1"/>
  <c r="O760" i="2" s="1"/>
  <c r="Q760" i="2" s="1"/>
  <c r="K761" i="2"/>
  <c r="L761" i="2" s="1"/>
  <c r="N761" i="2" s="1"/>
  <c r="O761" i="2" s="1"/>
  <c r="Q761" i="2" s="1"/>
  <c r="K762" i="2"/>
  <c r="L762" i="2" s="1"/>
  <c r="N762" i="2" s="1"/>
  <c r="O762" i="2" s="1"/>
  <c r="Q762" i="2" s="1"/>
  <c r="K763" i="2"/>
  <c r="L763" i="2" s="1"/>
  <c r="N763" i="2" s="1"/>
  <c r="O763" i="2" s="1"/>
  <c r="Q763" i="2" s="1"/>
  <c r="K764" i="2"/>
  <c r="L764" i="2" s="1"/>
  <c r="N764" i="2" s="1"/>
  <c r="O764" i="2" s="1"/>
  <c r="Q764" i="2" s="1"/>
  <c r="K765" i="2"/>
  <c r="L765" i="2" s="1"/>
  <c r="N765" i="2" s="1"/>
  <c r="O765" i="2" s="1"/>
  <c r="Q765" i="2" s="1"/>
  <c r="K766" i="2"/>
  <c r="L766" i="2" s="1"/>
  <c r="N766" i="2" s="1"/>
  <c r="O766" i="2" s="1"/>
  <c r="Q766" i="2" s="1"/>
  <c r="K767" i="2"/>
  <c r="L767" i="2" s="1"/>
  <c r="N767" i="2" s="1"/>
  <c r="O767" i="2" s="1"/>
  <c r="Q767" i="2" s="1"/>
  <c r="K768" i="2"/>
  <c r="L768" i="2" s="1"/>
  <c r="N768" i="2" s="1"/>
  <c r="O768" i="2" s="1"/>
  <c r="Q768" i="2" s="1"/>
  <c r="K769" i="2"/>
  <c r="L769" i="2" s="1"/>
  <c r="N769" i="2" s="1"/>
  <c r="O769" i="2" s="1"/>
  <c r="Q769" i="2" s="1"/>
  <c r="K770" i="2"/>
  <c r="L770" i="2" s="1"/>
  <c r="N770" i="2" s="1"/>
  <c r="O770" i="2" s="1"/>
  <c r="Q770" i="2" s="1"/>
  <c r="K771" i="2"/>
  <c r="L771" i="2" s="1"/>
  <c r="N771" i="2" s="1"/>
  <c r="O771" i="2" s="1"/>
  <c r="Q771" i="2" s="1"/>
  <c r="K772" i="2"/>
  <c r="L772" i="2" s="1"/>
  <c r="N772" i="2" s="1"/>
  <c r="O772" i="2" s="1"/>
  <c r="Q772" i="2" s="1"/>
  <c r="K773" i="2"/>
  <c r="L773" i="2" s="1"/>
  <c r="N773" i="2" s="1"/>
  <c r="O773" i="2" s="1"/>
  <c r="Q773" i="2" s="1"/>
  <c r="K774" i="2"/>
  <c r="L774" i="2" s="1"/>
  <c r="N774" i="2" s="1"/>
  <c r="O774" i="2" s="1"/>
  <c r="Q774" i="2" s="1"/>
  <c r="K775" i="2"/>
  <c r="L775" i="2" s="1"/>
  <c r="N775" i="2" s="1"/>
  <c r="O775" i="2" s="1"/>
  <c r="Q775" i="2" s="1"/>
  <c r="K776" i="2"/>
  <c r="L776" i="2" s="1"/>
  <c r="N776" i="2" s="1"/>
  <c r="O776" i="2" s="1"/>
  <c r="Q776" i="2" s="1"/>
  <c r="K777" i="2"/>
  <c r="L777" i="2" s="1"/>
  <c r="N777" i="2" s="1"/>
  <c r="O777" i="2" s="1"/>
  <c r="Q777" i="2" s="1"/>
  <c r="K778" i="2"/>
  <c r="L778" i="2" s="1"/>
  <c r="N778" i="2" s="1"/>
  <c r="O778" i="2" s="1"/>
  <c r="Q778" i="2" s="1"/>
  <c r="K779" i="2"/>
  <c r="L779" i="2" s="1"/>
  <c r="N779" i="2" s="1"/>
  <c r="O779" i="2" s="1"/>
  <c r="Q779" i="2" s="1"/>
  <c r="K780" i="2"/>
  <c r="L780" i="2" s="1"/>
  <c r="N780" i="2" s="1"/>
  <c r="O780" i="2" s="1"/>
  <c r="Q780" i="2" s="1"/>
  <c r="K781" i="2"/>
  <c r="L781" i="2" s="1"/>
  <c r="N781" i="2" s="1"/>
  <c r="O781" i="2" s="1"/>
  <c r="Q781" i="2" s="1"/>
  <c r="K782" i="2"/>
  <c r="L782" i="2" s="1"/>
  <c r="N782" i="2" s="1"/>
  <c r="O782" i="2" s="1"/>
  <c r="Q782" i="2" s="1"/>
  <c r="K783" i="2"/>
  <c r="L783" i="2" s="1"/>
  <c r="N783" i="2" s="1"/>
  <c r="O783" i="2" s="1"/>
  <c r="Q783" i="2" s="1"/>
  <c r="K784" i="2"/>
  <c r="L784" i="2" s="1"/>
  <c r="N784" i="2" s="1"/>
  <c r="O784" i="2" s="1"/>
  <c r="Q784" i="2" s="1"/>
  <c r="K785" i="2"/>
  <c r="L785" i="2" s="1"/>
  <c r="N785" i="2" s="1"/>
  <c r="O785" i="2" s="1"/>
  <c r="Q785" i="2" s="1"/>
  <c r="K786" i="2"/>
  <c r="L786" i="2" s="1"/>
  <c r="N786" i="2" s="1"/>
  <c r="O786" i="2" s="1"/>
  <c r="Q786" i="2" s="1"/>
  <c r="K787" i="2"/>
  <c r="L787" i="2" s="1"/>
  <c r="N787" i="2" s="1"/>
  <c r="O787" i="2" s="1"/>
  <c r="Q787" i="2" s="1"/>
  <c r="K788" i="2"/>
  <c r="L788" i="2" s="1"/>
  <c r="N788" i="2" s="1"/>
  <c r="O788" i="2" s="1"/>
  <c r="Q788" i="2" s="1"/>
  <c r="K789" i="2"/>
  <c r="L789" i="2" s="1"/>
  <c r="N789" i="2" s="1"/>
  <c r="O789" i="2" s="1"/>
  <c r="Q789" i="2" s="1"/>
  <c r="K790" i="2"/>
  <c r="L790" i="2" s="1"/>
  <c r="N790" i="2" s="1"/>
  <c r="O790" i="2" s="1"/>
  <c r="Q790" i="2" s="1"/>
  <c r="K791" i="2"/>
  <c r="L791" i="2" s="1"/>
  <c r="N791" i="2" s="1"/>
  <c r="O791" i="2" s="1"/>
  <c r="Q791" i="2" s="1"/>
  <c r="K792" i="2"/>
  <c r="L792" i="2" s="1"/>
  <c r="N792" i="2" s="1"/>
  <c r="O792" i="2" s="1"/>
  <c r="Q792" i="2" s="1"/>
  <c r="K793" i="2"/>
  <c r="L793" i="2" s="1"/>
  <c r="N793" i="2" s="1"/>
  <c r="O793" i="2" s="1"/>
  <c r="Q793" i="2" s="1"/>
  <c r="K794" i="2"/>
  <c r="L794" i="2" s="1"/>
  <c r="N794" i="2" s="1"/>
  <c r="O794" i="2" s="1"/>
  <c r="Q794" i="2" s="1"/>
  <c r="K795" i="2"/>
  <c r="L795" i="2" s="1"/>
  <c r="N795" i="2" s="1"/>
  <c r="O795" i="2" s="1"/>
  <c r="Q795" i="2" s="1"/>
  <c r="K796" i="2"/>
  <c r="L796" i="2" s="1"/>
  <c r="N796" i="2" s="1"/>
  <c r="O796" i="2" s="1"/>
  <c r="Q796" i="2" s="1"/>
  <c r="K797" i="2"/>
  <c r="L797" i="2" s="1"/>
  <c r="N797" i="2" s="1"/>
  <c r="O797" i="2" s="1"/>
  <c r="Q797" i="2" s="1"/>
  <c r="K798" i="2"/>
  <c r="L798" i="2" s="1"/>
  <c r="N798" i="2" s="1"/>
  <c r="O798" i="2" s="1"/>
  <c r="Q798" i="2" s="1"/>
  <c r="K799" i="2"/>
  <c r="L799" i="2" s="1"/>
  <c r="N799" i="2" s="1"/>
  <c r="O799" i="2" s="1"/>
  <c r="Q799" i="2" s="1"/>
  <c r="K800" i="2"/>
  <c r="L800" i="2" s="1"/>
  <c r="N800" i="2" s="1"/>
  <c r="O800" i="2" s="1"/>
  <c r="Q800" i="2" s="1"/>
  <c r="K801" i="2"/>
  <c r="L801" i="2" s="1"/>
  <c r="N801" i="2" s="1"/>
  <c r="O801" i="2" s="1"/>
  <c r="Q801" i="2" s="1"/>
  <c r="K802" i="2"/>
  <c r="L802" i="2" s="1"/>
  <c r="N802" i="2" s="1"/>
  <c r="O802" i="2" s="1"/>
  <c r="Q802" i="2" s="1"/>
  <c r="K803" i="2"/>
  <c r="L803" i="2" s="1"/>
  <c r="N803" i="2" s="1"/>
  <c r="O803" i="2" s="1"/>
  <c r="Q803" i="2" s="1"/>
  <c r="K804" i="2"/>
  <c r="L804" i="2" s="1"/>
  <c r="N804" i="2" s="1"/>
  <c r="O804" i="2" s="1"/>
  <c r="Q804" i="2" s="1"/>
  <c r="K805" i="2"/>
  <c r="L805" i="2" s="1"/>
  <c r="N805" i="2" s="1"/>
  <c r="O805" i="2" s="1"/>
  <c r="Q805" i="2" s="1"/>
  <c r="K806" i="2"/>
  <c r="L806" i="2" s="1"/>
  <c r="N806" i="2" s="1"/>
  <c r="O806" i="2" s="1"/>
  <c r="Q806" i="2" s="1"/>
  <c r="K807" i="2"/>
  <c r="L807" i="2" s="1"/>
  <c r="N807" i="2" s="1"/>
  <c r="O807" i="2" s="1"/>
  <c r="Q807" i="2" s="1"/>
  <c r="K808" i="2"/>
  <c r="L808" i="2" s="1"/>
  <c r="N808" i="2" s="1"/>
  <c r="O808" i="2" s="1"/>
  <c r="Q808" i="2" s="1"/>
  <c r="K809" i="2"/>
  <c r="L809" i="2" s="1"/>
  <c r="N809" i="2" s="1"/>
  <c r="O809" i="2" s="1"/>
  <c r="Q809" i="2" s="1"/>
  <c r="K810" i="2"/>
  <c r="L810" i="2" s="1"/>
  <c r="N810" i="2" s="1"/>
  <c r="O810" i="2" s="1"/>
  <c r="Q810" i="2" s="1"/>
  <c r="K811" i="2"/>
  <c r="L811" i="2" s="1"/>
  <c r="N811" i="2" s="1"/>
  <c r="O811" i="2" s="1"/>
  <c r="Q811" i="2" s="1"/>
  <c r="K812" i="2"/>
  <c r="L812" i="2" s="1"/>
  <c r="N812" i="2" s="1"/>
  <c r="O812" i="2" s="1"/>
  <c r="Q812" i="2" s="1"/>
  <c r="K813" i="2"/>
  <c r="L813" i="2" s="1"/>
  <c r="N813" i="2" s="1"/>
  <c r="O813" i="2" s="1"/>
  <c r="Q813" i="2" s="1"/>
  <c r="K814" i="2"/>
  <c r="L814" i="2" s="1"/>
  <c r="N814" i="2" s="1"/>
  <c r="O814" i="2" s="1"/>
  <c r="Q814" i="2" s="1"/>
  <c r="K815" i="2"/>
  <c r="L815" i="2" s="1"/>
  <c r="N815" i="2" s="1"/>
  <c r="O815" i="2" s="1"/>
  <c r="Q815" i="2" s="1"/>
  <c r="K816" i="2"/>
  <c r="L816" i="2" s="1"/>
  <c r="N816" i="2" s="1"/>
  <c r="O816" i="2" s="1"/>
  <c r="Q816" i="2" s="1"/>
  <c r="K817" i="2"/>
  <c r="L817" i="2" s="1"/>
  <c r="N817" i="2" s="1"/>
  <c r="O817" i="2" s="1"/>
  <c r="Q817" i="2" s="1"/>
  <c r="K818" i="2"/>
  <c r="L818" i="2" s="1"/>
  <c r="N818" i="2" s="1"/>
  <c r="O818" i="2" s="1"/>
  <c r="Q818" i="2" s="1"/>
  <c r="K819" i="2"/>
  <c r="L819" i="2" s="1"/>
  <c r="N819" i="2" s="1"/>
  <c r="O819" i="2" s="1"/>
  <c r="Q819" i="2" s="1"/>
  <c r="K820" i="2"/>
  <c r="L820" i="2" s="1"/>
  <c r="N820" i="2" s="1"/>
  <c r="O820" i="2" s="1"/>
  <c r="Q820" i="2" s="1"/>
  <c r="K821" i="2"/>
  <c r="L821" i="2" s="1"/>
  <c r="N821" i="2" s="1"/>
  <c r="O821" i="2" s="1"/>
  <c r="Q821" i="2" s="1"/>
  <c r="K822" i="2"/>
  <c r="L822" i="2" s="1"/>
  <c r="N822" i="2" s="1"/>
  <c r="O822" i="2" s="1"/>
  <c r="Q822" i="2" s="1"/>
  <c r="K823" i="2"/>
  <c r="L823" i="2" s="1"/>
  <c r="N823" i="2" s="1"/>
  <c r="O823" i="2" s="1"/>
  <c r="Q823" i="2" s="1"/>
  <c r="K824" i="2"/>
  <c r="L824" i="2" s="1"/>
  <c r="N824" i="2" s="1"/>
  <c r="O824" i="2" s="1"/>
  <c r="Q824" i="2" s="1"/>
  <c r="K825" i="2"/>
  <c r="L825" i="2" s="1"/>
  <c r="N825" i="2" s="1"/>
  <c r="O825" i="2" s="1"/>
  <c r="Q825" i="2" s="1"/>
  <c r="K826" i="2"/>
  <c r="L826" i="2" s="1"/>
  <c r="N826" i="2" s="1"/>
  <c r="O826" i="2" s="1"/>
  <c r="Q826" i="2" s="1"/>
  <c r="K827" i="2"/>
  <c r="L827" i="2" s="1"/>
  <c r="N827" i="2" s="1"/>
  <c r="O827" i="2" s="1"/>
  <c r="Q827" i="2" s="1"/>
  <c r="K828" i="2"/>
  <c r="L828" i="2" s="1"/>
  <c r="N828" i="2" s="1"/>
  <c r="O828" i="2" s="1"/>
  <c r="Q828" i="2" s="1"/>
  <c r="K829" i="2"/>
  <c r="L829" i="2" s="1"/>
  <c r="N829" i="2" s="1"/>
  <c r="O829" i="2" s="1"/>
  <c r="Q829" i="2" s="1"/>
  <c r="K830" i="2"/>
  <c r="L830" i="2" s="1"/>
  <c r="N830" i="2" s="1"/>
  <c r="O830" i="2" s="1"/>
  <c r="Q830" i="2" s="1"/>
  <c r="K831" i="2"/>
  <c r="L831" i="2" s="1"/>
  <c r="N831" i="2" s="1"/>
  <c r="O831" i="2" s="1"/>
  <c r="Q831" i="2" s="1"/>
  <c r="K832" i="2"/>
  <c r="L832" i="2" s="1"/>
  <c r="N832" i="2" s="1"/>
  <c r="O832" i="2" s="1"/>
  <c r="Q832" i="2" s="1"/>
  <c r="K833" i="2"/>
  <c r="L833" i="2" s="1"/>
  <c r="N833" i="2" s="1"/>
  <c r="O833" i="2" s="1"/>
  <c r="Q833" i="2" s="1"/>
  <c r="K834" i="2"/>
  <c r="L834" i="2" s="1"/>
  <c r="N834" i="2" s="1"/>
  <c r="O834" i="2" s="1"/>
  <c r="Q834" i="2" s="1"/>
  <c r="K835" i="2"/>
  <c r="L835" i="2" s="1"/>
  <c r="N835" i="2" s="1"/>
  <c r="O835" i="2" s="1"/>
  <c r="Q835" i="2" s="1"/>
  <c r="K836" i="2"/>
  <c r="L836" i="2" s="1"/>
  <c r="N836" i="2" s="1"/>
  <c r="O836" i="2" s="1"/>
  <c r="Q836" i="2" s="1"/>
  <c r="K837" i="2"/>
  <c r="L837" i="2" s="1"/>
  <c r="N837" i="2" s="1"/>
  <c r="O837" i="2" s="1"/>
  <c r="Q837" i="2" s="1"/>
  <c r="K838" i="2"/>
  <c r="L838" i="2" s="1"/>
  <c r="N838" i="2" s="1"/>
  <c r="O838" i="2" s="1"/>
  <c r="Q838" i="2" s="1"/>
  <c r="K839" i="2"/>
  <c r="L839" i="2" s="1"/>
  <c r="N839" i="2" s="1"/>
  <c r="O839" i="2" s="1"/>
  <c r="Q839" i="2" s="1"/>
  <c r="K840" i="2"/>
  <c r="L840" i="2" s="1"/>
  <c r="N840" i="2" s="1"/>
  <c r="O840" i="2" s="1"/>
  <c r="Q840" i="2" s="1"/>
  <c r="K841" i="2"/>
  <c r="L841" i="2" s="1"/>
  <c r="N841" i="2" s="1"/>
  <c r="O841" i="2" s="1"/>
  <c r="Q841" i="2" s="1"/>
  <c r="K842" i="2"/>
  <c r="L842" i="2" s="1"/>
  <c r="N842" i="2" s="1"/>
  <c r="O842" i="2" s="1"/>
  <c r="Q842" i="2" s="1"/>
  <c r="K843" i="2"/>
  <c r="L843" i="2" s="1"/>
  <c r="N843" i="2" s="1"/>
  <c r="O843" i="2" s="1"/>
  <c r="Q843" i="2" s="1"/>
  <c r="K844" i="2"/>
  <c r="L844" i="2" s="1"/>
  <c r="N844" i="2" s="1"/>
  <c r="O844" i="2" s="1"/>
  <c r="Q844" i="2" s="1"/>
  <c r="K845" i="2"/>
  <c r="L845" i="2" s="1"/>
  <c r="N845" i="2" s="1"/>
  <c r="O845" i="2" s="1"/>
  <c r="Q845" i="2" s="1"/>
  <c r="K846" i="2"/>
  <c r="L846" i="2" s="1"/>
  <c r="N846" i="2" s="1"/>
  <c r="O846" i="2" s="1"/>
  <c r="Q846" i="2" s="1"/>
  <c r="K847" i="2"/>
  <c r="L847" i="2" s="1"/>
  <c r="N847" i="2" s="1"/>
  <c r="O847" i="2" s="1"/>
  <c r="Q847" i="2" s="1"/>
  <c r="K848" i="2"/>
  <c r="L848" i="2" s="1"/>
  <c r="N848" i="2" s="1"/>
  <c r="O848" i="2" s="1"/>
  <c r="Q848" i="2" s="1"/>
  <c r="K849" i="2"/>
  <c r="L849" i="2" s="1"/>
  <c r="N849" i="2" s="1"/>
  <c r="O849" i="2" s="1"/>
  <c r="Q849" i="2" s="1"/>
  <c r="K850" i="2"/>
  <c r="L850" i="2" s="1"/>
  <c r="N850" i="2" s="1"/>
  <c r="O850" i="2" s="1"/>
  <c r="Q850" i="2" s="1"/>
  <c r="K851" i="2"/>
  <c r="L851" i="2" s="1"/>
  <c r="N851" i="2" s="1"/>
  <c r="O851" i="2" s="1"/>
  <c r="Q851" i="2" s="1"/>
  <c r="K852" i="2"/>
  <c r="L852" i="2" s="1"/>
  <c r="N852" i="2" s="1"/>
  <c r="O852" i="2" s="1"/>
  <c r="Q852" i="2" s="1"/>
  <c r="K853" i="2"/>
  <c r="L853" i="2" s="1"/>
  <c r="N853" i="2" s="1"/>
  <c r="O853" i="2" s="1"/>
  <c r="Q853" i="2" s="1"/>
  <c r="K854" i="2"/>
  <c r="L854" i="2" s="1"/>
  <c r="N854" i="2" s="1"/>
  <c r="O854" i="2" s="1"/>
  <c r="Q854" i="2" s="1"/>
  <c r="K855" i="2"/>
  <c r="L855" i="2" s="1"/>
  <c r="N855" i="2" s="1"/>
  <c r="O855" i="2" s="1"/>
  <c r="Q855" i="2" s="1"/>
  <c r="K856" i="2"/>
  <c r="L856" i="2" s="1"/>
  <c r="N856" i="2" s="1"/>
  <c r="O856" i="2" s="1"/>
  <c r="Q856" i="2" s="1"/>
  <c r="K857" i="2"/>
  <c r="L857" i="2" s="1"/>
  <c r="N857" i="2" s="1"/>
  <c r="O857" i="2" s="1"/>
  <c r="Q857" i="2" s="1"/>
  <c r="K858" i="2"/>
  <c r="L858" i="2" s="1"/>
  <c r="N858" i="2" s="1"/>
  <c r="O858" i="2" s="1"/>
  <c r="Q858" i="2" s="1"/>
  <c r="K859" i="2"/>
  <c r="L859" i="2" s="1"/>
  <c r="N859" i="2" s="1"/>
  <c r="O859" i="2" s="1"/>
  <c r="Q859" i="2" s="1"/>
  <c r="K860" i="2"/>
  <c r="L860" i="2" s="1"/>
  <c r="N860" i="2" s="1"/>
  <c r="O860" i="2" s="1"/>
  <c r="Q860" i="2" s="1"/>
  <c r="K861" i="2"/>
  <c r="L861" i="2" s="1"/>
  <c r="N861" i="2" s="1"/>
  <c r="O861" i="2" s="1"/>
  <c r="Q861" i="2" s="1"/>
  <c r="K862" i="2"/>
  <c r="L862" i="2" s="1"/>
  <c r="N862" i="2" s="1"/>
  <c r="O862" i="2" s="1"/>
  <c r="Q862" i="2" s="1"/>
  <c r="K863" i="2"/>
  <c r="L863" i="2" s="1"/>
  <c r="N863" i="2" s="1"/>
  <c r="O863" i="2" s="1"/>
  <c r="Q863" i="2" s="1"/>
  <c r="K864" i="2"/>
  <c r="L864" i="2" s="1"/>
  <c r="N864" i="2" s="1"/>
  <c r="O864" i="2" s="1"/>
  <c r="Q864" i="2" s="1"/>
  <c r="K865" i="2"/>
  <c r="L865" i="2" s="1"/>
  <c r="N865" i="2" s="1"/>
  <c r="O865" i="2" s="1"/>
  <c r="Q865" i="2" s="1"/>
  <c r="K866" i="2"/>
  <c r="L866" i="2" s="1"/>
  <c r="N866" i="2" s="1"/>
  <c r="O866" i="2" s="1"/>
  <c r="Q866" i="2" s="1"/>
  <c r="K867" i="2"/>
  <c r="L867" i="2" s="1"/>
  <c r="N867" i="2" s="1"/>
  <c r="O867" i="2" s="1"/>
  <c r="Q867" i="2" s="1"/>
  <c r="K868" i="2"/>
  <c r="L868" i="2" s="1"/>
  <c r="N868" i="2" s="1"/>
  <c r="O868" i="2" s="1"/>
  <c r="Q868" i="2" s="1"/>
  <c r="K869" i="2"/>
  <c r="L869" i="2" s="1"/>
  <c r="N869" i="2" s="1"/>
  <c r="O869" i="2" s="1"/>
  <c r="Q869" i="2" s="1"/>
  <c r="K870" i="2"/>
  <c r="L870" i="2" s="1"/>
  <c r="N870" i="2" s="1"/>
  <c r="O870" i="2" s="1"/>
  <c r="Q870" i="2" s="1"/>
  <c r="K871" i="2"/>
  <c r="L871" i="2" s="1"/>
  <c r="N871" i="2" s="1"/>
  <c r="O871" i="2" s="1"/>
  <c r="Q871" i="2" s="1"/>
  <c r="K872" i="2"/>
  <c r="L872" i="2" s="1"/>
  <c r="N872" i="2" s="1"/>
  <c r="O872" i="2" s="1"/>
  <c r="Q872" i="2" s="1"/>
  <c r="K873" i="2"/>
  <c r="L873" i="2" s="1"/>
  <c r="N873" i="2" s="1"/>
  <c r="O873" i="2" s="1"/>
  <c r="Q873" i="2" s="1"/>
  <c r="K874" i="2"/>
  <c r="L874" i="2" s="1"/>
  <c r="N874" i="2" s="1"/>
  <c r="O874" i="2" s="1"/>
  <c r="Q874" i="2" s="1"/>
  <c r="K875" i="2"/>
  <c r="L875" i="2" s="1"/>
  <c r="N875" i="2" s="1"/>
  <c r="O875" i="2" s="1"/>
  <c r="Q875" i="2" s="1"/>
  <c r="K876" i="2"/>
  <c r="L876" i="2" s="1"/>
  <c r="N876" i="2" s="1"/>
  <c r="O876" i="2" s="1"/>
  <c r="Q876" i="2" s="1"/>
  <c r="K877" i="2"/>
  <c r="L877" i="2" s="1"/>
  <c r="N877" i="2" s="1"/>
  <c r="O877" i="2" s="1"/>
  <c r="Q877" i="2" s="1"/>
  <c r="K878" i="2"/>
  <c r="L878" i="2" s="1"/>
  <c r="N878" i="2" s="1"/>
  <c r="O878" i="2" s="1"/>
  <c r="Q878" i="2" s="1"/>
  <c r="K879" i="2"/>
  <c r="L879" i="2" s="1"/>
  <c r="N879" i="2" s="1"/>
  <c r="O879" i="2" s="1"/>
  <c r="Q879" i="2" s="1"/>
  <c r="K880" i="2"/>
  <c r="L880" i="2" s="1"/>
  <c r="N880" i="2" s="1"/>
  <c r="O880" i="2" s="1"/>
  <c r="Q880" i="2" s="1"/>
  <c r="K881" i="2"/>
  <c r="L881" i="2" s="1"/>
  <c r="N881" i="2" s="1"/>
  <c r="O881" i="2" s="1"/>
  <c r="Q881" i="2" s="1"/>
  <c r="K882" i="2"/>
  <c r="L882" i="2" s="1"/>
  <c r="N882" i="2" s="1"/>
  <c r="O882" i="2" s="1"/>
  <c r="Q882" i="2" s="1"/>
  <c r="K883" i="2"/>
  <c r="L883" i="2" s="1"/>
  <c r="N883" i="2" s="1"/>
  <c r="O883" i="2" s="1"/>
  <c r="Q883" i="2" s="1"/>
  <c r="K884" i="2"/>
  <c r="L884" i="2" s="1"/>
  <c r="N884" i="2" s="1"/>
  <c r="O884" i="2" s="1"/>
  <c r="Q884" i="2" s="1"/>
  <c r="K885" i="2"/>
  <c r="L885" i="2" s="1"/>
  <c r="N885" i="2" s="1"/>
  <c r="O885" i="2" s="1"/>
  <c r="Q885" i="2" s="1"/>
  <c r="K886" i="2"/>
  <c r="L886" i="2" s="1"/>
  <c r="N886" i="2" s="1"/>
  <c r="O886" i="2" s="1"/>
  <c r="Q886" i="2" s="1"/>
  <c r="K887" i="2"/>
  <c r="L887" i="2" s="1"/>
  <c r="N887" i="2" s="1"/>
  <c r="O887" i="2" s="1"/>
  <c r="Q887" i="2" s="1"/>
  <c r="K888" i="2"/>
  <c r="L888" i="2" s="1"/>
  <c r="N888" i="2" s="1"/>
  <c r="O888" i="2" s="1"/>
  <c r="Q888" i="2" s="1"/>
  <c r="K889" i="2"/>
  <c r="L889" i="2" s="1"/>
  <c r="N889" i="2" s="1"/>
  <c r="O889" i="2" s="1"/>
  <c r="Q889" i="2" s="1"/>
  <c r="K890" i="2"/>
  <c r="L890" i="2" s="1"/>
  <c r="N890" i="2" s="1"/>
  <c r="O890" i="2" s="1"/>
  <c r="Q890" i="2" s="1"/>
  <c r="K891" i="2"/>
  <c r="L891" i="2" s="1"/>
  <c r="N891" i="2" s="1"/>
  <c r="O891" i="2" s="1"/>
  <c r="Q891" i="2" s="1"/>
  <c r="K892" i="2"/>
  <c r="L892" i="2" s="1"/>
  <c r="N892" i="2" s="1"/>
  <c r="O892" i="2" s="1"/>
  <c r="Q892" i="2" s="1"/>
  <c r="K893" i="2"/>
  <c r="L893" i="2" s="1"/>
  <c r="N893" i="2" s="1"/>
  <c r="O893" i="2" s="1"/>
  <c r="Q893" i="2" s="1"/>
  <c r="K894" i="2"/>
  <c r="L894" i="2" s="1"/>
  <c r="N894" i="2" s="1"/>
  <c r="O894" i="2" s="1"/>
  <c r="Q894" i="2" s="1"/>
  <c r="K895" i="2"/>
  <c r="L895" i="2" s="1"/>
  <c r="N895" i="2" s="1"/>
  <c r="O895" i="2" s="1"/>
  <c r="Q895" i="2" s="1"/>
  <c r="K896" i="2"/>
  <c r="L896" i="2" s="1"/>
  <c r="N896" i="2" s="1"/>
  <c r="O896" i="2" s="1"/>
  <c r="Q896" i="2" s="1"/>
  <c r="K897" i="2"/>
  <c r="L897" i="2" s="1"/>
  <c r="N897" i="2" s="1"/>
  <c r="O897" i="2" s="1"/>
  <c r="Q897" i="2" s="1"/>
  <c r="K898" i="2"/>
  <c r="L898" i="2" s="1"/>
  <c r="N898" i="2" s="1"/>
  <c r="O898" i="2" s="1"/>
  <c r="Q898" i="2" s="1"/>
  <c r="K899" i="2"/>
  <c r="L899" i="2" s="1"/>
  <c r="N899" i="2" s="1"/>
  <c r="O899" i="2" s="1"/>
  <c r="Q899" i="2" s="1"/>
  <c r="K900" i="2"/>
  <c r="L900" i="2" s="1"/>
  <c r="N900" i="2" s="1"/>
  <c r="O900" i="2" s="1"/>
  <c r="Q900" i="2" s="1"/>
  <c r="K901" i="2"/>
  <c r="L901" i="2" s="1"/>
  <c r="N901" i="2" s="1"/>
  <c r="O901" i="2" s="1"/>
  <c r="Q901" i="2" s="1"/>
  <c r="K902" i="2"/>
  <c r="L902" i="2" s="1"/>
  <c r="N902" i="2" s="1"/>
  <c r="O902" i="2" s="1"/>
  <c r="Q902" i="2" s="1"/>
  <c r="K903" i="2"/>
  <c r="L903" i="2" s="1"/>
  <c r="N903" i="2" s="1"/>
  <c r="O903" i="2" s="1"/>
  <c r="Q903" i="2" s="1"/>
  <c r="K904" i="2"/>
  <c r="L904" i="2" s="1"/>
  <c r="N904" i="2" s="1"/>
  <c r="O904" i="2" s="1"/>
  <c r="Q904" i="2" s="1"/>
  <c r="K905" i="2"/>
  <c r="L905" i="2" s="1"/>
  <c r="N905" i="2" s="1"/>
  <c r="O905" i="2" s="1"/>
  <c r="Q905" i="2" s="1"/>
  <c r="K906" i="2"/>
  <c r="L906" i="2" s="1"/>
  <c r="N906" i="2" s="1"/>
  <c r="O906" i="2" s="1"/>
  <c r="Q906" i="2" s="1"/>
  <c r="K907" i="2"/>
  <c r="L907" i="2" s="1"/>
  <c r="N907" i="2" s="1"/>
  <c r="O907" i="2" s="1"/>
  <c r="Q907" i="2" s="1"/>
  <c r="K908" i="2"/>
  <c r="L908" i="2" s="1"/>
  <c r="N908" i="2" s="1"/>
  <c r="O908" i="2" s="1"/>
  <c r="Q908" i="2" s="1"/>
  <c r="K909" i="2"/>
  <c r="L909" i="2" s="1"/>
  <c r="N909" i="2" s="1"/>
  <c r="O909" i="2" s="1"/>
  <c r="Q909" i="2" s="1"/>
  <c r="K910" i="2"/>
  <c r="L910" i="2" s="1"/>
  <c r="N910" i="2" s="1"/>
  <c r="O910" i="2" s="1"/>
  <c r="Q910" i="2" s="1"/>
  <c r="K911" i="2"/>
  <c r="L911" i="2" s="1"/>
  <c r="N911" i="2" s="1"/>
  <c r="O911" i="2" s="1"/>
  <c r="Q911" i="2" s="1"/>
  <c r="K912" i="2"/>
  <c r="L912" i="2" s="1"/>
  <c r="N912" i="2" s="1"/>
  <c r="O912" i="2" s="1"/>
  <c r="Q912" i="2" s="1"/>
  <c r="K913" i="2"/>
  <c r="L913" i="2" s="1"/>
  <c r="N913" i="2" s="1"/>
  <c r="O913" i="2" s="1"/>
  <c r="Q913" i="2" s="1"/>
  <c r="K914" i="2"/>
  <c r="L914" i="2" s="1"/>
  <c r="N914" i="2" s="1"/>
  <c r="O914" i="2" s="1"/>
  <c r="Q914" i="2" s="1"/>
  <c r="K915" i="2"/>
  <c r="L915" i="2" s="1"/>
  <c r="N915" i="2" s="1"/>
  <c r="O915" i="2" s="1"/>
  <c r="Q915" i="2" s="1"/>
  <c r="K916" i="2"/>
  <c r="L916" i="2" s="1"/>
  <c r="N916" i="2" s="1"/>
  <c r="O916" i="2" s="1"/>
  <c r="Q916" i="2" s="1"/>
  <c r="K917" i="2"/>
  <c r="L917" i="2" s="1"/>
  <c r="N917" i="2" s="1"/>
  <c r="O917" i="2" s="1"/>
  <c r="Q917" i="2" s="1"/>
  <c r="K918" i="2"/>
  <c r="L918" i="2" s="1"/>
  <c r="N918" i="2" s="1"/>
  <c r="O918" i="2" s="1"/>
  <c r="Q918" i="2" s="1"/>
  <c r="K919" i="2"/>
  <c r="L919" i="2" s="1"/>
  <c r="N919" i="2" s="1"/>
  <c r="O919" i="2" s="1"/>
  <c r="Q919" i="2" s="1"/>
  <c r="K920" i="2"/>
  <c r="L920" i="2" s="1"/>
  <c r="N920" i="2" s="1"/>
  <c r="O920" i="2" s="1"/>
  <c r="Q920" i="2" s="1"/>
  <c r="K921" i="2"/>
  <c r="L921" i="2" s="1"/>
  <c r="N921" i="2" s="1"/>
  <c r="O921" i="2" s="1"/>
  <c r="Q921" i="2" s="1"/>
  <c r="K922" i="2"/>
  <c r="L922" i="2" s="1"/>
  <c r="N922" i="2" s="1"/>
  <c r="O922" i="2" s="1"/>
  <c r="Q922" i="2" s="1"/>
  <c r="K923" i="2"/>
  <c r="L923" i="2" s="1"/>
  <c r="N923" i="2" s="1"/>
  <c r="O923" i="2" s="1"/>
  <c r="Q923" i="2" s="1"/>
  <c r="K924" i="2"/>
  <c r="L924" i="2" s="1"/>
  <c r="N924" i="2" s="1"/>
  <c r="O924" i="2" s="1"/>
  <c r="Q924" i="2" s="1"/>
  <c r="K925" i="2"/>
  <c r="L925" i="2" s="1"/>
  <c r="N925" i="2" s="1"/>
  <c r="O925" i="2" s="1"/>
  <c r="Q925" i="2" s="1"/>
  <c r="K926" i="2"/>
  <c r="L926" i="2" s="1"/>
  <c r="N926" i="2" s="1"/>
  <c r="O926" i="2" s="1"/>
  <c r="Q926" i="2" s="1"/>
  <c r="K927" i="2"/>
  <c r="L927" i="2" s="1"/>
  <c r="N927" i="2" s="1"/>
  <c r="O927" i="2" s="1"/>
  <c r="Q927" i="2" s="1"/>
  <c r="K928" i="2"/>
  <c r="L928" i="2" s="1"/>
  <c r="N928" i="2" s="1"/>
  <c r="O928" i="2" s="1"/>
  <c r="Q928" i="2" s="1"/>
  <c r="K929" i="2"/>
  <c r="L929" i="2" s="1"/>
  <c r="N929" i="2" s="1"/>
  <c r="O929" i="2" s="1"/>
  <c r="Q929" i="2" s="1"/>
  <c r="K930" i="2"/>
  <c r="L930" i="2" s="1"/>
  <c r="N930" i="2" s="1"/>
  <c r="O930" i="2" s="1"/>
  <c r="Q930" i="2" s="1"/>
  <c r="K931" i="2"/>
  <c r="L931" i="2" s="1"/>
  <c r="N931" i="2" s="1"/>
  <c r="O931" i="2" s="1"/>
  <c r="Q931" i="2" s="1"/>
  <c r="K932" i="2"/>
  <c r="L932" i="2" s="1"/>
  <c r="N932" i="2" s="1"/>
  <c r="O932" i="2" s="1"/>
  <c r="Q932" i="2" s="1"/>
  <c r="K933" i="2"/>
  <c r="L933" i="2" s="1"/>
  <c r="N933" i="2" s="1"/>
  <c r="O933" i="2" s="1"/>
  <c r="Q933" i="2" s="1"/>
  <c r="K934" i="2"/>
  <c r="L934" i="2" s="1"/>
  <c r="N934" i="2" s="1"/>
  <c r="O934" i="2" s="1"/>
  <c r="Q934" i="2" s="1"/>
  <c r="K935" i="2"/>
  <c r="L935" i="2" s="1"/>
  <c r="N935" i="2" s="1"/>
  <c r="O935" i="2" s="1"/>
  <c r="Q935" i="2" s="1"/>
  <c r="K936" i="2"/>
  <c r="L936" i="2" s="1"/>
  <c r="N936" i="2" s="1"/>
  <c r="O936" i="2" s="1"/>
  <c r="Q936" i="2" s="1"/>
  <c r="K937" i="2"/>
  <c r="L937" i="2" s="1"/>
  <c r="N937" i="2" s="1"/>
  <c r="O937" i="2" s="1"/>
  <c r="Q937" i="2" s="1"/>
  <c r="K938" i="2"/>
  <c r="L938" i="2" s="1"/>
  <c r="N938" i="2" s="1"/>
  <c r="O938" i="2" s="1"/>
  <c r="Q938" i="2" s="1"/>
  <c r="K939" i="2"/>
  <c r="L939" i="2" s="1"/>
  <c r="N939" i="2" s="1"/>
  <c r="O939" i="2" s="1"/>
  <c r="Q939" i="2" s="1"/>
  <c r="K940" i="2"/>
  <c r="L940" i="2" s="1"/>
  <c r="N940" i="2" s="1"/>
  <c r="O940" i="2" s="1"/>
  <c r="Q940" i="2" s="1"/>
  <c r="K941" i="2"/>
  <c r="L941" i="2" s="1"/>
  <c r="N941" i="2" s="1"/>
  <c r="O941" i="2" s="1"/>
  <c r="Q941" i="2" s="1"/>
  <c r="K942" i="2"/>
  <c r="L942" i="2" s="1"/>
  <c r="N942" i="2" s="1"/>
  <c r="O942" i="2" s="1"/>
  <c r="Q942" i="2" s="1"/>
  <c r="K943" i="2"/>
  <c r="L943" i="2" s="1"/>
  <c r="N943" i="2" s="1"/>
  <c r="O943" i="2" s="1"/>
  <c r="Q943" i="2" s="1"/>
  <c r="K944" i="2"/>
  <c r="L944" i="2" s="1"/>
  <c r="N944" i="2" s="1"/>
  <c r="O944" i="2" s="1"/>
  <c r="Q944" i="2" s="1"/>
  <c r="K945" i="2"/>
  <c r="L945" i="2" s="1"/>
  <c r="N945" i="2" s="1"/>
  <c r="O945" i="2" s="1"/>
  <c r="Q945" i="2" s="1"/>
  <c r="K946" i="2"/>
  <c r="L946" i="2" s="1"/>
  <c r="N946" i="2" s="1"/>
  <c r="O946" i="2" s="1"/>
  <c r="Q946" i="2" s="1"/>
  <c r="K947" i="2"/>
  <c r="L947" i="2" s="1"/>
  <c r="N947" i="2" s="1"/>
  <c r="O947" i="2" s="1"/>
  <c r="Q947" i="2" s="1"/>
  <c r="K948" i="2"/>
  <c r="L948" i="2" s="1"/>
  <c r="N948" i="2" s="1"/>
  <c r="O948" i="2" s="1"/>
  <c r="Q948" i="2" s="1"/>
  <c r="K949" i="2"/>
  <c r="L949" i="2" s="1"/>
  <c r="N949" i="2" s="1"/>
  <c r="O949" i="2" s="1"/>
  <c r="Q949" i="2" s="1"/>
  <c r="K950" i="2"/>
  <c r="L950" i="2" s="1"/>
  <c r="N950" i="2" s="1"/>
  <c r="O950" i="2" s="1"/>
  <c r="Q950" i="2" s="1"/>
  <c r="K951" i="2"/>
  <c r="L951" i="2" s="1"/>
  <c r="N951" i="2" s="1"/>
  <c r="O951" i="2" s="1"/>
  <c r="Q951" i="2" s="1"/>
  <c r="K952" i="2"/>
  <c r="L952" i="2" s="1"/>
  <c r="N952" i="2" s="1"/>
  <c r="O952" i="2" s="1"/>
  <c r="Q952" i="2" s="1"/>
  <c r="K953" i="2"/>
  <c r="L953" i="2" s="1"/>
  <c r="N953" i="2" s="1"/>
  <c r="O953" i="2" s="1"/>
  <c r="Q953" i="2" s="1"/>
  <c r="K954" i="2"/>
  <c r="L954" i="2" s="1"/>
  <c r="N954" i="2" s="1"/>
  <c r="O954" i="2" s="1"/>
  <c r="Q954" i="2" s="1"/>
  <c r="K955" i="2"/>
  <c r="L955" i="2" s="1"/>
  <c r="N955" i="2" s="1"/>
  <c r="O955" i="2" s="1"/>
  <c r="Q955" i="2" s="1"/>
  <c r="K956" i="2"/>
  <c r="L956" i="2" s="1"/>
  <c r="N956" i="2" s="1"/>
  <c r="O956" i="2" s="1"/>
  <c r="Q956" i="2" s="1"/>
  <c r="K957" i="2"/>
  <c r="L957" i="2" s="1"/>
  <c r="N957" i="2" s="1"/>
  <c r="O957" i="2" s="1"/>
  <c r="Q957" i="2" s="1"/>
  <c r="K958" i="2"/>
  <c r="L958" i="2" s="1"/>
  <c r="N958" i="2" s="1"/>
  <c r="O958" i="2" s="1"/>
  <c r="Q958" i="2" s="1"/>
  <c r="K959" i="2"/>
  <c r="L959" i="2" s="1"/>
  <c r="N959" i="2" s="1"/>
  <c r="O959" i="2" s="1"/>
  <c r="Q959" i="2" s="1"/>
  <c r="K960" i="2"/>
  <c r="L960" i="2" s="1"/>
  <c r="N960" i="2" s="1"/>
  <c r="O960" i="2" s="1"/>
  <c r="Q960" i="2" s="1"/>
  <c r="K961" i="2"/>
  <c r="L961" i="2" s="1"/>
  <c r="N961" i="2" s="1"/>
  <c r="O961" i="2" s="1"/>
  <c r="Q961" i="2" s="1"/>
  <c r="K962" i="2"/>
  <c r="L962" i="2" s="1"/>
  <c r="N962" i="2" s="1"/>
  <c r="O962" i="2" s="1"/>
  <c r="Q962" i="2" s="1"/>
  <c r="K963" i="2"/>
  <c r="L963" i="2" s="1"/>
  <c r="N963" i="2" s="1"/>
  <c r="O963" i="2" s="1"/>
  <c r="Q963" i="2" s="1"/>
  <c r="K964" i="2"/>
  <c r="L964" i="2" s="1"/>
  <c r="N964" i="2" s="1"/>
  <c r="O964" i="2" s="1"/>
  <c r="Q964" i="2" s="1"/>
  <c r="K965" i="2"/>
  <c r="L965" i="2" s="1"/>
  <c r="N965" i="2" s="1"/>
  <c r="O965" i="2" s="1"/>
  <c r="Q965" i="2" s="1"/>
  <c r="K966" i="2"/>
  <c r="L966" i="2" s="1"/>
  <c r="N966" i="2" s="1"/>
  <c r="O966" i="2" s="1"/>
  <c r="Q966" i="2" s="1"/>
  <c r="K967" i="2"/>
  <c r="L967" i="2" s="1"/>
  <c r="N967" i="2" s="1"/>
  <c r="O967" i="2" s="1"/>
  <c r="Q967" i="2" s="1"/>
  <c r="K968" i="2"/>
  <c r="L968" i="2" s="1"/>
  <c r="N968" i="2" s="1"/>
  <c r="O968" i="2" s="1"/>
  <c r="Q968" i="2" s="1"/>
  <c r="K969" i="2"/>
  <c r="L969" i="2" s="1"/>
  <c r="N969" i="2" s="1"/>
  <c r="O969" i="2" s="1"/>
  <c r="Q969" i="2" s="1"/>
  <c r="K970" i="2"/>
  <c r="L970" i="2" s="1"/>
  <c r="N970" i="2" s="1"/>
  <c r="O970" i="2" s="1"/>
  <c r="Q970" i="2" s="1"/>
  <c r="K971" i="2"/>
  <c r="L971" i="2" s="1"/>
  <c r="N971" i="2" s="1"/>
  <c r="O971" i="2" s="1"/>
  <c r="Q971" i="2" s="1"/>
  <c r="K972" i="2"/>
  <c r="L972" i="2" s="1"/>
  <c r="N972" i="2" s="1"/>
  <c r="O972" i="2" s="1"/>
  <c r="Q972" i="2" s="1"/>
  <c r="K973" i="2"/>
  <c r="L973" i="2" s="1"/>
  <c r="N973" i="2" s="1"/>
  <c r="O973" i="2" s="1"/>
  <c r="Q973" i="2" s="1"/>
  <c r="K974" i="2"/>
  <c r="L974" i="2" s="1"/>
  <c r="N974" i="2" s="1"/>
  <c r="O974" i="2" s="1"/>
  <c r="Q974" i="2" s="1"/>
  <c r="K975" i="2"/>
  <c r="L975" i="2" s="1"/>
  <c r="N975" i="2" s="1"/>
  <c r="O975" i="2" s="1"/>
  <c r="Q975" i="2" s="1"/>
  <c r="K976" i="2"/>
  <c r="L976" i="2" s="1"/>
  <c r="N976" i="2" s="1"/>
  <c r="O976" i="2" s="1"/>
  <c r="Q976" i="2" s="1"/>
  <c r="K977" i="2"/>
  <c r="L977" i="2" s="1"/>
  <c r="N977" i="2" s="1"/>
  <c r="O977" i="2" s="1"/>
  <c r="Q977" i="2" s="1"/>
  <c r="K978" i="2"/>
  <c r="L978" i="2" s="1"/>
  <c r="N978" i="2" s="1"/>
  <c r="O978" i="2" s="1"/>
  <c r="Q978" i="2" s="1"/>
  <c r="K979" i="2"/>
  <c r="L979" i="2" s="1"/>
  <c r="N979" i="2" s="1"/>
  <c r="O979" i="2" s="1"/>
  <c r="Q979" i="2" s="1"/>
  <c r="K980" i="2"/>
  <c r="L980" i="2" s="1"/>
  <c r="N980" i="2" s="1"/>
  <c r="O980" i="2" s="1"/>
  <c r="Q980" i="2" s="1"/>
  <c r="K981" i="2"/>
  <c r="L981" i="2" s="1"/>
  <c r="N981" i="2" s="1"/>
  <c r="O981" i="2" s="1"/>
  <c r="Q981" i="2" s="1"/>
  <c r="K982" i="2"/>
  <c r="L982" i="2" s="1"/>
  <c r="N982" i="2" s="1"/>
  <c r="O982" i="2" s="1"/>
  <c r="Q982" i="2" s="1"/>
  <c r="K983" i="2"/>
  <c r="L983" i="2" s="1"/>
  <c r="N983" i="2" s="1"/>
  <c r="O983" i="2" s="1"/>
  <c r="Q983" i="2" s="1"/>
  <c r="K984" i="2"/>
  <c r="L984" i="2" s="1"/>
  <c r="N984" i="2" s="1"/>
  <c r="O984" i="2" s="1"/>
  <c r="Q984" i="2" s="1"/>
  <c r="K985" i="2"/>
  <c r="L985" i="2" s="1"/>
  <c r="N985" i="2" s="1"/>
  <c r="O985" i="2" s="1"/>
  <c r="Q985" i="2" s="1"/>
  <c r="K986" i="2"/>
  <c r="L986" i="2" s="1"/>
  <c r="N986" i="2" s="1"/>
  <c r="O986" i="2" s="1"/>
  <c r="Q986" i="2" s="1"/>
  <c r="K987" i="2"/>
  <c r="L987" i="2" s="1"/>
  <c r="N987" i="2" s="1"/>
  <c r="O987" i="2" s="1"/>
  <c r="Q987" i="2" s="1"/>
  <c r="K988" i="2"/>
  <c r="L988" i="2" s="1"/>
  <c r="N988" i="2" s="1"/>
  <c r="O988" i="2" s="1"/>
  <c r="Q988" i="2" s="1"/>
  <c r="K989" i="2"/>
  <c r="L989" i="2" s="1"/>
  <c r="N989" i="2" s="1"/>
  <c r="O989" i="2" s="1"/>
  <c r="Q989" i="2" s="1"/>
  <c r="K990" i="2"/>
  <c r="L990" i="2" s="1"/>
  <c r="N990" i="2" s="1"/>
  <c r="O990" i="2" s="1"/>
  <c r="Q990" i="2" s="1"/>
  <c r="K991" i="2"/>
  <c r="L991" i="2" s="1"/>
  <c r="N991" i="2" s="1"/>
  <c r="O991" i="2" s="1"/>
  <c r="Q991" i="2" s="1"/>
  <c r="K992" i="2"/>
  <c r="L992" i="2" s="1"/>
  <c r="N992" i="2" s="1"/>
  <c r="O992" i="2" s="1"/>
  <c r="Q992" i="2" s="1"/>
  <c r="K993" i="2"/>
  <c r="L993" i="2" s="1"/>
  <c r="N993" i="2" s="1"/>
  <c r="O993" i="2" s="1"/>
  <c r="Q993" i="2" s="1"/>
  <c r="K994" i="2"/>
  <c r="L994" i="2" s="1"/>
  <c r="N994" i="2" s="1"/>
  <c r="O994" i="2" s="1"/>
  <c r="Q994" i="2" s="1"/>
  <c r="K995" i="2"/>
  <c r="L995" i="2" s="1"/>
  <c r="N995" i="2" s="1"/>
  <c r="O995" i="2" s="1"/>
  <c r="Q995" i="2" s="1"/>
  <c r="K996" i="2"/>
  <c r="L996" i="2" s="1"/>
  <c r="N996" i="2" s="1"/>
  <c r="O996" i="2" s="1"/>
  <c r="Q996" i="2" s="1"/>
  <c r="K997" i="2"/>
  <c r="L997" i="2" s="1"/>
  <c r="N997" i="2" s="1"/>
  <c r="O997" i="2" s="1"/>
  <c r="Q997" i="2" s="1"/>
  <c r="K998" i="2"/>
  <c r="L998" i="2" s="1"/>
  <c r="N998" i="2" s="1"/>
  <c r="O998" i="2" s="1"/>
  <c r="Q998" i="2" s="1"/>
  <c r="K999" i="2"/>
  <c r="L999" i="2" s="1"/>
  <c r="N999" i="2" s="1"/>
  <c r="O999" i="2" s="1"/>
  <c r="Q999" i="2" s="1"/>
  <c r="K1000" i="2"/>
  <c r="L1000" i="2" s="1"/>
  <c r="N1000" i="2" s="1"/>
  <c r="O1000" i="2" s="1"/>
  <c r="Q1000" i="2" s="1"/>
  <c r="K1001" i="2"/>
  <c r="L1001" i="2" s="1"/>
  <c r="N1001" i="2" s="1"/>
  <c r="O1001" i="2" s="1"/>
  <c r="Q1001" i="2" s="1"/>
  <c r="K1002" i="2"/>
  <c r="L1002" i="2" s="1"/>
  <c r="N1002" i="2" s="1"/>
  <c r="O1002" i="2" s="1"/>
  <c r="Q1002" i="2" s="1"/>
  <c r="K1003" i="2"/>
  <c r="L1003" i="2" s="1"/>
  <c r="N1003" i="2" s="1"/>
  <c r="O1003" i="2" s="1"/>
  <c r="Q1003" i="2" s="1"/>
  <c r="K1004" i="2"/>
  <c r="L1004" i="2" s="1"/>
  <c r="N1004" i="2" s="1"/>
  <c r="O1004" i="2" s="1"/>
  <c r="Q1004" i="2" s="1"/>
  <c r="K1005" i="2"/>
  <c r="L1005" i="2" s="1"/>
  <c r="N1005" i="2" s="1"/>
  <c r="O1005" i="2" s="1"/>
  <c r="Q1005" i="2" s="1"/>
  <c r="K1006" i="2"/>
  <c r="L1006" i="2" s="1"/>
  <c r="N1006" i="2" s="1"/>
  <c r="O1006" i="2" s="1"/>
  <c r="Q1006" i="2" s="1"/>
  <c r="K1007" i="2"/>
  <c r="L1007" i="2" s="1"/>
  <c r="N1007" i="2" s="1"/>
  <c r="O1007" i="2" s="1"/>
  <c r="Q1007" i="2" s="1"/>
  <c r="K1008" i="2"/>
  <c r="L1008" i="2" s="1"/>
  <c r="N1008" i="2" s="1"/>
  <c r="O1008" i="2" s="1"/>
  <c r="Q1008" i="2" s="1"/>
  <c r="K1009" i="2"/>
  <c r="L1009" i="2" s="1"/>
  <c r="N1009" i="2" s="1"/>
  <c r="O1009" i="2" s="1"/>
  <c r="Q1009" i="2" s="1"/>
  <c r="K1010" i="2"/>
  <c r="L1010" i="2" s="1"/>
  <c r="N1010" i="2" s="1"/>
  <c r="O1010" i="2" s="1"/>
  <c r="Q1010" i="2" s="1"/>
  <c r="K1011" i="2"/>
  <c r="L1011" i="2" s="1"/>
  <c r="N1011" i="2" s="1"/>
  <c r="O1011" i="2" s="1"/>
  <c r="Q1011" i="2" s="1"/>
  <c r="K1012" i="2"/>
  <c r="L1012" i="2" s="1"/>
  <c r="N1012" i="2" s="1"/>
  <c r="O1012" i="2" s="1"/>
  <c r="Q1012" i="2" s="1"/>
  <c r="K1013" i="2"/>
  <c r="L1013" i="2" s="1"/>
  <c r="N1013" i="2" s="1"/>
  <c r="O1013" i="2" s="1"/>
  <c r="Q1013" i="2" s="1"/>
  <c r="K1014" i="2"/>
  <c r="L1014" i="2" s="1"/>
  <c r="N1014" i="2" s="1"/>
  <c r="O1014" i="2" s="1"/>
  <c r="Q1014" i="2" s="1"/>
  <c r="K1015" i="2"/>
  <c r="L1015" i="2" s="1"/>
  <c r="N1015" i="2" s="1"/>
  <c r="O1015" i="2" s="1"/>
  <c r="Q1015" i="2" s="1"/>
  <c r="K1016" i="2"/>
  <c r="L1016" i="2" s="1"/>
  <c r="N1016" i="2" s="1"/>
  <c r="O1016" i="2" s="1"/>
  <c r="Q1016" i="2" s="1"/>
  <c r="K1017" i="2"/>
  <c r="L1017" i="2" s="1"/>
  <c r="N1017" i="2" s="1"/>
  <c r="O1017" i="2" s="1"/>
  <c r="Q1017" i="2" s="1"/>
  <c r="K1018" i="2"/>
  <c r="L1018" i="2" s="1"/>
  <c r="N1018" i="2" s="1"/>
  <c r="O1018" i="2" s="1"/>
  <c r="Q1018" i="2" s="1"/>
  <c r="K1019" i="2"/>
  <c r="L1019" i="2" s="1"/>
  <c r="N1019" i="2" s="1"/>
  <c r="O1019" i="2" s="1"/>
  <c r="Q1019" i="2" s="1"/>
  <c r="K1020" i="2"/>
  <c r="L1020" i="2" s="1"/>
  <c r="N1020" i="2" s="1"/>
  <c r="O1020" i="2" s="1"/>
  <c r="Q1020" i="2" s="1"/>
  <c r="K1021" i="2"/>
  <c r="L1021" i="2" s="1"/>
  <c r="N1021" i="2" s="1"/>
  <c r="O1021" i="2" s="1"/>
  <c r="Q1021" i="2" s="1"/>
  <c r="K1022" i="2"/>
  <c r="L1022" i="2" s="1"/>
  <c r="N1022" i="2" s="1"/>
  <c r="O1022" i="2" s="1"/>
  <c r="Q1022" i="2" s="1"/>
  <c r="K1023" i="2"/>
  <c r="L1023" i="2" s="1"/>
  <c r="N1023" i="2" s="1"/>
  <c r="O1023" i="2" s="1"/>
  <c r="Q1023" i="2" s="1"/>
  <c r="K1024" i="2"/>
  <c r="L1024" i="2" s="1"/>
  <c r="N1024" i="2" s="1"/>
  <c r="O1024" i="2" s="1"/>
  <c r="Q1024" i="2" s="1"/>
  <c r="K1025" i="2"/>
  <c r="L1025" i="2" s="1"/>
  <c r="N1025" i="2" s="1"/>
  <c r="O1025" i="2" s="1"/>
  <c r="Q1025" i="2" s="1"/>
  <c r="K1643" i="2"/>
  <c r="L1643" i="2" s="1"/>
  <c r="N1643" i="2" s="1"/>
  <c r="O1643" i="2" s="1"/>
  <c r="Q1643" i="2" s="1"/>
  <c r="K1644" i="2"/>
  <c r="L1644" i="2" s="1"/>
  <c r="N1644" i="2" s="1"/>
  <c r="O1644" i="2" s="1"/>
  <c r="Q1644" i="2" s="1"/>
  <c r="K1645" i="2"/>
  <c r="L1645" i="2" s="1"/>
  <c r="N1645" i="2" s="1"/>
  <c r="O1645" i="2" s="1"/>
  <c r="Q1645" i="2" s="1"/>
  <c r="K1646" i="2"/>
  <c r="L1646" i="2" s="1"/>
  <c r="N1646" i="2" s="1"/>
  <c r="O1646" i="2" s="1"/>
  <c r="Q1646" i="2" s="1"/>
  <c r="K1647" i="2"/>
  <c r="L1647" i="2" s="1"/>
  <c r="N1647" i="2" s="1"/>
  <c r="O1647" i="2" s="1"/>
  <c r="Q1647" i="2" s="1"/>
  <c r="K1648" i="2"/>
  <c r="L1648" i="2" s="1"/>
  <c r="N1648" i="2" s="1"/>
  <c r="O1648" i="2" s="1"/>
  <c r="Q1648" i="2" s="1"/>
  <c r="K1649" i="2"/>
  <c r="L1649" i="2" s="1"/>
  <c r="N1649" i="2" s="1"/>
  <c r="O1649" i="2" s="1"/>
  <c r="Q1649" i="2" s="1"/>
  <c r="K1650" i="2"/>
  <c r="L1650" i="2" s="1"/>
  <c r="N1650" i="2" s="1"/>
  <c r="O1650" i="2" s="1"/>
  <c r="Q1650" i="2" s="1"/>
  <c r="K1651" i="2"/>
  <c r="L1651" i="2" s="1"/>
  <c r="N1651" i="2" s="1"/>
  <c r="O1651" i="2" s="1"/>
  <c r="Q1651" i="2" s="1"/>
  <c r="K1652" i="2"/>
  <c r="L1652" i="2" s="1"/>
  <c r="N1652" i="2" s="1"/>
  <c r="O1652" i="2" s="1"/>
  <c r="Q1652" i="2" s="1"/>
  <c r="K1653" i="2"/>
  <c r="L1653" i="2" s="1"/>
  <c r="N1653" i="2" s="1"/>
  <c r="O1653" i="2" s="1"/>
  <c r="Q1653" i="2" s="1"/>
  <c r="K1654" i="2"/>
  <c r="L1654" i="2" s="1"/>
  <c r="N1654" i="2" s="1"/>
  <c r="O1654" i="2" s="1"/>
  <c r="Q1654" i="2" s="1"/>
  <c r="K1655" i="2"/>
  <c r="L1655" i="2" s="1"/>
  <c r="N1655" i="2" s="1"/>
  <c r="O1655" i="2" s="1"/>
  <c r="Q1655" i="2" s="1"/>
  <c r="K1656" i="2"/>
  <c r="L1656" i="2" s="1"/>
  <c r="N1656" i="2" s="1"/>
  <c r="O1656" i="2" s="1"/>
  <c r="Q1656" i="2" s="1"/>
  <c r="K1657" i="2"/>
  <c r="L1657" i="2" s="1"/>
  <c r="N1657" i="2" s="1"/>
  <c r="O1657" i="2" s="1"/>
  <c r="Q1657" i="2" s="1"/>
  <c r="K1658" i="2"/>
  <c r="L1658" i="2" s="1"/>
  <c r="N1658" i="2" s="1"/>
  <c r="O1658" i="2" s="1"/>
  <c r="Q1658" i="2" s="1"/>
  <c r="K1659" i="2"/>
  <c r="L1659" i="2" s="1"/>
  <c r="N1659" i="2" s="1"/>
  <c r="O1659" i="2" s="1"/>
  <c r="Q1659" i="2" s="1"/>
  <c r="K1660" i="2"/>
  <c r="L1660" i="2" s="1"/>
  <c r="N1660" i="2" s="1"/>
  <c r="O1660" i="2" s="1"/>
  <c r="Q1660" i="2" s="1"/>
  <c r="K1661" i="2"/>
  <c r="L1661" i="2" s="1"/>
  <c r="N1661" i="2" s="1"/>
  <c r="O1661" i="2" s="1"/>
  <c r="Q1661" i="2" s="1"/>
  <c r="K1662" i="2"/>
  <c r="L1662" i="2" s="1"/>
  <c r="N1662" i="2" s="1"/>
  <c r="O1662" i="2" s="1"/>
  <c r="Q1662" i="2" s="1"/>
  <c r="K1663" i="2"/>
  <c r="L1663" i="2" s="1"/>
  <c r="N1663" i="2" s="1"/>
  <c r="O1663" i="2" s="1"/>
  <c r="Q1663" i="2" s="1"/>
  <c r="K1664" i="2"/>
  <c r="L1664" i="2" s="1"/>
  <c r="N1664" i="2" s="1"/>
  <c r="O1664" i="2" s="1"/>
  <c r="Q1664" i="2" s="1"/>
  <c r="K1665" i="2"/>
  <c r="L1665" i="2" s="1"/>
  <c r="N1665" i="2" s="1"/>
  <c r="O1665" i="2" s="1"/>
  <c r="Q1665" i="2" s="1"/>
  <c r="K1666" i="2"/>
  <c r="L1666" i="2" s="1"/>
  <c r="N1666" i="2" s="1"/>
  <c r="O1666" i="2" s="1"/>
  <c r="Q1666" i="2" s="1"/>
  <c r="K1667" i="2"/>
  <c r="L1667" i="2" s="1"/>
  <c r="N1667" i="2" s="1"/>
  <c r="O1667" i="2" s="1"/>
  <c r="Q1667" i="2" s="1"/>
  <c r="K1668" i="2"/>
  <c r="L1668" i="2" s="1"/>
  <c r="N1668" i="2" s="1"/>
  <c r="O1668" i="2" s="1"/>
  <c r="Q1668" i="2" s="1"/>
  <c r="K1669" i="2"/>
  <c r="L1669" i="2" s="1"/>
  <c r="N1669" i="2" s="1"/>
  <c r="O1669" i="2" s="1"/>
  <c r="Q1669" i="2" s="1"/>
  <c r="K1670" i="2"/>
  <c r="L1670" i="2" s="1"/>
  <c r="N1670" i="2" s="1"/>
  <c r="O1670" i="2" s="1"/>
  <c r="Q1670" i="2" s="1"/>
  <c r="K1671" i="2"/>
  <c r="L1671" i="2" s="1"/>
  <c r="N1671" i="2" s="1"/>
  <c r="O1671" i="2" s="1"/>
  <c r="Q1671" i="2" s="1"/>
  <c r="K1672" i="2"/>
  <c r="L1672" i="2" s="1"/>
  <c r="N1672" i="2" s="1"/>
  <c r="O1672" i="2" s="1"/>
  <c r="Q1672" i="2" s="1"/>
  <c r="K1673" i="2"/>
  <c r="L1673" i="2" s="1"/>
  <c r="N1673" i="2" s="1"/>
  <c r="O1673" i="2" s="1"/>
  <c r="Q1673" i="2" s="1"/>
  <c r="K1674" i="2"/>
  <c r="L1674" i="2" s="1"/>
  <c r="N1674" i="2" s="1"/>
  <c r="O1674" i="2" s="1"/>
  <c r="Q1674" i="2" s="1"/>
  <c r="K1675" i="2"/>
  <c r="L1675" i="2" s="1"/>
  <c r="N1675" i="2" s="1"/>
  <c r="O1675" i="2" s="1"/>
  <c r="Q1675" i="2" s="1"/>
  <c r="K1676" i="2"/>
  <c r="L1676" i="2" s="1"/>
  <c r="N1676" i="2" s="1"/>
  <c r="O1676" i="2" s="1"/>
  <c r="Q1676" i="2" s="1"/>
  <c r="K1677" i="2"/>
  <c r="L1677" i="2" s="1"/>
  <c r="N1677" i="2" s="1"/>
  <c r="O1677" i="2" s="1"/>
  <c r="Q1677" i="2" s="1"/>
  <c r="K1678" i="2"/>
  <c r="L1678" i="2" s="1"/>
  <c r="N1678" i="2" s="1"/>
  <c r="O1678" i="2" s="1"/>
  <c r="Q1678" i="2" s="1"/>
  <c r="K1679" i="2"/>
  <c r="L1679" i="2" s="1"/>
  <c r="N1679" i="2" s="1"/>
  <c r="O1679" i="2" s="1"/>
  <c r="Q1679" i="2" s="1"/>
  <c r="K1680" i="2"/>
  <c r="L1680" i="2" s="1"/>
  <c r="N1680" i="2" s="1"/>
  <c r="O1680" i="2" s="1"/>
  <c r="Q1680" i="2" s="1"/>
  <c r="K1681" i="2"/>
  <c r="L1681" i="2" s="1"/>
  <c r="N1681" i="2" s="1"/>
  <c r="O1681" i="2" s="1"/>
  <c r="Q1681" i="2" s="1"/>
  <c r="K1682" i="2"/>
  <c r="L1682" i="2" s="1"/>
  <c r="N1682" i="2" s="1"/>
  <c r="O1682" i="2" s="1"/>
  <c r="Q1682" i="2" s="1"/>
  <c r="K1683" i="2"/>
  <c r="L1683" i="2" s="1"/>
  <c r="N1683" i="2" s="1"/>
  <c r="O1683" i="2" s="1"/>
  <c r="Q1683" i="2" s="1"/>
  <c r="K1684" i="2"/>
  <c r="L1684" i="2" s="1"/>
  <c r="N1684" i="2" s="1"/>
  <c r="O1684" i="2" s="1"/>
  <c r="Q1684" i="2" s="1"/>
  <c r="K1685" i="2"/>
  <c r="L1685" i="2" s="1"/>
  <c r="N1685" i="2" s="1"/>
  <c r="O1685" i="2" s="1"/>
  <c r="Q1685" i="2" s="1"/>
  <c r="K1686" i="2"/>
  <c r="L1686" i="2" s="1"/>
  <c r="N1686" i="2" s="1"/>
  <c r="O1686" i="2" s="1"/>
  <c r="Q1686" i="2" s="1"/>
  <c r="K1687" i="2"/>
  <c r="L1687" i="2" s="1"/>
  <c r="N1687" i="2" s="1"/>
  <c r="O1687" i="2" s="1"/>
  <c r="Q1687" i="2" s="1"/>
  <c r="K1688" i="2"/>
  <c r="L1688" i="2" s="1"/>
  <c r="N1688" i="2" s="1"/>
  <c r="O1688" i="2" s="1"/>
  <c r="Q1688" i="2" s="1"/>
  <c r="K1689" i="2"/>
  <c r="L1689" i="2" s="1"/>
  <c r="N1689" i="2" s="1"/>
  <c r="O1689" i="2" s="1"/>
  <c r="Q1689" i="2" s="1"/>
  <c r="K1690" i="2"/>
  <c r="L1690" i="2" s="1"/>
  <c r="N1690" i="2" s="1"/>
  <c r="O1690" i="2" s="1"/>
  <c r="Q1690" i="2" s="1"/>
  <c r="K1691" i="2"/>
  <c r="L1691" i="2" s="1"/>
  <c r="N1691" i="2" s="1"/>
  <c r="O1691" i="2" s="1"/>
  <c r="Q1691" i="2" s="1"/>
  <c r="K1692" i="2"/>
  <c r="L1692" i="2" s="1"/>
  <c r="N1692" i="2" s="1"/>
  <c r="O1692" i="2" s="1"/>
  <c r="Q1692" i="2" s="1"/>
  <c r="K1693" i="2"/>
  <c r="L1693" i="2" s="1"/>
  <c r="N1693" i="2" s="1"/>
  <c r="O1693" i="2" s="1"/>
  <c r="Q1693" i="2" s="1"/>
  <c r="K1694" i="2"/>
  <c r="L1694" i="2" s="1"/>
  <c r="N1694" i="2" s="1"/>
  <c r="O1694" i="2" s="1"/>
  <c r="Q1694" i="2" s="1"/>
  <c r="K1695" i="2"/>
  <c r="L1695" i="2" s="1"/>
  <c r="N1695" i="2" s="1"/>
  <c r="O1695" i="2" s="1"/>
  <c r="Q1695" i="2" s="1"/>
  <c r="K1696" i="2"/>
  <c r="L1696" i="2" s="1"/>
  <c r="N1696" i="2" s="1"/>
  <c r="O1696" i="2" s="1"/>
  <c r="Q1696" i="2" s="1"/>
  <c r="K1697" i="2"/>
  <c r="L1697" i="2" s="1"/>
  <c r="N1697" i="2" s="1"/>
  <c r="O1697" i="2" s="1"/>
  <c r="Q1697" i="2" s="1"/>
  <c r="K1698" i="2"/>
  <c r="L1698" i="2" s="1"/>
  <c r="N1698" i="2" s="1"/>
  <c r="O1698" i="2" s="1"/>
  <c r="Q1698" i="2" s="1"/>
  <c r="K1699" i="2"/>
  <c r="L1699" i="2" s="1"/>
  <c r="N1699" i="2" s="1"/>
  <c r="O1699" i="2" s="1"/>
  <c r="Q1699" i="2" s="1"/>
  <c r="K1700" i="2"/>
  <c r="L1700" i="2" s="1"/>
  <c r="N1700" i="2" s="1"/>
  <c r="O1700" i="2" s="1"/>
  <c r="Q1700" i="2" s="1"/>
  <c r="K1701" i="2"/>
  <c r="L1701" i="2" s="1"/>
  <c r="N1701" i="2" s="1"/>
  <c r="O1701" i="2" s="1"/>
  <c r="Q1701" i="2" s="1"/>
  <c r="K1702" i="2"/>
  <c r="L1702" i="2" s="1"/>
  <c r="N1702" i="2" s="1"/>
  <c r="O1702" i="2" s="1"/>
  <c r="Q1702" i="2" s="1"/>
  <c r="K1703" i="2"/>
  <c r="L1703" i="2" s="1"/>
  <c r="N1703" i="2" s="1"/>
  <c r="O1703" i="2" s="1"/>
  <c r="Q1703" i="2" s="1"/>
  <c r="K1704" i="2"/>
  <c r="L1704" i="2" s="1"/>
  <c r="N1704" i="2" s="1"/>
  <c r="O1704" i="2" s="1"/>
  <c r="Q1704" i="2" s="1"/>
  <c r="K1705" i="2"/>
  <c r="L1705" i="2" s="1"/>
  <c r="N1705" i="2" s="1"/>
  <c r="O1705" i="2" s="1"/>
  <c r="Q1705" i="2" s="1"/>
  <c r="K1706" i="2"/>
  <c r="L1706" i="2" s="1"/>
  <c r="N1706" i="2" s="1"/>
  <c r="O1706" i="2" s="1"/>
  <c r="Q1706" i="2" s="1"/>
  <c r="K1707" i="2"/>
  <c r="L1707" i="2" s="1"/>
  <c r="N1707" i="2" s="1"/>
  <c r="O1707" i="2" s="1"/>
  <c r="Q1707" i="2" s="1"/>
  <c r="K1708" i="2"/>
  <c r="L1708" i="2" s="1"/>
  <c r="N1708" i="2" s="1"/>
  <c r="O1708" i="2" s="1"/>
  <c r="Q1708" i="2" s="1"/>
  <c r="K1709" i="2"/>
  <c r="L1709" i="2" s="1"/>
  <c r="N1709" i="2" s="1"/>
  <c r="O1709" i="2" s="1"/>
  <c r="Q1709" i="2" s="1"/>
  <c r="K1710" i="2"/>
  <c r="L1710" i="2" s="1"/>
  <c r="N1710" i="2" s="1"/>
  <c r="O1710" i="2" s="1"/>
  <c r="Q1710" i="2" s="1"/>
  <c r="K1711" i="2"/>
  <c r="L1711" i="2" s="1"/>
  <c r="N1711" i="2" s="1"/>
  <c r="O1711" i="2" s="1"/>
  <c r="Q1711" i="2" s="1"/>
  <c r="K1712" i="2"/>
  <c r="L1712" i="2" s="1"/>
  <c r="N1712" i="2" s="1"/>
  <c r="O1712" i="2" s="1"/>
  <c r="Q1712" i="2" s="1"/>
  <c r="K1713" i="2"/>
  <c r="L1713" i="2" s="1"/>
  <c r="N1713" i="2" s="1"/>
  <c r="O1713" i="2" s="1"/>
  <c r="Q1713" i="2" s="1"/>
  <c r="K1714" i="2"/>
  <c r="L1714" i="2" s="1"/>
  <c r="N1714" i="2" s="1"/>
  <c r="O1714" i="2" s="1"/>
  <c r="Q1714" i="2" s="1"/>
  <c r="K1715" i="2"/>
  <c r="L1715" i="2" s="1"/>
  <c r="N1715" i="2" s="1"/>
  <c r="O1715" i="2" s="1"/>
  <c r="Q1715" i="2" s="1"/>
  <c r="K1716" i="2"/>
  <c r="L1716" i="2" s="1"/>
  <c r="N1716" i="2" s="1"/>
  <c r="O1716" i="2" s="1"/>
  <c r="Q1716" i="2" s="1"/>
  <c r="K1717" i="2"/>
  <c r="L1717" i="2" s="1"/>
  <c r="N1717" i="2" s="1"/>
  <c r="O1717" i="2" s="1"/>
  <c r="Q1717" i="2" s="1"/>
  <c r="K1718" i="2"/>
  <c r="L1718" i="2" s="1"/>
  <c r="N1718" i="2" s="1"/>
  <c r="O1718" i="2" s="1"/>
  <c r="Q1718" i="2" s="1"/>
  <c r="K1719" i="2"/>
  <c r="L1719" i="2" s="1"/>
  <c r="N1719" i="2" s="1"/>
  <c r="O1719" i="2" s="1"/>
  <c r="Q1719" i="2" s="1"/>
  <c r="K1720" i="2"/>
  <c r="L1720" i="2" s="1"/>
  <c r="N1720" i="2" s="1"/>
  <c r="O1720" i="2" s="1"/>
  <c r="Q1720" i="2" s="1"/>
  <c r="K1721" i="2"/>
  <c r="L1721" i="2" s="1"/>
  <c r="N1721" i="2" s="1"/>
  <c r="O1721" i="2" s="1"/>
  <c r="Q1721" i="2" s="1"/>
  <c r="K1722" i="2"/>
  <c r="L1722" i="2" s="1"/>
  <c r="N1722" i="2" s="1"/>
  <c r="O1722" i="2" s="1"/>
  <c r="Q1722" i="2" s="1"/>
  <c r="K1723" i="2"/>
  <c r="L1723" i="2" s="1"/>
  <c r="N1723" i="2" s="1"/>
  <c r="O1723" i="2" s="1"/>
  <c r="Q1723" i="2" s="1"/>
  <c r="K1724" i="2"/>
  <c r="L1724" i="2" s="1"/>
  <c r="N1724" i="2" s="1"/>
  <c r="O1724" i="2" s="1"/>
  <c r="Q1724" i="2" s="1"/>
  <c r="K1725" i="2"/>
  <c r="L1725" i="2" s="1"/>
  <c r="N1725" i="2" s="1"/>
  <c r="O1725" i="2" s="1"/>
  <c r="Q1725" i="2" s="1"/>
  <c r="K1726" i="2"/>
  <c r="L1726" i="2" s="1"/>
  <c r="N1726" i="2" s="1"/>
  <c r="O1726" i="2" s="1"/>
  <c r="Q1726" i="2" s="1"/>
  <c r="K1727" i="2"/>
  <c r="L1727" i="2" s="1"/>
  <c r="N1727" i="2" s="1"/>
  <c r="O1727" i="2" s="1"/>
  <c r="Q1727" i="2" s="1"/>
  <c r="K1728" i="2"/>
  <c r="L1728" i="2" s="1"/>
  <c r="N1728" i="2" s="1"/>
  <c r="O1728" i="2" s="1"/>
  <c r="Q1728" i="2" s="1"/>
  <c r="K1729" i="2"/>
  <c r="L1729" i="2" s="1"/>
  <c r="N1729" i="2" s="1"/>
  <c r="O1729" i="2" s="1"/>
  <c r="Q1729" i="2" s="1"/>
  <c r="K1730" i="2"/>
  <c r="L1730" i="2" s="1"/>
  <c r="N1730" i="2" s="1"/>
  <c r="O1730" i="2" s="1"/>
  <c r="Q1730" i="2" s="1"/>
  <c r="K1731" i="2"/>
  <c r="L1731" i="2" s="1"/>
  <c r="N1731" i="2" s="1"/>
  <c r="O1731" i="2" s="1"/>
  <c r="Q1731" i="2" s="1"/>
  <c r="K1732" i="2"/>
  <c r="L1732" i="2" s="1"/>
  <c r="N1732" i="2" s="1"/>
  <c r="O1732" i="2" s="1"/>
  <c r="Q1732" i="2" s="1"/>
  <c r="K1733" i="2"/>
  <c r="L1733" i="2" s="1"/>
  <c r="N1733" i="2" s="1"/>
  <c r="O1733" i="2" s="1"/>
  <c r="Q1733" i="2" s="1"/>
  <c r="K1734" i="2"/>
  <c r="L1734" i="2" s="1"/>
  <c r="N1734" i="2" s="1"/>
  <c r="O1734" i="2" s="1"/>
  <c r="Q1734" i="2" s="1"/>
  <c r="K1735" i="2"/>
  <c r="L1735" i="2" s="1"/>
  <c r="N1735" i="2" s="1"/>
  <c r="O1735" i="2" s="1"/>
  <c r="Q1735" i="2" s="1"/>
  <c r="K1736" i="2"/>
  <c r="L1736" i="2" s="1"/>
  <c r="N1736" i="2" s="1"/>
  <c r="O1736" i="2" s="1"/>
  <c r="Q1736" i="2" s="1"/>
  <c r="K1737" i="2"/>
  <c r="L1737" i="2" s="1"/>
  <c r="N1737" i="2" s="1"/>
  <c r="O1737" i="2" s="1"/>
  <c r="Q1737" i="2" s="1"/>
  <c r="K1738" i="2"/>
  <c r="L1738" i="2" s="1"/>
  <c r="N1738" i="2" s="1"/>
  <c r="O1738" i="2" s="1"/>
  <c r="Q1738" i="2" s="1"/>
  <c r="K1739" i="2"/>
  <c r="L1739" i="2" s="1"/>
  <c r="N1739" i="2" s="1"/>
  <c r="O1739" i="2" s="1"/>
  <c r="Q1739" i="2" s="1"/>
  <c r="K1740" i="2"/>
  <c r="L1740" i="2" s="1"/>
  <c r="N1740" i="2" s="1"/>
  <c r="O1740" i="2" s="1"/>
  <c r="Q1740" i="2" s="1"/>
  <c r="K1741" i="2"/>
  <c r="L1741" i="2" s="1"/>
  <c r="N1741" i="2" s="1"/>
  <c r="O1741" i="2" s="1"/>
  <c r="Q1741" i="2" s="1"/>
  <c r="K1742" i="2"/>
  <c r="L1742" i="2" s="1"/>
  <c r="N1742" i="2" s="1"/>
  <c r="O1742" i="2" s="1"/>
  <c r="Q1742" i="2" s="1"/>
  <c r="K1743" i="2"/>
  <c r="L1743" i="2" s="1"/>
  <c r="N1743" i="2" s="1"/>
  <c r="O1743" i="2" s="1"/>
  <c r="Q1743" i="2" s="1"/>
  <c r="K1744" i="2"/>
  <c r="L1744" i="2" s="1"/>
  <c r="N1744" i="2" s="1"/>
  <c r="O1744" i="2" s="1"/>
  <c r="Q1744" i="2" s="1"/>
  <c r="K1745" i="2"/>
  <c r="L1745" i="2" s="1"/>
  <c r="N1745" i="2" s="1"/>
  <c r="O1745" i="2" s="1"/>
  <c r="Q1745" i="2" s="1"/>
  <c r="K1746" i="2"/>
  <c r="L1746" i="2" s="1"/>
  <c r="N1746" i="2" s="1"/>
  <c r="O1746" i="2" s="1"/>
  <c r="Q1746" i="2" s="1"/>
  <c r="K1747" i="2"/>
  <c r="L1747" i="2" s="1"/>
  <c r="N1747" i="2" s="1"/>
  <c r="O1747" i="2" s="1"/>
  <c r="Q1747" i="2" s="1"/>
  <c r="K1748" i="2"/>
  <c r="L1748" i="2" s="1"/>
  <c r="N1748" i="2" s="1"/>
  <c r="O1748" i="2" s="1"/>
  <c r="Q1748" i="2" s="1"/>
  <c r="K1749" i="2"/>
  <c r="L1749" i="2" s="1"/>
  <c r="N1749" i="2" s="1"/>
  <c r="O1749" i="2" s="1"/>
  <c r="Q1749" i="2" s="1"/>
  <c r="K1750" i="2"/>
  <c r="L1750" i="2" s="1"/>
  <c r="N1750" i="2" s="1"/>
  <c r="O1750" i="2" s="1"/>
  <c r="Q1750" i="2" s="1"/>
  <c r="K1751" i="2"/>
  <c r="L1751" i="2" s="1"/>
  <c r="N1751" i="2" s="1"/>
  <c r="O1751" i="2" s="1"/>
  <c r="Q1751" i="2" s="1"/>
  <c r="K1752" i="2"/>
  <c r="L1752" i="2" s="1"/>
  <c r="N1752" i="2" s="1"/>
  <c r="O1752" i="2" s="1"/>
  <c r="Q1752" i="2" s="1"/>
  <c r="K1753" i="2"/>
  <c r="L1753" i="2" s="1"/>
  <c r="N1753" i="2" s="1"/>
  <c r="O1753" i="2" s="1"/>
  <c r="Q1753" i="2" s="1"/>
  <c r="K1754" i="2"/>
  <c r="L1754" i="2" s="1"/>
  <c r="N1754" i="2" s="1"/>
  <c r="O1754" i="2" s="1"/>
  <c r="Q1754" i="2" s="1"/>
  <c r="K1755" i="2"/>
  <c r="L1755" i="2" s="1"/>
  <c r="N1755" i="2" s="1"/>
  <c r="O1755" i="2" s="1"/>
  <c r="Q1755" i="2" s="1"/>
  <c r="K1756" i="2"/>
  <c r="L1756" i="2" s="1"/>
  <c r="N1756" i="2" s="1"/>
  <c r="O1756" i="2" s="1"/>
  <c r="Q1756" i="2" s="1"/>
  <c r="K1757" i="2"/>
  <c r="L1757" i="2" s="1"/>
  <c r="N1757" i="2" s="1"/>
  <c r="O1757" i="2" s="1"/>
  <c r="Q1757" i="2" s="1"/>
  <c r="K1758" i="2"/>
  <c r="L1758" i="2" s="1"/>
  <c r="N1758" i="2" s="1"/>
  <c r="O1758" i="2" s="1"/>
  <c r="Q1758" i="2" s="1"/>
  <c r="K1759" i="2"/>
  <c r="L1759" i="2" s="1"/>
  <c r="N1759" i="2" s="1"/>
  <c r="O1759" i="2" s="1"/>
  <c r="Q1759" i="2" s="1"/>
  <c r="K1760" i="2"/>
  <c r="L1760" i="2" s="1"/>
  <c r="N1760" i="2" s="1"/>
  <c r="O1760" i="2" s="1"/>
  <c r="Q1760" i="2" s="1"/>
  <c r="K1761" i="2"/>
  <c r="L1761" i="2" s="1"/>
  <c r="N1761" i="2" s="1"/>
  <c r="O1761" i="2" s="1"/>
  <c r="Q1761" i="2" s="1"/>
  <c r="K1762" i="2"/>
  <c r="L1762" i="2" s="1"/>
  <c r="N1762" i="2" s="1"/>
  <c r="O1762" i="2" s="1"/>
  <c r="Q1762" i="2" s="1"/>
  <c r="K1763" i="2"/>
  <c r="L1763" i="2" s="1"/>
  <c r="N1763" i="2" s="1"/>
  <c r="O1763" i="2" s="1"/>
  <c r="Q1763" i="2" s="1"/>
  <c r="K1764" i="2"/>
  <c r="L1764" i="2" s="1"/>
  <c r="N1764" i="2" s="1"/>
  <c r="O1764" i="2" s="1"/>
  <c r="Q1764" i="2" s="1"/>
  <c r="K1765" i="2"/>
  <c r="L1765" i="2" s="1"/>
  <c r="N1765" i="2" s="1"/>
  <c r="O1765" i="2" s="1"/>
  <c r="Q1765" i="2" s="1"/>
  <c r="K1766" i="2"/>
  <c r="L1766" i="2" s="1"/>
  <c r="N1766" i="2" s="1"/>
  <c r="O1766" i="2" s="1"/>
  <c r="Q1766" i="2" s="1"/>
  <c r="K1767" i="2"/>
  <c r="L1767" i="2" s="1"/>
  <c r="N1767" i="2" s="1"/>
  <c r="O1767" i="2" s="1"/>
  <c r="Q1767" i="2" s="1"/>
  <c r="K1768" i="2"/>
  <c r="L1768" i="2" s="1"/>
  <c r="N1768" i="2" s="1"/>
  <c r="O1768" i="2" s="1"/>
  <c r="Q1768" i="2" s="1"/>
  <c r="K1769" i="2"/>
  <c r="L1769" i="2" s="1"/>
  <c r="N1769" i="2" s="1"/>
  <c r="O1769" i="2" s="1"/>
  <c r="Q1769" i="2" s="1"/>
  <c r="K1770" i="2"/>
  <c r="L1770" i="2" s="1"/>
  <c r="N1770" i="2" s="1"/>
  <c r="O1770" i="2" s="1"/>
  <c r="Q1770" i="2" s="1"/>
  <c r="K1771" i="2"/>
  <c r="L1771" i="2" s="1"/>
  <c r="N1771" i="2" s="1"/>
  <c r="O1771" i="2" s="1"/>
  <c r="Q1771" i="2" s="1"/>
  <c r="K1772" i="2"/>
  <c r="L1772" i="2" s="1"/>
  <c r="N1772" i="2" s="1"/>
  <c r="O1772" i="2" s="1"/>
  <c r="Q1772" i="2" s="1"/>
  <c r="K1773" i="2"/>
  <c r="L1773" i="2" s="1"/>
  <c r="N1773" i="2" s="1"/>
  <c r="O1773" i="2" s="1"/>
  <c r="Q1773" i="2" s="1"/>
  <c r="K1774" i="2"/>
  <c r="L1774" i="2" s="1"/>
  <c r="N1774" i="2" s="1"/>
  <c r="O1774" i="2" s="1"/>
  <c r="Q1774" i="2" s="1"/>
  <c r="K1775" i="2"/>
  <c r="L1775" i="2" s="1"/>
  <c r="N1775" i="2" s="1"/>
  <c r="O1775" i="2" s="1"/>
  <c r="Q1775" i="2" s="1"/>
  <c r="K1776" i="2"/>
  <c r="L1776" i="2" s="1"/>
  <c r="N1776" i="2" s="1"/>
  <c r="O1776" i="2" s="1"/>
  <c r="Q1776" i="2" s="1"/>
  <c r="K1777" i="2"/>
  <c r="L1777" i="2" s="1"/>
  <c r="N1777" i="2" s="1"/>
  <c r="O1777" i="2" s="1"/>
  <c r="Q1777" i="2" s="1"/>
  <c r="K1778" i="2"/>
  <c r="L1778" i="2" s="1"/>
  <c r="N1778" i="2" s="1"/>
  <c r="O1778" i="2" s="1"/>
  <c r="Q1778" i="2" s="1"/>
  <c r="K1779" i="2"/>
  <c r="L1779" i="2" s="1"/>
  <c r="N1779" i="2" s="1"/>
  <c r="O1779" i="2" s="1"/>
  <c r="Q1779" i="2" s="1"/>
  <c r="K1780" i="2"/>
  <c r="L1780" i="2" s="1"/>
  <c r="N1780" i="2" s="1"/>
  <c r="O1780" i="2" s="1"/>
  <c r="Q1780" i="2" s="1"/>
  <c r="K1781" i="2"/>
  <c r="L1781" i="2" s="1"/>
  <c r="N1781" i="2" s="1"/>
  <c r="O1781" i="2" s="1"/>
  <c r="Q1781" i="2" s="1"/>
  <c r="K1782" i="2"/>
  <c r="L1782" i="2" s="1"/>
  <c r="N1782" i="2" s="1"/>
  <c r="O1782" i="2" s="1"/>
  <c r="Q1782" i="2" s="1"/>
  <c r="K1783" i="2"/>
  <c r="L1783" i="2" s="1"/>
  <c r="N1783" i="2" s="1"/>
  <c r="O1783" i="2" s="1"/>
  <c r="Q1783" i="2" s="1"/>
  <c r="K1784" i="2"/>
  <c r="L1784" i="2" s="1"/>
  <c r="N1784" i="2" s="1"/>
  <c r="O1784" i="2" s="1"/>
  <c r="Q1784" i="2" s="1"/>
  <c r="K1785" i="2"/>
  <c r="L1785" i="2" s="1"/>
  <c r="N1785" i="2" s="1"/>
  <c r="O1785" i="2" s="1"/>
  <c r="Q1785" i="2" s="1"/>
  <c r="K1786" i="2"/>
  <c r="L1786" i="2" s="1"/>
  <c r="N1786" i="2" s="1"/>
  <c r="O1786" i="2" s="1"/>
  <c r="Q1786" i="2" s="1"/>
  <c r="K1787" i="2"/>
  <c r="L1787" i="2" s="1"/>
  <c r="N1787" i="2" s="1"/>
  <c r="O1787" i="2" s="1"/>
  <c r="Q1787" i="2" s="1"/>
  <c r="K1788" i="2"/>
  <c r="L1788" i="2" s="1"/>
  <c r="N1788" i="2" s="1"/>
  <c r="O1788" i="2" s="1"/>
  <c r="Q1788" i="2" s="1"/>
  <c r="K1789" i="2"/>
  <c r="L1789" i="2" s="1"/>
  <c r="N1789" i="2" s="1"/>
  <c r="O1789" i="2" s="1"/>
  <c r="Q1789" i="2" s="1"/>
  <c r="K1790" i="2"/>
  <c r="L1790" i="2" s="1"/>
  <c r="N1790" i="2" s="1"/>
  <c r="O1790" i="2" s="1"/>
  <c r="Q1790" i="2" s="1"/>
  <c r="K1791" i="2"/>
  <c r="L1791" i="2" s="1"/>
  <c r="N1791" i="2" s="1"/>
  <c r="O1791" i="2" s="1"/>
  <c r="Q1791" i="2" s="1"/>
  <c r="K1792" i="2"/>
  <c r="L1792" i="2" s="1"/>
  <c r="N1792" i="2" s="1"/>
  <c r="O1792" i="2" s="1"/>
  <c r="Q1792" i="2" s="1"/>
  <c r="K1793" i="2"/>
  <c r="L1793" i="2" s="1"/>
  <c r="N1793" i="2" s="1"/>
  <c r="O1793" i="2" s="1"/>
  <c r="Q1793" i="2" s="1"/>
  <c r="K1794" i="2"/>
  <c r="L1794" i="2" s="1"/>
  <c r="N1794" i="2" s="1"/>
  <c r="O1794" i="2" s="1"/>
  <c r="Q1794" i="2" s="1"/>
  <c r="K1795" i="2"/>
  <c r="L1795" i="2" s="1"/>
  <c r="N1795" i="2" s="1"/>
  <c r="O1795" i="2" s="1"/>
  <c r="Q1795" i="2" s="1"/>
  <c r="K1796" i="2"/>
  <c r="L1796" i="2" s="1"/>
  <c r="N1796" i="2" s="1"/>
  <c r="O1796" i="2" s="1"/>
  <c r="Q1796" i="2" s="1"/>
  <c r="K1797" i="2"/>
  <c r="L1797" i="2" s="1"/>
  <c r="N1797" i="2" s="1"/>
  <c r="O1797" i="2" s="1"/>
  <c r="Q1797" i="2" s="1"/>
  <c r="K1798" i="2"/>
  <c r="L1798" i="2" s="1"/>
  <c r="N1798" i="2" s="1"/>
  <c r="O1798" i="2" s="1"/>
  <c r="Q1798" i="2" s="1"/>
  <c r="K1799" i="2"/>
  <c r="L1799" i="2" s="1"/>
  <c r="N1799" i="2" s="1"/>
  <c r="O1799" i="2" s="1"/>
  <c r="Q1799" i="2" s="1"/>
  <c r="K1800" i="2"/>
  <c r="L1800" i="2" s="1"/>
  <c r="N1800" i="2" s="1"/>
  <c r="O1800" i="2" s="1"/>
  <c r="Q1800" i="2" s="1"/>
  <c r="K1801" i="2"/>
  <c r="L1801" i="2" s="1"/>
  <c r="N1801" i="2" s="1"/>
  <c r="O1801" i="2" s="1"/>
  <c r="Q1801" i="2" s="1"/>
  <c r="K1802" i="2"/>
  <c r="L1802" i="2" s="1"/>
  <c r="N1802" i="2" s="1"/>
  <c r="O1802" i="2" s="1"/>
  <c r="Q1802" i="2" s="1"/>
  <c r="K1803" i="2"/>
  <c r="L1803" i="2" s="1"/>
  <c r="N1803" i="2" s="1"/>
  <c r="O1803" i="2" s="1"/>
  <c r="Q1803" i="2" s="1"/>
  <c r="K3" i="2"/>
  <c r="D2" i="1"/>
  <c r="E3" i="2"/>
  <c r="I3" i="2" s="1"/>
  <c r="F3" i="2"/>
  <c r="F778" i="2"/>
  <c r="F579" i="2"/>
  <c r="F1204" i="2"/>
  <c r="F371" i="2"/>
  <c r="F385" i="2"/>
  <c r="F1396" i="2"/>
  <c r="F165" i="2"/>
  <c r="F925" i="2"/>
  <c r="F1051" i="2"/>
  <c r="F1165" i="2"/>
  <c r="F502" i="2"/>
  <c r="F433" i="2"/>
  <c r="F637" i="2"/>
  <c r="F1422" i="2"/>
  <c r="F109" i="2"/>
  <c r="F837" i="2"/>
  <c r="F981" i="2"/>
  <c r="F386" i="2"/>
  <c r="F1698" i="2"/>
  <c r="F139" i="2"/>
  <c r="F1215" i="2"/>
  <c r="F1312" i="2"/>
  <c r="F529" i="2"/>
  <c r="F1283" i="2"/>
  <c r="F27" i="2"/>
  <c r="F1434" i="2"/>
  <c r="F71" i="2"/>
  <c r="F171" i="2"/>
  <c r="F287" i="2"/>
  <c r="F443" i="2"/>
  <c r="F1171" i="2"/>
  <c r="F1513" i="2"/>
  <c r="F337" i="2"/>
  <c r="F21" i="2"/>
  <c r="F722" i="2"/>
  <c r="F1069" i="2"/>
  <c r="F622" i="2"/>
  <c r="F1502" i="2"/>
  <c r="F902" i="2"/>
  <c r="F661" i="2"/>
  <c r="F585" i="2"/>
  <c r="F194" i="2"/>
  <c r="F1430" i="2"/>
  <c r="F1111" i="2"/>
  <c r="F1170" i="2"/>
  <c r="F1423" i="2"/>
  <c r="F765" i="2"/>
  <c r="F444" i="2"/>
  <c r="F540" i="2"/>
  <c r="F682" i="2"/>
  <c r="F1267" i="2"/>
  <c r="F1488" i="2"/>
  <c r="F1780" i="2"/>
  <c r="F1011" i="2"/>
  <c r="F1315" i="2"/>
  <c r="F469" i="2"/>
  <c r="F1205" i="2"/>
  <c r="F282" i="2"/>
  <c r="F1092" i="2"/>
  <c r="F910" i="2"/>
  <c r="F1667" i="2"/>
  <c r="F453" i="2"/>
  <c r="F1125" i="2"/>
  <c r="F126" i="2"/>
  <c r="F366" i="2"/>
  <c r="F430" i="2"/>
  <c r="F541" i="2"/>
  <c r="F575" i="2"/>
  <c r="F771" i="2"/>
  <c r="F1023" i="2"/>
  <c r="F1249" i="2"/>
  <c r="F1709" i="2"/>
  <c r="F1679" i="2"/>
  <c r="F387" i="2"/>
  <c r="F1058" i="2"/>
  <c r="F1530" i="2"/>
  <c r="F1732" i="2"/>
  <c r="F1800" i="2"/>
  <c r="F1167" i="2"/>
  <c r="F1439" i="2"/>
  <c r="F1067" i="2"/>
  <c r="F1331" i="2"/>
  <c r="F307" i="2"/>
  <c r="F168" i="2"/>
  <c r="F518" i="2"/>
  <c r="F766" i="2"/>
  <c r="F1034" i="2"/>
  <c r="F1333" i="2"/>
  <c r="F672" i="2"/>
  <c r="F267" i="2"/>
  <c r="F506" i="2"/>
  <c r="F603" i="2"/>
  <c r="F1107" i="2"/>
  <c r="F1070" i="2"/>
  <c r="F961" i="2"/>
  <c r="F1332" i="2"/>
  <c r="F1659" i="2"/>
  <c r="F178" i="2"/>
  <c r="F969" i="2"/>
  <c r="F98" i="2"/>
  <c r="F228" i="2"/>
  <c r="F1151" i="2"/>
  <c r="F1217" i="2"/>
  <c r="F1610" i="2"/>
  <c r="F801" i="2"/>
  <c r="F1411" i="2"/>
  <c r="F1705" i="2"/>
  <c r="F290" i="2"/>
  <c r="F319" i="2"/>
  <c r="F463" i="2"/>
  <c r="F612" i="2"/>
  <c r="F919" i="2"/>
  <c r="F1027" i="2"/>
  <c r="F1044" i="2"/>
  <c r="F1032" i="2"/>
  <c r="F1643" i="2"/>
  <c r="F933" i="2"/>
  <c r="F1802" i="2"/>
  <c r="F960" i="2"/>
  <c r="F782" i="2"/>
  <c r="F576" i="2"/>
  <c r="F519" i="2"/>
  <c r="F1253" i="2"/>
  <c r="F1551" i="2"/>
  <c r="F684" i="2"/>
  <c r="F936" i="2"/>
  <c r="F458" i="2"/>
  <c r="F967" i="2"/>
  <c r="F422" i="2"/>
  <c r="F325" i="2"/>
  <c r="F699" i="2"/>
  <c r="F996" i="2"/>
  <c r="F1478" i="2"/>
  <c r="F1668" i="2"/>
  <c r="F627" i="2"/>
  <c r="F877" i="2"/>
  <c r="F1301" i="2"/>
  <c r="F426" i="2"/>
  <c r="F490" i="2"/>
  <c r="F859" i="2"/>
  <c r="F912" i="2"/>
  <c r="F530" i="2"/>
  <c r="F958" i="2"/>
  <c r="F143" i="2"/>
  <c r="F1223" i="2"/>
  <c r="F46" i="2"/>
  <c r="F288" i="2"/>
  <c r="F492" i="2"/>
  <c r="F174" i="2"/>
  <c r="F397" i="2"/>
  <c r="F105" i="2"/>
  <c r="F133" i="2"/>
  <c r="F219" i="2"/>
  <c r="F336" i="2"/>
  <c r="F351" i="2"/>
  <c r="F384" i="2"/>
  <c r="F399" i="2"/>
  <c r="F777" i="2"/>
  <c r="F829" i="2"/>
  <c r="F901" i="2"/>
  <c r="F937" i="2"/>
  <c r="F1045" i="2"/>
  <c r="F1139" i="2"/>
  <c r="F1251" i="2"/>
  <c r="F1299" i="2"/>
  <c r="F1793" i="2"/>
  <c r="F1791" i="2"/>
  <c r="F1470" i="2"/>
  <c r="F45" i="2"/>
  <c r="F1157" i="2"/>
  <c r="F1219" i="2"/>
  <c r="F310" i="2"/>
  <c r="F243" i="2"/>
  <c r="F1554" i="2"/>
  <c r="F494" i="2"/>
  <c r="F843" i="2"/>
  <c r="F410" i="2"/>
  <c r="F803" i="2"/>
  <c r="F1457" i="2"/>
  <c r="F874" i="2"/>
  <c r="F239" i="2"/>
  <c r="F283" i="2"/>
  <c r="F727" i="2"/>
  <c r="F439" i="2"/>
  <c r="F120" i="2"/>
  <c r="F526" i="2"/>
  <c r="F1745" i="2"/>
  <c r="F1552" i="2"/>
  <c r="F607" i="2"/>
  <c r="F149" i="2"/>
  <c r="F1227" i="2"/>
  <c r="F475" i="2"/>
  <c r="F1017" i="2"/>
  <c r="F40" i="2"/>
  <c r="F136" i="2"/>
  <c r="F160" i="2"/>
  <c r="F172" i="2"/>
  <c r="F208" i="2"/>
  <c r="F244" i="2"/>
  <c r="F292" i="2"/>
  <c r="F304" i="2"/>
  <c r="F328" i="2"/>
  <c r="F460" i="2"/>
  <c r="F544" i="2"/>
  <c r="F700" i="2"/>
  <c r="F712" i="2"/>
  <c r="F724" i="2"/>
  <c r="F820" i="2"/>
  <c r="F904" i="2"/>
  <c r="F964" i="2"/>
  <c r="F1176" i="2"/>
  <c r="F1272" i="2"/>
  <c r="F1287" i="2"/>
  <c r="F1416" i="2"/>
  <c r="F1464" i="2"/>
  <c r="F435" i="2"/>
  <c r="F1660" i="2"/>
  <c r="F1722" i="2"/>
  <c r="F14" i="2"/>
  <c r="F1758" i="2"/>
  <c r="F949" i="2"/>
  <c r="F1598" i="2"/>
  <c r="F783" i="2"/>
  <c r="F717" i="2"/>
  <c r="F1350" i="2"/>
  <c r="F1612" i="2"/>
  <c r="F611" i="2"/>
  <c r="F75" i="2"/>
  <c r="F1623" i="2"/>
  <c r="F1081" i="2"/>
  <c r="F1142" i="2"/>
  <c r="F1587" i="2"/>
  <c r="F1505" i="2"/>
  <c r="F538" i="2"/>
  <c r="F1235" i="2"/>
  <c r="F1024" i="2"/>
  <c r="F770" i="2"/>
  <c r="F542" i="2"/>
  <c r="F468" i="2"/>
  <c r="F388" i="2"/>
  <c r="F34" i="2"/>
  <c r="F235" i="2"/>
  <c r="F998" i="2"/>
  <c r="F187" i="2"/>
  <c r="F182" i="2"/>
  <c r="F365" i="2"/>
  <c r="F437" i="2"/>
  <c r="F497" i="2"/>
  <c r="F737" i="2"/>
  <c r="F773" i="2"/>
  <c r="F797" i="2"/>
  <c r="F881" i="2"/>
  <c r="F917" i="2"/>
  <c r="F929" i="2"/>
  <c r="F1177" i="2"/>
  <c r="F1207" i="2"/>
  <c r="F1240" i="2"/>
  <c r="F1255" i="2"/>
  <c r="F1288" i="2"/>
  <c r="F1321" i="2"/>
  <c r="F1384" i="2"/>
  <c r="F1465" i="2"/>
  <c r="F1540" i="2"/>
  <c r="F1607" i="2"/>
  <c r="F1715" i="2"/>
  <c r="F625" i="2"/>
  <c r="F95" i="2"/>
  <c r="F748" i="2"/>
  <c r="F832" i="2"/>
  <c r="F767" i="2"/>
  <c r="F1487" i="2"/>
  <c r="F1094" i="2"/>
  <c r="F804" i="2"/>
  <c r="F1410" i="2"/>
  <c r="F862" i="2"/>
  <c r="F323" i="2"/>
  <c r="F1475" i="2"/>
  <c r="F1431" i="2"/>
  <c r="F1682" i="2"/>
  <c r="F1230" i="2"/>
  <c r="F1155" i="2"/>
  <c r="F1298" i="2"/>
  <c r="F346" i="2"/>
  <c r="F991" i="2"/>
  <c r="F1260" i="2"/>
  <c r="F794" i="2"/>
  <c r="F613" i="2"/>
  <c r="F1731" i="2"/>
  <c r="F811" i="2"/>
  <c r="F62" i="2"/>
  <c r="F36" i="2"/>
  <c r="F769" i="2"/>
  <c r="F591" i="2"/>
  <c r="F91" i="2"/>
  <c r="F647" i="2"/>
  <c r="F1072" i="2"/>
  <c r="F473" i="2"/>
  <c r="F322" i="2"/>
  <c r="F630" i="2"/>
  <c r="F726" i="2"/>
  <c r="F774" i="2"/>
  <c r="F798" i="2"/>
  <c r="F834" i="2"/>
  <c r="F870" i="2"/>
  <c r="F978" i="2"/>
  <c r="F1038" i="2"/>
  <c r="F1098" i="2"/>
  <c r="F1178" i="2"/>
  <c r="F1274" i="2"/>
  <c r="F1307" i="2"/>
  <c r="F1322" i="2"/>
  <c r="F1337" i="2"/>
  <c r="F1370" i="2"/>
  <c r="F1418" i="2"/>
  <c r="F1481" i="2"/>
  <c r="F1523" i="2"/>
  <c r="F1608" i="2"/>
  <c r="F1649" i="2"/>
  <c r="F1741" i="2"/>
  <c r="F1765" i="2"/>
  <c r="F1159" i="2"/>
  <c r="F867" i="2"/>
  <c r="F431" i="2"/>
  <c r="F1803" i="2"/>
  <c r="F1801" i="2"/>
  <c r="F1504" i="2"/>
  <c r="F237" i="2"/>
  <c r="F1764" i="2"/>
  <c r="F945" i="2"/>
  <c r="F830" i="2"/>
  <c r="F516" i="2"/>
  <c r="F1320" i="2"/>
  <c r="F309" i="2"/>
  <c r="F35" i="2"/>
  <c r="F959" i="2"/>
  <c r="F1218" i="2"/>
  <c r="F1490" i="2"/>
  <c r="F815" i="2"/>
  <c r="F1323" i="2"/>
  <c r="F148" i="2"/>
  <c r="F154" i="2"/>
  <c r="F1063" i="2"/>
  <c r="F732" i="2"/>
  <c r="F1669" i="2"/>
  <c r="F561" i="2"/>
  <c r="F667" i="2"/>
  <c r="F1399" i="2"/>
  <c r="F48" i="2"/>
  <c r="F1039" i="2"/>
  <c r="F446" i="2"/>
  <c r="F966" i="2"/>
  <c r="F245" i="2"/>
  <c r="F348" i="2"/>
  <c r="F210" i="2"/>
  <c r="F209" i="2"/>
  <c r="F184" i="2"/>
  <c r="F30" i="2"/>
  <c r="F977" i="2"/>
  <c r="F101" i="2"/>
  <c r="F202" i="2"/>
  <c r="F989" i="2"/>
  <c r="F1393" i="2"/>
  <c r="F329" i="2"/>
  <c r="F44" i="2"/>
  <c r="F80" i="2"/>
  <c r="F92" i="2"/>
  <c r="F116" i="2"/>
  <c r="F152" i="2"/>
  <c r="F188" i="2"/>
  <c r="F200" i="2"/>
  <c r="F236" i="2"/>
  <c r="F272" i="2"/>
  <c r="F344" i="2"/>
  <c r="F356" i="2"/>
  <c r="F404" i="2"/>
  <c r="F416" i="2"/>
  <c r="F452" i="2"/>
  <c r="F500" i="2"/>
  <c r="F536" i="2"/>
  <c r="F548" i="2"/>
  <c r="F608" i="2"/>
  <c r="F644" i="2"/>
  <c r="F764" i="2"/>
  <c r="F812" i="2"/>
  <c r="F836" i="2"/>
  <c r="F860" i="2"/>
  <c r="F884" i="2"/>
  <c r="F920" i="2"/>
  <c r="F944" i="2"/>
  <c r="F1052" i="2"/>
  <c r="F1064" i="2"/>
  <c r="F1076" i="2"/>
  <c r="F1124" i="2"/>
  <c r="F1166" i="2"/>
  <c r="F1180" i="2"/>
  <c r="F1243" i="2"/>
  <c r="F1261" i="2"/>
  <c r="F1276" i="2"/>
  <c r="F1372" i="2"/>
  <c r="F1387" i="2"/>
  <c r="F1405" i="2"/>
  <c r="F1453" i="2"/>
  <c r="F1483" i="2"/>
  <c r="F1297" i="2"/>
  <c r="F741" i="2"/>
  <c r="F123" i="2"/>
  <c r="F1622" i="2"/>
  <c r="F531" i="2"/>
  <c r="F853" i="2"/>
  <c r="F1469" i="2"/>
  <c r="F939" i="2"/>
  <c r="F52" i="2"/>
  <c r="F1657" i="2"/>
  <c r="F1693" i="2"/>
  <c r="F1588" i="2"/>
  <c r="F1242" i="2"/>
  <c r="F1093" i="2"/>
  <c r="F1441" i="2"/>
  <c r="F517" i="2"/>
  <c r="F1289" i="2"/>
  <c r="F1050" i="2"/>
  <c r="F710" i="2"/>
  <c r="F362" i="2"/>
  <c r="F972" i="2"/>
  <c r="F992" i="2"/>
  <c r="F956" i="2"/>
  <c r="F635" i="2"/>
  <c r="F58" i="2"/>
  <c r="F423" i="2"/>
  <c r="F833" i="2"/>
  <c r="F1787" i="2"/>
  <c r="F715" i="2"/>
  <c r="F761" i="2"/>
  <c r="F1231" i="2"/>
  <c r="F1363" i="2"/>
  <c r="F53" i="2"/>
  <c r="F1563" i="2"/>
  <c r="F1635" i="2"/>
  <c r="F1671" i="2"/>
  <c r="F1763" i="2"/>
  <c r="F1779" i="2"/>
  <c r="F1010" i="2"/>
  <c r="F1250" i="2"/>
  <c r="F508" i="2"/>
  <c r="F880" i="2"/>
  <c r="F37" i="2"/>
  <c r="F432" i="2"/>
  <c r="F988" i="2"/>
  <c r="F1368" i="2"/>
  <c r="F1799" i="2"/>
  <c r="F1743" i="2"/>
  <c r="F609" i="2"/>
  <c r="F405" i="2"/>
  <c r="F1417" i="2"/>
  <c r="F1489" i="2"/>
  <c r="F656" i="2"/>
  <c r="F484" i="2"/>
  <c r="F1673" i="2"/>
  <c r="F1200" i="2"/>
  <c r="F144" i="2"/>
  <c r="F1265" i="2"/>
  <c r="F1479" i="2"/>
  <c r="F238" i="2"/>
  <c r="F674" i="2"/>
  <c r="F315" i="2"/>
  <c r="F15" i="2"/>
  <c r="F253" i="2"/>
  <c r="F1500" i="2"/>
  <c r="F76" i="2"/>
  <c r="F382" i="2"/>
  <c r="F838" i="2"/>
  <c r="F445" i="2"/>
  <c r="F1087" i="2"/>
  <c r="F381" i="2"/>
  <c r="F1319" i="2"/>
  <c r="F728" i="2"/>
  <c r="F96" i="2"/>
  <c r="F301" i="2"/>
  <c r="F520" i="2"/>
  <c r="F993" i="2"/>
  <c r="F746" i="2"/>
  <c r="F1778" i="2"/>
  <c r="F396" i="2"/>
  <c r="F872" i="2"/>
  <c r="F1096" i="2"/>
  <c r="F299" i="2"/>
  <c r="F1061" i="2"/>
  <c r="F676" i="2"/>
  <c r="F985" i="2"/>
  <c r="F1755" i="2"/>
  <c r="F1014" i="2"/>
  <c r="F553" i="2"/>
  <c r="F293" i="2"/>
  <c r="F758" i="2"/>
  <c r="F491" i="2"/>
  <c r="F1356" i="2"/>
  <c r="F102" i="2"/>
  <c r="F1109" i="2"/>
  <c r="F331" i="2"/>
  <c r="F175" i="2"/>
  <c r="F474" i="2"/>
  <c r="F942" i="2"/>
  <c r="F796" i="2"/>
  <c r="F162" i="2"/>
  <c r="F353" i="2"/>
  <c r="F166" i="2"/>
  <c r="F651" i="2"/>
  <c r="F1516" i="2"/>
  <c r="F303" i="2"/>
  <c r="F1595" i="2"/>
  <c r="F291" i="2"/>
  <c r="F1619" i="2"/>
  <c r="F1600" i="2"/>
  <c r="F1620" i="2"/>
  <c r="F896" i="2"/>
  <c r="F141" i="2"/>
  <c r="F349" i="2"/>
  <c r="F289" i="2"/>
  <c r="F214" i="2"/>
  <c r="F1357" i="2"/>
  <c r="F206" i="2"/>
  <c r="F675" i="2"/>
  <c r="F1118" i="2"/>
  <c r="F33" i="2"/>
  <c r="F708" i="2"/>
  <c r="F1344" i="2"/>
  <c r="F1777" i="2"/>
  <c r="F693" i="2"/>
  <c r="F1202" i="2"/>
  <c r="F196" i="2"/>
  <c r="F373" i="2"/>
  <c r="F428" i="2"/>
  <c r="F327" i="2"/>
  <c r="F847" i="2"/>
  <c r="F100" i="2"/>
  <c r="F156" i="2"/>
  <c r="F888" i="2"/>
  <c r="F326" i="2"/>
  <c r="F1561" i="2"/>
  <c r="F1782" i="2"/>
  <c r="F1213" i="2"/>
  <c r="F83" i="2"/>
  <c r="F1631" i="2"/>
  <c r="F1397" i="2"/>
  <c r="F393" i="2"/>
  <c r="F1140" i="2"/>
  <c r="F1685" i="2"/>
  <c r="F1001" i="2"/>
  <c r="F1379" i="2"/>
  <c r="F825" i="2"/>
  <c r="F1471" i="2"/>
  <c r="F522" i="2"/>
  <c r="F250" i="2"/>
  <c r="F26" i="2"/>
  <c r="F509" i="2"/>
  <c r="F233" i="2"/>
  <c r="F1102" i="2"/>
  <c r="F641" i="2"/>
  <c r="F317" i="2"/>
  <c r="F118" i="2"/>
  <c r="F1537" i="2"/>
  <c r="F1573" i="2"/>
  <c r="F1589" i="2"/>
  <c r="F1645" i="2"/>
  <c r="F1661" i="2"/>
  <c r="F1697" i="2"/>
  <c r="F1753" i="2"/>
  <c r="F1769" i="2"/>
  <c r="F1349" i="2"/>
  <c r="F1104" i="2"/>
  <c r="F1334" i="2"/>
  <c r="F1033" i="2"/>
  <c r="F1542" i="2"/>
  <c r="F1168" i="2"/>
  <c r="F814" i="2"/>
  <c r="F1708" i="2"/>
  <c r="F335" i="2"/>
  <c r="F852" i="2"/>
  <c r="F1132" i="2"/>
  <c r="F1650" i="2"/>
  <c r="F747" i="2"/>
  <c r="F532" i="2"/>
  <c r="F1241" i="2"/>
  <c r="F357" i="2"/>
  <c r="F1494" i="2"/>
  <c r="F61" i="2"/>
  <c r="F1406" i="2"/>
  <c r="F980" i="2"/>
  <c r="F1361" i="2"/>
  <c r="F916" i="2"/>
  <c r="F646" i="2"/>
  <c r="F1611" i="2"/>
  <c r="F420" i="2"/>
  <c r="F1128" i="2"/>
  <c r="F1452" i="2"/>
  <c r="F1303" i="2"/>
  <c r="F974" i="2"/>
  <c r="F1451" i="2"/>
  <c r="F1122" i="2"/>
  <c r="F1446" i="2"/>
  <c r="F11" i="2"/>
  <c r="F135" i="2"/>
  <c r="F1518" i="2"/>
  <c r="F1152" i="2"/>
  <c r="F1187" i="2"/>
  <c r="F696" i="2"/>
  <c r="F134" i="2"/>
  <c r="F111" i="2"/>
  <c r="F1181" i="2"/>
  <c r="F1727" i="2"/>
  <c r="F86" i="2"/>
  <c r="F1739" i="2"/>
  <c r="F1285" i="2"/>
  <c r="F562" i="2"/>
  <c r="F201" i="2"/>
  <c r="F999" i="2"/>
  <c r="F1730" i="2"/>
  <c r="F1100" i="2"/>
  <c r="F493" i="2"/>
  <c r="F857" i="2"/>
  <c r="F391" i="2"/>
  <c r="F375" i="2"/>
  <c r="F129" i="2"/>
  <c r="F378" i="2"/>
  <c r="F698" i="2"/>
  <c r="F269" i="2"/>
  <c r="F719" i="2"/>
  <c r="F586" i="2"/>
  <c r="F377" i="2"/>
  <c r="F77" i="2"/>
  <c r="F1718" i="2"/>
  <c r="F1734" i="2"/>
  <c r="F1754" i="2"/>
  <c r="F1228" i="2"/>
  <c r="F338" i="2"/>
  <c r="F940" i="2"/>
  <c r="F1729" i="2"/>
  <c r="F1346" i="2"/>
  <c r="F640" i="2"/>
  <c r="F963" i="2"/>
  <c r="F1566" i="2"/>
  <c r="F913" i="2"/>
  <c r="F564" i="2"/>
  <c r="F592" i="2"/>
  <c r="F1632" i="2"/>
  <c r="F1756" i="2"/>
  <c r="F692" i="2"/>
  <c r="F1572" i="2"/>
  <c r="F817" i="2"/>
  <c r="F753" i="2"/>
  <c r="F1290" i="2"/>
  <c r="F286" i="2"/>
  <c r="F1046" i="2"/>
  <c r="F1313" i="2"/>
  <c r="F436" i="2"/>
  <c r="F1145" i="2"/>
  <c r="F886" i="2"/>
  <c r="F70" i="2"/>
  <c r="F1264" i="2"/>
  <c r="F1511" i="2"/>
  <c r="F1601" i="2"/>
  <c r="F1084" i="2"/>
  <c r="F1728" i="2"/>
  <c r="F686" i="2"/>
  <c r="F1768" i="2"/>
  <c r="F864" i="2"/>
  <c r="F1273" i="2"/>
  <c r="F1271" i="2"/>
  <c r="F1794" i="2"/>
  <c r="F779" i="2"/>
  <c r="F504" i="2"/>
  <c r="F1226" i="2"/>
  <c r="F1382" i="2"/>
  <c r="F543" i="2"/>
  <c r="F1041" i="2"/>
  <c r="F1584" i="2"/>
  <c r="F1042" i="2"/>
  <c r="F1710" i="2"/>
  <c r="F813" i="2"/>
  <c r="F145" i="2"/>
  <c r="F274" i="2"/>
  <c r="F552" i="2"/>
  <c r="F1369" i="2"/>
  <c r="F714" i="2"/>
  <c r="F736" i="2"/>
  <c r="F1670" i="2"/>
  <c r="F247" i="2"/>
  <c r="F1343" i="2"/>
  <c r="F212" i="2"/>
  <c r="F234" i="2"/>
  <c r="F584" i="2"/>
  <c r="F1101" i="2"/>
  <c r="F41" i="2"/>
  <c r="F962" i="2"/>
  <c r="F173" i="2"/>
  <c r="F487" i="2"/>
  <c r="F1022" i="2"/>
  <c r="F1596" i="2"/>
  <c r="F276" i="2"/>
  <c r="F768" i="2"/>
  <c r="F1336" i="2"/>
  <c r="F20" i="2"/>
  <c r="F1195" i="2"/>
  <c r="F262" i="2"/>
  <c r="F1339" i="2"/>
  <c r="F1074" i="2"/>
  <c r="F1499" i="2"/>
  <c r="F1135" i="2"/>
  <c r="F1404" i="2"/>
  <c r="F596" i="2"/>
  <c r="F899" i="2"/>
  <c r="F1192" i="2"/>
  <c r="F1068" i="2"/>
  <c r="F849" i="2"/>
  <c r="F1309" i="2"/>
  <c r="F193" i="2"/>
  <c r="F598" i="2"/>
  <c r="F1583" i="2"/>
  <c r="F624" i="2"/>
  <c r="F421" i="2"/>
  <c r="F1143" i="2"/>
  <c r="F851" i="2"/>
  <c r="F827" i="2"/>
  <c r="F1680" i="2"/>
  <c r="F997" i="2"/>
  <c r="F395" i="2"/>
  <c r="F312" i="2"/>
  <c r="F1681" i="2"/>
  <c r="F756" i="2"/>
  <c r="F297" i="2"/>
  <c r="F1621" i="2"/>
  <c r="F645" i="2"/>
  <c r="F856" i="2"/>
  <c r="F1503" i="2"/>
  <c r="F32" i="2"/>
  <c r="F1367" i="2"/>
  <c r="F599" i="2"/>
  <c r="F57" i="2"/>
  <c r="F1006" i="2"/>
  <c r="F570" i="2"/>
  <c r="F1646" i="2"/>
  <c r="F103" i="2"/>
  <c r="F379" i="2"/>
  <c r="F84" i="2"/>
  <c r="F389" i="2"/>
  <c r="F248" i="2"/>
  <c r="F633" i="2"/>
  <c r="F788" i="2"/>
  <c r="F701" i="2"/>
  <c r="F1148" i="2"/>
  <c r="F882" i="2"/>
  <c r="F451" i="2"/>
  <c r="F842" i="2"/>
  <c r="F560" i="2"/>
  <c r="F1225" i="2"/>
  <c r="F669" i="2"/>
  <c r="F1625" i="2"/>
  <c r="F1466" i="2"/>
  <c r="F1740" i="2"/>
  <c r="F1626" i="2"/>
  <c r="F1248" i="2"/>
  <c r="F240" i="2"/>
  <c r="F1116" i="2"/>
  <c r="F132" i="2"/>
  <c r="F94" i="2"/>
  <c r="F146" i="2"/>
  <c r="F915" i="2"/>
  <c r="F705" i="2"/>
  <c r="F117" i="2"/>
  <c r="F1562" i="2"/>
  <c r="F721" i="2"/>
  <c r="F604" i="2"/>
  <c r="F948" i="2"/>
  <c r="F720" i="2"/>
  <c r="F556" i="2"/>
  <c r="F926" i="2"/>
  <c r="F703" i="2"/>
  <c r="F1278" i="2"/>
  <c r="F159" i="2"/>
  <c r="F333" i="2"/>
  <c r="F380" i="2"/>
  <c r="F979" i="2"/>
  <c r="F1025" i="2"/>
  <c r="F781" i="2"/>
  <c r="F1362" i="2"/>
  <c r="F108" i="2"/>
  <c r="F855" i="2"/>
  <c r="F523" i="2"/>
  <c r="F1239" i="2"/>
  <c r="F946" i="2"/>
  <c r="F943" i="2"/>
  <c r="F1443" i="2"/>
  <c r="F207" i="2"/>
  <c r="F1153" i="2"/>
  <c r="F1037" i="2"/>
  <c r="F793" i="2"/>
  <c r="F1123" i="2"/>
  <c r="F122" i="2"/>
  <c r="F593" i="2"/>
  <c r="F204" i="2"/>
  <c r="F776" i="2"/>
  <c r="F1707" i="2"/>
  <c r="F952" i="2"/>
  <c r="F595" i="2"/>
  <c r="F987" i="2"/>
  <c r="F620" i="2"/>
  <c r="F110" i="2"/>
  <c r="F587" i="2"/>
  <c r="F689" i="2"/>
  <c r="F266" i="2"/>
  <c r="F359" i="2"/>
  <c r="F1547" i="2"/>
  <c r="F1662" i="2"/>
  <c r="F183" i="2"/>
  <c r="F345" i="2"/>
  <c r="F1325" i="2"/>
  <c r="F29" i="2"/>
  <c r="F690" i="2"/>
  <c r="F153" i="2"/>
  <c r="F763" i="2"/>
  <c r="F908" i="2"/>
  <c r="F1089" i="2"/>
  <c r="F594" i="2"/>
  <c r="F42" i="2"/>
  <c r="F306" i="2"/>
  <c r="F786" i="2"/>
  <c r="F1519" i="2"/>
  <c r="F1531" i="2"/>
  <c r="F1543" i="2"/>
  <c r="F1567" i="2"/>
  <c r="F1579" i="2"/>
  <c r="F1591" i="2"/>
  <c r="F1603" i="2"/>
  <c r="F1639" i="2"/>
  <c r="F1651" i="2"/>
  <c r="F1675" i="2"/>
  <c r="F1699" i="2"/>
  <c r="F1711" i="2"/>
  <c r="F1747" i="2"/>
  <c r="F1759" i="2"/>
  <c r="F1771" i="2"/>
  <c r="F1783" i="2"/>
  <c r="F1009" i="2"/>
  <c r="F5" i="2"/>
  <c r="F848" i="2"/>
  <c r="F406" i="2"/>
  <c r="F1392" i="2"/>
  <c r="F628" i="2"/>
  <c r="F1130" i="2"/>
  <c r="F995" i="2"/>
  <c r="F1459" i="2"/>
  <c r="F241" i="2"/>
  <c r="F1644" i="2"/>
  <c r="F1586" i="2"/>
  <c r="F1775" i="2"/>
  <c r="F1719" i="2"/>
  <c r="F1415" i="2"/>
  <c r="F85" i="2"/>
  <c r="F1627" i="2"/>
  <c r="F555" i="2"/>
  <c r="F412" i="2"/>
  <c r="F866" i="2"/>
  <c r="F277" i="2"/>
  <c r="F626" i="2"/>
  <c r="F513" i="2"/>
  <c r="F1302" i="2"/>
  <c r="F790" i="2"/>
  <c r="F1383" i="2"/>
  <c r="F1147" i="2"/>
  <c r="F496" i="2"/>
  <c r="F1792" i="2"/>
  <c r="F1538" i="2"/>
  <c r="F1674" i="2"/>
  <c r="F1789" i="2"/>
  <c r="F93" i="2"/>
  <c r="F1624" i="2"/>
  <c r="F1005" i="2"/>
  <c r="F1468" i="2"/>
  <c r="F671" i="2"/>
  <c r="F368" i="2"/>
  <c r="F914" i="2"/>
  <c r="F525" i="2"/>
  <c r="F1433" i="2"/>
  <c r="F1348" i="2"/>
  <c r="F1571" i="2"/>
  <c r="F1539" i="2"/>
  <c r="F1189" i="2"/>
  <c r="F192" i="2"/>
  <c r="F1080" i="2"/>
  <c r="F1134" i="2"/>
  <c r="F507" i="2"/>
  <c r="F372" i="2"/>
  <c r="F483" i="2"/>
  <c r="F411" i="2"/>
  <c r="F350" i="2"/>
  <c r="F1360" i="2"/>
  <c r="F559" i="2"/>
  <c r="F1482" i="2"/>
  <c r="F1398" i="2"/>
  <c r="F879" i="2"/>
  <c r="F835" i="2"/>
  <c r="F1284" i="2"/>
  <c r="F275" i="2"/>
  <c r="F1386" i="2"/>
  <c r="F734" i="2"/>
  <c r="F663" i="2"/>
  <c r="F1047" i="2"/>
  <c r="F1767" i="2"/>
  <c r="F658" i="2"/>
  <c r="F799" i="2"/>
  <c r="F1706" i="2"/>
  <c r="F1507" i="2"/>
  <c r="F1420" i="2"/>
  <c r="F515" i="2"/>
  <c r="F601" i="2"/>
  <c r="F976" i="2"/>
  <c r="F449" i="2"/>
  <c r="F602" i="2"/>
  <c r="F440" i="2"/>
  <c r="F1695" i="2"/>
  <c r="F457" i="2"/>
  <c r="F702" i="2"/>
  <c r="F1757" i="2"/>
  <c r="F179" i="2"/>
  <c r="F545" i="2"/>
  <c r="F79" i="2"/>
  <c r="F1427" i="2"/>
  <c r="F1113" i="2"/>
  <c r="F573" i="2"/>
  <c r="F1019" i="2"/>
  <c r="F140" i="2"/>
  <c r="F1043" i="2"/>
  <c r="F462" i="2"/>
  <c r="F211" i="2"/>
  <c r="F1206" i="2"/>
  <c r="F938" i="2"/>
  <c r="F330" i="2"/>
  <c r="F318" i="2"/>
  <c r="F557" i="2"/>
  <c r="F606" i="2"/>
  <c r="F1184" i="2"/>
  <c r="F1196" i="2"/>
  <c r="F1208" i="2"/>
  <c r="F1220" i="2"/>
  <c r="F1244" i="2"/>
  <c r="F1256" i="2"/>
  <c r="F1280" i="2"/>
  <c r="F1304" i="2"/>
  <c r="F1316" i="2"/>
  <c r="F1328" i="2"/>
  <c r="F1340" i="2"/>
  <c r="F1388" i="2"/>
  <c r="F1424" i="2"/>
  <c r="F1472" i="2"/>
  <c r="F1484" i="2"/>
  <c r="F1496" i="2"/>
  <c r="F1520" i="2"/>
  <c r="F1568" i="2"/>
  <c r="F1580" i="2"/>
  <c r="F1592" i="2"/>
  <c r="F1604" i="2"/>
  <c r="F1616" i="2"/>
  <c r="F1640" i="2"/>
  <c r="F1664" i="2"/>
  <c r="F1700" i="2"/>
  <c r="F1724" i="2"/>
  <c r="F1736" i="2"/>
  <c r="F1748" i="2"/>
  <c r="F1760" i="2"/>
  <c r="F1784" i="2"/>
  <c r="F1796" i="2"/>
  <c r="F1105" i="2"/>
  <c r="F932" i="2"/>
  <c r="F481" i="2"/>
  <c r="F1790" i="2"/>
  <c r="F1012" i="2"/>
  <c r="F68" i="2"/>
  <c r="F878" i="2"/>
  <c r="F707" i="2"/>
  <c r="F1252" i="2"/>
  <c r="F1599" i="2"/>
  <c r="F1300" i="2"/>
  <c r="F818" i="2"/>
  <c r="F1442" i="2"/>
  <c r="F1527" i="2"/>
  <c r="F1201" i="2"/>
  <c r="F1636" i="2"/>
  <c r="F50" i="2"/>
  <c r="F1613" i="2"/>
  <c r="F1535" i="2"/>
  <c r="F1744" i="2"/>
  <c r="F1704" i="2"/>
  <c r="F482" i="2"/>
  <c r="F1394" i="2"/>
  <c r="F911" i="2"/>
  <c r="F1565" i="2"/>
  <c r="F735" i="2"/>
  <c r="F1766" i="2"/>
  <c r="F1672" i="2"/>
  <c r="F434" i="2"/>
  <c r="F417" i="2"/>
  <c r="F1277" i="2"/>
  <c r="F657" i="2"/>
  <c r="F1347" i="2"/>
  <c r="F1095" i="2"/>
  <c r="F429" i="2"/>
  <c r="F1549" i="2"/>
  <c r="F1279" i="2"/>
  <c r="F1564" i="2"/>
  <c r="F1515" i="2"/>
  <c r="F1720" i="2"/>
  <c r="F1495" i="2"/>
  <c r="F861" i="2"/>
  <c r="F1385" i="2"/>
  <c r="F527" i="2"/>
  <c r="F320" i="2"/>
  <c r="F795" i="2"/>
  <c r="F477" i="2"/>
  <c r="F242" i="2"/>
  <c r="F1117" i="2"/>
  <c r="F1514" i="2"/>
  <c r="F51" i="2"/>
  <c r="F1083" i="2"/>
  <c r="F1296" i="2"/>
  <c r="F1036" i="2"/>
  <c r="F1090" i="2"/>
  <c r="F1077" i="2"/>
  <c r="F1376" i="2"/>
  <c r="F1440" i="2"/>
  <c r="F268" i="2"/>
  <c r="F900" i="2"/>
  <c r="F1684" i="2"/>
  <c r="F1652" i="2"/>
  <c r="F691" i="2"/>
  <c r="F1121" i="2"/>
  <c r="F334" i="2"/>
  <c r="F313" i="2"/>
  <c r="F891" i="2"/>
  <c r="F180" i="2"/>
  <c r="F471" i="2"/>
  <c r="F1550" i="2"/>
  <c r="F1254" i="2"/>
  <c r="F1029" i="2"/>
  <c r="F655" i="2"/>
  <c r="F448" i="2"/>
  <c r="F1144" i="2"/>
  <c r="F213" i="2"/>
  <c r="F1492" i="2"/>
  <c r="F409" i="2"/>
  <c r="F1136" i="2"/>
  <c r="F1717" i="2"/>
  <c r="F1352" i="2"/>
  <c r="F305" i="2"/>
  <c r="F127" i="2"/>
  <c r="F1575" i="2"/>
  <c r="F10" i="2"/>
  <c r="F558" i="2"/>
  <c r="F1026" i="2"/>
  <c r="F1544" i="2"/>
  <c r="F112" i="2"/>
  <c r="F38" i="2"/>
  <c r="F401" i="2"/>
  <c r="F954" i="2"/>
  <c r="F673" i="2"/>
  <c r="F729" i="2"/>
  <c r="F1182" i="2"/>
  <c r="F566" i="2"/>
  <c r="F968" i="2"/>
  <c r="F760" i="2"/>
  <c r="F947" i="2"/>
  <c r="F198" i="2"/>
  <c r="F824" i="2"/>
  <c r="F918" i="2"/>
  <c r="F739" i="2"/>
  <c r="F551" i="2"/>
  <c r="F66" i="2"/>
  <c r="F605" i="2"/>
  <c r="F1501" i="2"/>
  <c r="F1173" i="2"/>
  <c r="F1185" i="2"/>
  <c r="F1221" i="2"/>
  <c r="F1245" i="2"/>
  <c r="F1317" i="2"/>
  <c r="F1329" i="2"/>
  <c r="F1341" i="2"/>
  <c r="F1353" i="2"/>
  <c r="F1365" i="2"/>
  <c r="F1389" i="2"/>
  <c r="F1425" i="2"/>
  <c r="F1437" i="2"/>
  <c r="F1449" i="2"/>
  <c r="F1461" i="2"/>
  <c r="F1473" i="2"/>
  <c r="F1485" i="2"/>
  <c r="F1497" i="2"/>
  <c r="F1509" i="2"/>
  <c r="F1533" i="2"/>
  <c r="F1569" i="2"/>
  <c r="F1581" i="2"/>
  <c r="F1605" i="2"/>
  <c r="F1629" i="2"/>
  <c r="F1641" i="2"/>
  <c r="F1653" i="2"/>
  <c r="F1713" i="2"/>
  <c r="F1725" i="2"/>
  <c r="F1737" i="2"/>
  <c r="F1749" i="2"/>
  <c r="F1773" i="2"/>
  <c r="F1785" i="2"/>
  <c r="F1797" i="2"/>
  <c r="F1193" i="2"/>
  <c r="F1158" i="2"/>
  <c r="F1071" i="2"/>
  <c r="F1648" i="2"/>
  <c r="F501" i="2"/>
  <c r="F164" i="2"/>
  <c r="F590" i="2"/>
  <c r="F419" i="2"/>
  <c r="F1578" i="2"/>
  <c r="F897" i="2"/>
  <c r="F1694" i="2"/>
  <c r="F1082" i="2"/>
  <c r="F1326" i="2"/>
  <c r="F973" i="2"/>
  <c r="F1444" i="2"/>
  <c r="F1435" i="2"/>
  <c r="F1266" i="2"/>
  <c r="F772" i="2"/>
  <c r="F1419" i="2"/>
  <c r="F1512" i="2"/>
  <c r="F1548" i="2"/>
  <c r="F459" i="2"/>
  <c r="F364" i="2"/>
  <c r="F789" i="2"/>
  <c r="F229" i="2"/>
  <c r="F1574" i="2"/>
  <c r="F805" i="2"/>
  <c r="F1633" i="2"/>
  <c r="F1335" i="2"/>
  <c r="F865" i="2"/>
  <c r="F1506" i="2"/>
  <c r="F687" i="2"/>
  <c r="F1751" i="2"/>
  <c r="F1609" i="2"/>
  <c r="F1683" i="2"/>
  <c r="F81" i="2"/>
  <c r="F1179" i="2"/>
  <c r="F369" i="2"/>
  <c r="F1203" i="2"/>
  <c r="F927" i="2"/>
  <c r="F285" i="2"/>
  <c r="F1467" i="2"/>
  <c r="F1190" i="2"/>
  <c r="F1536" i="2"/>
  <c r="F1428" i="2"/>
  <c r="F1687" i="2"/>
  <c r="F1351" i="2"/>
  <c r="F1099" i="2"/>
  <c r="F1183" i="2"/>
  <c r="F1169" i="2"/>
  <c r="F480" i="2"/>
  <c r="F1059" i="2"/>
  <c r="F754" i="2"/>
  <c r="F922" i="2"/>
  <c r="F903" i="2"/>
  <c r="F1232" i="2"/>
  <c r="F1407" i="2"/>
  <c r="F28" i="2"/>
  <c r="F324" i="2"/>
  <c r="F1324" i="2"/>
  <c r="F1209" i="2"/>
  <c r="F1508" i="2"/>
  <c r="F547" i="2"/>
  <c r="F1454" i="2"/>
  <c r="F1224" i="2"/>
  <c r="F121" i="2"/>
  <c r="F1692" i="2"/>
  <c r="F757" i="2"/>
  <c r="F1772" i="2"/>
  <c r="F1106" i="2"/>
  <c r="F660" i="2"/>
  <c r="F840" i="2"/>
  <c r="F511" i="2"/>
  <c r="F975" i="2"/>
  <c r="F572" i="2"/>
  <c r="F1281" i="2"/>
  <c r="F623" i="2"/>
  <c r="F1108" i="2"/>
  <c r="F217" i="2"/>
  <c r="F983" i="2"/>
  <c r="F898" i="2"/>
  <c r="F631" i="2"/>
  <c r="F161" i="2"/>
  <c r="F1002" i="2"/>
  <c r="F1491" i="2"/>
  <c r="F1665" i="2"/>
  <c r="F414" i="2"/>
  <c r="F1477" i="2"/>
  <c r="F1292" i="2"/>
  <c r="F1429" i="2"/>
  <c r="F787" i="2"/>
  <c r="F257" i="2"/>
  <c r="F826" i="2"/>
  <c r="F810" i="2"/>
  <c r="F621" i="2"/>
  <c r="F231" i="2"/>
  <c r="F1073" i="2"/>
  <c r="F230" i="2"/>
  <c r="F1015" i="2"/>
  <c r="F1521" i="2"/>
  <c r="F875" i="2"/>
  <c r="F1721" i="2"/>
  <c r="F907" i="2"/>
  <c r="F642" i="2"/>
  <c r="F199" i="2"/>
  <c r="F679" i="2"/>
  <c r="F845" i="2"/>
  <c r="F1311" i="2"/>
  <c r="F78" i="2"/>
  <c r="F263" i="2"/>
  <c r="F1138" i="2"/>
  <c r="F1150" i="2"/>
  <c r="F1162" i="2"/>
  <c r="F1174" i="2"/>
  <c r="F1186" i="2"/>
  <c r="F1198" i="2"/>
  <c r="F1222" i="2"/>
  <c r="F1234" i="2"/>
  <c r="F1246" i="2"/>
  <c r="F1270" i="2"/>
  <c r="F1282" i="2"/>
  <c r="F1294" i="2"/>
  <c r="F1306" i="2"/>
  <c r="F1318" i="2"/>
  <c r="F1330" i="2"/>
  <c r="F1342" i="2"/>
  <c r="F1354" i="2"/>
  <c r="F1366" i="2"/>
  <c r="F1378" i="2"/>
  <c r="F1390" i="2"/>
  <c r="F1402" i="2"/>
  <c r="F1414" i="2"/>
  <c r="F1438" i="2"/>
  <c r="F1486" i="2"/>
  <c r="F1498" i="2"/>
  <c r="F1510" i="2"/>
  <c r="F1522" i="2"/>
  <c r="F1558" i="2"/>
  <c r="F1582" i="2"/>
  <c r="F1606" i="2"/>
  <c r="F1618" i="2"/>
  <c r="F1642" i="2"/>
  <c r="F1654" i="2"/>
  <c r="F1666" i="2"/>
  <c r="F1690" i="2"/>
  <c r="F1702" i="2"/>
  <c r="F1726" i="2"/>
  <c r="F1762" i="2"/>
  <c r="F1786" i="2"/>
  <c r="F1798" i="2"/>
  <c r="F339" i="2"/>
  <c r="F1035" i="2"/>
  <c r="F528" i="2"/>
  <c r="F1647" i="2"/>
  <c r="F1007" i="2"/>
  <c r="F1403" i="2"/>
  <c r="F302" i="2"/>
  <c r="F131" i="2"/>
  <c r="F99" i="2"/>
  <c r="F358" i="2"/>
  <c r="F1358" i="2"/>
  <c r="F580" i="2"/>
  <c r="F1110" i="2"/>
  <c r="F685" i="2"/>
  <c r="F1236" i="2"/>
  <c r="F1409" i="2"/>
  <c r="F863" i="2"/>
  <c r="F1663" i="2"/>
  <c r="F1048" i="2"/>
  <c r="F1310" i="2"/>
  <c r="F1770" i="2"/>
  <c r="F1585" i="2"/>
  <c r="F1476" i="2"/>
  <c r="F1716" i="2"/>
  <c r="F1686" i="2"/>
  <c r="F1381" i="2"/>
  <c r="F1795" i="2"/>
  <c r="F1458" i="2"/>
  <c r="F363" i="2"/>
  <c r="F316" i="2"/>
  <c r="F704" i="2"/>
  <c r="F181" i="2"/>
  <c r="F1559" i="2"/>
  <c r="F709" i="2"/>
  <c r="F1008" i="2"/>
  <c r="F1119" i="2"/>
  <c r="F742" i="2"/>
  <c r="F1371" i="2"/>
  <c r="F565" i="2"/>
  <c r="F1703" i="2"/>
  <c r="F1432" i="2"/>
  <c r="F578" i="2"/>
  <c r="F128" i="2"/>
  <c r="F1154" i="2"/>
  <c r="F273" i="2"/>
  <c r="F1131" i="2"/>
  <c r="F1133" i="2"/>
  <c r="F1597" i="2"/>
  <c r="F1655" i="2"/>
  <c r="F844" i="2"/>
  <c r="F1338" i="2"/>
  <c r="F1637" i="2"/>
  <c r="F466" i="2"/>
  <c r="F730" i="2"/>
  <c r="F711" i="2"/>
  <c r="F1088" i="2"/>
  <c r="F577" i="2"/>
  <c r="F1049" i="2"/>
  <c r="F1060" i="2"/>
  <c r="F1020" i="2"/>
  <c r="F1078" i="2"/>
  <c r="F1065" i="2"/>
  <c r="F1364" i="2"/>
  <c r="F1262" i="2"/>
  <c r="F220" i="2"/>
  <c r="F256" i="2"/>
  <c r="F1247" i="2"/>
  <c r="F1062" i="2"/>
  <c r="F1526" i="2"/>
  <c r="F1054" i="2"/>
  <c r="F1628" i="2"/>
  <c r="F147" i="2"/>
  <c r="F158" i="2"/>
  <c r="F1474" i="2"/>
  <c r="F683" i="2"/>
  <c r="F1229" i="2"/>
  <c r="F1638" i="2"/>
  <c r="F203" i="2"/>
  <c r="F1137" i="2"/>
  <c r="F1455" i="2"/>
  <c r="F850" i="2"/>
  <c r="F1269" i="2"/>
  <c r="F791" i="2"/>
  <c r="F226" i="2"/>
  <c r="F427" i="2"/>
  <c r="F17" i="2"/>
  <c r="F970" i="2"/>
  <c r="F858" i="2"/>
  <c r="F479" i="2"/>
  <c r="F1293" i="2"/>
  <c r="F270" i="2"/>
  <c r="F780" i="2"/>
  <c r="F1028" i="2"/>
  <c r="F636" i="2"/>
  <c r="F571" i="2"/>
  <c r="F1263" i="2"/>
  <c r="F376" i="2"/>
  <c r="F666" i="2"/>
  <c r="F1238" i="2"/>
  <c r="F1055" i="2"/>
  <c r="F255" i="2"/>
  <c r="F931" i="2"/>
  <c r="F18" i="2"/>
  <c r="F249" i="2"/>
  <c r="F839" i="2"/>
  <c r="F1577" i="2"/>
  <c r="F295" i="2"/>
  <c r="F402" i="2"/>
  <c r="F906" i="2"/>
  <c r="F905" i="2"/>
  <c r="F617" i="2"/>
  <c r="F809" i="2"/>
  <c r="F54" i="2"/>
  <c r="F1327" i="2"/>
  <c r="F1776" i="2"/>
  <c r="F254" i="2"/>
  <c r="F1308" i="2"/>
  <c r="F1210" i="2"/>
  <c r="F1197" i="2"/>
  <c r="F1373" i="2"/>
  <c r="F1615" i="2"/>
  <c r="F755" i="2"/>
  <c r="F1127" i="2"/>
  <c r="F298" i="2"/>
  <c r="F279" i="2"/>
  <c r="F680" i="2"/>
  <c r="F1602" i="2"/>
  <c r="F465" i="2"/>
  <c r="F1493" i="2"/>
  <c r="F370" i="2"/>
  <c r="F664" i="2"/>
  <c r="F648" i="2"/>
  <c r="F1040" i="2"/>
  <c r="F1374" i="2"/>
  <c r="F261" i="2"/>
  <c r="F1447" i="2"/>
  <c r="F876" i="2"/>
  <c r="F1000" i="2"/>
  <c r="F984" i="2"/>
  <c r="F1421" i="2"/>
  <c r="F1658" i="2"/>
  <c r="F13" i="2"/>
  <c r="F539" i="2"/>
  <c r="F25" i="2"/>
  <c r="F9" i="2"/>
  <c r="F407" i="2"/>
  <c r="F892" i="2"/>
  <c r="F1018" i="2"/>
  <c r="F1112" i="2"/>
  <c r="F582" i="2"/>
  <c r="F1696" i="2"/>
  <c r="F1781" i="2"/>
  <c r="F1677" i="2"/>
  <c r="F119" i="2"/>
  <c r="F138" i="2"/>
  <c r="F1742" i="2"/>
  <c r="F1525" i="2"/>
  <c r="F441" i="2"/>
  <c r="F403" i="2"/>
  <c r="F713" i="2"/>
  <c r="F340" i="2"/>
  <c r="F442" i="2"/>
  <c r="F743" i="2"/>
  <c r="F512" i="2"/>
  <c r="F1594" i="2"/>
  <c r="F1532" i="2"/>
  <c r="F822" i="2"/>
  <c r="F113" i="2"/>
  <c r="F1463" i="2"/>
  <c r="F1545" i="2"/>
  <c r="F8" i="2"/>
  <c r="F90" i="2"/>
  <c r="F868" i="2"/>
  <c r="F1031" i="2"/>
  <c r="F347" i="2"/>
  <c r="F97" i="2"/>
  <c r="F923" i="2"/>
  <c r="F251" i="2"/>
  <c r="F1375" i="2"/>
  <c r="F355" i="2"/>
  <c r="F1164" i="2"/>
  <c r="F950" i="2"/>
  <c r="F1534" i="2"/>
  <c r="F352" i="2"/>
  <c r="F953" i="2"/>
  <c r="F1030" i="2"/>
  <c r="F930" i="2"/>
  <c r="F1546" i="2"/>
  <c r="F665" i="2"/>
  <c r="F574" i="2"/>
  <c r="F653" i="2"/>
  <c r="F163" i="2"/>
  <c r="F759" i="2"/>
  <c r="F89" i="2"/>
  <c r="F893" i="2"/>
  <c r="F43" i="2"/>
  <c r="F1214" i="2"/>
  <c r="F521" i="2"/>
  <c r="F785" i="2"/>
  <c r="F816" i="2"/>
  <c r="F64" i="2"/>
  <c r="F994" i="2"/>
  <c r="F1066" i="2"/>
  <c r="F1053" i="2"/>
  <c r="F321" i="2"/>
  <c r="F1141" i="2"/>
  <c r="F227" i="2"/>
  <c r="F716" i="2"/>
  <c r="F106" i="2"/>
  <c r="F87" i="2"/>
  <c r="F488" i="2"/>
  <c r="F1314" i="2"/>
  <c r="F1395" i="2"/>
  <c r="F1129" i="2"/>
  <c r="F82" i="2"/>
  <c r="F472" i="2"/>
  <c r="F456" i="2"/>
  <c r="F854" i="2"/>
  <c r="F885" i="2"/>
  <c r="F718" i="2"/>
  <c r="F1733" i="2"/>
  <c r="F588" i="2"/>
  <c r="F808" i="2"/>
  <c r="F792" i="2"/>
  <c r="F454" i="2"/>
  <c r="F400" i="2"/>
  <c r="F1691" i="2"/>
  <c r="F170" i="2"/>
  <c r="F1004" i="2"/>
  <c r="F971" i="2"/>
  <c r="F215" i="2"/>
  <c r="F1075" i="2"/>
  <c r="F568" i="2"/>
  <c r="F806" i="2"/>
  <c r="F438" i="2"/>
  <c r="F1576" i="2"/>
  <c r="F589" i="2"/>
  <c r="F1305" i="2"/>
  <c r="F871" i="2"/>
  <c r="F1013" i="2"/>
  <c r="F1408" i="2"/>
  <c r="F802" i="2"/>
  <c r="F24" i="2"/>
  <c r="F259" i="2"/>
  <c r="F569" i="2"/>
  <c r="F447" i="2"/>
  <c r="F1391" i="2"/>
  <c r="F392" i="2"/>
  <c r="F1553" i="2"/>
  <c r="F1258" i="2"/>
  <c r="F1268" i="2"/>
  <c r="F678" i="2"/>
  <c r="F1656" i="2"/>
  <c r="F157" i="2"/>
  <c r="F1233" i="2"/>
  <c r="F775" i="2"/>
  <c r="F965" i="2"/>
  <c r="F694" i="2"/>
  <c r="F107" i="2"/>
  <c r="F1688" i="2"/>
  <c r="F752" i="2"/>
  <c r="F74" i="2"/>
  <c r="F1676" i="2"/>
  <c r="F176" i="2"/>
  <c r="F19" i="2"/>
  <c r="F1056" i="2"/>
  <c r="F1003" i="2"/>
  <c r="F1259" i="2"/>
  <c r="F1021" i="2"/>
  <c r="F749" i="2"/>
  <c r="F670" i="2"/>
  <c r="F654" i="2"/>
  <c r="F361" i="2"/>
  <c r="F461" i="2"/>
  <c r="F514" i="2"/>
  <c r="F413" i="2"/>
  <c r="F894" i="2"/>
  <c r="F476" i="2"/>
  <c r="F169" i="2"/>
  <c r="F218" i="2"/>
  <c r="F31" i="2"/>
  <c r="F546" i="2"/>
  <c r="F643" i="2"/>
  <c r="F567" i="2"/>
  <c r="F49" i="2"/>
  <c r="F831" i="2"/>
  <c r="F706" i="2"/>
  <c r="F889" i="2"/>
  <c r="F873" i="2"/>
  <c r="F1746" i="2"/>
  <c r="F478" i="2"/>
  <c r="F190" i="2"/>
  <c r="F314" i="2"/>
  <c r="F1211" i="2"/>
  <c r="F1163" i="2"/>
  <c r="F296" i="2"/>
  <c r="F177" i="2"/>
  <c r="F934" i="2"/>
  <c r="F733" i="2"/>
  <c r="F1079" i="2"/>
  <c r="F280" i="2"/>
  <c r="F264" i="2"/>
  <c r="F662" i="2"/>
  <c r="F195" i="2"/>
  <c r="F1788" i="2"/>
  <c r="F1445" i="2"/>
  <c r="F300" i="2"/>
  <c r="F616" i="2"/>
  <c r="F600" i="2"/>
  <c r="F1097" i="2"/>
  <c r="F639" i="2"/>
  <c r="F784" i="2"/>
  <c r="F1714" i="2"/>
  <c r="F1701" i="2"/>
  <c r="F554" i="2"/>
  <c r="F23" i="2"/>
  <c r="F638" i="2"/>
  <c r="F73" i="2"/>
  <c r="F455" i="2"/>
  <c r="F294" i="2"/>
  <c r="F1528" i="2"/>
  <c r="F928" i="2"/>
  <c r="F951" i="2"/>
  <c r="F619" i="2"/>
  <c r="F869" i="2"/>
  <c r="F1212" i="2"/>
  <c r="F60" i="2"/>
  <c r="F650" i="2"/>
  <c r="F115" i="2"/>
  <c r="F425" i="2"/>
  <c r="F398" i="2"/>
  <c r="F1593" i="2"/>
  <c r="F56" i="2"/>
  <c r="F225" i="2"/>
  <c r="F841" i="2"/>
  <c r="F1016" i="2"/>
  <c r="F534" i="2"/>
  <c r="F1560" i="2"/>
  <c r="F1735" i="2"/>
  <c r="F807" i="2"/>
  <c r="F535" i="2"/>
  <c r="F821" i="2"/>
  <c r="F1120" i="2"/>
  <c r="F1462" i="2"/>
  <c r="F1436" i="2"/>
  <c r="F550" i="2"/>
  <c r="F1450" i="2"/>
  <c r="F1412" i="2"/>
  <c r="F1529" i="2"/>
  <c r="F750" i="2"/>
  <c r="F924" i="2"/>
  <c r="F343" i="2"/>
  <c r="F1199" i="2"/>
  <c r="F1750" i="2"/>
  <c r="F485" i="2"/>
  <c r="F800" i="2"/>
  <c r="F450" i="2"/>
  <c r="F1161" i="2"/>
  <c r="F197" i="2"/>
  <c r="F265" i="2"/>
  <c r="F185" i="2"/>
  <c r="F618" i="2"/>
  <c r="F311" i="2"/>
  <c r="F151" i="2"/>
  <c r="F1359" i="2"/>
  <c r="F341" i="2"/>
  <c r="F510" i="2"/>
  <c r="F22" i="2"/>
  <c r="F615" i="2"/>
  <c r="F1156" i="2"/>
  <c r="F1541" i="2"/>
  <c r="F418" i="2"/>
  <c r="F697" i="2"/>
  <c r="F681" i="2"/>
  <c r="F982" i="2"/>
  <c r="F957" i="2"/>
  <c r="F1188" i="2"/>
  <c r="F1774" i="2"/>
  <c r="F1761" i="2"/>
  <c r="F731" i="2"/>
  <c r="F104" i="2"/>
  <c r="F1723" i="2"/>
  <c r="F308" i="2"/>
  <c r="F205" i="2"/>
  <c r="F668" i="2"/>
  <c r="F88" i="2"/>
  <c r="F72" i="2"/>
  <c r="F470" i="2"/>
  <c r="F383" i="2"/>
  <c r="F1634" i="2"/>
  <c r="F1057" i="2"/>
  <c r="F12" i="2"/>
  <c r="F424" i="2"/>
  <c r="F408" i="2"/>
  <c r="F224" i="2"/>
  <c r="F1590" i="2"/>
  <c r="F1480" i="2"/>
  <c r="F1570" i="2"/>
  <c r="F1557" i="2"/>
  <c r="F155" i="2"/>
  <c r="F895" i="2"/>
  <c r="F495" i="2"/>
  <c r="F1689" i="2"/>
  <c r="F167" i="2"/>
  <c r="F150" i="2"/>
  <c r="F1456" i="2"/>
  <c r="F1555" i="2"/>
  <c r="F537" i="2"/>
  <c r="F415" i="2"/>
  <c r="F725" i="2"/>
  <c r="F47" i="2"/>
  <c r="F524" i="2"/>
  <c r="F59" i="2"/>
  <c r="F990" i="2"/>
  <c r="F281" i="2"/>
  <c r="F467" i="2"/>
  <c r="F1257" i="2"/>
  <c r="F823" i="2"/>
  <c r="F260" i="2"/>
  <c r="F394" i="2"/>
  <c r="F695" i="2"/>
  <c r="F390" i="2"/>
  <c r="F1524" i="2"/>
  <c r="F1380" i="2"/>
  <c r="F360" i="2"/>
  <c r="F367" i="2"/>
  <c r="F677" i="2"/>
  <c r="F597" i="2"/>
  <c r="F1126" i="2"/>
  <c r="F1172" i="2"/>
  <c r="F1086" i="2"/>
  <c r="F1114" i="2"/>
  <c r="F1160" i="2"/>
  <c r="F1345" i="2"/>
  <c r="F486" i="2"/>
  <c r="F744" i="2"/>
  <c r="F7" i="2"/>
  <c r="F1103" i="2"/>
  <c r="F634" i="2"/>
  <c r="F221" i="2"/>
  <c r="F652" i="2"/>
  <c r="F186" i="2"/>
  <c r="F1460" i="2"/>
  <c r="F1448" i="2"/>
  <c r="F1149" i="2"/>
  <c r="F191" i="2"/>
  <c r="F354" i="2"/>
  <c r="F499" i="2"/>
  <c r="F342" i="2"/>
  <c r="F1275" i="2"/>
  <c r="F125" i="2"/>
  <c r="F498" i="2"/>
  <c r="F252" i="2"/>
  <c r="F890" i="2"/>
  <c r="F464" i="2"/>
  <c r="F1237" i="2"/>
  <c r="F130" i="2"/>
  <c r="F505" i="2"/>
  <c r="F489" i="2"/>
  <c r="F1191" i="2"/>
  <c r="F1291" i="2"/>
  <c r="F189" i="2"/>
  <c r="F1630" i="2"/>
  <c r="F1617" i="2"/>
  <c r="F332" i="2"/>
  <c r="F955" i="2"/>
  <c r="F740" i="2"/>
  <c r="F909" i="2"/>
  <c r="F142" i="2"/>
  <c r="F284" i="2"/>
  <c r="F1175" i="2"/>
  <c r="F1115" i="2"/>
  <c r="F278" i="2"/>
  <c r="F1614" i="2"/>
  <c r="F723" i="2"/>
  <c r="F563" i="2"/>
  <c r="F986" i="2"/>
  <c r="F232" i="2"/>
  <c r="F216" i="2"/>
  <c r="F819" i="2"/>
  <c r="F1146" i="2"/>
  <c r="F63" i="2"/>
  <c r="F1426" i="2"/>
  <c r="F1413" i="2"/>
  <c r="F1712" i="2"/>
  <c r="F751" i="2"/>
  <c r="F659" i="2"/>
  <c r="F1377" i="2"/>
  <c r="F883" i="2"/>
  <c r="F6" i="2"/>
  <c r="F1517" i="2"/>
  <c r="F828" i="2"/>
  <c r="F39" i="2"/>
  <c r="F271" i="2"/>
  <c r="F581" i="2"/>
  <c r="F1085" i="2"/>
  <c r="F1678" i="2"/>
  <c r="F1556" i="2"/>
  <c r="F846" i="2"/>
  <c r="F137" i="2"/>
  <c r="F688" i="2"/>
  <c r="F921" i="2"/>
  <c r="F583" i="2"/>
  <c r="F1752" i="2"/>
  <c r="F1355" i="2"/>
  <c r="F374" i="2"/>
  <c r="F246" i="2"/>
  <c r="F1194" i="2"/>
  <c r="F610" i="2"/>
  <c r="F1295" i="2"/>
  <c r="F223" i="2"/>
  <c r="F533" i="2"/>
  <c r="F124" i="2"/>
  <c r="F745" i="2"/>
  <c r="F935" i="2"/>
  <c r="F549" i="2"/>
  <c r="F649" i="2"/>
  <c r="F887" i="2"/>
  <c r="F1216" i="2"/>
  <c r="F222" i="2"/>
  <c r="F1286" i="2"/>
  <c r="F738" i="2"/>
  <c r="F1091" i="2"/>
  <c r="F1401" i="2"/>
  <c r="F1738" i="2"/>
  <c r="F16" i="2"/>
  <c r="F941" i="2"/>
  <c r="F632" i="2"/>
  <c r="F1400" i="2"/>
  <c r="F614" i="2"/>
  <c r="F69" i="2"/>
  <c r="F114" i="2"/>
  <c r="F67" i="2"/>
  <c r="F629" i="2"/>
  <c r="F55" i="2"/>
  <c r="F65" i="2"/>
  <c r="F258" i="2"/>
  <c r="F503" i="2"/>
  <c r="F762" i="2"/>
  <c r="N5" i="2" l="1"/>
  <c r="O5" i="2" s="1"/>
  <c r="Q5" i="2" s="1"/>
  <c r="U95" i="2"/>
  <c r="P1182" i="2"/>
  <c r="R1182" i="2" s="1"/>
  <c r="U1182" i="2" s="1"/>
  <c r="P1194" i="2"/>
  <c r="R1194" i="2" s="1"/>
  <c r="U1194" i="2" s="1"/>
  <c r="P1493" i="2"/>
  <c r="R1493" i="2" s="1"/>
  <c r="U1493" i="2" s="1"/>
  <c r="P1553" i="2"/>
  <c r="R1553" i="2" s="1"/>
  <c r="U1553" i="2" s="1"/>
  <c r="P1241" i="2"/>
  <c r="R1241" i="2" s="1"/>
  <c r="U1241" i="2" s="1"/>
  <c r="P1422" i="2"/>
  <c r="R1422" i="2" s="1"/>
  <c r="U1422" i="2" s="1"/>
  <c r="P1094" i="2"/>
  <c r="R1094" i="2" s="1"/>
  <c r="U1094" i="2" s="1"/>
  <c r="P1038" i="2"/>
  <c r="R1038" i="2" s="1"/>
  <c r="U1038" i="2" s="1"/>
  <c r="P1026" i="2"/>
  <c r="R1026" i="2" s="1"/>
  <c r="U1026" i="2" s="1"/>
  <c r="P1565" i="2"/>
  <c r="R1565" i="2" s="1"/>
  <c r="U1565" i="2" s="1"/>
  <c r="P1229" i="2"/>
  <c r="R1229" i="2" s="1"/>
  <c r="U1229" i="2" s="1"/>
  <c r="P1164" i="2"/>
  <c r="R1164" i="2" s="1"/>
  <c r="U1164" i="2" s="1"/>
  <c r="P1085" i="2"/>
  <c r="R1085" i="2" s="1"/>
  <c r="U1085" i="2" s="1"/>
  <c r="L3" i="2"/>
  <c r="P1356" i="2"/>
  <c r="R1356" i="2" s="1"/>
  <c r="U1356" i="2" s="1"/>
  <c r="P1204" i="2"/>
  <c r="R1204" i="2" s="1"/>
  <c r="U1204" i="2" s="1"/>
  <c r="O1204" i="2"/>
  <c r="Q1204" i="2" s="1"/>
  <c r="O1216" i="2"/>
  <c r="Q1216" i="2" s="1"/>
  <c r="O1106" i="2"/>
  <c r="Q1106" i="2" s="1"/>
  <c r="O1176" i="2"/>
  <c r="Q1176" i="2" s="1"/>
  <c r="O1260" i="2"/>
  <c r="Q1260" i="2" s="1"/>
  <c r="P1368" i="2"/>
  <c r="R1368" i="2" s="1"/>
  <c r="U1368" i="2" s="1"/>
  <c r="P1548" i="2"/>
  <c r="R1548" i="2" s="1"/>
  <c r="U1548" i="2" s="1"/>
  <c r="P1470" i="2"/>
  <c r="R1470" i="2" s="1"/>
  <c r="U1470" i="2" s="1"/>
  <c r="P1373" i="2"/>
  <c r="R1373" i="2" s="1"/>
  <c r="U1373" i="2" s="1"/>
  <c r="P1572" i="2"/>
  <c r="R1572" i="2" s="1"/>
  <c r="U1572" i="2" s="1"/>
  <c r="P1584" i="2"/>
  <c r="R1584" i="2" s="1"/>
  <c r="U1584" i="2" s="1"/>
  <c r="O1332" i="2"/>
  <c r="Q1332" i="2" s="1"/>
  <c r="P1106" i="2"/>
  <c r="R1106" i="2" s="1"/>
  <c r="U1106" i="2" s="1"/>
  <c r="P1216" i="2"/>
  <c r="R1216" i="2" s="1"/>
  <c r="U1216" i="2" s="1"/>
  <c r="P1176" i="2"/>
  <c r="R1176" i="2" s="1"/>
  <c r="U1176" i="2" s="1"/>
  <c r="P1260" i="2"/>
  <c r="R1260" i="2" s="1"/>
  <c r="U1260" i="2" s="1"/>
  <c r="P725" i="2"/>
  <c r="R725" i="2" s="1"/>
  <c r="U725" i="2" s="1"/>
  <c r="P149" i="2"/>
  <c r="R149" i="2" s="1"/>
  <c r="U149" i="2" s="1"/>
  <c r="P1689" i="2"/>
  <c r="R1689" i="2" s="1"/>
  <c r="U1689" i="2" s="1"/>
  <c r="P616" i="2"/>
  <c r="R616" i="2" s="1"/>
  <c r="U616" i="2" s="1"/>
  <c r="P388" i="2"/>
  <c r="R388" i="2" s="1"/>
  <c r="U388" i="2" s="1"/>
  <c r="P136" i="2"/>
  <c r="R136" i="2" s="1"/>
  <c r="U136" i="2" s="1"/>
  <c r="P1772" i="2"/>
  <c r="R1772" i="2" s="1"/>
  <c r="U1772" i="2" s="1"/>
  <c r="P543" i="2"/>
  <c r="R543" i="2" s="1"/>
  <c r="U543" i="2" s="1"/>
  <c r="P938" i="2"/>
  <c r="R938" i="2" s="1"/>
  <c r="U938" i="2" s="1"/>
  <c r="P782" i="2"/>
  <c r="R782" i="2" s="1"/>
  <c r="U782" i="2" s="1"/>
  <c r="P494" i="2"/>
  <c r="R494" i="2" s="1"/>
  <c r="U494" i="2" s="1"/>
  <c r="P362" i="2"/>
  <c r="R362" i="2" s="1"/>
  <c r="U362" i="2" s="1"/>
  <c r="P350" i="2"/>
  <c r="R350" i="2" s="1"/>
  <c r="U350" i="2" s="1"/>
  <c r="P50" i="2"/>
  <c r="R50" i="2" s="1"/>
  <c r="U50" i="2" s="1"/>
  <c r="P38" i="2"/>
  <c r="R38" i="2" s="1"/>
  <c r="U38" i="2" s="1"/>
  <c r="P877" i="2"/>
  <c r="R877" i="2" s="1"/>
  <c r="U877" i="2" s="1"/>
  <c r="P865" i="2"/>
  <c r="R865" i="2" s="1"/>
  <c r="U865" i="2" s="1"/>
  <c r="P685" i="2"/>
  <c r="R685" i="2" s="1"/>
  <c r="U685" i="2" s="1"/>
  <c r="P673" i="2"/>
  <c r="R673" i="2" s="1"/>
  <c r="U673" i="2" s="1"/>
  <c r="P517" i="2"/>
  <c r="R517" i="2" s="1"/>
  <c r="U517" i="2" s="1"/>
  <c r="P325" i="2"/>
  <c r="R325" i="2" s="1"/>
  <c r="U325" i="2" s="1"/>
  <c r="P313" i="2"/>
  <c r="R313" i="2" s="1"/>
  <c r="U313" i="2" s="1"/>
  <c r="P157" i="2"/>
  <c r="R157" i="2" s="1"/>
  <c r="U157" i="2" s="1"/>
  <c r="P1649" i="2"/>
  <c r="R1649" i="2" s="1"/>
  <c r="U1649" i="2" s="1"/>
  <c r="P924" i="2"/>
  <c r="R924" i="2" s="1"/>
  <c r="U924" i="2" s="1"/>
  <c r="P912" i="2"/>
  <c r="R912" i="2" s="1"/>
  <c r="U912" i="2" s="1"/>
  <c r="P756" i="2"/>
  <c r="R756" i="2" s="1"/>
  <c r="U756" i="2" s="1"/>
  <c r="P396" i="2"/>
  <c r="R396" i="2" s="1"/>
  <c r="U396" i="2" s="1"/>
  <c r="P384" i="2"/>
  <c r="R384" i="2" s="1"/>
  <c r="U384" i="2" s="1"/>
  <c r="P228" i="2"/>
  <c r="R228" i="2" s="1"/>
  <c r="U228" i="2" s="1"/>
  <c r="P216" i="2"/>
  <c r="R216" i="2" s="1"/>
  <c r="U216" i="2" s="1"/>
  <c r="P317" i="2"/>
  <c r="R317" i="2" s="1"/>
  <c r="U317" i="2" s="1"/>
  <c r="P304" i="2"/>
  <c r="R304" i="2" s="1"/>
  <c r="U304" i="2" s="1"/>
  <c r="P951" i="2"/>
  <c r="R951" i="2" s="1"/>
  <c r="U951" i="2" s="1"/>
  <c r="P638" i="2"/>
  <c r="R638" i="2" s="1"/>
  <c r="U638" i="2" s="1"/>
  <c r="P1648" i="2"/>
  <c r="R1648" i="2" s="1"/>
  <c r="U1648" i="2" s="1"/>
  <c r="P946" i="2"/>
  <c r="R946" i="2" s="1"/>
  <c r="U946" i="2" s="1"/>
  <c r="P737" i="2"/>
  <c r="R737" i="2" s="1"/>
  <c r="U737" i="2" s="1"/>
  <c r="P197" i="2"/>
  <c r="R197" i="2" s="1"/>
  <c r="U197" i="2" s="1"/>
  <c r="P29" i="2"/>
  <c r="R29" i="2" s="1"/>
  <c r="U29" i="2" s="1"/>
  <c r="P460" i="2"/>
  <c r="R460" i="2" s="1"/>
  <c r="U460" i="2" s="1"/>
  <c r="P40" i="2"/>
  <c r="R40" i="2" s="1"/>
  <c r="U40" i="2" s="1"/>
  <c r="P927" i="2"/>
  <c r="R927" i="2" s="1"/>
  <c r="U927" i="2" s="1"/>
  <c r="P75" i="2"/>
  <c r="R75" i="2" s="1"/>
  <c r="U75" i="2" s="1"/>
  <c r="P1687" i="2"/>
  <c r="R1687" i="2" s="1"/>
  <c r="U1687" i="2" s="1"/>
  <c r="P794" i="2"/>
  <c r="R794" i="2" s="1"/>
  <c r="U794" i="2" s="1"/>
  <c r="P506" i="2"/>
  <c r="R506" i="2" s="1"/>
  <c r="U506" i="2" s="1"/>
  <c r="P971" i="2"/>
  <c r="R971" i="2" s="1"/>
  <c r="U971" i="2" s="1"/>
  <c r="P659" i="2"/>
  <c r="R659" i="2" s="1"/>
  <c r="U659" i="2" s="1"/>
  <c r="P47" i="2"/>
  <c r="R47" i="2" s="1"/>
  <c r="U47" i="2" s="1"/>
  <c r="P958" i="2"/>
  <c r="R958" i="2" s="1"/>
  <c r="U958" i="2" s="1"/>
  <c r="P1669" i="2"/>
  <c r="R1669" i="2" s="1"/>
  <c r="U1669" i="2" s="1"/>
  <c r="P908" i="2"/>
  <c r="R908" i="2" s="1"/>
  <c r="U908" i="2" s="1"/>
  <c r="P740" i="2"/>
  <c r="R740" i="2" s="1"/>
  <c r="U740" i="2" s="1"/>
  <c r="P572" i="2"/>
  <c r="R572" i="2" s="1"/>
  <c r="U572" i="2" s="1"/>
  <c r="P404" i="2"/>
  <c r="R404" i="2" s="1"/>
  <c r="U404" i="2" s="1"/>
  <c r="P236" i="2"/>
  <c r="R236" i="2" s="1"/>
  <c r="U236" i="2" s="1"/>
  <c r="P68" i="2"/>
  <c r="R68" i="2" s="1"/>
  <c r="U68" i="2" s="1"/>
  <c r="P1714" i="2"/>
  <c r="R1714" i="2" s="1"/>
  <c r="U1714" i="2" s="1"/>
  <c r="P893" i="2"/>
  <c r="R893" i="2" s="1"/>
  <c r="U893" i="2" s="1"/>
  <c r="P329" i="2"/>
  <c r="R329" i="2" s="1"/>
  <c r="U329" i="2" s="1"/>
  <c r="P161" i="2"/>
  <c r="R161" i="2" s="1"/>
  <c r="U161" i="2" s="1"/>
  <c r="P124" i="2"/>
  <c r="R124" i="2" s="1"/>
  <c r="U124" i="2" s="1"/>
  <c r="P531" i="2"/>
  <c r="R531" i="2" s="1"/>
  <c r="U531" i="2" s="1"/>
  <c r="P1711" i="2"/>
  <c r="R1711" i="2" s="1"/>
  <c r="U1711" i="2" s="1"/>
  <c r="P650" i="2"/>
  <c r="R650" i="2" s="1"/>
  <c r="U650" i="2" s="1"/>
  <c r="P1720" i="2"/>
  <c r="R1720" i="2" s="1"/>
  <c r="U1720" i="2" s="1"/>
  <c r="P731" i="2"/>
  <c r="R731" i="2" s="1"/>
  <c r="U731" i="2" s="1"/>
  <c r="P610" i="2"/>
  <c r="R610" i="2" s="1"/>
  <c r="U610" i="2" s="1"/>
  <c r="P1788" i="2"/>
  <c r="R1788" i="2" s="1"/>
  <c r="U1788" i="2" s="1"/>
  <c r="P1015" i="2"/>
  <c r="R1015" i="2" s="1"/>
  <c r="U1015" i="2" s="1"/>
  <c r="P1003" i="2"/>
  <c r="R1003" i="2" s="1"/>
  <c r="U1003" i="2" s="1"/>
  <c r="P847" i="2"/>
  <c r="R847" i="2" s="1"/>
  <c r="U847" i="2" s="1"/>
  <c r="P811" i="2"/>
  <c r="R811" i="2" s="1"/>
  <c r="U811" i="2" s="1"/>
  <c r="P655" i="2"/>
  <c r="R655" i="2" s="1"/>
  <c r="U655" i="2" s="1"/>
  <c r="P643" i="2"/>
  <c r="R643" i="2" s="1"/>
  <c r="U643" i="2" s="1"/>
  <c r="P487" i="2"/>
  <c r="R487" i="2" s="1"/>
  <c r="U487" i="2" s="1"/>
  <c r="P475" i="2"/>
  <c r="R475" i="2" s="1"/>
  <c r="U475" i="2" s="1"/>
  <c r="P319" i="2"/>
  <c r="R319" i="2" s="1"/>
  <c r="U319" i="2" s="1"/>
  <c r="P307" i="2"/>
  <c r="R307" i="2" s="1"/>
  <c r="U307" i="2" s="1"/>
  <c r="P79" i="2"/>
  <c r="R79" i="2" s="1"/>
  <c r="U79" i="2" s="1"/>
  <c r="P1702" i="2"/>
  <c r="R1702" i="2" s="1"/>
  <c r="U1702" i="2" s="1"/>
  <c r="P389" i="2"/>
  <c r="R389" i="2" s="1"/>
  <c r="U389" i="2" s="1"/>
  <c r="P257" i="2"/>
  <c r="R257" i="2" s="1"/>
  <c r="U257" i="2" s="1"/>
  <c r="P1725" i="2"/>
  <c r="R1725" i="2" s="1"/>
  <c r="U1725" i="2" s="1"/>
  <c r="P604" i="2"/>
  <c r="R604" i="2" s="1"/>
  <c r="U604" i="2" s="1"/>
  <c r="P220" i="2"/>
  <c r="R220" i="2" s="1"/>
  <c r="U220" i="2" s="1"/>
  <c r="P87" i="2"/>
  <c r="R87" i="2" s="1"/>
  <c r="U87" i="2" s="1"/>
  <c r="P926" i="2"/>
  <c r="R926" i="2" s="1"/>
  <c r="U926" i="2" s="1"/>
  <c r="P1732" i="2"/>
  <c r="R1732" i="2" s="1"/>
  <c r="U1732" i="2" s="1"/>
  <c r="P1660" i="2"/>
  <c r="R1660" i="2" s="1"/>
  <c r="U1660" i="2" s="1"/>
  <c r="P35" i="2"/>
  <c r="R35" i="2" s="1"/>
  <c r="U35" i="2" s="1"/>
  <c r="P1671" i="2"/>
  <c r="R1671" i="2" s="1"/>
  <c r="U1671" i="2" s="1"/>
  <c r="P454" i="2"/>
  <c r="R454" i="2" s="1"/>
  <c r="U454" i="2" s="1"/>
  <c r="P82" i="2"/>
  <c r="R82" i="2" s="1"/>
  <c r="U82" i="2" s="1"/>
  <c r="P1667" i="2"/>
  <c r="R1667" i="2" s="1"/>
  <c r="U1667" i="2" s="1"/>
  <c r="P1643" i="2"/>
  <c r="R1643" i="2" s="1"/>
  <c r="U1643" i="2" s="1"/>
  <c r="P942" i="2"/>
  <c r="R942" i="2" s="1"/>
  <c r="U942" i="2" s="1"/>
  <c r="P930" i="2"/>
  <c r="R930" i="2" s="1"/>
  <c r="U930" i="2" s="1"/>
  <c r="P774" i="2"/>
  <c r="R774" i="2" s="1"/>
  <c r="U774" i="2" s="1"/>
  <c r="P762" i="2"/>
  <c r="R762" i="2" s="1"/>
  <c r="U762" i="2" s="1"/>
  <c r="P594" i="2"/>
  <c r="R594" i="2" s="1"/>
  <c r="U594" i="2" s="1"/>
  <c r="P438" i="2"/>
  <c r="R438" i="2" s="1"/>
  <c r="U438" i="2" s="1"/>
  <c r="P402" i="2"/>
  <c r="R402" i="2" s="1"/>
  <c r="U402" i="2" s="1"/>
  <c r="P222" i="2"/>
  <c r="R222" i="2" s="1"/>
  <c r="U222" i="2" s="1"/>
  <c r="P1753" i="2"/>
  <c r="R1753" i="2" s="1"/>
  <c r="U1753" i="2" s="1"/>
  <c r="P1693" i="2"/>
  <c r="R1693" i="2" s="1"/>
  <c r="U1693" i="2" s="1"/>
  <c r="P1016" i="2"/>
  <c r="R1016" i="2" s="1"/>
  <c r="U1016" i="2" s="1"/>
  <c r="P944" i="2"/>
  <c r="R944" i="2" s="1"/>
  <c r="U944" i="2" s="1"/>
  <c r="P848" i="2"/>
  <c r="R848" i="2" s="1"/>
  <c r="U848" i="2" s="1"/>
  <c r="P788" i="2"/>
  <c r="R788" i="2" s="1"/>
  <c r="U788" i="2" s="1"/>
  <c r="P716" i="2"/>
  <c r="R716" i="2" s="1"/>
  <c r="U716" i="2" s="1"/>
  <c r="P656" i="2"/>
  <c r="R656" i="2" s="1"/>
  <c r="U656" i="2" s="1"/>
  <c r="P596" i="2"/>
  <c r="R596" i="2" s="1"/>
  <c r="U596" i="2" s="1"/>
  <c r="P512" i="2"/>
  <c r="R512" i="2" s="1"/>
  <c r="U512" i="2" s="1"/>
  <c r="P440" i="2"/>
  <c r="R440" i="2" s="1"/>
  <c r="U440" i="2" s="1"/>
  <c r="P344" i="2"/>
  <c r="R344" i="2" s="1"/>
  <c r="U344" i="2" s="1"/>
  <c r="P272" i="2"/>
  <c r="R272" i="2" s="1"/>
  <c r="U272" i="2" s="1"/>
  <c r="P200" i="2"/>
  <c r="R200" i="2" s="1"/>
  <c r="U200" i="2" s="1"/>
  <c r="P164" i="2"/>
  <c r="R164" i="2" s="1"/>
  <c r="U164" i="2" s="1"/>
  <c r="P116" i="2"/>
  <c r="R116" i="2" s="1"/>
  <c r="U116" i="2" s="1"/>
  <c r="P56" i="2"/>
  <c r="R56" i="2" s="1"/>
  <c r="U56" i="2" s="1"/>
  <c r="P232" i="2"/>
  <c r="R232" i="2" s="1"/>
  <c r="U232" i="2" s="1"/>
  <c r="P401" i="2"/>
  <c r="R401" i="2" s="1"/>
  <c r="U401" i="2" s="1"/>
  <c r="P1375" i="2"/>
  <c r="R1375" i="2" s="1"/>
  <c r="U1375" i="2" s="1"/>
  <c r="P1496" i="2"/>
  <c r="R1496" i="2" s="1"/>
  <c r="U1496" i="2" s="1"/>
  <c r="P94" i="2"/>
  <c r="R94" i="2" s="1"/>
  <c r="U94" i="2" s="1"/>
  <c r="P1464" i="2"/>
  <c r="R1464" i="2" s="1"/>
  <c r="U1464" i="2" s="1"/>
  <c r="P1202" i="2"/>
  <c r="R1202" i="2" s="1"/>
  <c r="U1202" i="2" s="1"/>
  <c r="P1577" i="2"/>
  <c r="R1577" i="2" s="1"/>
  <c r="U1577" i="2" s="1"/>
  <c r="P1746" i="2"/>
  <c r="R1746" i="2" s="1"/>
  <c r="U1746" i="2" s="1"/>
  <c r="P1126" i="2"/>
  <c r="R1126" i="2" s="1"/>
  <c r="U1126" i="2" s="1"/>
  <c r="P1635" i="2"/>
  <c r="R1635" i="2" s="1"/>
  <c r="U1635" i="2" s="1"/>
  <c r="P1467" i="2"/>
  <c r="R1467" i="2" s="1"/>
  <c r="U1467" i="2" s="1"/>
  <c r="P1403" i="2"/>
  <c r="R1403" i="2" s="1"/>
  <c r="U1403" i="2" s="1"/>
  <c r="P1752" i="2"/>
  <c r="R1752" i="2" s="1"/>
  <c r="U1752" i="2" s="1"/>
  <c r="P1692" i="2"/>
  <c r="R1692" i="2" s="1"/>
  <c r="U1692" i="2" s="1"/>
  <c r="P991" i="2"/>
  <c r="R991" i="2" s="1"/>
  <c r="U991" i="2" s="1"/>
  <c r="P919" i="2"/>
  <c r="R919" i="2" s="1"/>
  <c r="U919" i="2" s="1"/>
  <c r="P859" i="2"/>
  <c r="R859" i="2" s="1"/>
  <c r="U859" i="2" s="1"/>
  <c r="P775" i="2"/>
  <c r="R775" i="2" s="1"/>
  <c r="U775" i="2" s="1"/>
  <c r="P703" i="2"/>
  <c r="R703" i="2" s="1"/>
  <c r="U703" i="2" s="1"/>
  <c r="P619" i="2"/>
  <c r="R619" i="2" s="1"/>
  <c r="U619" i="2" s="1"/>
  <c r="P559" i="2"/>
  <c r="R559" i="2" s="1"/>
  <c r="U559" i="2" s="1"/>
  <c r="P499" i="2"/>
  <c r="R499" i="2" s="1"/>
  <c r="U499" i="2" s="1"/>
  <c r="P391" i="2"/>
  <c r="R391" i="2" s="1"/>
  <c r="U391" i="2" s="1"/>
  <c r="P331" i="2"/>
  <c r="R331" i="2" s="1"/>
  <c r="U331" i="2" s="1"/>
  <c r="P247" i="2"/>
  <c r="R247" i="2" s="1"/>
  <c r="U247" i="2" s="1"/>
  <c r="P211" i="2"/>
  <c r="R211" i="2" s="1"/>
  <c r="U211" i="2" s="1"/>
  <c r="P187" i="2"/>
  <c r="R187" i="2" s="1"/>
  <c r="U187" i="2" s="1"/>
  <c r="P163" i="2"/>
  <c r="R163" i="2" s="1"/>
  <c r="U163" i="2" s="1"/>
  <c r="P127" i="2"/>
  <c r="R127" i="2" s="1"/>
  <c r="U127" i="2" s="1"/>
  <c r="P103" i="2"/>
  <c r="R103" i="2" s="1"/>
  <c r="U103" i="2" s="1"/>
  <c r="P67" i="2"/>
  <c r="R67" i="2" s="1"/>
  <c r="U67" i="2" s="1"/>
  <c r="P43" i="2"/>
  <c r="R43" i="2" s="1"/>
  <c r="U43" i="2" s="1"/>
  <c r="P19" i="2"/>
  <c r="R19" i="2" s="1"/>
  <c r="U19" i="2" s="1"/>
  <c r="P796" i="2"/>
  <c r="R796" i="2" s="1"/>
  <c r="U796" i="2" s="1"/>
  <c r="P53" i="2"/>
  <c r="R53" i="2" s="1"/>
  <c r="U53" i="2" s="1"/>
  <c r="P1133" i="2"/>
  <c r="R1133" i="2" s="1"/>
  <c r="U1133" i="2" s="1"/>
  <c r="P1051" i="2"/>
  <c r="R1051" i="2" s="1"/>
  <c r="U1051" i="2" s="1"/>
  <c r="P1387" i="2"/>
  <c r="R1387" i="2" s="1"/>
  <c r="U1387" i="2" s="1"/>
  <c r="P1340" i="2"/>
  <c r="R1340" i="2" s="1"/>
  <c r="U1340" i="2" s="1"/>
  <c r="P1197" i="2"/>
  <c r="R1197" i="2" s="1"/>
  <c r="U1197" i="2" s="1"/>
  <c r="P1365" i="2"/>
  <c r="R1365" i="2" s="1"/>
  <c r="U1365" i="2" s="1"/>
  <c r="P250" i="2"/>
  <c r="R250" i="2" s="1"/>
  <c r="U250" i="2" s="1"/>
  <c r="P588" i="2"/>
  <c r="R588" i="2" s="1"/>
  <c r="U588" i="2" s="1"/>
  <c r="P1296" i="2"/>
  <c r="R1296" i="2" s="1"/>
  <c r="U1296" i="2" s="1"/>
  <c r="P194" i="2"/>
  <c r="R194" i="2" s="1"/>
  <c r="U194" i="2" s="1"/>
  <c r="P1601" i="2"/>
  <c r="R1601" i="2" s="1"/>
  <c r="U1601" i="2" s="1"/>
  <c r="P1415" i="2"/>
  <c r="R1415" i="2" s="1"/>
  <c r="U1415" i="2" s="1"/>
  <c r="P1269" i="2"/>
  <c r="R1269" i="2" s="1"/>
  <c r="U1269" i="2" s="1"/>
  <c r="P1787" i="2"/>
  <c r="R1787" i="2" s="1"/>
  <c r="U1787" i="2" s="1"/>
  <c r="P1763" i="2"/>
  <c r="R1763" i="2" s="1"/>
  <c r="U1763" i="2" s="1"/>
  <c r="P1739" i="2"/>
  <c r="R1739" i="2" s="1"/>
  <c r="U1739" i="2" s="1"/>
  <c r="P1715" i="2"/>
  <c r="R1715" i="2" s="1"/>
  <c r="U1715" i="2" s="1"/>
  <c r="P1691" i="2"/>
  <c r="R1691" i="2" s="1"/>
  <c r="U1691" i="2" s="1"/>
  <c r="P1655" i="2"/>
  <c r="R1655" i="2" s="1"/>
  <c r="U1655" i="2" s="1"/>
  <c r="P1014" i="2"/>
  <c r="R1014" i="2" s="1"/>
  <c r="U1014" i="2" s="1"/>
  <c r="P990" i="2"/>
  <c r="R990" i="2" s="1"/>
  <c r="U990" i="2" s="1"/>
  <c r="P966" i="2"/>
  <c r="R966" i="2" s="1"/>
  <c r="U966" i="2" s="1"/>
  <c r="P918" i="2"/>
  <c r="R918" i="2" s="1"/>
  <c r="U918" i="2" s="1"/>
  <c r="P894" i="2"/>
  <c r="R894" i="2" s="1"/>
  <c r="U894" i="2" s="1"/>
  <c r="P870" i="2"/>
  <c r="R870" i="2" s="1"/>
  <c r="U870" i="2" s="1"/>
  <c r="P846" i="2"/>
  <c r="R846" i="2" s="1"/>
  <c r="U846" i="2" s="1"/>
  <c r="P822" i="2"/>
  <c r="R822" i="2" s="1"/>
  <c r="U822" i="2" s="1"/>
  <c r="P798" i="2"/>
  <c r="R798" i="2" s="1"/>
  <c r="U798" i="2" s="1"/>
  <c r="P738" i="2"/>
  <c r="R738" i="2" s="1"/>
  <c r="U738" i="2" s="1"/>
  <c r="P714" i="2"/>
  <c r="R714" i="2" s="1"/>
  <c r="U714" i="2" s="1"/>
  <c r="P702" i="2"/>
  <c r="R702" i="2" s="1"/>
  <c r="U702" i="2" s="1"/>
  <c r="P678" i="2"/>
  <c r="R678" i="2" s="1"/>
  <c r="U678" i="2" s="1"/>
  <c r="P654" i="2"/>
  <c r="R654" i="2" s="1"/>
  <c r="U654" i="2" s="1"/>
  <c r="P630" i="2"/>
  <c r="R630" i="2" s="1"/>
  <c r="U630" i="2" s="1"/>
  <c r="P582" i="2"/>
  <c r="R582" i="2" s="1"/>
  <c r="U582" i="2" s="1"/>
  <c r="P558" i="2"/>
  <c r="R558" i="2" s="1"/>
  <c r="U558" i="2" s="1"/>
  <c r="P534" i="2"/>
  <c r="R534" i="2" s="1"/>
  <c r="U534" i="2" s="1"/>
  <c r="P510" i="2"/>
  <c r="R510" i="2" s="1"/>
  <c r="U510" i="2" s="1"/>
  <c r="P474" i="2"/>
  <c r="R474" i="2" s="1"/>
  <c r="U474" i="2" s="1"/>
  <c r="P450" i="2"/>
  <c r="R450" i="2" s="1"/>
  <c r="U450" i="2" s="1"/>
  <c r="P426" i="2"/>
  <c r="R426" i="2" s="1"/>
  <c r="U426" i="2" s="1"/>
  <c r="P378" i="2"/>
  <c r="R378" i="2" s="1"/>
  <c r="U378" i="2" s="1"/>
  <c r="P354" i="2"/>
  <c r="R354" i="2" s="1"/>
  <c r="U354" i="2" s="1"/>
  <c r="P330" i="2"/>
  <c r="R330" i="2" s="1"/>
  <c r="U330" i="2" s="1"/>
  <c r="P318" i="2"/>
  <c r="R318" i="2" s="1"/>
  <c r="U318" i="2" s="1"/>
  <c r="P294" i="2"/>
  <c r="R294" i="2" s="1"/>
  <c r="U294" i="2" s="1"/>
  <c r="P270" i="2"/>
  <c r="R270" i="2" s="1"/>
  <c r="U270" i="2" s="1"/>
  <c r="P246" i="2"/>
  <c r="R246" i="2" s="1"/>
  <c r="U246" i="2" s="1"/>
  <c r="P198" i="2"/>
  <c r="R198" i="2" s="1"/>
  <c r="U198" i="2" s="1"/>
  <c r="P174" i="2"/>
  <c r="R174" i="2" s="1"/>
  <c r="U174" i="2" s="1"/>
  <c r="P150" i="2"/>
  <c r="R150" i="2" s="1"/>
  <c r="U150" i="2" s="1"/>
  <c r="P126" i="2"/>
  <c r="R126" i="2" s="1"/>
  <c r="U126" i="2" s="1"/>
  <c r="P102" i="2"/>
  <c r="R102" i="2" s="1"/>
  <c r="U102" i="2" s="1"/>
  <c r="P78" i="2"/>
  <c r="R78" i="2" s="1"/>
  <c r="U78" i="2" s="1"/>
  <c r="P54" i="2"/>
  <c r="R54" i="2" s="1"/>
  <c r="U54" i="2" s="1"/>
  <c r="P30" i="2"/>
  <c r="R30" i="2" s="1"/>
  <c r="U30" i="2" s="1"/>
  <c r="P6" i="2"/>
  <c r="R6" i="2" s="1"/>
  <c r="U6" i="2" s="1"/>
  <c r="P952" i="2"/>
  <c r="R952" i="2" s="1"/>
  <c r="U952" i="2" s="1"/>
  <c r="P1396" i="2"/>
  <c r="R1396" i="2" s="1"/>
  <c r="U1396" i="2" s="1"/>
  <c r="P89" i="2"/>
  <c r="R89" i="2" s="1"/>
  <c r="U89" i="2" s="1"/>
  <c r="P569" i="2"/>
  <c r="R569" i="2" s="1"/>
  <c r="U569" i="2" s="1"/>
  <c r="P1063" i="2"/>
  <c r="R1063" i="2" s="1"/>
  <c r="U1063" i="2" s="1"/>
  <c r="P1399" i="2"/>
  <c r="R1399" i="2" s="1"/>
  <c r="U1399" i="2" s="1"/>
  <c r="P1352" i="2"/>
  <c r="R1352" i="2" s="1"/>
  <c r="U1352" i="2" s="1"/>
  <c r="P1041" i="2"/>
  <c r="R1041" i="2" s="1"/>
  <c r="U1041" i="2" s="1"/>
  <c r="P1377" i="2"/>
  <c r="R1377" i="2" s="1"/>
  <c r="U1377" i="2" s="1"/>
  <c r="P262" i="2"/>
  <c r="R262" i="2" s="1"/>
  <c r="U262" i="2" s="1"/>
  <c r="P1234" i="2"/>
  <c r="R1234" i="2" s="1"/>
  <c r="U1234" i="2" s="1"/>
  <c r="P1128" i="2"/>
  <c r="R1128" i="2" s="1"/>
  <c r="U1128" i="2" s="1"/>
  <c r="P1488" i="2"/>
  <c r="R1488" i="2" s="1"/>
  <c r="U1488" i="2" s="1"/>
  <c r="P1057" i="2"/>
  <c r="R1057" i="2" s="1"/>
  <c r="U1057" i="2" s="1"/>
  <c r="P1226" i="2"/>
  <c r="R1226" i="2" s="1"/>
  <c r="U1226" i="2" s="1"/>
  <c r="P1540" i="2"/>
  <c r="R1540" i="2" s="1"/>
  <c r="U1540" i="2" s="1"/>
  <c r="P1613" i="2"/>
  <c r="R1613" i="2" s="1"/>
  <c r="U1613" i="2" s="1"/>
  <c r="P1314" i="2"/>
  <c r="R1314" i="2" s="1"/>
  <c r="U1314" i="2" s="1"/>
  <c r="P1506" i="2"/>
  <c r="R1506" i="2" s="1"/>
  <c r="U1506" i="2" s="1"/>
  <c r="P1297" i="2"/>
  <c r="R1297" i="2" s="1"/>
  <c r="U1297" i="2" s="1"/>
  <c r="P863" i="2"/>
  <c r="R863" i="2" s="1"/>
  <c r="U863" i="2" s="1"/>
  <c r="P1270" i="2"/>
  <c r="R1270" i="2" s="1"/>
  <c r="U1270" i="2" s="1"/>
  <c r="P1558" i="2"/>
  <c r="R1558" i="2" s="1"/>
  <c r="U1558" i="2" s="1"/>
  <c r="P963" i="2"/>
  <c r="R963" i="2" s="1"/>
  <c r="U963" i="2" s="1"/>
  <c r="P1347" i="2"/>
  <c r="R1347" i="2" s="1"/>
  <c r="U1347" i="2" s="1"/>
  <c r="P1622" i="2"/>
  <c r="R1622" i="2" s="1"/>
  <c r="U1622" i="2" s="1"/>
  <c r="P1515" i="2"/>
  <c r="R1515" i="2" s="1"/>
  <c r="U1515" i="2" s="1"/>
  <c r="P1147" i="2"/>
  <c r="R1147" i="2" s="1"/>
  <c r="U1147" i="2" s="1"/>
  <c r="P1439" i="2"/>
  <c r="R1439" i="2" s="1"/>
  <c r="U1439" i="2" s="1"/>
  <c r="P1798" i="2"/>
  <c r="R1798" i="2" s="1"/>
  <c r="U1798" i="2" s="1"/>
  <c r="P1774" i="2"/>
  <c r="R1774" i="2" s="1"/>
  <c r="U1774" i="2" s="1"/>
  <c r="P1762" i="2"/>
  <c r="R1762" i="2" s="1"/>
  <c r="U1762" i="2" s="1"/>
  <c r="P1738" i="2"/>
  <c r="R1738" i="2" s="1"/>
  <c r="U1738" i="2" s="1"/>
  <c r="P1690" i="2"/>
  <c r="R1690" i="2" s="1"/>
  <c r="U1690" i="2" s="1"/>
  <c r="P1666" i="2"/>
  <c r="R1666" i="2" s="1"/>
  <c r="U1666" i="2" s="1"/>
  <c r="P1025" i="2"/>
  <c r="R1025" i="2" s="1"/>
  <c r="U1025" i="2" s="1"/>
  <c r="P1001" i="2"/>
  <c r="R1001" i="2" s="1"/>
  <c r="U1001" i="2" s="1"/>
  <c r="P977" i="2"/>
  <c r="R977" i="2" s="1"/>
  <c r="U977" i="2" s="1"/>
  <c r="P953" i="2"/>
  <c r="R953" i="2" s="1"/>
  <c r="U953" i="2" s="1"/>
  <c r="P929" i="2"/>
  <c r="R929" i="2" s="1"/>
  <c r="U929" i="2" s="1"/>
  <c r="P881" i="2"/>
  <c r="R881" i="2" s="1"/>
  <c r="U881" i="2" s="1"/>
  <c r="P857" i="2"/>
  <c r="R857" i="2" s="1"/>
  <c r="U857" i="2" s="1"/>
  <c r="P833" i="2"/>
  <c r="R833" i="2" s="1"/>
  <c r="U833" i="2" s="1"/>
  <c r="P809" i="2"/>
  <c r="R809" i="2" s="1"/>
  <c r="U809" i="2" s="1"/>
  <c r="P785" i="2"/>
  <c r="R785" i="2" s="1"/>
  <c r="U785" i="2" s="1"/>
  <c r="P761" i="2"/>
  <c r="R761" i="2" s="1"/>
  <c r="U761" i="2" s="1"/>
  <c r="P701" i="2"/>
  <c r="R701" i="2" s="1"/>
  <c r="U701" i="2" s="1"/>
  <c r="P677" i="2"/>
  <c r="R677" i="2" s="1"/>
  <c r="U677" i="2" s="1"/>
  <c r="P653" i="2"/>
  <c r="R653" i="2" s="1"/>
  <c r="U653" i="2" s="1"/>
  <c r="P629" i="2"/>
  <c r="R629" i="2" s="1"/>
  <c r="U629" i="2" s="1"/>
  <c r="P605" i="2"/>
  <c r="R605" i="2" s="1"/>
  <c r="U605" i="2" s="1"/>
  <c r="P581" i="2"/>
  <c r="R581" i="2" s="1"/>
  <c r="U581" i="2" s="1"/>
  <c r="P533" i="2"/>
  <c r="R533" i="2" s="1"/>
  <c r="U533" i="2" s="1"/>
  <c r="P509" i="2"/>
  <c r="R509" i="2" s="1"/>
  <c r="U509" i="2" s="1"/>
  <c r="P497" i="2"/>
  <c r="R497" i="2" s="1"/>
  <c r="U497" i="2" s="1"/>
  <c r="P473" i="2"/>
  <c r="R473" i="2" s="1"/>
  <c r="U473" i="2" s="1"/>
  <c r="P449" i="2"/>
  <c r="R449" i="2" s="1"/>
  <c r="U449" i="2" s="1"/>
  <c r="P425" i="2"/>
  <c r="R425" i="2" s="1"/>
  <c r="U425" i="2" s="1"/>
  <c r="P377" i="2"/>
  <c r="R377" i="2" s="1"/>
  <c r="U377" i="2" s="1"/>
  <c r="P353" i="2"/>
  <c r="R353" i="2" s="1"/>
  <c r="U353" i="2" s="1"/>
  <c r="P305" i="2"/>
  <c r="R305" i="2" s="1"/>
  <c r="U305" i="2" s="1"/>
  <c r="P281" i="2"/>
  <c r="R281" i="2" s="1"/>
  <c r="U281" i="2" s="1"/>
  <c r="P209" i="2"/>
  <c r="R209" i="2" s="1"/>
  <c r="U209" i="2" s="1"/>
  <c r="P185" i="2"/>
  <c r="R185" i="2" s="1"/>
  <c r="U185" i="2" s="1"/>
  <c r="P125" i="2"/>
  <c r="R125" i="2" s="1"/>
  <c r="U125" i="2" s="1"/>
  <c r="P101" i="2"/>
  <c r="R101" i="2" s="1"/>
  <c r="U101" i="2" s="1"/>
  <c r="P65" i="2"/>
  <c r="R65" i="2" s="1"/>
  <c r="U65" i="2" s="1"/>
  <c r="P5" i="2"/>
  <c r="R5" i="2" s="1"/>
  <c r="U5" i="2" s="1"/>
  <c r="P964" i="2"/>
  <c r="R964" i="2" s="1"/>
  <c r="U964" i="2" s="1"/>
  <c r="P1408" i="2"/>
  <c r="R1408" i="2" s="1"/>
  <c r="U1408" i="2" s="1"/>
  <c r="P1075" i="2"/>
  <c r="R1075" i="2" s="1"/>
  <c r="U1075" i="2" s="1"/>
  <c r="P1411" i="2"/>
  <c r="R1411" i="2" s="1"/>
  <c r="U1411" i="2" s="1"/>
  <c r="P1028" i="2"/>
  <c r="R1028" i="2" s="1"/>
  <c r="U1028" i="2" s="1"/>
  <c r="P1364" i="2"/>
  <c r="R1364" i="2" s="1"/>
  <c r="U1364" i="2" s="1"/>
  <c r="P1053" i="2"/>
  <c r="R1053" i="2" s="1"/>
  <c r="U1053" i="2" s="1"/>
  <c r="P1389" i="2"/>
  <c r="R1389" i="2" s="1"/>
  <c r="U1389" i="2" s="1"/>
  <c r="P442" i="2"/>
  <c r="R442" i="2" s="1"/>
  <c r="U442" i="2" s="1"/>
  <c r="P1246" i="2"/>
  <c r="R1246" i="2" s="1"/>
  <c r="U1246" i="2" s="1"/>
  <c r="P1140" i="2"/>
  <c r="R1140" i="2" s="1"/>
  <c r="U1140" i="2" s="1"/>
  <c r="P1500" i="2"/>
  <c r="R1500" i="2" s="1"/>
  <c r="U1500" i="2" s="1"/>
  <c r="P1069" i="2"/>
  <c r="R1069" i="2" s="1"/>
  <c r="U1069" i="2" s="1"/>
  <c r="P1070" i="2"/>
  <c r="R1070" i="2" s="1"/>
  <c r="U1070" i="2" s="1"/>
  <c r="P399" i="2"/>
  <c r="R399" i="2" s="1"/>
  <c r="U399" i="2" s="1"/>
  <c r="P1433" i="2"/>
  <c r="R1433" i="2" s="1"/>
  <c r="U1433" i="2" s="1"/>
  <c r="P1158" i="2"/>
  <c r="R1158" i="2" s="1"/>
  <c r="U1158" i="2" s="1"/>
  <c r="P1518" i="2"/>
  <c r="R1518" i="2" s="1"/>
  <c r="U1518" i="2" s="1"/>
  <c r="P1309" i="2"/>
  <c r="R1309" i="2" s="1"/>
  <c r="U1309" i="2" s="1"/>
  <c r="P1597" i="2"/>
  <c r="R1597" i="2" s="1"/>
  <c r="U1597" i="2" s="1"/>
  <c r="P1426" i="2"/>
  <c r="R1426" i="2" s="1"/>
  <c r="U1426" i="2" s="1"/>
  <c r="P455" i="2"/>
  <c r="R455" i="2" s="1"/>
  <c r="U455" i="2" s="1"/>
  <c r="P1371" i="2"/>
  <c r="R1371" i="2" s="1"/>
  <c r="U1371" i="2" s="1"/>
  <c r="P1490" i="2"/>
  <c r="R1490" i="2" s="1"/>
  <c r="U1490" i="2" s="1"/>
  <c r="P1251" i="2"/>
  <c r="R1251" i="2" s="1"/>
  <c r="U1251" i="2" s="1"/>
  <c r="P1175" i="2"/>
  <c r="R1175" i="2" s="1"/>
  <c r="U1175" i="2" s="1"/>
  <c r="P1797" i="2"/>
  <c r="R1797" i="2" s="1"/>
  <c r="U1797" i="2" s="1"/>
  <c r="P1785" i="2"/>
  <c r="R1785" i="2" s="1"/>
  <c r="U1785" i="2" s="1"/>
  <c r="P1773" i="2"/>
  <c r="R1773" i="2" s="1"/>
  <c r="U1773" i="2" s="1"/>
  <c r="P1761" i="2"/>
  <c r="R1761" i="2" s="1"/>
  <c r="U1761" i="2" s="1"/>
  <c r="P1749" i="2"/>
  <c r="R1749" i="2" s="1"/>
  <c r="U1749" i="2" s="1"/>
  <c r="P1737" i="2"/>
  <c r="R1737" i="2" s="1"/>
  <c r="U1737" i="2" s="1"/>
  <c r="P1713" i="2"/>
  <c r="R1713" i="2" s="1"/>
  <c r="U1713" i="2" s="1"/>
  <c r="P1701" i="2"/>
  <c r="R1701" i="2" s="1"/>
  <c r="U1701" i="2" s="1"/>
  <c r="P1677" i="2"/>
  <c r="R1677" i="2" s="1"/>
  <c r="U1677" i="2" s="1"/>
  <c r="P1665" i="2"/>
  <c r="R1665" i="2" s="1"/>
  <c r="U1665" i="2" s="1"/>
  <c r="P1653" i="2"/>
  <c r="R1653" i="2" s="1"/>
  <c r="U1653" i="2" s="1"/>
  <c r="P1024" i="2"/>
  <c r="R1024" i="2" s="1"/>
  <c r="U1024" i="2" s="1"/>
  <c r="P1012" i="2"/>
  <c r="R1012" i="2" s="1"/>
  <c r="U1012" i="2" s="1"/>
  <c r="P1000" i="2"/>
  <c r="R1000" i="2" s="1"/>
  <c r="U1000" i="2" s="1"/>
  <c r="P988" i="2"/>
  <c r="R988" i="2" s="1"/>
  <c r="U988" i="2" s="1"/>
  <c r="P976" i="2"/>
  <c r="R976" i="2" s="1"/>
  <c r="U976" i="2" s="1"/>
  <c r="P940" i="2"/>
  <c r="R940" i="2" s="1"/>
  <c r="U940" i="2" s="1"/>
  <c r="P928" i="2"/>
  <c r="R928" i="2" s="1"/>
  <c r="U928" i="2" s="1"/>
  <c r="P916" i="2"/>
  <c r="R916" i="2" s="1"/>
  <c r="U916" i="2" s="1"/>
  <c r="P904" i="2"/>
  <c r="R904" i="2" s="1"/>
  <c r="U904" i="2" s="1"/>
  <c r="P892" i="2"/>
  <c r="R892" i="2" s="1"/>
  <c r="U892" i="2" s="1"/>
  <c r="P880" i="2"/>
  <c r="R880" i="2" s="1"/>
  <c r="U880" i="2" s="1"/>
  <c r="P868" i="2"/>
  <c r="R868" i="2" s="1"/>
  <c r="U868" i="2" s="1"/>
  <c r="P856" i="2"/>
  <c r="R856" i="2" s="1"/>
  <c r="U856" i="2" s="1"/>
  <c r="P844" i="2"/>
  <c r="R844" i="2" s="1"/>
  <c r="U844" i="2" s="1"/>
  <c r="P832" i="2"/>
  <c r="R832" i="2" s="1"/>
  <c r="U832" i="2" s="1"/>
  <c r="P820" i="2"/>
  <c r="R820" i="2" s="1"/>
  <c r="U820" i="2" s="1"/>
  <c r="P808" i="2"/>
  <c r="R808" i="2" s="1"/>
  <c r="U808" i="2" s="1"/>
  <c r="P772" i="2"/>
  <c r="R772" i="2" s="1"/>
  <c r="U772" i="2" s="1"/>
  <c r="P760" i="2"/>
  <c r="R760" i="2" s="1"/>
  <c r="U760" i="2" s="1"/>
  <c r="P748" i="2"/>
  <c r="R748" i="2" s="1"/>
  <c r="U748" i="2" s="1"/>
  <c r="P736" i="2"/>
  <c r="R736" i="2" s="1"/>
  <c r="U736" i="2" s="1"/>
  <c r="P724" i="2"/>
  <c r="R724" i="2" s="1"/>
  <c r="U724" i="2" s="1"/>
  <c r="P712" i="2"/>
  <c r="R712" i="2" s="1"/>
  <c r="U712" i="2" s="1"/>
  <c r="P700" i="2"/>
  <c r="R700" i="2" s="1"/>
  <c r="U700" i="2" s="1"/>
  <c r="P688" i="2"/>
  <c r="R688" i="2" s="1"/>
  <c r="U688" i="2" s="1"/>
  <c r="P676" i="2"/>
  <c r="R676" i="2" s="1"/>
  <c r="U676" i="2" s="1"/>
  <c r="P664" i="2"/>
  <c r="R664" i="2" s="1"/>
  <c r="U664" i="2" s="1"/>
  <c r="P652" i="2"/>
  <c r="R652" i="2" s="1"/>
  <c r="U652" i="2" s="1"/>
  <c r="P640" i="2"/>
  <c r="R640" i="2" s="1"/>
  <c r="U640" i="2" s="1"/>
  <c r="P628" i="2"/>
  <c r="R628" i="2" s="1"/>
  <c r="U628" i="2" s="1"/>
  <c r="P592" i="2"/>
  <c r="R592" i="2" s="1"/>
  <c r="U592" i="2" s="1"/>
  <c r="P580" i="2"/>
  <c r="R580" i="2" s="1"/>
  <c r="U580" i="2" s="1"/>
  <c r="P568" i="2"/>
  <c r="R568" i="2" s="1"/>
  <c r="U568" i="2" s="1"/>
  <c r="P556" i="2"/>
  <c r="R556" i="2" s="1"/>
  <c r="U556" i="2" s="1"/>
  <c r="P544" i="2"/>
  <c r="R544" i="2" s="1"/>
  <c r="U544" i="2" s="1"/>
  <c r="P532" i="2"/>
  <c r="R532" i="2" s="1"/>
  <c r="U532" i="2" s="1"/>
  <c r="P520" i="2"/>
  <c r="R520" i="2" s="1"/>
  <c r="U520" i="2" s="1"/>
  <c r="P508" i="2"/>
  <c r="R508" i="2" s="1"/>
  <c r="U508" i="2" s="1"/>
  <c r="P496" i="2"/>
  <c r="R496" i="2" s="1"/>
  <c r="U496" i="2" s="1"/>
  <c r="P484" i="2"/>
  <c r="R484" i="2" s="1"/>
  <c r="U484" i="2" s="1"/>
  <c r="P472" i="2"/>
  <c r="R472" i="2" s="1"/>
  <c r="U472" i="2" s="1"/>
  <c r="P424" i="2"/>
  <c r="R424" i="2" s="1"/>
  <c r="U424" i="2" s="1"/>
  <c r="P412" i="2"/>
  <c r="R412" i="2" s="1"/>
  <c r="U412" i="2" s="1"/>
  <c r="P376" i="2"/>
  <c r="R376" i="2" s="1"/>
  <c r="U376" i="2" s="1"/>
  <c r="P364" i="2"/>
  <c r="R364" i="2" s="1"/>
  <c r="U364" i="2" s="1"/>
  <c r="P352" i="2"/>
  <c r="R352" i="2" s="1"/>
  <c r="U352" i="2" s="1"/>
  <c r="P340" i="2"/>
  <c r="R340" i="2" s="1"/>
  <c r="U340" i="2" s="1"/>
  <c r="P328" i="2"/>
  <c r="R328" i="2" s="1"/>
  <c r="U328" i="2" s="1"/>
  <c r="P316" i="2"/>
  <c r="R316" i="2" s="1"/>
  <c r="U316" i="2" s="1"/>
  <c r="P256" i="2"/>
  <c r="R256" i="2" s="1"/>
  <c r="U256" i="2" s="1"/>
  <c r="P244" i="2"/>
  <c r="R244" i="2" s="1"/>
  <c r="U244" i="2" s="1"/>
  <c r="P208" i="2"/>
  <c r="R208" i="2" s="1"/>
  <c r="U208" i="2" s="1"/>
  <c r="P196" i="2"/>
  <c r="R196" i="2" s="1"/>
  <c r="U196" i="2" s="1"/>
  <c r="P184" i="2"/>
  <c r="R184" i="2" s="1"/>
  <c r="U184" i="2" s="1"/>
  <c r="P172" i="2"/>
  <c r="R172" i="2" s="1"/>
  <c r="U172" i="2" s="1"/>
  <c r="P160" i="2"/>
  <c r="R160" i="2" s="1"/>
  <c r="U160" i="2" s="1"/>
  <c r="P148" i="2"/>
  <c r="R148" i="2" s="1"/>
  <c r="U148" i="2" s="1"/>
  <c r="P88" i="2"/>
  <c r="R88" i="2" s="1"/>
  <c r="U88" i="2" s="1"/>
  <c r="P76" i="2"/>
  <c r="R76" i="2" s="1"/>
  <c r="U76" i="2" s="1"/>
  <c r="P52" i="2"/>
  <c r="R52" i="2" s="1"/>
  <c r="U52" i="2" s="1"/>
  <c r="P28" i="2"/>
  <c r="R28" i="2" s="1"/>
  <c r="U28" i="2" s="1"/>
  <c r="P16" i="2"/>
  <c r="R16" i="2" s="1"/>
  <c r="U16" i="2" s="1"/>
  <c r="P4" i="2"/>
  <c r="R4" i="2" s="1"/>
  <c r="U4" i="2" s="1"/>
  <c r="P1072" i="2"/>
  <c r="R1072" i="2" s="1"/>
  <c r="U1072" i="2" s="1"/>
  <c r="P1252" i="2"/>
  <c r="R1252" i="2" s="1"/>
  <c r="U1252" i="2" s="1"/>
  <c r="P1420" i="2"/>
  <c r="R1420" i="2" s="1"/>
  <c r="U1420" i="2" s="1"/>
  <c r="P1588" i="2"/>
  <c r="R1588" i="2" s="1"/>
  <c r="U1588" i="2" s="1"/>
  <c r="P1169" i="2"/>
  <c r="R1169" i="2" s="1"/>
  <c r="U1169" i="2" s="1"/>
  <c r="P1087" i="2"/>
  <c r="R1087" i="2" s="1"/>
  <c r="U1087" i="2" s="1"/>
  <c r="P1255" i="2"/>
  <c r="R1255" i="2" s="1"/>
  <c r="U1255" i="2" s="1"/>
  <c r="P1423" i="2"/>
  <c r="R1423" i="2" s="1"/>
  <c r="U1423" i="2" s="1"/>
  <c r="P1615" i="2"/>
  <c r="R1615" i="2" s="1"/>
  <c r="U1615" i="2" s="1"/>
  <c r="P1040" i="2"/>
  <c r="R1040" i="2" s="1"/>
  <c r="U1040" i="2" s="1"/>
  <c r="P1208" i="2"/>
  <c r="R1208" i="2" s="1"/>
  <c r="U1208" i="2" s="1"/>
  <c r="P1376" i="2"/>
  <c r="R1376" i="2" s="1"/>
  <c r="U1376" i="2" s="1"/>
  <c r="P1568" i="2"/>
  <c r="R1568" i="2" s="1"/>
  <c r="U1568" i="2" s="1"/>
  <c r="P1065" i="2"/>
  <c r="R1065" i="2" s="1"/>
  <c r="U1065" i="2" s="1"/>
  <c r="P1233" i="2"/>
  <c r="R1233" i="2" s="1"/>
  <c r="U1233" i="2" s="1"/>
  <c r="P1401" i="2"/>
  <c r="R1401" i="2" s="1"/>
  <c r="U1401" i="2" s="1"/>
  <c r="P1593" i="2"/>
  <c r="R1593" i="2" s="1"/>
  <c r="U1593" i="2" s="1"/>
  <c r="P1090" i="2"/>
  <c r="R1090" i="2" s="1"/>
  <c r="U1090" i="2" s="1"/>
  <c r="P1152" i="2"/>
  <c r="R1152" i="2" s="1"/>
  <c r="U1152" i="2" s="1"/>
  <c r="P1344" i="2"/>
  <c r="R1344" i="2" s="1"/>
  <c r="U1344" i="2" s="1"/>
  <c r="P1512" i="2"/>
  <c r="R1512" i="2" s="1"/>
  <c r="U1512" i="2" s="1"/>
  <c r="P1081" i="2"/>
  <c r="R1081" i="2" s="1"/>
  <c r="U1081" i="2" s="1"/>
  <c r="P1082" i="2"/>
  <c r="R1082" i="2" s="1"/>
  <c r="U1082" i="2" s="1"/>
  <c r="P1250" i="2"/>
  <c r="R1250" i="2" s="1"/>
  <c r="U1250" i="2" s="1"/>
  <c r="P1445" i="2"/>
  <c r="R1445" i="2" s="1"/>
  <c r="U1445" i="2" s="1"/>
  <c r="P1637" i="2"/>
  <c r="R1637" i="2" s="1"/>
  <c r="U1637" i="2" s="1"/>
  <c r="P1170" i="2"/>
  <c r="R1170" i="2" s="1"/>
  <c r="U1170" i="2" s="1"/>
  <c r="P1362" i="2"/>
  <c r="R1362" i="2" s="1"/>
  <c r="U1362" i="2" s="1"/>
  <c r="P1530" i="2"/>
  <c r="R1530" i="2" s="1"/>
  <c r="U1530" i="2" s="1"/>
  <c r="P1177" i="2"/>
  <c r="R1177" i="2" s="1"/>
  <c r="U1177" i="2" s="1"/>
  <c r="P1321" i="2"/>
  <c r="R1321" i="2" s="1"/>
  <c r="U1321" i="2" s="1"/>
  <c r="P1465" i="2"/>
  <c r="R1465" i="2" s="1"/>
  <c r="U1465" i="2" s="1"/>
  <c r="P1609" i="2"/>
  <c r="R1609" i="2" s="1"/>
  <c r="U1609" i="2" s="1"/>
  <c r="P1307" i="2"/>
  <c r="R1307" i="2" s="1"/>
  <c r="U1307" i="2" s="1"/>
  <c r="P1294" i="2"/>
  <c r="R1294" i="2" s="1"/>
  <c r="U1294" i="2" s="1"/>
  <c r="P1438" i="2"/>
  <c r="R1438" i="2" s="1"/>
  <c r="U1438" i="2" s="1"/>
  <c r="P1582" i="2"/>
  <c r="R1582" i="2" s="1"/>
  <c r="U1582" i="2" s="1"/>
  <c r="P1071" i="2"/>
  <c r="R1071" i="2" s="1"/>
  <c r="U1071" i="2" s="1"/>
  <c r="P1395" i="2"/>
  <c r="R1395" i="2" s="1"/>
  <c r="U1395" i="2" s="1"/>
  <c r="P1358" i="2"/>
  <c r="R1358" i="2" s="1"/>
  <c r="U1358" i="2" s="1"/>
  <c r="P1502" i="2"/>
  <c r="R1502" i="2" s="1"/>
  <c r="U1502" i="2" s="1"/>
  <c r="P1263" i="2"/>
  <c r="R1263" i="2" s="1"/>
  <c r="U1263" i="2" s="1"/>
  <c r="P1563" i="2"/>
  <c r="R1563" i="2" s="1"/>
  <c r="U1563" i="2" s="1"/>
  <c r="P1112" i="2"/>
  <c r="R1112" i="2" s="1"/>
  <c r="U1112" i="2" s="1"/>
  <c r="P1223" i="2"/>
  <c r="R1223" i="2" s="1"/>
  <c r="U1223" i="2" s="1"/>
  <c r="P1475" i="2"/>
  <c r="R1475" i="2" s="1"/>
  <c r="U1475" i="2" s="1"/>
  <c r="P1789" i="2"/>
  <c r="R1789" i="2" s="1"/>
  <c r="U1789" i="2" s="1"/>
  <c r="P1717" i="2"/>
  <c r="R1717" i="2" s="1"/>
  <c r="U1717" i="2" s="1"/>
  <c r="P992" i="2"/>
  <c r="R992" i="2" s="1"/>
  <c r="U992" i="2" s="1"/>
  <c r="P956" i="2"/>
  <c r="R956" i="2" s="1"/>
  <c r="U956" i="2" s="1"/>
  <c r="P884" i="2"/>
  <c r="R884" i="2" s="1"/>
  <c r="U884" i="2" s="1"/>
  <c r="P824" i="2"/>
  <c r="R824" i="2" s="1"/>
  <c r="U824" i="2" s="1"/>
  <c r="P776" i="2"/>
  <c r="R776" i="2" s="1"/>
  <c r="U776" i="2" s="1"/>
  <c r="P680" i="2"/>
  <c r="R680" i="2" s="1"/>
  <c r="U680" i="2" s="1"/>
  <c r="P620" i="2"/>
  <c r="R620" i="2" s="1"/>
  <c r="U620" i="2" s="1"/>
  <c r="P536" i="2"/>
  <c r="R536" i="2" s="1"/>
  <c r="U536" i="2" s="1"/>
  <c r="P476" i="2"/>
  <c r="R476" i="2" s="1"/>
  <c r="U476" i="2" s="1"/>
  <c r="P428" i="2"/>
  <c r="R428" i="2" s="1"/>
  <c r="U428" i="2" s="1"/>
  <c r="P368" i="2"/>
  <c r="R368" i="2" s="1"/>
  <c r="U368" i="2" s="1"/>
  <c r="P308" i="2"/>
  <c r="R308" i="2" s="1"/>
  <c r="U308" i="2" s="1"/>
  <c r="P260" i="2"/>
  <c r="R260" i="2" s="1"/>
  <c r="U260" i="2" s="1"/>
  <c r="P176" i="2"/>
  <c r="R176" i="2" s="1"/>
  <c r="U176" i="2" s="1"/>
  <c r="P92" i="2"/>
  <c r="R92" i="2" s="1"/>
  <c r="U92" i="2" s="1"/>
  <c r="P44" i="2"/>
  <c r="R44" i="2" s="1"/>
  <c r="U44" i="2" s="1"/>
  <c r="P784" i="2"/>
  <c r="R784" i="2" s="1"/>
  <c r="U784" i="2" s="1"/>
  <c r="P41" i="2"/>
  <c r="R41" i="2" s="1"/>
  <c r="U41" i="2" s="1"/>
  <c r="P1207" i="2"/>
  <c r="R1207" i="2" s="1"/>
  <c r="U1207" i="2" s="1"/>
  <c r="P1353" i="2"/>
  <c r="R1353" i="2" s="1"/>
  <c r="U1353" i="2" s="1"/>
  <c r="P576" i="2"/>
  <c r="R576" i="2" s="1"/>
  <c r="U576" i="2" s="1"/>
  <c r="P182" i="2"/>
  <c r="R182" i="2" s="1"/>
  <c r="U182" i="2" s="1"/>
  <c r="P1122" i="2"/>
  <c r="R1122" i="2" s="1"/>
  <c r="U1122" i="2" s="1"/>
  <c r="P1561" i="2"/>
  <c r="R1561" i="2" s="1"/>
  <c r="U1561" i="2" s="1"/>
  <c r="P1390" i="2"/>
  <c r="R1390" i="2" s="1"/>
  <c r="U1390" i="2" s="1"/>
  <c r="P1299" i="2"/>
  <c r="R1299" i="2" s="1"/>
  <c r="U1299" i="2" s="1"/>
  <c r="P1167" i="2"/>
  <c r="R1167" i="2" s="1"/>
  <c r="U1167" i="2" s="1"/>
  <c r="P1385" i="2"/>
  <c r="R1385" i="2" s="1"/>
  <c r="U1385" i="2" s="1"/>
  <c r="P1127" i="2"/>
  <c r="R1127" i="2" s="1"/>
  <c r="U1127" i="2" s="1"/>
  <c r="P1619" i="2"/>
  <c r="R1619" i="2" s="1"/>
  <c r="U1619" i="2" s="1"/>
  <c r="P1764" i="2"/>
  <c r="R1764" i="2" s="1"/>
  <c r="U1764" i="2" s="1"/>
  <c r="P1704" i="2"/>
  <c r="R1704" i="2" s="1"/>
  <c r="U1704" i="2" s="1"/>
  <c r="P1644" i="2"/>
  <c r="R1644" i="2" s="1"/>
  <c r="U1644" i="2" s="1"/>
  <c r="P943" i="2"/>
  <c r="R943" i="2" s="1"/>
  <c r="U943" i="2" s="1"/>
  <c r="P871" i="2"/>
  <c r="R871" i="2" s="1"/>
  <c r="U871" i="2" s="1"/>
  <c r="P787" i="2"/>
  <c r="R787" i="2" s="1"/>
  <c r="U787" i="2" s="1"/>
  <c r="P727" i="2"/>
  <c r="R727" i="2" s="1"/>
  <c r="U727" i="2" s="1"/>
  <c r="P667" i="2"/>
  <c r="R667" i="2" s="1"/>
  <c r="U667" i="2" s="1"/>
  <c r="P595" i="2"/>
  <c r="R595" i="2" s="1"/>
  <c r="U595" i="2" s="1"/>
  <c r="P535" i="2"/>
  <c r="R535" i="2" s="1"/>
  <c r="U535" i="2" s="1"/>
  <c r="P451" i="2"/>
  <c r="R451" i="2" s="1"/>
  <c r="U451" i="2" s="1"/>
  <c r="P403" i="2"/>
  <c r="R403" i="2" s="1"/>
  <c r="U403" i="2" s="1"/>
  <c r="P343" i="2"/>
  <c r="R343" i="2" s="1"/>
  <c r="U343" i="2" s="1"/>
  <c r="P259" i="2"/>
  <c r="R259" i="2" s="1"/>
  <c r="U259" i="2" s="1"/>
  <c r="P223" i="2"/>
  <c r="R223" i="2" s="1"/>
  <c r="U223" i="2" s="1"/>
  <c r="P199" i="2"/>
  <c r="R199" i="2" s="1"/>
  <c r="U199" i="2" s="1"/>
  <c r="P175" i="2"/>
  <c r="R175" i="2" s="1"/>
  <c r="U175" i="2" s="1"/>
  <c r="P151" i="2"/>
  <c r="R151" i="2" s="1"/>
  <c r="U151" i="2" s="1"/>
  <c r="P115" i="2"/>
  <c r="R115" i="2" s="1"/>
  <c r="U115" i="2" s="1"/>
  <c r="P91" i="2"/>
  <c r="R91" i="2" s="1"/>
  <c r="U91" i="2" s="1"/>
  <c r="P55" i="2"/>
  <c r="R55" i="2" s="1"/>
  <c r="U55" i="2" s="1"/>
  <c r="P31" i="2"/>
  <c r="R31" i="2" s="1"/>
  <c r="U31" i="2" s="1"/>
  <c r="P268" i="2"/>
  <c r="R268" i="2" s="1"/>
  <c r="U268" i="2" s="1"/>
  <c r="P1528" i="2"/>
  <c r="R1528" i="2" s="1"/>
  <c r="U1528" i="2" s="1"/>
  <c r="P557" i="2"/>
  <c r="R557" i="2" s="1"/>
  <c r="U557" i="2" s="1"/>
  <c r="P210" i="2"/>
  <c r="R210" i="2" s="1"/>
  <c r="U210" i="2" s="1"/>
  <c r="P1219" i="2"/>
  <c r="R1219" i="2" s="1"/>
  <c r="U1219" i="2" s="1"/>
  <c r="P1579" i="2"/>
  <c r="R1579" i="2" s="1"/>
  <c r="U1579" i="2" s="1"/>
  <c r="P1172" i="2"/>
  <c r="R1172" i="2" s="1"/>
  <c r="U1172" i="2" s="1"/>
  <c r="P1508" i="2"/>
  <c r="R1508" i="2" s="1"/>
  <c r="U1508" i="2" s="1"/>
  <c r="P1029" i="2"/>
  <c r="R1029" i="2" s="1"/>
  <c r="U1029" i="2" s="1"/>
  <c r="P1533" i="2"/>
  <c r="R1533" i="2" s="1"/>
  <c r="U1533" i="2" s="1"/>
  <c r="P1054" i="2"/>
  <c r="R1054" i="2" s="1"/>
  <c r="U1054" i="2" s="1"/>
  <c r="P1222" i="2"/>
  <c r="R1222" i="2" s="1"/>
  <c r="U1222" i="2" s="1"/>
  <c r="P1116" i="2"/>
  <c r="R1116" i="2" s="1"/>
  <c r="U1116" i="2" s="1"/>
  <c r="P1476" i="2"/>
  <c r="R1476" i="2" s="1"/>
  <c r="U1476" i="2" s="1"/>
  <c r="P1045" i="2"/>
  <c r="R1045" i="2" s="1"/>
  <c r="U1045" i="2" s="1"/>
  <c r="P1046" i="2"/>
  <c r="R1046" i="2" s="1"/>
  <c r="U1046" i="2" s="1"/>
  <c r="P1214" i="2"/>
  <c r="R1214" i="2" s="1"/>
  <c r="U1214" i="2" s="1"/>
  <c r="P255" i="2"/>
  <c r="R255" i="2" s="1"/>
  <c r="U255" i="2" s="1"/>
  <c r="P1360" i="2"/>
  <c r="R1360" i="2" s="1"/>
  <c r="U1360" i="2" s="1"/>
  <c r="P1409" i="2"/>
  <c r="R1409" i="2" s="1"/>
  <c r="U1409" i="2" s="1"/>
  <c r="P1589" i="2"/>
  <c r="R1589" i="2" s="1"/>
  <c r="U1589" i="2" s="1"/>
  <c r="P1134" i="2"/>
  <c r="R1134" i="2" s="1"/>
  <c r="U1134" i="2" s="1"/>
  <c r="P1302" i="2"/>
  <c r="R1302" i="2" s="1"/>
  <c r="U1302" i="2" s="1"/>
  <c r="P1494" i="2"/>
  <c r="R1494" i="2" s="1"/>
  <c r="U1494" i="2" s="1"/>
  <c r="P1758" i="2"/>
  <c r="R1758" i="2" s="1"/>
  <c r="U1758" i="2" s="1"/>
  <c r="P1285" i="2"/>
  <c r="R1285" i="2" s="1"/>
  <c r="U1285" i="2" s="1"/>
  <c r="P1429" i="2"/>
  <c r="R1429" i="2" s="1"/>
  <c r="U1429" i="2" s="1"/>
  <c r="P1573" i="2"/>
  <c r="R1573" i="2" s="1"/>
  <c r="U1573" i="2" s="1"/>
  <c r="P791" i="2"/>
  <c r="R791" i="2" s="1"/>
  <c r="U791" i="2" s="1"/>
  <c r="P1379" i="2"/>
  <c r="R1379" i="2" s="1"/>
  <c r="U1379" i="2" s="1"/>
  <c r="P1258" i="2"/>
  <c r="R1258" i="2" s="1"/>
  <c r="U1258" i="2" s="1"/>
  <c r="P1402" i="2"/>
  <c r="R1402" i="2" s="1"/>
  <c r="U1402" i="2" s="1"/>
  <c r="P1546" i="2"/>
  <c r="R1546" i="2" s="1"/>
  <c r="U1546" i="2" s="1"/>
  <c r="P215" i="2"/>
  <c r="R215" i="2" s="1"/>
  <c r="U215" i="2" s="1"/>
  <c r="P939" i="2"/>
  <c r="R939" i="2" s="1"/>
  <c r="U939" i="2" s="1"/>
  <c r="P1323" i="2"/>
  <c r="R1323" i="2" s="1"/>
  <c r="U1323" i="2" s="1"/>
  <c r="P1322" i="2"/>
  <c r="R1322" i="2" s="1"/>
  <c r="U1322" i="2" s="1"/>
  <c r="P1466" i="2"/>
  <c r="R1466" i="2" s="1"/>
  <c r="U1466" i="2" s="1"/>
  <c r="P1610" i="2"/>
  <c r="R1610" i="2" s="1"/>
  <c r="U1610" i="2" s="1"/>
  <c r="P1191" i="2"/>
  <c r="R1191" i="2" s="1"/>
  <c r="U1191" i="2" s="1"/>
  <c r="P1491" i="2"/>
  <c r="R1491" i="2" s="1"/>
  <c r="U1491" i="2" s="1"/>
  <c r="P1495" i="2"/>
  <c r="R1495" i="2" s="1"/>
  <c r="U1495" i="2" s="1"/>
  <c r="P1139" i="2"/>
  <c r="R1139" i="2" s="1"/>
  <c r="U1139" i="2" s="1"/>
  <c r="P1631" i="2"/>
  <c r="R1631" i="2" s="1"/>
  <c r="U1631" i="2" s="1"/>
  <c r="P1799" i="2"/>
  <c r="R1799" i="2" s="1"/>
  <c r="U1799" i="2" s="1"/>
  <c r="P1775" i="2"/>
  <c r="R1775" i="2" s="1"/>
  <c r="U1775" i="2" s="1"/>
  <c r="P1751" i="2"/>
  <c r="R1751" i="2" s="1"/>
  <c r="U1751" i="2" s="1"/>
  <c r="P1727" i="2"/>
  <c r="R1727" i="2" s="1"/>
  <c r="U1727" i="2" s="1"/>
  <c r="P1703" i="2"/>
  <c r="R1703" i="2" s="1"/>
  <c r="U1703" i="2" s="1"/>
  <c r="P1679" i="2"/>
  <c r="R1679" i="2" s="1"/>
  <c r="U1679" i="2" s="1"/>
  <c r="P1002" i="2"/>
  <c r="R1002" i="2" s="1"/>
  <c r="U1002" i="2" s="1"/>
  <c r="P978" i="2"/>
  <c r="R978" i="2" s="1"/>
  <c r="U978" i="2" s="1"/>
  <c r="P954" i="2"/>
  <c r="R954" i="2" s="1"/>
  <c r="U954" i="2" s="1"/>
  <c r="P906" i="2"/>
  <c r="R906" i="2" s="1"/>
  <c r="U906" i="2" s="1"/>
  <c r="P882" i="2"/>
  <c r="R882" i="2" s="1"/>
  <c r="U882" i="2" s="1"/>
  <c r="P858" i="2"/>
  <c r="R858" i="2" s="1"/>
  <c r="U858" i="2" s="1"/>
  <c r="P834" i="2"/>
  <c r="R834" i="2" s="1"/>
  <c r="U834" i="2" s="1"/>
  <c r="P810" i="2"/>
  <c r="R810" i="2" s="1"/>
  <c r="U810" i="2" s="1"/>
  <c r="P786" i="2"/>
  <c r="R786" i="2" s="1"/>
  <c r="U786" i="2" s="1"/>
  <c r="P750" i="2"/>
  <c r="R750" i="2" s="1"/>
  <c r="U750" i="2" s="1"/>
  <c r="P726" i="2"/>
  <c r="R726" i="2" s="1"/>
  <c r="U726" i="2" s="1"/>
  <c r="P690" i="2"/>
  <c r="R690" i="2" s="1"/>
  <c r="U690" i="2" s="1"/>
  <c r="P666" i="2"/>
  <c r="R666" i="2" s="1"/>
  <c r="U666" i="2" s="1"/>
  <c r="P642" i="2"/>
  <c r="R642" i="2" s="1"/>
  <c r="U642" i="2" s="1"/>
  <c r="P618" i="2"/>
  <c r="R618" i="2" s="1"/>
  <c r="U618" i="2" s="1"/>
  <c r="P570" i="2"/>
  <c r="R570" i="2" s="1"/>
  <c r="U570" i="2" s="1"/>
  <c r="P546" i="2"/>
  <c r="R546" i="2" s="1"/>
  <c r="U546" i="2" s="1"/>
  <c r="P522" i="2"/>
  <c r="R522" i="2" s="1"/>
  <c r="U522" i="2" s="1"/>
  <c r="P498" i="2"/>
  <c r="R498" i="2" s="1"/>
  <c r="U498" i="2" s="1"/>
  <c r="P486" i="2"/>
  <c r="R486" i="2" s="1"/>
  <c r="U486" i="2" s="1"/>
  <c r="P462" i="2"/>
  <c r="R462" i="2" s="1"/>
  <c r="U462" i="2" s="1"/>
  <c r="P414" i="2"/>
  <c r="R414" i="2" s="1"/>
  <c r="U414" i="2" s="1"/>
  <c r="P390" i="2"/>
  <c r="R390" i="2" s="1"/>
  <c r="U390" i="2" s="1"/>
  <c r="P366" i="2"/>
  <c r="R366" i="2" s="1"/>
  <c r="U366" i="2" s="1"/>
  <c r="P342" i="2"/>
  <c r="R342" i="2" s="1"/>
  <c r="U342" i="2" s="1"/>
  <c r="P306" i="2"/>
  <c r="R306" i="2" s="1"/>
  <c r="U306" i="2" s="1"/>
  <c r="P282" i="2"/>
  <c r="R282" i="2" s="1"/>
  <c r="U282" i="2" s="1"/>
  <c r="P258" i="2"/>
  <c r="R258" i="2" s="1"/>
  <c r="U258" i="2" s="1"/>
  <c r="P234" i="2"/>
  <c r="R234" i="2" s="1"/>
  <c r="U234" i="2" s="1"/>
  <c r="P186" i="2"/>
  <c r="R186" i="2" s="1"/>
  <c r="U186" i="2" s="1"/>
  <c r="P162" i="2"/>
  <c r="R162" i="2" s="1"/>
  <c r="U162" i="2" s="1"/>
  <c r="P138" i="2"/>
  <c r="R138" i="2" s="1"/>
  <c r="U138" i="2" s="1"/>
  <c r="P114" i="2"/>
  <c r="R114" i="2" s="1"/>
  <c r="U114" i="2" s="1"/>
  <c r="P90" i="2"/>
  <c r="R90" i="2" s="1"/>
  <c r="U90" i="2" s="1"/>
  <c r="P66" i="2"/>
  <c r="R66" i="2" s="1"/>
  <c r="U66" i="2" s="1"/>
  <c r="P42" i="2"/>
  <c r="R42" i="2" s="1"/>
  <c r="U42" i="2" s="1"/>
  <c r="P18" i="2"/>
  <c r="R18" i="2" s="1"/>
  <c r="U18" i="2" s="1"/>
  <c r="P280" i="2"/>
  <c r="R280" i="2" s="1"/>
  <c r="U280" i="2" s="1"/>
  <c r="P1228" i="2"/>
  <c r="R1228" i="2" s="1"/>
  <c r="U1228" i="2" s="1"/>
  <c r="P1564" i="2"/>
  <c r="R1564" i="2" s="1"/>
  <c r="U1564" i="2" s="1"/>
  <c r="P1145" i="2"/>
  <c r="R1145" i="2" s="1"/>
  <c r="U1145" i="2" s="1"/>
  <c r="P1231" i="2"/>
  <c r="R1231" i="2" s="1"/>
  <c r="U1231" i="2" s="1"/>
  <c r="P1591" i="2"/>
  <c r="R1591" i="2" s="1"/>
  <c r="U1591" i="2" s="1"/>
  <c r="P1184" i="2"/>
  <c r="R1184" i="2" s="1"/>
  <c r="U1184" i="2" s="1"/>
  <c r="P1520" i="2"/>
  <c r="R1520" i="2" s="1"/>
  <c r="U1520" i="2" s="1"/>
  <c r="P1209" i="2"/>
  <c r="R1209" i="2" s="1"/>
  <c r="U1209" i="2" s="1"/>
  <c r="P1545" i="2"/>
  <c r="R1545" i="2" s="1"/>
  <c r="U1545" i="2" s="1"/>
  <c r="P1066" i="2"/>
  <c r="R1066" i="2" s="1"/>
  <c r="U1066" i="2" s="1"/>
  <c r="P744" i="2"/>
  <c r="R744" i="2" s="1"/>
  <c r="U744" i="2" s="1"/>
  <c r="P1308" i="2"/>
  <c r="R1308" i="2" s="1"/>
  <c r="U1308" i="2" s="1"/>
  <c r="P145" i="2"/>
  <c r="R145" i="2" s="1"/>
  <c r="U145" i="2" s="1"/>
  <c r="P1058" i="2"/>
  <c r="R1058" i="2" s="1"/>
  <c r="U1058" i="2" s="1"/>
  <c r="P387" i="2"/>
  <c r="R387" i="2" s="1"/>
  <c r="U387" i="2" s="1"/>
  <c r="P1421" i="2"/>
  <c r="R1421" i="2" s="1"/>
  <c r="U1421" i="2" s="1"/>
  <c r="P1146" i="2"/>
  <c r="R1146" i="2" s="1"/>
  <c r="U1146" i="2" s="1"/>
  <c r="P1141" i="2"/>
  <c r="R1141" i="2" s="1"/>
  <c r="U1141" i="2" s="1"/>
  <c r="P1441" i="2"/>
  <c r="R1441" i="2" s="1"/>
  <c r="U1441" i="2" s="1"/>
  <c r="P1585" i="2"/>
  <c r="R1585" i="2" s="1"/>
  <c r="U1585" i="2" s="1"/>
  <c r="P1427" i="2"/>
  <c r="R1427" i="2" s="1"/>
  <c r="U1427" i="2" s="1"/>
  <c r="P1414" i="2"/>
  <c r="R1414" i="2" s="1"/>
  <c r="U1414" i="2" s="1"/>
  <c r="P443" i="2"/>
  <c r="R443" i="2" s="1"/>
  <c r="U443" i="2" s="1"/>
  <c r="P1334" i="2"/>
  <c r="R1334" i="2" s="1"/>
  <c r="U1334" i="2" s="1"/>
  <c r="P1478" i="2"/>
  <c r="R1478" i="2" s="1"/>
  <c r="U1478" i="2" s="1"/>
  <c r="P1215" i="2"/>
  <c r="R1215" i="2" s="1"/>
  <c r="U1215" i="2" s="1"/>
  <c r="P1151" i="2"/>
  <c r="R1151" i="2" s="1"/>
  <c r="U1151" i="2" s="1"/>
  <c r="P1786" i="2"/>
  <c r="R1786" i="2" s="1"/>
  <c r="U1786" i="2" s="1"/>
  <c r="P1750" i="2"/>
  <c r="R1750" i="2" s="1"/>
  <c r="U1750" i="2" s="1"/>
  <c r="P1726" i="2"/>
  <c r="R1726" i="2" s="1"/>
  <c r="U1726" i="2" s="1"/>
  <c r="P1678" i="2"/>
  <c r="R1678" i="2" s="1"/>
  <c r="U1678" i="2" s="1"/>
  <c r="P1654" i="2"/>
  <c r="R1654" i="2" s="1"/>
  <c r="U1654" i="2" s="1"/>
  <c r="P1013" i="2"/>
  <c r="R1013" i="2" s="1"/>
  <c r="U1013" i="2" s="1"/>
  <c r="P989" i="2"/>
  <c r="R989" i="2" s="1"/>
  <c r="U989" i="2" s="1"/>
  <c r="P965" i="2"/>
  <c r="R965" i="2" s="1"/>
  <c r="U965" i="2" s="1"/>
  <c r="P941" i="2"/>
  <c r="R941" i="2" s="1"/>
  <c r="U941" i="2" s="1"/>
  <c r="P917" i="2"/>
  <c r="R917" i="2" s="1"/>
  <c r="U917" i="2" s="1"/>
  <c r="P869" i="2"/>
  <c r="R869" i="2" s="1"/>
  <c r="U869" i="2" s="1"/>
  <c r="P845" i="2"/>
  <c r="R845" i="2" s="1"/>
  <c r="U845" i="2" s="1"/>
  <c r="P821" i="2"/>
  <c r="R821" i="2" s="1"/>
  <c r="U821" i="2" s="1"/>
  <c r="P797" i="2"/>
  <c r="R797" i="2" s="1"/>
  <c r="U797" i="2" s="1"/>
  <c r="P773" i="2"/>
  <c r="R773" i="2" s="1"/>
  <c r="U773" i="2" s="1"/>
  <c r="P749" i="2"/>
  <c r="R749" i="2" s="1"/>
  <c r="U749" i="2" s="1"/>
  <c r="P713" i="2"/>
  <c r="R713" i="2" s="1"/>
  <c r="U713" i="2" s="1"/>
  <c r="P689" i="2"/>
  <c r="R689" i="2" s="1"/>
  <c r="U689" i="2" s="1"/>
  <c r="P665" i="2"/>
  <c r="R665" i="2" s="1"/>
  <c r="U665" i="2" s="1"/>
  <c r="P641" i="2"/>
  <c r="R641" i="2" s="1"/>
  <c r="U641" i="2" s="1"/>
  <c r="P617" i="2"/>
  <c r="R617" i="2" s="1"/>
  <c r="U617" i="2" s="1"/>
  <c r="P593" i="2"/>
  <c r="R593" i="2" s="1"/>
  <c r="U593" i="2" s="1"/>
  <c r="P545" i="2"/>
  <c r="R545" i="2" s="1"/>
  <c r="U545" i="2" s="1"/>
  <c r="P521" i="2"/>
  <c r="R521" i="2" s="1"/>
  <c r="U521" i="2" s="1"/>
  <c r="P485" i="2"/>
  <c r="R485" i="2" s="1"/>
  <c r="U485" i="2" s="1"/>
  <c r="P461" i="2"/>
  <c r="R461" i="2" s="1"/>
  <c r="U461" i="2" s="1"/>
  <c r="P437" i="2"/>
  <c r="R437" i="2" s="1"/>
  <c r="U437" i="2" s="1"/>
  <c r="P413" i="2"/>
  <c r="R413" i="2" s="1"/>
  <c r="U413" i="2" s="1"/>
  <c r="P365" i="2"/>
  <c r="R365" i="2" s="1"/>
  <c r="U365" i="2" s="1"/>
  <c r="P341" i="2"/>
  <c r="R341" i="2" s="1"/>
  <c r="U341" i="2" s="1"/>
  <c r="P293" i="2"/>
  <c r="R293" i="2" s="1"/>
  <c r="U293" i="2" s="1"/>
  <c r="P269" i="2"/>
  <c r="R269" i="2" s="1"/>
  <c r="U269" i="2" s="1"/>
  <c r="P221" i="2"/>
  <c r="R221" i="2" s="1"/>
  <c r="U221" i="2" s="1"/>
  <c r="P173" i="2"/>
  <c r="R173" i="2" s="1"/>
  <c r="U173" i="2" s="1"/>
  <c r="P137" i="2"/>
  <c r="R137" i="2" s="1"/>
  <c r="U137" i="2" s="1"/>
  <c r="P113" i="2"/>
  <c r="R113" i="2" s="1"/>
  <c r="U113" i="2" s="1"/>
  <c r="P77" i="2"/>
  <c r="R77" i="2" s="1"/>
  <c r="U77" i="2" s="1"/>
  <c r="P17" i="2"/>
  <c r="R17" i="2" s="1"/>
  <c r="U17" i="2" s="1"/>
  <c r="P292" i="2"/>
  <c r="R292" i="2" s="1"/>
  <c r="U292" i="2" s="1"/>
  <c r="P1240" i="2"/>
  <c r="R1240" i="2" s="1"/>
  <c r="U1240" i="2" s="1"/>
  <c r="P1576" i="2"/>
  <c r="R1576" i="2" s="1"/>
  <c r="U1576" i="2" s="1"/>
  <c r="P1157" i="2"/>
  <c r="R1157" i="2" s="1"/>
  <c r="U1157" i="2" s="1"/>
  <c r="P1243" i="2"/>
  <c r="R1243" i="2" s="1"/>
  <c r="U1243" i="2" s="1"/>
  <c r="P1603" i="2"/>
  <c r="R1603" i="2" s="1"/>
  <c r="U1603" i="2" s="1"/>
  <c r="P1196" i="2"/>
  <c r="R1196" i="2" s="1"/>
  <c r="U1196" i="2" s="1"/>
  <c r="P1532" i="2"/>
  <c r="R1532" i="2" s="1"/>
  <c r="U1532" i="2" s="1"/>
  <c r="P1221" i="2"/>
  <c r="R1221" i="2" s="1"/>
  <c r="U1221" i="2" s="1"/>
  <c r="P1581" i="2"/>
  <c r="R1581" i="2" s="1"/>
  <c r="U1581" i="2" s="1"/>
  <c r="P1078" i="2"/>
  <c r="R1078" i="2" s="1"/>
  <c r="U1078" i="2" s="1"/>
  <c r="P1320" i="2"/>
  <c r="R1320" i="2" s="1"/>
  <c r="U1320" i="2" s="1"/>
  <c r="P1238" i="2"/>
  <c r="R1238" i="2" s="1"/>
  <c r="U1238" i="2" s="1"/>
  <c r="P1552" i="2"/>
  <c r="R1552" i="2" s="1"/>
  <c r="U1552" i="2" s="1"/>
  <c r="P1625" i="2"/>
  <c r="R1625" i="2" s="1"/>
  <c r="U1625" i="2" s="1"/>
  <c r="P1350" i="2"/>
  <c r="R1350" i="2" s="1"/>
  <c r="U1350" i="2" s="1"/>
  <c r="P1153" i="2"/>
  <c r="R1153" i="2" s="1"/>
  <c r="U1153" i="2" s="1"/>
  <c r="P1453" i="2"/>
  <c r="R1453" i="2" s="1"/>
  <c r="U1453" i="2" s="1"/>
  <c r="P1247" i="2"/>
  <c r="R1247" i="2" s="1"/>
  <c r="U1247" i="2" s="1"/>
  <c r="P1282" i="2"/>
  <c r="R1282" i="2" s="1"/>
  <c r="U1282" i="2" s="1"/>
  <c r="P1570" i="2"/>
  <c r="R1570" i="2" s="1"/>
  <c r="U1570" i="2" s="1"/>
  <c r="P1047" i="2"/>
  <c r="R1047" i="2" s="1"/>
  <c r="U1047" i="2" s="1"/>
  <c r="P1346" i="2"/>
  <c r="R1346" i="2" s="1"/>
  <c r="U1346" i="2" s="1"/>
  <c r="P1634" i="2"/>
  <c r="R1634" i="2" s="1"/>
  <c r="U1634" i="2" s="1"/>
  <c r="P1539" i="2"/>
  <c r="R1539" i="2" s="1"/>
  <c r="U1539" i="2" s="1"/>
  <c r="P1483" i="2"/>
  <c r="R1483" i="2" s="1"/>
  <c r="U1483" i="2" s="1"/>
  <c r="P1463" i="2"/>
  <c r="R1463" i="2" s="1"/>
  <c r="U1463" i="2" s="1"/>
  <c r="P1796" i="2"/>
  <c r="R1796" i="2" s="1"/>
  <c r="U1796" i="2" s="1"/>
  <c r="P1760" i="2"/>
  <c r="R1760" i="2" s="1"/>
  <c r="U1760" i="2" s="1"/>
  <c r="P1748" i="2"/>
  <c r="R1748" i="2" s="1"/>
  <c r="U1748" i="2" s="1"/>
  <c r="P1736" i="2"/>
  <c r="R1736" i="2" s="1"/>
  <c r="U1736" i="2" s="1"/>
  <c r="P1724" i="2"/>
  <c r="R1724" i="2" s="1"/>
  <c r="U1724" i="2" s="1"/>
  <c r="P1712" i="2"/>
  <c r="R1712" i="2" s="1"/>
  <c r="U1712" i="2" s="1"/>
  <c r="P1700" i="2"/>
  <c r="R1700" i="2" s="1"/>
  <c r="U1700" i="2" s="1"/>
  <c r="P1688" i="2"/>
  <c r="R1688" i="2" s="1"/>
  <c r="U1688" i="2" s="1"/>
  <c r="P1676" i="2"/>
  <c r="R1676" i="2" s="1"/>
  <c r="U1676" i="2" s="1"/>
  <c r="P1664" i="2"/>
  <c r="R1664" i="2" s="1"/>
  <c r="U1664" i="2" s="1"/>
  <c r="P1652" i="2"/>
  <c r="R1652" i="2" s="1"/>
  <c r="U1652" i="2" s="1"/>
  <c r="P1023" i="2"/>
  <c r="R1023" i="2" s="1"/>
  <c r="U1023" i="2" s="1"/>
  <c r="P1011" i="2"/>
  <c r="R1011" i="2" s="1"/>
  <c r="U1011" i="2" s="1"/>
  <c r="P999" i="2"/>
  <c r="R999" i="2" s="1"/>
  <c r="U999" i="2" s="1"/>
  <c r="P987" i="2"/>
  <c r="R987" i="2" s="1"/>
  <c r="U987" i="2" s="1"/>
  <c r="P975" i="2"/>
  <c r="R975" i="2" s="1"/>
  <c r="U975" i="2" s="1"/>
  <c r="P915" i="2"/>
  <c r="R915" i="2" s="1"/>
  <c r="U915" i="2" s="1"/>
  <c r="P903" i="2"/>
  <c r="R903" i="2" s="1"/>
  <c r="U903" i="2" s="1"/>
  <c r="P891" i="2"/>
  <c r="R891" i="2" s="1"/>
  <c r="U891" i="2" s="1"/>
  <c r="P879" i="2"/>
  <c r="R879" i="2" s="1"/>
  <c r="U879" i="2" s="1"/>
  <c r="P867" i="2"/>
  <c r="R867" i="2" s="1"/>
  <c r="U867" i="2" s="1"/>
  <c r="P855" i="2"/>
  <c r="R855" i="2" s="1"/>
  <c r="U855" i="2" s="1"/>
  <c r="P843" i="2"/>
  <c r="R843" i="2" s="1"/>
  <c r="U843" i="2" s="1"/>
  <c r="P831" i="2"/>
  <c r="R831" i="2" s="1"/>
  <c r="U831" i="2" s="1"/>
  <c r="P819" i="2"/>
  <c r="R819" i="2" s="1"/>
  <c r="U819" i="2" s="1"/>
  <c r="P807" i="2"/>
  <c r="R807" i="2" s="1"/>
  <c r="U807" i="2" s="1"/>
  <c r="P795" i="2"/>
  <c r="R795" i="2" s="1"/>
  <c r="U795" i="2" s="1"/>
  <c r="P783" i="2"/>
  <c r="R783" i="2" s="1"/>
  <c r="U783" i="2" s="1"/>
  <c r="P771" i="2"/>
  <c r="R771" i="2" s="1"/>
  <c r="U771" i="2" s="1"/>
  <c r="P759" i="2"/>
  <c r="R759" i="2" s="1"/>
  <c r="U759" i="2" s="1"/>
  <c r="P747" i="2"/>
  <c r="R747" i="2" s="1"/>
  <c r="U747" i="2" s="1"/>
  <c r="P735" i="2"/>
  <c r="R735" i="2" s="1"/>
  <c r="U735" i="2" s="1"/>
  <c r="P723" i="2"/>
  <c r="R723" i="2" s="1"/>
  <c r="U723" i="2" s="1"/>
  <c r="P711" i="2"/>
  <c r="R711" i="2" s="1"/>
  <c r="U711" i="2" s="1"/>
  <c r="P699" i="2"/>
  <c r="R699" i="2" s="1"/>
  <c r="U699" i="2" s="1"/>
  <c r="P663" i="2"/>
  <c r="R663" i="2" s="1"/>
  <c r="U663" i="2" s="1"/>
  <c r="P651" i="2"/>
  <c r="R651" i="2" s="1"/>
  <c r="U651" i="2" s="1"/>
  <c r="P639" i="2"/>
  <c r="R639" i="2" s="1"/>
  <c r="U639" i="2" s="1"/>
  <c r="P627" i="2"/>
  <c r="R627" i="2" s="1"/>
  <c r="U627" i="2" s="1"/>
  <c r="P615" i="2"/>
  <c r="R615" i="2" s="1"/>
  <c r="U615" i="2" s="1"/>
  <c r="P603" i="2"/>
  <c r="R603" i="2" s="1"/>
  <c r="U603" i="2" s="1"/>
  <c r="P591" i="2"/>
  <c r="R591" i="2" s="1"/>
  <c r="U591" i="2" s="1"/>
  <c r="P579" i="2"/>
  <c r="R579" i="2" s="1"/>
  <c r="U579" i="2" s="1"/>
  <c r="P567" i="2"/>
  <c r="R567" i="2" s="1"/>
  <c r="U567" i="2" s="1"/>
  <c r="P555" i="2"/>
  <c r="R555" i="2" s="1"/>
  <c r="U555" i="2" s="1"/>
  <c r="P519" i="2"/>
  <c r="R519" i="2" s="1"/>
  <c r="U519" i="2" s="1"/>
  <c r="P507" i="2"/>
  <c r="R507" i="2" s="1"/>
  <c r="U507" i="2" s="1"/>
  <c r="P495" i="2"/>
  <c r="R495" i="2" s="1"/>
  <c r="U495" i="2" s="1"/>
  <c r="P483" i="2"/>
  <c r="R483" i="2" s="1"/>
  <c r="U483" i="2" s="1"/>
  <c r="P471" i="2"/>
  <c r="R471" i="2" s="1"/>
  <c r="U471" i="2" s="1"/>
  <c r="P459" i="2"/>
  <c r="R459" i="2" s="1"/>
  <c r="U459" i="2" s="1"/>
  <c r="P447" i="2"/>
  <c r="R447" i="2" s="1"/>
  <c r="U447" i="2" s="1"/>
  <c r="P435" i="2"/>
  <c r="R435" i="2" s="1"/>
  <c r="U435" i="2" s="1"/>
  <c r="P423" i="2"/>
  <c r="R423" i="2" s="1"/>
  <c r="U423" i="2" s="1"/>
  <c r="P411" i="2"/>
  <c r="R411" i="2" s="1"/>
  <c r="U411" i="2" s="1"/>
  <c r="P375" i="2"/>
  <c r="R375" i="2" s="1"/>
  <c r="U375" i="2" s="1"/>
  <c r="P363" i="2"/>
  <c r="R363" i="2" s="1"/>
  <c r="U363" i="2" s="1"/>
  <c r="P351" i="2"/>
  <c r="R351" i="2" s="1"/>
  <c r="U351" i="2" s="1"/>
  <c r="P339" i="2"/>
  <c r="R339" i="2" s="1"/>
  <c r="U339" i="2" s="1"/>
  <c r="P327" i="2"/>
  <c r="R327" i="2" s="1"/>
  <c r="U327" i="2" s="1"/>
  <c r="P315" i="2"/>
  <c r="R315" i="2" s="1"/>
  <c r="U315" i="2" s="1"/>
  <c r="P303" i="2"/>
  <c r="R303" i="2" s="1"/>
  <c r="U303" i="2" s="1"/>
  <c r="P291" i="2"/>
  <c r="R291" i="2" s="1"/>
  <c r="U291" i="2" s="1"/>
  <c r="P279" i="2"/>
  <c r="R279" i="2" s="1"/>
  <c r="U279" i="2" s="1"/>
  <c r="P267" i="2"/>
  <c r="R267" i="2" s="1"/>
  <c r="U267" i="2" s="1"/>
  <c r="P231" i="2"/>
  <c r="R231" i="2" s="1"/>
  <c r="U231" i="2" s="1"/>
  <c r="P219" i="2"/>
  <c r="R219" i="2" s="1"/>
  <c r="U219" i="2" s="1"/>
  <c r="P207" i="2"/>
  <c r="R207" i="2" s="1"/>
  <c r="U207" i="2" s="1"/>
  <c r="P195" i="2"/>
  <c r="R195" i="2" s="1"/>
  <c r="U195" i="2" s="1"/>
  <c r="P183" i="2"/>
  <c r="R183" i="2" s="1"/>
  <c r="U183" i="2" s="1"/>
  <c r="P171" i="2"/>
  <c r="R171" i="2" s="1"/>
  <c r="U171" i="2" s="1"/>
  <c r="P159" i="2"/>
  <c r="R159" i="2" s="1"/>
  <c r="U159" i="2" s="1"/>
  <c r="P147" i="2"/>
  <c r="R147" i="2" s="1"/>
  <c r="U147" i="2" s="1"/>
  <c r="P135" i="2"/>
  <c r="R135" i="2" s="1"/>
  <c r="U135" i="2" s="1"/>
  <c r="P123" i="2"/>
  <c r="R123" i="2" s="1"/>
  <c r="U123" i="2" s="1"/>
  <c r="P111" i="2"/>
  <c r="R111" i="2" s="1"/>
  <c r="U111" i="2" s="1"/>
  <c r="P99" i="2"/>
  <c r="R99" i="2" s="1"/>
  <c r="U99" i="2" s="1"/>
  <c r="P63" i="2"/>
  <c r="R63" i="2" s="1"/>
  <c r="U63" i="2" s="1"/>
  <c r="P51" i="2"/>
  <c r="R51" i="2" s="1"/>
  <c r="U51" i="2" s="1"/>
  <c r="P39" i="2"/>
  <c r="R39" i="2" s="1"/>
  <c r="U39" i="2" s="1"/>
  <c r="P27" i="2"/>
  <c r="R27" i="2" s="1"/>
  <c r="U27" i="2" s="1"/>
  <c r="P15" i="2"/>
  <c r="R15" i="2" s="1"/>
  <c r="U15" i="2" s="1"/>
  <c r="P1084" i="2"/>
  <c r="R1084" i="2" s="1"/>
  <c r="U1084" i="2" s="1"/>
  <c r="P1264" i="2"/>
  <c r="R1264" i="2" s="1"/>
  <c r="U1264" i="2" s="1"/>
  <c r="P1432" i="2"/>
  <c r="R1432" i="2" s="1"/>
  <c r="U1432" i="2" s="1"/>
  <c r="P1600" i="2"/>
  <c r="R1600" i="2" s="1"/>
  <c r="U1600" i="2" s="1"/>
  <c r="P1181" i="2"/>
  <c r="R1181" i="2" s="1"/>
  <c r="U1181" i="2" s="1"/>
  <c r="P1099" i="2"/>
  <c r="R1099" i="2" s="1"/>
  <c r="U1099" i="2" s="1"/>
  <c r="P1267" i="2"/>
  <c r="R1267" i="2" s="1"/>
  <c r="U1267" i="2" s="1"/>
  <c r="P1435" i="2"/>
  <c r="R1435" i="2" s="1"/>
  <c r="U1435" i="2" s="1"/>
  <c r="P1627" i="2"/>
  <c r="R1627" i="2" s="1"/>
  <c r="U1627" i="2" s="1"/>
  <c r="P1052" i="2"/>
  <c r="R1052" i="2" s="1"/>
  <c r="U1052" i="2" s="1"/>
  <c r="P1220" i="2"/>
  <c r="R1220" i="2" s="1"/>
  <c r="U1220" i="2" s="1"/>
  <c r="P1388" i="2"/>
  <c r="R1388" i="2" s="1"/>
  <c r="U1388" i="2" s="1"/>
  <c r="P1580" i="2"/>
  <c r="R1580" i="2" s="1"/>
  <c r="U1580" i="2" s="1"/>
  <c r="P1077" i="2"/>
  <c r="R1077" i="2" s="1"/>
  <c r="U1077" i="2" s="1"/>
  <c r="P1245" i="2"/>
  <c r="R1245" i="2" s="1"/>
  <c r="U1245" i="2" s="1"/>
  <c r="P1437" i="2"/>
  <c r="R1437" i="2" s="1"/>
  <c r="U1437" i="2" s="1"/>
  <c r="P1605" i="2"/>
  <c r="R1605" i="2" s="1"/>
  <c r="U1605" i="2" s="1"/>
  <c r="P1102" i="2"/>
  <c r="R1102" i="2" s="1"/>
  <c r="U1102" i="2" s="1"/>
  <c r="P1188" i="2"/>
  <c r="R1188" i="2" s="1"/>
  <c r="U1188" i="2" s="1"/>
  <c r="P1380" i="2"/>
  <c r="R1380" i="2" s="1"/>
  <c r="U1380" i="2" s="1"/>
  <c r="P1524" i="2"/>
  <c r="R1524" i="2" s="1"/>
  <c r="U1524" i="2" s="1"/>
  <c r="P1093" i="2"/>
  <c r="R1093" i="2" s="1"/>
  <c r="U1093" i="2" s="1"/>
  <c r="P1118" i="2"/>
  <c r="R1118" i="2" s="1"/>
  <c r="U1118" i="2" s="1"/>
  <c r="P1262" i="2"/>
  <c r="R1262" i="2" s="1"/>
  <c r="U1262" i="2" s="1"/>
  <c r="P1457" i="2"/>
  <c r="R1457" i="2" s="1"/>
  <c r="U1457" i="2" s="1"/>
  <c r="P1206" i="2"/>
  <c r="R1206" i="2" s="1"/>
  <c r="U1206" i="2" s="1"/>
  <c r="P1374" i="2"/>
  <c r="R1374" i="2" s="1"/>
  <c r="U1374" i="2" s="1"/>
  <c r="P1566" i="2"/>
  <c r="R1566" i="2" s="1"/>
  <c r="U1566" i="2" s="1"/>
  <c r="P1189" i="2"/>
  <c r="R1189" i="2" s="1"/>
  <c r="U1189" i="2" s="1"/>
  <c r="P1333" i="2"/>
  <c r="R1333" i="2" s="1"/>
  <c r="U1333" i="2" s="1"/>
  <c r="P1477" i="2"/>
  <c r="R1477" i="2" s="1"/>
  <c r="U1477" i="2" s="1"/>
  <c r="P1621" i="2"/>
  <c r="R1621" i="2" s="1"/>
  <c r="U1621" i="2" s="1"/>
  <c r="P1499" i="2"/>
  <c r="R1499" i="2" s="1"/>
  <c r="U1499" i="2" s="1"/>
  <c r="P1043" i="2"/>
  <c r="R1043" i="2" s="1"/>
  <c r="U1043" i="2" s="1"/>
  <c r="P1306" i="2"/>
  <c r="R1306" i="2" s="1"/>
  <c r="U1306" i="2" s="1"/>
  <c r="P1450" i="2"/>
  <c r="R1450" i="2" s="1"/>
  <c r="U1450" i="2" s="1"/>
  <c r="P1594" i="2"/>
  <c r="R1594" i="2" s="1"/>
  <c r="U1594" i="2" s="1"/>
  <c r="P1095" i="2"/>
  <c r="R1095" i="2" s="1"/>
  <c r="U1095" i="2" s="1"/>
  <c r="P1419" i="2"/>
  <c r="R1419" i="2" s="1"/>
  <c r="U1419" i="2" s="1"/>
  <c r="P1370" i="2"/>
  <c r="R1370" i="2" s="1"/>
  <c r="U1370" i="2" s="1"/>
  <c r="P1514" i="2"/>
  <c r="R1514" i="2" s="1"/>
  <c r="U1514" i="2" s="1"/>
  <c r="P1287" i="2"/>
  <c r="R1287" i="2" s="1"/>
  <c r="U1287" i="2" s="1"/>
  <c r="P1599" i="2"/>
  <c r="R1599" i="2" s="1"/>
  <c r="U1599" i="2" s="1"/>
  <c r="P1124" i="2"/>
  <c r="R1124" i="2" s="1"/>
  <c r="U1124" i="2" s="1"/>
  <c r="P1259" i="2"/>
  <c r="R1259" i="2" s="1"/>
  <c r="U1259" i="2" s="1"/>
  <c r="P1487" i="2"/>
  <c r="R1487" i="2" s="1"/>
  <c r="U1487" i="2" s="1"/>
  <c r="P1256" i="2"/>
  <c r="R1256" i="2" s="1"/>
  <c r="U1256" i="2" s="1"/>
  <c r="P1507" i="2"/>
  <c r="R1507" i="2" s="1"/>
  <c r="U1507" i="2" s="1"/>
  <c r="P1777" i="2"/>
  <c r="R1777" i="2" s="1"/>
  <c r="U1777" i="2" s="1"/>
  <c r="P1729" i="2"/>
  <c r="R1729" i="2" s="1"/>
  <c r="U1729" i="2" s="1"/>
  <c r="P1657" i="2"/>
  <c r="R1657" i="2" s="1"/>
  <c r="U1657" i="2" s="1"/>
  <c r="P980" i="2"/>
  <c r="R980" i="2" s="1"/>
  <c r="U980" i="2" s="1"/>
  <c r="P920" i="2"/>
  <c r="R920" i="2" s="1"/>
  <c r="U920" i="2" s="1"/>
  <c r="P860" i="2"/>
  <c r="R860" i="2" s="1"/>
  <c r="U860" i="2" s="1"/>
  <c r="P812" i="2"/>
  <c r="R812" i="2" s="1"/>
  <c r="U812" i="2" s="1"/>
  <c r="P752" i="2"/>
  <c r="R752" i="2" s="1"/>
  <c r="U752" i="2" s="1"/>
  <c r="P704" i="2"/>
  <c r="R704" i="2" s="1"/>
  <c r="U704" i="2" s="1"/>
  <c r="P644" i="2"/>
  <c r="R644" i="2" s="1"/>
  <c r="U644" i="2" s="1"/>
  <c r="P608" i="2"/>
  <c r="R608" i="2" s="1"/>
  <c r="U608" i="2" s="1"/>
  <c r="P548" i="2"/>
  <c r="R548" i="2" s="1"/>
  <c r="U548" i="2" s="1"/>
  <c r="P500" i="2"/>
  <c r="R500" i="2" s="1"/>
  <c r="U500" i="2" s="1"/>
  <c r="P452" i="2"/>
  <c r="R452" i="2" s="1"/>
  <c r="U452" i="2" s="1"/>
  <c r="P392" i="2"/>
  <c r="R392" i="2" s="1"/>
  <c r="U392" i="2" s="1"/>
  <c r="P332" i="2"/>
  <c r="R332" i="2" s="1"/>
  <c r="U332" i="2" s="1"/>
  <c r="P284" i="2"/>
  <c r="R284" i="2" s="1"/>
  <c r="U284" i="2" s="1"/>
  <c r="P224" i="2"/>
  <c r="R224" i="2" s="1"/>
  <c r="U224" i="2" s="1"/>
  <c r="P152" i="2"/>
  <c r="R152" i="2" s="1"/>
  <c r="U152" i="2" s="1"/>
  <c r="P104" i="2"/>
  <c r="R104" i="2" s="1"/>
  <c r="U104" i="2" s="1"/>
  <c r="P20" i="2"/>
  <c r="R20" i="2" s="1"/>
  <c r="U20" i="2" s="1"/>
  <c r="P1372" i="2"/>
  <c r="R1372" i="2" s="1"/>
  <c r="U1372" i="2" s="1"/>
  <c r="P1289" i="2"/>
  <c r="R1289" i="2" s="1"/>
  <c r="U1289" i="2" s="1"/>
  <c r="P1160" i="2"/>
  <c r="R1160" i="2" s="1"/>
  <c r="U1160" i="2" s="1"/>
  <c r="P1521" i="2"/>
  <c r="R1521" i="2" s="1"/>
  <c r="U1521" i="2" s="1"/>
  <c r="P1104" i="2"/>
  <c r="R1104" i="2" s="1"/>
  <c r="U1104" i="2" s="1"/>
  <c r="P1034" i="2"/>
  <c r="R1034" i="2" s="1"/>
  <c r="U1034" i="2" s="1"/>
  <c r="P1397" i="2"/>
  <c r="R1397" i="2" s="1"/>
  <c r="U1397" i="2" s="1"/>
  <c r="P1273" i="2"/>
  <c r="R1273" i="2" s="1"/>
  <c r="U1273" i="2" s="1"/>
  <c r="P1534" i="2"/>
  <c r="R1534" i="2" s="1"/>
  <c r="U1534" i="2" s="1"/>
  <c r="P1800" i="2"/>
  <c r="R1800" i="2" s="1"/>
  <c r="U1800" i="2" s="1"/>
  <c r="P1740" i="2"/>
  <c r="R1740" i="2" s="1"/>
  <c r="U1740" i="2" s="1"/>
  <c r="P1680" i="2"/>
  <c r="R1680" i="2" s="1"/>
  <c r="U1680" i="2" s="1"/>
  <c r="P979" i="2"/>
  <c r="R979" i="2" s="1"/>
  <c r="U979" i="2" s="1"/>
  <c r="P931" i="2"/>
  <c r="R931" i="2" s="1"/>
  <c r="U931" i="2" s="1"/>
  <c r="P895" i="2"/>
  <c r="R895" i="2" s="1"/>
  <c r="U895" i="2" s="1"/>
  <c r="P835" i="2"/>
  <c r="R835" i="2" s="1"/>
  <c r="U835" i="2" s="1"/>
  <c r="P763" i="2"/>
  <c r="R763" i="2" s="1"/>
  <c r="U763" i="2" s="1"/>
  <c r="P715" i="2"/>
  <c r="R715" i="2" s="1"/>
  <c r="U715" i="2" s="1"/>
  <c r="P631" i="2"/>
  <c r="R631" i="2" s="1"/>
  <c r="U631" i="2" s="1"/>
  <c r="P571" i="2"/>
  <c r="R571" i="2" s="1"/>
  <c r="U571" i="2" s="1"/>
  <c r="P511" i="2"/>
  <c r="R511" i="2" s="1"/>
  <c r="U511" i="2" s="1"/>
  <c r="P463" i="2"/>
  <c r="R463" i="2" s="1"/>
  <c r="U463" i="2" s="1"/>
  <c r="P415" i="2"/>
  <c r="R415" i="2" s="1"/>
  <c r="U415" i="2" s="1"/>
  <c r="P355" i="2"/>
  <c r="R355" i="2" s="1"/>
  <c r="U355" i="2" s="1"/>
  <c r="P283" i="2"/>
  <c r="R283" i="2" s="1"/>
  <c r="U283" i="2" s="1"/>
  <c r="P235" i="2"/>
  <c r="R235" i="2" s="1"/>
  <c r="U235" i="2" s="1"/>
  <c r="P7" i="2"/>
  <c r="R7" i="2" s="1"/>
  <c r="U7" i="2" s="1"/>
  <c r="P1771" i="2"/>
  <c r="R1771" i="2" s="1"/>
  <c r="U1771" i="2" s="1"/>
  <c r="P1735" i="2"/>
  <c r="R1735" i="2" s="1"/>
  <c r="U1735" i="2" s="1"/>
  <c r="P1675" i="2"/>
  <c r="R1675" i="2" s="1"/>
  <c r="U1675" i="2" s="1"/>
  <c r="P1022" i="2"/>
  <c r="R1022" i="2" s="1"/>
  <c r="U1022" i="2" s="1"/>
  <c r="P986" i="2"/>
  <c r="R986" i="2" s="1"/>
  <c r="U986" i="2" s="1"/>
  <c r="P950" i="2"/>
  <c r="R950" i="2" s="1"/>
  <c r="U950" i="2" s="1"/>
  <c r="P914" i="2"/>
  <c r="R914" i="2" s="1"/>
  <c r="U914" i="2" s="1"/>
  <c r="P890" i="2"/>
  <c r="R890" i="2" s="1"/>
  <c r="U890" i="2" s="1"/>
  <c r="P854" i="2"/>
  <c r="R854" i="2" s="1"/>
  <c r="U854" i="2" s="1"/>
  <c r="P818" i="2"/>
  <c r="R818" i="2" s="1"/>
  <c r="U818" i="2" s="1"/>
  <c r="P770" i="2"/>
  <c r="R770" i="2" s="1"/>
  <c r="U770" i="2" s="1"/>
  <c r="P734" i="2"/>
  <c r="R734" i="2" s="1"/>
  <c r="U734" i="2" s="1"/>
  <c r="P710" i="2"/>
  <c r="R710" i="2" s="1"/>
  <c r="U710" i="2" s="1"/>
  <c r="P674" i="2"/>
  <c r="R674" i="2" s="1"/>
  <c r="U674" i="2" s="1"/>
  <c r="P626" i="2"/>
  <c r="R626" i="2" s="1"/>
  <c r="U626" i="2" s="1"/>
  <c r="P602" i="2"/>
  <c r="R602" i="2" s="1"/>
  <c r="U602" i="2" s="1"/>
  <c r="P566" i="2"/>
  <c r="R566" i="2" s="1"/>
  <c r="U566" i="2" s="1"/>
  <c r="P530" i="2"/>
  <c r="R530" i="2" s="1"/>
  <c r="U530" i="2" s="1"/>
  <c r="P482" i="2"/>
  <c r="R482" i="2" s="1"/>
  <c r="U482" i="2" s="1"/>
  <c r="P446" i="2"/>
  <c r="R446" i="2" s="1"/>
  <c r="U446" i="2" s="1"/>
  <c r="P410" i="2"/>
  <c r="R410" i="2" s="1"/>
  <c r="U410" i="2" s="1"/>
  <c r="P374" i="2"/>
  <c r="R374" i="2" s="1"/>
  <c r="U374" i="2" s="1"/>
  <c r="P338" i="2"/>
  <c r="R338" i="2" s="1"/>
  <c r="U338" i="2" s="1"/>
  <c r="P302" i="2"/>
  <c r="R302" i="2" s="1"/>
  <c r="U302" i="2" s="1"/>
  <c r="P266" i="2"/>
  <c r="R266" i="2" s="1"/>
  <c r="U266" i="2" s="1"/>
  <c r="P230" i="2"/>
  <c r="R230" i="2" s="1"/>
  <c r="U230" i="2" s="1"/>
  <c r="P170" i="2"/>
  <c r="R170" i="2" s="1"/>
  <c r="U170" i="2" s="1"/>
  <c r="P134" i="2"/>
  <c r="R134" i="2" s="1"/>
  <c r="U134" i="2" s="1"/>
  <c r="P110" i="2"/>
  <c r="R110" i="2" s="1"/>
  <c r="U110" i="2" s="1"/>
  <c r="P74" i="2"/>
  <c r="R74" i="2" s="1"/>
  <c r="U74" i="2" s="1"/>
  <c r="P64" i="2"/>
  <c r="R64" i="2" s="1"/>
  <c r="U64" i="2" s="1"/>
  <c r="P1096" i="2"/>
  <c r="R1096" i="2" s="1"/>
  <c r="U1096" i="2" s="1"/>
  <c r="P1444" i="2"/>
  <c r="R1444" i="2" s="1"/>
  <c r="U1444" i="2" s="1"/>
  <c r="P905" i="2"/>
  <c r="R905" i="2" s="1"/>
  <c r="U905" i="2" s="1"/>
  <c r="P1447" i="2"/>
  <c r="R1447" i="2" s="1"/>
  <c r="U1447" i="2" s="1"/>
  <c r="P1232" i="2"/>
  <c r="R1232" i="2" s="1"/>
  <c r="U1232" i="2" s="1"/>
  <c r="P1089" i="2"/>
  <c r="R1089" i="2" s="1"/>
  <c r="U1089" i="2" s="1"/>
  <c r="P1617" i="2"/>
  <c r="R1617" i="2" s="1"/>
  <c r="U1617" i="2" s="1"/>
  <c r="P48" i="2"/>
  <c r="R48" i="2" s="1"/>
  <c r="U48" i="2" s="1"/>
  <c r="P1392" i="2"/>
  <c r="R1392" i="2" s="1"/>
  <c r="U1392" i="2" s="1"/>
  <c r="P481" i="2"/>
  <c r="R481" i="2" s="1"/>
  <c r="U481" i="2" s="1"/>
  <c r="P675" i="2"/>
  <c r="R675" i="2" s="1"/>
  <c r="U675" i="2" s="1"/>
  <c r="P1050" i="2"/>
  <c r="R1050" i="2" s="1"/>
  <c r="U1050" i="2" s="1"/>
  <c r="P1578" i="2"/>
  <c r="R1578" i="2" s="1"/>
  <c r="U1578" i="2" s="1"/>
  <c r="P1489" i="2"/>
  <c r="R1489" i="2" s="1"/>
  <c r="U1489" i="2" s="1"/>
  <c r="P1163" i="2"/>
  <c r="R1163" i="2" s="1"/>
  <c r="U1163" i="2" s="1"/>
  <c r="P1606" i="2"/>
  <c r="R1606" i="2" s="1"/>
  <c r="U1606" i="2" s="1"/>
  <c r="P1443" i="2"/>
  <c r="R1443" i="2" s="1"/>
  <c r="U1443" i="2" s="1"/>
  <c r="P1035" i="2"/>
  <c r="R1035" i="2" s="1"/>
  <c r="U1035" i="2" s="1"/>
  <c r="P1511" i="2"/>
  <c r="R1511" i="2" s="1"/>
  <c r="U1511" i="2" s="1"/>
  <c r="P1782" i="2"/>
  <c r="R1782" i="2" s="1"/>
  <c r="U1782" i="2" s="1"/>
  <c r="P1734" i="2"/>
  <c r="R1734" i="2" s="1"/>
  <c r="U1734" i="2" s="1"/>
  <c r="P1710" i="2"/>
  <c r="R1710" i="2" s="1"/>
  <c r="U1710" i="2" s="1"/>
  <c r="P1686" i="2"/>
  <c r="R1686" i="2" s="1"/>
  <c r="U1686" i="2" s="1"/>
  <c r="P1650" i="2"/>
  <c r="R1650" i="2" s="1"/>
  <c r="U1650" i="2" s="1"/>
  <c r="P997" i="2"/>
  <c r="R997" i="2" s="1"/>
  <c r="U997" i="2" s="1"/>
  <c r="P961" i="2"/>
  <c r="R961" i="2" s="1"/>
  <c r="U961" i="2" s="1"/>
  <c r="P925" i="2"/>
  <c r="R925" i="2" s="1"/>
  <c r="U925" i="2" s="1"/>
  <c r="P889" i="2"/>
  <c r="R889" i="2" s="1"/>
  <c r="U889" i="2" s="1"/>
  <c r="P841" i="2"/>
  <c r="R841" i="2" s="1"/>
  <c r="U841" i="2" s="1"/>
  <c r="P805" i="2"/>
  <c r="R805" i="2" s="1"/>
  <c r="U805" i="2" s="1"/>
  <c r="P769" i="2"/>
  <c r="R769" i="2" s="1"/>
  <c r="U769" i="2" s="1"/>
  <c r="P733" i="2"/>
  <c r="R733" i="2" s="1"/>
  <c r="U733" i="2" s="1"/>
  <c r="P697" i="2"/>
  <c r="R697" i="2" s="1"/>
  <c r="U697" i="2" s="1"/>
  <c r="P649" i="2"/>
  <c r="R649" i="2" s="1"/>
  <c r="U649" i="2" s="1"/>
  <c r="P613" i="2"/>
  <c r="R613" i="2" s="1"/>
  <c r="U613" i="2" s="1"/>
  <c r="P577" i="2"/>
  <c r="R577" i="2" s="1"/>
  <c r="U577" i="2" s="1"/>
  <c r="P541" i="2"/>
  <c r="R541" i="2" s="1"/>
  <c r="U541" i="2" s="1"/>
  <c r="P505" i="2"/>
  <c r="R505" i="2" s="1"/>
  <c r="U505" i="2" s="1"/>
  <c r="P445" i="2"/>
  <c r="R445" i="2" s="1"/>
  <c r="U445" i="2" s="1"/>
  <c r="P421" i="2"/>
  <c r="R421" i="2" s="1"/>
  <c r="U421" i="2" s="1"/>
  <c r="P373" i="2"/>
  <c r="R373" i="2" s="1"/>
  <c r="U373" i="2" s="1"/>
  <c r="P337" i="2"/>
  <c r="R337" i="2" s="1"/>
  <c r="U337" i="2" s="1"/>
  <c r="P301" i="2"/>
  <c r="R301" i="2" s="1"/>
  <c r="U301" i="2" s="1"/>
  <c r="P265" i="2"/>
  <c r="R265" i="2" s="1"/>
  <c r="U265" i="2" s="1"/>
  <c r="P229" i="2"/>
  <c r="R229" i="2" s="1"/>
  <c r="U229" i="2" s="1"/>
  <c r="P193" i="2"/>
  <c r="R193" i="2" s="1"/>
  <c r="U193" i="2" s="1"/>
  <c r="P133" i="2"/>
  <c r="R133" i="2" s="1"/>
  <c r="U133" i="2" s="1"/>
  <c r="P97" i="2"/>
  <c r="R97" i="2" s="1"/>
  <c r="U97" i="2" s="1"/>
  <c r="P73" i="2"/>
  <c r="R73" i="2" s="1"/>
  <c r="U73" i="2" s="1"/>
  <c r="P37" i="2"/>
  <c r="R37" i="2" s="1"/>
  <c r="U37" i="2" s="1"/>
  <c r="P100" i="2"/>
  <c r="R100" i="2" s="1"/>
  <c r="U100" i="2" s="1"/>
  <c r="P1288" i="2"/>
  <c r="R1288" i="2" s="1"/>
  <c r="U1288" i="2" s="1"/>
  <c r="P245" i="2"/>
  <c r="R245" i="2" s="1"/>
  <c r="U245" i="2" s="1"/>
  <c r="P1291" i="2"/>
  <c r="R1291" i="2" s="1"/>
  <c r="U1291" i="2" s="1"/>
  <c r="P1244" i="2"/>
  <c r="R1244" i="2" s="1"/>
  <c r="U1244" i="2" s="1"/>
  <c r="P1101" i="2"/>
  <c r="R1101" i="2" s="1"/>
  <c r="U1101" i="2" s="1"/>
  <c r="P1461" i="2"/>
  <c r="R1461" i="2" s="1"/>
  <c r="U1461" i="2" s="1"/>
  <c r="P1150" i="2"/>
  <c r="R1150" i="2" s="1"/>
  <c r="U1150" i="2" s="1"/>
  <c r="P1212" i="2"/>
  <c r="R1212" i="2" s="1"/>
  <c r="U1212" i="2" s="1"/>
  <c r="P1117" i="2"/>
  <c r="R1117" i="2" s="1"/>
  <c r="U1117" i="2" s="1"/>
  <c r="P1286" i="2"/>
  <c r="R1286" i="2" s="1"/>
  <c r="U1286" i="2" s="1"/>
  <c r="P1481" i="2"/>
  <c r="R1481" i="2" s="1"/>
  <c r="U1481" i="2" s="1"/>
  <c r="P1398" i="2"/>
  <c r="R1398" i="2" s="1"/>
  <c r="U1398" i="2" s="1"/>
  <c r="P1213" i="2"/>
  <c r="R1213" i="2" s="1"/>
  <c r="U1213" i="2" s="1"/>
  <c r="P1330" i="2"/>
  <c r="R1330" i="2" s="1"/>
  <c r="U1330" i="2" s="1"/>
  <c r="P1199" i="2"/>
  <c r="R1199" i="2" s="1"/>
  <c r="U1199" i="2" s="1"/>
  <c r="P1394" i="2"/>
  <c r="R1394" i="2" s="1"/>
  <c r="U1394" i="2" s="1"/>
  <c r="P1412" i="2"/>
  <c r="R1412" i="2" s="1"/>
  <c r="U1412" i="2" s="1"/>
  <c r="P1769" i="2"/>
  <c r="R1769" i="2" s="1"/>
  <c r="U1769" i="2" s="1"/>
  <c r="P1733" i="2"/>
  <c r="R1733" i="2" s="1"/>
  <c r="U1733" i="2" s="1"/>
  <c r="P1697" i="2"/>
  <c r="R1697" i="2" s="1"/>
  <c r="U1697" i="2" s="1"/>
  <c r="P1661" i="2"/>
  <c r="R1661" i="2" s="1"/>
  <c r="U1661" i="2" s="1"/>
  <c r="P1008" i="2"/>
  <c r="R1008" i="2" s="1"/>
  <c r="U1008" i="2" s="1"/>
  <c r="P972" i="2"/>
  <c r="R972" i="2" s="1"/>
  <c r="U972" i="2" s="1"/>
  <c r="P936" i="2"/>
  <c r="R936" i="2" s="1"/>
  <c r="U936" i="2" s="1"/>
  <c r="P876" i="2"/>
  <c r="R876" i="2" s="1"/>
  <c r="U876" i="2" s="1"/>
  <c r="P840" i="2"/>
  <c r="R840" i="2" s="1"/>
  <c r="U840" i="2" s="1"/>
  <c r="P816" i="2"/>
  <c r="R816" i="2" s="1"/>
  <c r="U816" i="2" s="1"/>
  <c r="P780" i="2"/>
  <c r="R780" i="2" s="1"/>
  <c r="U780" i="2" s="1"/>
  <c r="P708" i="2"/>
  <c r="R708" i="2" s="1"/>
  <c r="U708" i="2" s="1"/>
  <c r="P672" i="2"/>
  <c r="R672" i="2" s="1"/>
  <c r="U672" i="2" s="1"/>
  <c r="P636" i="2"/>
  <c r="R636" i="2" s="1"/>
  <c r="U636" i="2" s="1"/>
  <c r="P600" i="2"/>
  <c r="R600" i="2" s="1"/>
  <c r="U600" i="2" s="1"/>
  <c r="P540" i="2"/>
  <c r="R540" i="2" s="1"/>
  <c r="U540" i="2" s="1"/>
  <c r="P504" i="2"/>
  <c r="R504" i="2" s="1"/>
  <c r="U504" i="2" s="1"/>
  <c r="P480" i="2"/>
  <c r="R480" i="2" s="1"/>
  <c r="U480" i="2" s="1"/>
  <c r="P444" i="2"/>
  <c r="R444" i="2" s="1"/>
  <c r="U444" i="2" s="1"/>
  <c r="P408" i="2"/>
  <c r="R408" i="2" s="1"/>
  <c r="U408" i="2" s="1"/>
  <c r="P360" i="2"/>
  <c r="R360" i="2" s="1"/>
  <c r="U360" i="2" s="1"/>
  <c r="P324" i="2"/>
  <c r="R324" i="2" s="1"/>
  <c r="U324" i="2" s="1"/>
  <c r="P288" i="2"/>
  <c r="R288" i="2" s="1"/>
  <c r="U288" i="2" s="1"/>
  <c r="P252" i="2"/>
  <c r="R252" i="2" s="1"/>
  <c r="U252" i="2" s="1"/>
  <c r="P180" i="2"/>
  <c r="R180" i="2" s="1"/>
  <c r="U180" i="2" s="1"/>
  <c r="P144" i="2"/>
  <c r="R144" i="2" s="1"/>
  <c r="U144" i="2" s="1"/>
  <c r="P108" i="2"/>
  <c r="R108" i="2" s="1"/>
  <c r="U108" i="2" s="1"/>
  <c r="P84" i="2"/>
  <c r="R84" i="2" s="1"/>
  <c r="U84" i="2" s="1"/>
  <c r="P24" i="2"/>
  <c r="R24" i="2" s="1"/>
  <c r="U24" i="2" s="1"/>
  <c r="P448" i="2"/>
  <c r="R448" i="2" s="1"/>
  <c r="U448" i="2" s="1"/>
  <c r="P1468" i="2"/>
  <c r="R1468" i="2" s="1"/>
  <c r="U1468" i="2" s="1"/>
  <c r="P1217" i="2"/>
  <c r="R1217" i="2" s="1"/>
  <c r="U1217" i="2" s="1"/>
  <c r="P1159" i="2"/>
  <c r="R1159" i="2" s="1"/>
  <c r="U1159" i="2" s="1"/>
  <c r="P1280" i="2"/>
  <c r="R1280" i="2" s="1"/>
  <c r="U1280" i="2" s="1"/>
  <c r="P1113" i="2"/>
  <c r="R1113" i="2" s="1"/>
  <c r="U1113" i="2" s="1"/>
  <c r="P1641" i="2"/>
  <c r="R1641" i="2" s="1"/>
  <c r="U1641" i="2" s="1"/>
  <c r="P1056" i="2"/>
  <c r="R1056" i="2" s="1"/>
  <c r="U1056" i="2" s="1"/>
  <c r="P1596" i="2"/>
  <c r="R1596" i="2" s="1"/>
  <c r="U1596" i="2" s="1"/>
  <c r="P1036" i="2"/>
  <c r="R1036" i="2" s="1"/>
  <c r="U1036" i="2" s="1"/>
  <c r="P1505" i="2"/>
  <c r="R1505" i="2" s="1"/>
  <c r="U1505" i="2" s="1"/>
  <c r="P1410" i="2"/>
  <c r="R1410" i="2" s="1"/>
  <c r="U1410" i="2" s="1"/>
  <c r="P1369" i="2"/>
  <c r="R1369" i="2" s="1"/>
  <c r="U1369" i="2" s="1"/>
  <c r="P779" i="2"/>
  <c r="R779" i="2" s="1"/>
  <c r="U779" i="2" s="1"/>
  <c r="P1486" i="2"/>
  <c r="R1486" i="2" s="1"/>
  <c r="U1486" i="2" s="1"/>
  <c r="P1406" i="2"/>
  <c r="R1406" i="2" s="1"/>
  <c r="U1406" i="2" s="1"/>
  <c r="P1792" i="2"/>
  <c r="R1792" i="2" s="1"/>
  <c r="U1792" i="2" s="1"/>
  <c r="P1780" i="2"/>
  <c r="R1780" i="2" s="1"/>
  <c r="U1780" i="2" s="1"/>
  <c r="P1768" i="2"/>
  <c r="R1768" i="2" s="1"/>
  <c r="U1768" i="2" s="1"/>
  <c r="P1756" i="2"/>
  <c r="R1756" i="2" s="1"/>
  <c r="U1756" i="2" s="1"/>
  <c r="P1744" i="2"/>
  <c r="R1744" i="2" s="1"/>
  <c r="U1744" i="2" s="1"/>
  <c r="P1708" i="2"/>
  <c r="R1708" i="2" s="1"/>
  <c r="U1708" i="2" s="1"/>
  <c r="P1696" i="2"/>
  <c r="R1696" i="2" s="1"/>
  <c r="U1696" i="2" s="1"/>
  <c r="P1684" i="2"/>
  <c r="R1684" i="2" s="1"/>
  <c r="U1684" i="2" s="1"/>
  <c r="P1672" i="2"/>
  <c r="R1672" i="2" s="1"/>
  <c r="U1672" i="2" s="1"/>
  <c r="P1019" i="2"/>
  <c r="R1019" i="2" s="1"/>
  <c r="U1019" i="2" s="1"/>
  <c r="P1007" i="2"/>
  <c r="R1007" i="2" s="1"/>
  <c r="U1007" i="2" s="1"/>
  <c r="P995" i="2"/>
  <c r="R995" i="2" s="1"/>
  <c r="U995" i="2" s="1"/>
  <c r="P983" i="2"/>
  <c r="R983" i="2" s="1"/>
  <c r="U983" i="2" s="1"/>
  <c r="P959" i="2"/>
  <c r="R959" i="2" s="1"/>
  <c r="U959" i="2" s="1"/>
  <c r="P947" i="2"/>
  <c r="R947" i="2" s="1"/>
  <c r="U947" i="2" s="1"/>
  <c r="P935" i="2"/>
  <c r="R935" i="2" s="1"/>
  <c r="U935" i="2" s="1"/>
  <c r="P923" i="2"/>
  <c r="R923" i="2" s="1"/>
  <c r="U923" i="2" s="1"/>
  <c r="P911" i="2"/>
  <c r="R911" i="2" s="1"/>
  <c r="U911" i="2" s="1"/>
  <c r="P899" i="2"/>
  <c r="R899" i="2" s="1"/>
  <c r="U899" i="2" s="1"/>
  <c r="P887" i="2"/>
  <c r="R887" i="2" s="1"/>
  <c r="U887" i="2" s="1"/>
  <c r="P875" i="2"/>
  <c r="R875" i="2" s="1"/>
  <c r="U875" i="2" s="1"/>
  <c r="P851" i="2"/>
  <c r="R851" i="2" s="1"/>
  <c r="U851" i="2" s="1"/>
  <c r="P839" i="2"/>
  <c r="R839" i="2" s="1"/>
  <c r="U839" i="2" s="1"/>
  <c r="P827" i="2"/>
  <c r="R827" i="2" s="1"/>
  <c r="U827" i="2" s="1"/>
  <c r="P815" i="2"/>
  <c r="R815" i="2" s="1"/>
  <c r="U815" i="2" s="1"/>
  <c r="P803" i="2"/>
  <c r="R803" i="2" s="1"/>
  <c r="U803" i="2" s="1"/>
  <c r="P767" i="2"/>
  <c r="R767" i="2" s="1"/>
  <c r="U767" i="2" s="1"/>
  <c r="P755" i="2"/>
  <c r="R755" i="2" s="1"/>
  <c r="U755" i="2" s="1"/>
  <c r="P719" i="2"/>
  <c r="R719" i="2" s="1"/>
  <c r="U719" i="2" s="1"/>
  <c r="P707" i="2"/>
  <c r="R707" i="2" s="1"/>
  <c r="U707" i="2" s="1"/>
  <c r="P695" i="2"/>
  <c r="R695" i="2" s="1"/>
  <c r="U695" i="2" s="1"/>
  <c r="P683" i="2"/>
  <c r="R683" i="2" s="1"/>
  <c r="U683" i="2" s="1"/>
  <c r="P671" i="2"/>
  <c r="R671" i="2" s="1"/>
  <c r="U671" i="2" s="1"/>
  <c r="P647" i="2"/>
  <c r="R647" i="2" s="1"/>
  <c r="U647" i="2" s="1"/>
  <c r="P635" i="2"/>
  <c r="R635" i="2" s="1"/>
  <c r="U635" i="2" s="1"/>
  <c r="P623" i="2"/>
  <c r="R623" i="2" s="1"/>
  <c r="U623" i="2" s="1"/>
  <c r="P611" i="2"/>
  <c r="R611" i="2" s="1"/>
  <c r="U611" i="2" s="1"/>
  <c r="P599" i="2"/>
  <c r="R599" i="2" s="1"/>
  <c r="U599" i="2" s="1"/>
  <c r="P587" i="2"/>
  <c r="R587" i="2" s="1"/>
  <c r="U587" i="2" s="1"/>
  <c r="P575" i="2"/>
  <c r="R575" i="2" s="1"/>
  <c r="U575" i="2" s="1"/>
  <c r="P563" i="2"/>
  <c r="R563" i="2" s="1"/>
  <c r="U563" i="2" s="1"/>
  <c r="P551" i="2"/>
  <c r="R551" i="2" s="1"/>
  <c r="U551" i="2" s="1"/>
  <c r="P539" i="2"/>
  <c r="R539" i="2" s="1"/>
  <c r="U539" i="2" s="1"/>
  <c r="P527" i="2"/>
  <c r="R527" i="2" s="1"/>
  <c r="U527" i="2" s="1"/>
  <c r="P515" i="2"/>
  <c r="R515" i="2" s="1"/>
  <c r="U515" i="2" s="1"/>
  <c r="P503" i="2"/>
  <c r="R503" i="2" s="1"/>
  <c r="U503" i="2" s="1"/>
  <c r="P491" i="2"/>
  <c r="R491" i="2" s="1"/>
  <c r="U491" i="2" s="1"/>
  <c r="P479" i="2"/>
  <c r="R479" i="2" s="1"/>
  <c r="U479" i="2" s="1"/>
  <c r="P467" i="2"/>
  <c r="R467" i="2" s="1"/>
  <c r="U467" i="2" s="1"/>
  <c r="P431" i="2"/>
  <c r="R431" i="2" s="1"/>
  <c r="U431" i="2" s="1"/>
  <c r="P419" i="2"/>
  <c r="R419" i="2" s="1"/>
  <c r="U419" i="2" s="1"/>
  <c r="P407" i="2"/>
  <c r="R407" i="2" s="1"/>
  <c r="U407" i="2" s="1"/>
  <c r="P395" i="2"/>
  <c r="R395" i="2" s="1"/>
  <c r="U395" i="2" s="1"/>
  <c r="P383" i="2"/>
  <c r="R383" i="2" s="1"/>
  <c r="U383" i="2" s="1"/>
  <c r="P371" i="2"/>
  <c r="R371" i="2" s="1"/>
  <c r="U371" i="2" s="1"/>
  <c r="P359" i="2"/>
  <c r="R359" i="2" s="1"/>
  <c r="U359" i="2" s="1"/>
  <c r="P347" i="2"/>
  <c r="R347" i="2" s="1"/>
  <c r="U347" i="2" s="1"/>
  <c r="P335" i="2"/>
  <c r="R335" i="2" s="1"/>
  <c r="U335" i="2" s="1"/>
  <c r="P323" i="2"/>
  <c r="R323" i="2" s="1"/>
  <c r="U323" i="2" s="1"/>
  <c r="P311" i="2"/>
  <c r="R311" i="2" s="1"/>
  <c r="U311" i="2" s="1"/>
  <c r="P299" i="2"/>
  <c r="R299" i="2" s="1"/>
  <c r="U299" i="2" s="1"/>
  <c r="P287" i="2"/>
  <c r="R287" i="2" s="1"/>
  <c r="U287" i="2" s="1"/>
  <c r="P275" i="2"/>
  <c r="R275" i="2" s="1"/>
  <c r="U275" i="2" s="1"/>
  <c r="P263" i="2"/>
  <c r="R263" i="2" s="1"/>
  <c r="U263" i="2" s="1"/>
  <c r="P251" i="2"/>
  <c r="R251" i="2" s="1"/>
  <c r="U251" i="2" s="1"/>
  <c r="P239" i="2"/>
  <c r="R239" i="2" s="1"/>
  <c r="U239" i="2" s="1"/>
  <c r="P227" i="2"/>
  <c r="R227" i="2" s="1"/>
  <c r="U227" i="2" s="1"/>
  <c r="P191" i="2"/>
  <c r="R191" i="2" s="1"/>
  <c r="U191" i="2" s="1"/>
  <c r="P179" i="2"/>
  <c r="R179" i="2" s="1"/>
  <c r="U179" i="2" s="1"/>
  <c r="P167" i="2"/>
  <c r="R167" i="2" s="1"/>
  <c r="U167" i="2" s="1"/>
  <c r="P155" i="2"/>
  <c r="R155" i="2" s="1"/>
  <c r="U155" i="2" s="1"/>
  <c r="P143" i="2"/>
  <c r="R143" i="2" s="1"/>
  <c r="U143" i="2" s="1"/>
  <c r="P131" i="2"/>
  <c r="R131" i="2" s="1"/>
  <c r="U131" i="2" s="1"/>
  <c r="P119" i="2"/>
  <c r="R119" i="2" s="1"/>
  <c r="U119" i="2" s="1"/>
  <c r="P107" i="2"/>
  <c r="R107" i="2" s="1"/>
  <c r="U107" i="2" s="1"/>
  <c r="P95" i="2"/>
  <c r="R95" i="2" s="1"/>
  <c r="P83" i="2"/>
  <c r="R83" i="2" s="1"/>
  <c r="U83" i="2" s="1"/>
  <c r="P71" i="2"/>
  <c r="R71" i="2" s="1"/>
  <c r="U71" i="2" s="1"/>
  <c r="P59" i="2"/>
  <c r="R59" i="2" s="1"/>
  <c r="U59" i="2" s="1"/>
  <c r="P23" i="2"/>
  <c r="R23" i="2" s="1"/>
  <c r="U23" i="2" s="1"/>
  <c r="P11" i="2"/>
  <c r="R11" i="2" s="1"/>
  <c r="U11" i="2" s="1"/>
  <c r="P1132" i="2"/>
  <c r="R1132" i="2" s="1"/>
  <c r="U1132" i="2" s="1"/>
  <c r="P1312" i="2"/>
  <c r="R1312" i="2" s="1"/>
  <c r="U1312" i="2" s="1"/>
  <c r="P1480" i="2"/>
  <c r="R1480" i="2" s="1"/>
  <c r="U1480" i="2" s="1"/>
  <c r="P1061" i="2"/>
  <c r="R1061" i="2" s="1"/>
  <c r="U1061" i="2" s="1"/>
  <c r="P1253" i="2"/>
  <c r="R1253" i="2" s="1"/>
  <c r="U1253" i="2" s="1"/>
  <c r="P1171" i="2"/>
  <c r="R1171" i="2" s="1"/>
  <c r="U1171" i="2" s="1"/>
  <c r="P1339" i="2"/>
  <c r="R1339" i="2" s="1"/>
  <c r="U1339" i="2" s="1"/>
  <c r="P1519" i="2"/>
  <c r="R1519" i="2" s="1"/>
  <c r="U1519" i="2" s="1"/>
  <c r="P1100" i="2"/>
  <c r="R1100" i="2" s="1"/>
  <c r="U1100" i="2" s="1"/>
  <c r="P1292" i="2"/>
  <c r="R1292" i="2" s="1"/>
  <c r="U1292" i="2" s="1"/>
  <c r="P1460" i="2"/>
  <c r="R1460" i="2" s="1"/>
  <c r="U1460" i="2" s="1"/>
  <c r="P1628" i="2"/>
  <c r="R1628" i="2" s="1"/>
  <c r="U1628" i="2" s="1"/>
  <c r="P1149" i="2"/>
  <c r="R1149" i="2" s="1"/>
  <c r="U1149" i="2" s="1"/>
  <c r="P1317" i="2"/>
  <c r="R1317" i="2" s="1"/>
  <c r="U1317" i="2" s="1"/>
  <c r="P1485" i="2"/>
  <c r="R1485" i="2" s="1"/>
  <c r="U1485" i="2" s="1"/>
  <c r="P1174" i="2"/>
  <c r="R1174" i="2" s="1"/>
  <c r="U1174" i="2" s="1"/>
  <c r="P1068" i="2"/>
  <c r="R1068" i="2" s="1"/>
  <c r="U1068" i="2" s="1"/>
  <c r="P1236" i="2"/>
  <c r="R1236" i="2" s="1"/>
  <c r="U1236" i="2" s="1"/>
  <c r="P1428" i="2"/>
  <c r="R1428" i="2" s="1"/>
  <c r="U1428" i="2" s="1"/>
  <c r="P1608" i="2"/>
  <c r="R1608" i="2" s="1"/>
  <c r="U1608" i="2" s="1"/>
  <c r="P1165" i="2"/>
  <c r="R1165" i="2" s="1"/>
  <c r="U1165" i="2" s="1"/>
  <c r="P1166" i="2"/>
  <c r="R1166" i="2" s="1"/>
  <c r="U1166" i="2" s="1"/>
  <c r="P1310" i="2"/>
  <c r="R1310" i="2" s="1"/>
  <c r="U1310" i="2" s="1"/>
  <c r="P1048" i="2"/>
  <c r="R1048" i="2" s="1"/>
  <c r="U1048" i="2" s="1"/>
  <c r="P1337" i="2"/>
  <c r="R1337" i="2" s="1"/>
  <c r="U1337" i="2" s="1"/>
  <c r="P1517" i="2"/>
  <c r="R1517" i="2" s="1"/>
  <c r="U1517" i="2" s="1"/>
  <c r="P1086" i="2"/>
  <c r="R1086" i="2" s="1"/>
  <c r="U1086" i="2" s="1"/>
  <c r="P1254" i="2"/>
  <c r="R1254" i="2" s="1"/>
  <c r="U1254" i="2" s="1"/>
  <c r="P1434" i="2"/>
  <c r="R1434" i="2" s="1"/>
  <c r="U1434" i="2" s="1"/>
  <c r="P1614" i="2"/>
  <c r="R1614" i="2" s="1"/>
  <c r="U1614" i="2" s="1"/>
  <c r="P1237" i="2"/>
  <c r="R1237" i="2" s="1"/>
  <c r="U1237" i="2" s="1"/>
  <c r="P1381" i="2"/>
  <c r="R1381" i="2" s="1"/>
  <c r="U1381" i="2" s="1"/>
  <c r="P1525" i="2"/>
  <c r="R1525" i="2" s="1"/>
  <c r="U1525" i="2" s="1"/>
  <c r="P1091" i="2"/>
  <c r="R1091" i="2" s="1"/>
  <c r="U1091" i="2" s="1"/>
  <c r="P1451" i="2"/>
  <c r="R1451" i="2" s="1"/>
  <c r="U1451" i="2" s="1"/>
  <c r="P1354" i="2"/>
  <c r="R1354" i="2" s="1"/>
  <c r="U1354" i="2" s="1"/>
  <c r="P1498" i="2"/>
  <c r="R1498" i="2" s="1"/>
  <c r="U1498" i="2" s="1"/>
  <c r="P1642" i="2"/>
  <c r="R1642" i="2" s="1"/>
  <c r="U1642" i="2" s="1"/>
  <c r="P1227" i="2"/>
  <c r="R1227" i="2" s="1"/>
  <c r="U1227" i="2" s="1"/>
  <c r="P1203" i="2"/>
  <c r="R1203" i="2" s="1"/>
  <c r="U1203" i="2" s="1"/>
  <c r="P1527" i="2"/>
  <c r="R1527" i="2" s="1"/>
  <c r="U1527" i="2" s="1"/>
  <c r="P1418" i="2"/>
  <c r="R1418" i="2" s="1"/>
  <c r="U1418" i="2" s="1"/>
  <c r="P1562" i="2"/>
  <c r="R1562" i="2" s="1"/>
  <c r="U1562" i="2" s="1"/>
  <c r="P1107" i="2"/>
  <c r="R1107" i="2" s="1"/>
  <c r="U1107" i="2" s="1"/>
  <c r="P1383" i="2"/>
  <c r="R1383" i="2" s="1"/>
  <c r="U1383" i="2" s="1"/>
  <c r="P1503" i="2"/>
  <c r="R1503" i="2" s="1"/>
  <c r="U1503" i="2" s="1"/>
  <c r="P1556" i="2"/>
  <c r="R1556" i="2" s="1"/>
  <c r="U1556" i="2" s="1"/>
  <c r="P1343" i="2"/>
  <c r="R1343" i="2" s="1"/>
  <c r="U1343" i="2" s="1"/>
  <c r="P1559" i="2"/>
  <c r="R1559" i="2" s="1"/>
  <c r="U1559" i="2" s="1"/>
  <c r="P1268" i="2"/>
  <c r="R1268" i="2" s="1"/>
  <c r="U1268" i="2" s="1"/>
  <c r="P1765" i="2"/>
  <c r="R1765" i="2" s="1"/>
  <c r="U1765" i="2" s="1"/>
  <c r="P1705" i="2"/>
  <c r="R1705" i="2" s="1"/>
  <c r="U1705" i="2" s="1"/>
  <c r="P1645" i="2"/>
  <c r="R1645" i="2" s="1"/>
  <c r="U1645" i="2" s="1"/>
  <c r="P968" i="2"/>
  <c r="R968" i="2" s="1"/>
  <c r="U968" i="2" s="1"/>
  <c r="P896" i="2"/>
  <c r="R896" i="2" s="1"/>
  <c r="U896" i="2" s="1"/>
  <c r="P836" i="2"/>
  <c r="R836" i="2" s="1"/>
  <c r="U836" i="2" s="1"/>
  <c r="P764" i="2"/>
  <c r="R764" i="2" s="1"/>
  <c r="U764" i="2" s="1"/>
  <c r="P692" i="2"/>
  <c r="R692" i="2" s="1"/>
  <c r="U692" i="2" s="1"/>
  <c r="P632" i="2"/>
  <c r="R632" i="2" s="1"/>
  <c r="U632" i="2" s="1"/>
  <c r="P560" i="2"/>
  <c r="R560" i="2" s="1"/>
  <c r="U560" i="2" s="1"/>
  <c r="P488" i="2"/>
  <c r="R488" i="2" s="1"/>
  <c r="U488" i="2" s="1"/>
  <c r="P416" i="2"/>
  <c r="R416" i="2" s="1"/>
  <c r="U416" i="2" s="1"/>
  <c r="P356" i="2"/>
  <c r="R356" i="2" s="1"/>
  <c r="U356" i="2" s="1"/>
  <c r="P296" i="2"/>
  <c r="R296" i="2" s="1"/>
  <c r="U296" i="2" s="1"/>
  <c r="P212" i="2"/>
  <c r="R212" i="2" s="1"/>
  <c r="U212" i="2" s="1"/>
  <c r="P140" i="2"/>
  <c r="R140" i="2" s="1"/>
  <c r="U140" i="2" s="1"/>
  <c r="P80" i="2"/>
  <c r="R80" i="2" s="1"/>
  <c r="U80" i="2" s="1"/>
  <c r="P8" i="2"/>
  <c r="R8" i="2" s="1"/>
  <c r="U8" i="2" s="1"/>
  <c r="P1516" i="2"/>
  <c r="R1516" i="2" s="1"/>
  <c r="U1516" i="2" s="1"/>
  <c r="P139" i="2"/>
  <c r="R139" i="2" s="1"/>
  <c r="U139" i="2" s="1"/>
  <c r="P1567" i="2"/>
  <c r="R1567" i="2" s="1"/>
  <c r="U1567" i="2" s="1"/>
  <c r="P1185" i="2"/>
  <c r="R1185" i="2" s="1"/>
  <c r="U1185" i="2" s="1"/>
  <c r="P1210" i="2"/>
  <c r="R1210" i="2" s="1"/>
  <c r="U1210" i="2" s="1"/>
  <c r="P1776" i="2"/>
  <c r="R1776" i="2" s="1"/>
  <c r="U1776" i="2" s="1"/>
  <c r="P1348" i="2"/>
  <c r="R1348" i="2" s="1"/>
  <c r="U1348" i="2" s="1"/>
  <c r="P1482" i="2"/>
  <c r="R1482" i="2" s="1"/>
  <c r="U1482" i="2" s="1"/>
  <c r="P1067" i="2"/>
  <c r="R1067" i="2" s="1"/>
  <c r="U1067" i="2" s="1"/>
  <c r="P203" i="2"/>
  <c r="R203" i="2" s="1"/>
  <c r="U203" i="2" s="1"/>
  <c r="P1454" i="2"/>
  <c r="R1454" i="2" s="1"/>
  <c r="U1454" i="2" s="1"/>
  <c r="P1135" i="2"/>
  <c r="R1135" i="2" s="1"/>
  <c r="U1135" i="2" s="1"/>
  <c r="P1728" i="2"/>
  <c r="R1728" i="2" s="1"/>
  <c r="U1728" i="2" s="1"/>
  <c r="P1656" i="2"/>
  <c r="R1656" i="2" s="1"/>
  <c r="U1656" i="2" s="1"/>
  <c r="P967" i="2"/>
  <c r="R967" i="2" s="1"/>
  <c r="U967" i="2" s="1"/>
  <c r="P907" i="2"/>
  <c r="R907" i="2" s="1"/>
  <c r="U907" i="2" s="1"/>
  <c r="P823" i="2"/>
  <c r="R823" i="2" s="1"/>
  <c r="U823" i="2" s="1"/>
  <c r="P751" i="2"/>
  <c r="R751" i="2" s="1"/>
  <c r="U751" i="2" s="1"/>
  <c r="P691" i="2"/>
  <c r="R691" i="2" s="1"/>
  <c r="U691" i="2" s="1"/>
  <c r="P583" i="2"/>
  <c r="R583" i="2" s="1"/>
  <c r="U583" i="2" s="1"/>
  <c r="P523" i="2"/>
  <c r="R523" i="2" s="1"/>
  <c r="U523" i="2" s="1"/>
  <c r="P439" i="2"/>
  <c r="R439" i="2" s="1"/>
  <c r="U439" i="2" s="1"/>
  <c r="P379" i="2"/>
  <c r="R379" i="2" s="1"/>
  <c r="U379" i="2" s="1"/>
  <c r="P295" i="2"/>
  <c r="R295" i="2" s="1"/>
  <c r="U295" i="2" s="1"/>
  <c r="P1180" i="2"/>
  <c r="R1180" i="2" s="1"/>
  <c r="U1180" i="2" s="1"/>
  <c r="P1783" i="2"/>
  <c r="R1783" i="2" s="1"/>
  <c r="U1783" i="2" s="1"/>
  <c r="P1759" i="2"/>
  <c r="R1759" i="2" s="1"/>
  <c r="U1759" i="2" s="1"/>
  <c r="P1723" i="2"/>
  <c r="R1723" i="2" s="1"/>
  <c r="U1723" i="2" s="1"/>
  <c r="P1651" i="2"/>
  <c r="R1651" i="2" s="1"/>
  <c r="U1651" i="2" s="1"/>
  <c r="P998" i="2"/>
  <c r="R998" i="2" s="1"/>
  <c r="U998" i="2" s="1"/>
  <c r="P962" i="2"/>
  <c r="R962" i="2" s="1"/>
  <c r="U962" i="2" s="1"/>
  <c r="P878" i="2"/>
  <c r="R878" i="2" s="1"/>
  <c r="U878" i="2" s="1"/>
  <c r="P842" i="2"/>
  <c r="R842" i="2" s="1"/>
  <c r="U842" i="2" s="1"/>
  <c r="P806" i="2"/>
  <c r="R806" i="2" s="1"/>
  <c r="U806" i="2" s="1"/>
  <c r="P758" i="2"/>
  <c r="R758" i="2" s="1"/>
  <c r="U758" i="2" s="1"/>
  <c r="P722" i="2"/>
  <c r="R722" i="2" s="1"/>
  <c r="U722" i="2" s="1"/>
  <c r="P686" i="2"/>
  <c r="R686" i="2" s="1"/>
  <c r="U686" i="2" s="1"/>
  <c r="P614" i="2"/>
  <c r="R614" i="2" s="1"/>
  <c r="U614" i="2" s="1"/>
  <c r="P578" i="2"/>
  <c r="R578" i="2" s="1"/>
  <c r="U578" i="2" s="1"/>
  <c r="P542" i="2"/>
  <c r="R542" i="2" s="1"/>
  <c r="U542" i="2" s="1"/>
  <c r="P470" i="2"/>
  <c r="R470" i="2" s="1"/>
  <c r="U470" i="2" s="1"/>
  <c r="P422" i="2"/>
  <c r="R422" i="2" s="1"/>
  <c r="U422" i="2" s="1"/>
  <c r="P386" i="2"/>
  <c r="R386" i="2" s="1"/>
  <c r="U386" i="2" s="1"/>
  <c r="P314" i="2"/>
  <c r="R314" i="2" s="1"/>
  <c r="U314" i="2" s="1"/>
  <c r="P278" i="2"/>
  <c r="R278" i="2" s="1"/>
  <c r="U278" i="2" s="1"/>
  <c r="P242" i="2"/>
  <c r="R242" i="2" s="1"/>
  <c r="U242" i="2" s="1"/>
  <c r="P206" i="2"/>
  <c r="R206" i="2" s="1"/>
  <c r="U206" i="2" s="1"/>
  <c r="P146" i="2"/>
  <c r="R146" i="2" s="1"/>
  <c r="U146" i="2" s="1"/>
  <c r="P98" i="2"/>
  <c r="R98" i="2" s="1"/>
  <c r="U98" i="2" s="1"/>
  <c r="P62" i="2"/>
  <c r="R62" i="2" s="1"/>
  <c r="U62" i="2" s="1"/>
  <c r="P14" i="2"/>
  <c r="R14" i="2" s="1"/>
  <c r="U14" i="2" s="1"/>
  <c r="P1276" i="2"/>
  <c r="R1276" i="2" s="1"/>
  <c r="U1276" i="2" s="1"/>
  <c r="P233" i="2"/>
  <c r="R233" i="2" s="1"/>
  <c r="U233" i="2" s="1"/>
  <c r="P1193" i="2"/>
  <c r="R1193" i="2" s="1"/>
  <c r="U1193" i="2" s="1"/>
  <c r="P1111" i="2"/>
  <c r="R1111" i="2" s="1"/>
  <c r="U1111" i="2" s="1"/>
  <c r="P1639" i="2"/>
  <c r="R1639" i="2" s="1"/>
  <c r="U1639" i="2" s="1"/>
  <c r="P1424" i="2"/>
  <c r="R1424" i="2" s="1"/>
  <c r="U1424" i="2" s="1"/>
  <c r="P1257" i="2"/>
  <c r="R1257" i="2" s="1"/>
  <c r="U1257" i="2" s="1"/>
  <c r="P1138" i="2"/>
  <c r="R1138" i="2" s="1"/>
  <c r="U1138" i="2" s="1"/>
  <c r="P1200" i="2"/>
  <c r="R1200" i="2" s="1"/>
  <c r="U1200" i="2" s="1"/>
  <c r="P1105" i="2"/>
  <c r="R1105" i="2" s="1"/>
  <c r="U1105" i="2" s="1"/>
  <c r="P1274" i="2"/>
  <c r="R1274" i="2" s="1"/>
  <c r="U1274" i="2" s="1"/>
  <c r="P1469" i="2"/>
  <c r="R1469" i="2" s="1"/>
  <c r="U1469" i="2" s="1"/>
  <c r="P1386" i="2"/>
  <c r="R1386" i="2" s="1"/>
  <c r="U1386" i="2" s="1"/>
  <c r="P1345" i="2"/>
  <c r="R1345" i="2" s="1"/>
  <c r="U1345" i="2" s="1"/>
  <c r="P1571" i="2"/>
  <c r="R1571" i="2" s="1"/>
  <c r="U1571" i="2" s="1"/>
  <c r="P1318" i="2"/>
  <c r="R1318" i="2" s="1"/>
  <c r="U1318" i="2" s="1"/>
  <c r="P1119" i="2"/>
  <c r="R1119" i="2" s="1"/>
  <c r="U1119" i="2" s="1"/>
  <c r="P1382" i="2"/>
  <c r="R1382" i="2" s="1"/>
  <c r="U1382" i="2" s="1"/>
  <c r="P1311" i="2"/>
  <c r="R1311" i="2" s="1"/>
  <c r="U1311" i="2" s="1"/>
  <c r="P1400" i="2"/>
  <c r="R1400" i="2" s="1"/>
  <c r="U1400" i="2" s="1"/>
  <c r="P1125" i="2"/>
  <c r="R1125" i="2" s="1"/>
  <c r="U1125" i="2" s="1"/>
  <c r="P1794" i="2"/>
  <c r="R1794" i="2" s="1"/>
  <c r="U1794" i="2" s="1"/>
  <c r="P1722" i="2"/>
  <c r="R1722" i="2" s="1"/>
  <c r="U1722" i="2" s="1"/>
  <c r="P1674" i="2"/>
  <c r="R1674" i="2" s="1"/>
  <c r="U1674" i="2" s="1"/>
  <c r="P1021" i="2"/>
  <c r="R1021" i="2" s="1"/>
  <c r="U1021" i="2" s="1"/>
  <c r="P985" i="2"/>
  <c r="R985" i="2" s="1"/>
  <c r="U985" i="2" s="1"/>
  <c r="P949" i="2"/>
  <c r="R949" i="2" s="1"/>
  <c r="U949" i="2" s="1"/>
  <c r="P913" i="2"/>
  <c r="R913" i="2" s="1"/>
  <c r="U913" i="2" s="1"/>
  <c r="P853" i="2"/>
  <c r="R853" i="2" s="1"/>
  <c r="U853" i="2" s="1"/>
  <c r="P829" i="2"/>
  <c r="R829" i="2" s="1"/>
  <c r="U829" i="2" s="1"/>
  <c r="P793" i="2"/>
  <c r="R793" i="2" s="1"/>
  <c r="U793" i="2" s="1"/>
  <c r="P757" i="2"/>
  <c r="R757" i="2" s="1"/>
  <c r="U757" i="2" s="1"/>
  <c r="P721" i="2"/>
  <c r="R721" i="2" s="1"/>
  <c r="U721" i="2" s="1"/>
  <c r="P661" i="2"/>
  <c r="R661" i="2" s="1"/>
  <c r="U661" i="2" s="1"/>
  <c r="P625" i="2"/>
  <c r="R625" i="2" s="1"/>
  <c r="U625" i="2" s="1"/>
  <c r="P589" i="2"/>
  <c r="R589" i="2" s="1"/>
  <c r="U589" i="2" s="1"/>
  <c r="P553" i="2"/>
  <c r="R553" i="2" s="1"/>
  <c r="U553" i="2" s="1"/>
  <c r="P493" i="2"/>
  <c r="R493" i="2" s="1"/>
  <c r="U493" i="2" s="1"/>
  <c r="P457" i="2"/>
  <c r="R457" i="2" s="1"/>
  <c r="U457" i="2" s="1"/>
  <c r="P409" i="2"/>
  <c r="R409" i="2" s="1"/>
  <c r="U409" i="2" s="1"/>
  <c r="P385" i="2"/>
  <c r="R385" i="2" s="1"/>
  <c r="U385" i="2" s="1"/>
  <c r="P361" i="2"/>
  <c r="R361" i="2" s="1"/>
  <c r="U361" i="2" s="1"/>
  <c r="P289" i="2"/>
  <c r="R289" i="2" s="1"/>
  <c r="U289" i="2" s="1"/>
  <c r="P253" i="2"/>
  <c r="R253" i="2" s="1"/>
  <c r="U253" i="2" s="1"/>
  <c r="P217" i="2"/>
  <c r="R217" i="2" s="1"/>
  <c r="U217" i="2" s="1"/>
  <c r="P181" i="2"/>
  <c r="R181" i="2" s="1"/>
  <c r="U181" i="2" s="1"/>
  <c r="P121" i="2"/>
  <c r="R121" i="2" s="1"/>
  <c r="U121" i="2" s="1"/>
  <c r="P85" i="2"/>
  <c r="R85" i="2" s="1"/>
  <c r="U85" i="2" s="1"/>
  <c r="P49" i="2"/>
  <c r="R49" i="2" s="1"/>
  <c r="U49" i="2" s="1"/>
  <c r="P13" i="2"/>
  <c r="R13" i="2" s="1"/>
  <c r="U13" i="2" s="1"/>
  <c r="P1108" i="2"/>
  <c r="R1108" i="2" s="1"/>
  <c r="U1108" i="2" s="1"/>
  <c r="P1624" i="2"/>
  <c r="R1624" i="2" s="1"/>
  <c r="U1624" i="2" s="1"/>
  <c r="P1205" i="2"/>
  <c r="R1205" i="2" s="1"/>
  <c r="U1205" i="2" s="1"/>
  <c r="P1123" i="2"/>
  <c r="R1123" i="2" s="1"/>
  <c r="U1123" i="2" s="1"/>
  <c r="P1076" i="2"/>
  <c r="R1076" i="2" s="1"/>
  <c r="U1076" i="2" s="1"/>
  <c r="P1604" i="2"/>
  <c r="R1604" i="2" s="1"/>
  <c r="U1604" i="2" s="1"/>
  <c r="P1629" i="2"/>
  <c r="R1629" i="2" s="1"/>
  <c r="U1629" i="2" s="1"/>
  <c r="P60" i="2"/>
  <c r="R60" i="2" s="1"/>
  <c r="U60" i="2" s="1"/>
  <c r="P1404" i="2"/>
  <c r="R1404" i="2" s="1"/>
  <c r="U1404" i="2" s="1"/>
  <c r="P1142" i="2"/>
  <c r="R1142" i="2" s="1"/>
  <c r="U1142" i="2" s="1"/>
  <c r="P1313" i="2"/>
  <c r="R1313" i="2" s="1"/>
  <c r="U1313" i="2" s="1"/>
  <c r="P1230" i="2"/>
  <c r="R1230" i="2" s="1"/>
  <c r="U1230" i="2" s="1"/>
  <c r="P1357" i="2"/>
  <c r="R1357" i="2" s="1"/>
  <c r="U1357" i="2" s="1"/>
  <c r="P1211" i="2"/>
  <c r="R1211" i="2" s="1"/>
  <c r="U1211" i="2" s="1"/>
  <c r="P1474" i="2"/>
  <c r="R1474" i="2" s="1"/>
  <c r="U1474" i="2" s="1"/>
  <c r="P1143" i="2"/>
  <c r="R1143" i="2" s="1"/>
  <c r="U1143" i="2" s="1"/>
  <c r="P1538" i="2"/>
  <c r="R1538" i="2" s="1"/>
  <c r="U1538" i="2" s="1"/>
  <c r="P1335" i="2"/>
  <c r="R1335" i="2" s="1"/>
  <c r="U1335" i="2" s="1"/>
  <c r="P1319" i="2"/>
  <c r="R1319" i="2" s="1"/>
  <c r="U1319" i="2" s="1"/>
  <c r="P1413" i="2"/>
  <c r="R1413" i="2" s="1"/>
  <c r="U1413" i="2" s="1"/>
  <c r="P1793" i="2"/>
  <c r="R1793" i="2" s="1"/>
  <c r="U1793" i="2" s="1"/>
  <c r="P1757" i="2"/>
  <c r="R1757" i="2" s="1"/>
  <c r="U1757" i="2" s="1"/>
  <c r="P1721" i="2"/>
  <c r="R1721" i="2" s="1"/>
  <c r="U1721" i="2" s="1"/>
  <c r="P1685" i="2"/>
  <c r="R1685" i="2" s="1"/>
  <c r="U1685" i="2" s="1"/>
  <c r="P1020" i="2"/>
  <c r="R1020" i="2" s="1"/>
  <c r="U1020" i="2" s="1"/>
  <c r="P984" i="2"/>
  <c r="R984" i="2" s="1"/>
  <c r="U984" i="2" s="1"/>
  <c r="P948" i="2"/>
  <c r="R948" i="2" s="1"/>
  <c r="U948" i="2" s="1"/>
  <c r="P888" i="2"/>
  <c r="R888" i="2" s="1"/>
  <c r="U888" i="2" s="1"/>
  <c r="P852" i="2"/>
  <c r="R852" i="2" s="1"/>
  <c r="U852" i="2" s="1"/>
  <c r="P804" i="2"/>
  <c r="R804" i="2" s="1"/>
  <c r="U804" i="2" s="1"/>
  <c r="P768" i="2"/>
  <c r="R768" i="2" s="1"/>
  <c r="U768" i="2" s="1"/>
  <c r="P720" i="2"/>
  <c r="R720" i="2" s="1"/>
  <c r="U720" i="2" s="1"/>
  <c r="P696" i="2"/>
  <c r="R696" i="2" s="1"/>
  <c r="U696" i="2" s="1"/>
  <c r="P660" i="2"/>
  <c r="R660" i="2" s="1"/>
  <c r="U660" i="2" s="1"/>
  <c r="P624" i="2"/>
  <c r="R624" i="2" s="1"/>
  <c r="U624" i="2" s="1"/>
  <c r="P552" i="2"/>
  <c r="R552" i="2" s="1"/>
  <c r="U552" i="2" s="1"/>
  <c r="P516" i="2"/>
  <c r="R516" i="2" s="1"/>
  <c r="U516" i="2" s="1"/>
  <c r="P468" i="2"/>
  <c r="R468" i="2" s="1"/>
  <c r="U468" i="2" s="1"/>
  <c r="P432" i="2"/>
  <c r="R432" i="2" s="1"/>
  <c r="U432" i="2" s="1"/>
  <c r="P372" i="2"/>
  <c r="R372" i="2" s="1"/>
  <c r="U372" i="2" s="1"/>
  <c r="P348" i="2"/>
  <c r="R348" i="2" s="1"/>
  <c r="U348" i="2" s="1"/>
  <c r="P312" i="2"/>
  <c r="R312" i="2" s="1"/>
  <c r="U312" i="2" s="1"/>
  <c r="P276" i="2"/>
  <c r="R276" i="2" s="1"/>
  <c r="U276" i="2" s="1"/>
  <c r="P240" i="2"/>
  <c r="R240" i="2" s="1"/>
  <c r="U240" i="2" s="1"/>
  <c r="P204" i="2"/>
  <c r="R204" i="2" s="1"/>
  <c r="U204" i="2" s="1"/>
  <c r="P168" i="2"/>
  <c r="R168" i="2" s="1"/>
  <c r="U168" i="2" s="1"/>
  <c r="P132" i="2"/>
  <c r="R132" i="2" s="1"/>
  <c r="U132" i="2" s="1"/>
  <c r="P96" i="2"/>
  <c r="R96" i="2" s="1"/>
  <c r="U96" i="2" s="1"/>
  <c r="P12" i="2"/>
  <c r="R12" i="2" s="1"/>
  <c r="U12" i="2" s="1"/>
  <c r="P1120" i="2"/>
  <c r="R1120" i="2" s="1"/>
  <c r="U1120" i="2" s="1"/>
  <c r="P1636" i="2"/>
  <c r="R1636" i="2" s="1"/>
  <c r="U1636" i="2" s="1"/>
  <c r="P1327" i="2"/>
  <c r="R1327" i="2" s="1"/>
  <c r="U1327" i="2" s="1"/>
  <c r="P1088" i="2"/>
  <c r="R1088" i="2" s="1"/>
  <c r="U1088" i="2" s="1"/>
  <c r="P1616" i="2"/>
  <c r="R1616" i="2" s="1"/>
  <c r="U1616" i="2" s="1"/>
  <c r="P1473" i="2"/>
  <c r="R1473" i="2" s="1"/>
  <c r="U1473" i="2" s="1"/>
  <c r="P1162" i="2"/>
  <c r="R1162" i="2" s="1"/>
  <c r="U1162" i="2" s="1"/>
  <c r="P1224" i="2"/>
  <c r="R1224" i="2" s="1"/>
  <c r="U1224" i="2" s="1"/>
  <c r="P1154" i="2"/>
  <c r="R1154" i="2" s="1"/>
  <c r="U1154" i="2" s="1"/>
  <c r="P1325" i="2"/>
  <c r="R1325" i="2" s="1"/>
  <c r="U1325" i="2" s="1"/>
  <c r="P1242" i="2"/>
  <c r="R1242" i="2" s="1"/>
  <c r="U1242" i="2" s="1"/>
  <c r="P1225" i="2"/>
  <c r="R1225" i="2" s="1"/>
  <c r="U1225" i="2" s="1"/>
  <c r="P1115" i="2"/>
  <c r="R1115" i="2" s="1"/>
  <c r="U1115" i="2" s="1"/>
  <c r="P1342" i="2"/>
  <c r="R1342" i="2" s="1"/>
  <c r="U1342" i="2" s="1"/>
  <c r="P1355" i="2"/>
  <c r="R1355" i="2" s="1"/>
  <c r="U1355" i="2" s="1"/>
  <c r="P1479" i="2"/>
  <c r="R1479" i="2" s="1"/>
  <c r="U1479" i="2" s="1"/>
  <c r="P1083" i="2"/>
  <c r="R1083" i="2" s="1"/>
  <c r="U1083" i="2" s="1"/>
  <c r="P1303" i="2"/>
  <c r="R1303" i="2" s="1"/>
  <c r="U1303" i="2" s="1"/>
  <c r="P1544" i="2"/>
  <c r="R1544" i="2" s="1"/>
  <c r="U1544" i="2" s="1"/>
  <c r="P1547" i="2"/>
  <c r="R1547" i="2" s="1"/>
  <c r="U1547" i="2" s="1"/>
  <c r="P1803" i="2"/>
  <c r="R1803" i="2" s="1"/>
  <c r="U1803" i="2" s="1"/>
  <c r="P1791" i="2"/>
  <c r="R1791" i="2" s="1"/>
  <c r="U1791" i="2" s="1"/>
  <c r="P1779" i="2"/>
  <c r="R1779" i="2" s="1"/>
  <c r="U1779" i="2" s="1"/>
  <c r="P1767" i="2"/>
  <c r="R1767" i="2" s="1"/>
  <c r="U1767" i="2" s="1"/>
  <c r="P1755" i="2"/>
  <c r="R1755" i="2" s="1"/>
  <c r="U1755" i="2" s="1"/>
  <c r="P1731" i="2"/>
  <c r="R1731" i="2" s="1"/>
  <c r="U1731" i="2" s="1"/>
  <c r="P1719" i="2"/>
  <c r="R1719" i="2" s="1"/>
  <c r="U1719" i="2" s="1"/>
  <c r="P1707" i="2"/>
  <c r="R1707" i="2" s="1"/>
  <c r="U1707" i="2" s="1"/>
  <c r="P1695" i="2"/>
  <c r="R1695" i="2" s="1"/>
  <c r="U1695" i="2" s="1"/>
  <c r="P1683" i="2"/>
  <c r="R1683" i="2" s="1"/>
  <c r="U1683" i="2" s="1"/>
  <c r="P1659" i="2"/>
  <c r="R1659" i="2" s="1"/>
  <c r="U1659" i="2" s="1"/>
  <c r="P1647" i="2"/>
  <c r="R1647" i="2" s="1"/>
  <c r="U1647" i="2" s="1"/>
  <c r="P1018" i="2"/>
  <c r="R1018" i="2" s="1"/>
  <c r="U1018" i="2" s="1"/>
  <c r="P1006" i="2"/>
  <c r="R1006" i="2" s="1"/>
  <c r="U1006" i="2" s="1"/>
  <c r="P994" i="2"/>
  <c r="R994" i="2" s="1"/>
  <c r="U994" i="2" s="1"/>
  <c r="P982" i="2"/>
  <c r="R982" i="2" s="1"/>
  <c r="U982" i="2" s="1"/>
  <c r="P970" i="2"/>
  <c r="R970" i="2" s="1"/>
  <c r="U970" i="2" s="1"/>
  <c r="P934" i="2"/>
  <c r="R934" i="2" s="1"/>
  <c r="U934" i="2" s="1"/>
  <c r="P922" i="2"/>
  <c r="R922" i="2" s="1"/>
  <c r="U922" i="2" s="1"/>
  <c r="P910" i="2"/>
  <c r="R910" i="2" s="1"/>
  <c r="U910" i="2" s="1"/>
  <c r="P898" i="2"/>
  <c r="R898" i="2" s="1"/>
  <c r="U898" i="2" s="1"/>
  <c r="P886" i="2"/>
  <c r="R886" i="2" s="1"/>
  <c r="U886" i="2" s="1"/>
  <c r="P874" i="2"/>
  <c r="R874" i="2" s="1"/>
  <c r="U874" i="2" s="1"/>
  <c r="P862" i="2"/>
  <c r="R862" i="2" s="1"/>
  <c r="U862" i="2" s="1"/>
  <c r="P850" i="2"/>
  <c r="R850" i="2" s="1"/>
  <c r="U850" i="2" s="1"/>
  <c r="P838" i="2"/>
  <c r="R838" i="2" s="1"/>
  <c r="U838" i="2" s="1"/>
  <c r="P826" i="2"/>
  <c r="R826" i="2" s="1"/>
  <c r="U826" i="2" s="1"/>
  <c r="P814" i="2"/>
  <c r="R814" i="2" s="1"/>
  <c r="U814" i="2" s="1"/>
  <c r="P802" i="2"/>
  <c r="R802" i="2" s="1"/>
  <c r="U802" i="2" s="1"/>
  <c r="P766" i="2"/>
  <c r="R766" i="2" s="1"/>
  <c r="U766" i="2" s="1"/>
  <c r="P754" i="2"/>
  <c r="R754" i="2" s="1"/>
  <c r="U754" i="2" s="1"/>
  <c r="P742" i="2"/>
  <c r="R742" i="2" s="1"/>
  <c r="U742" i="2" s="1"/>
  <c r="P730" i="2"/>
  <c r="R730" i="2" s="1"/>
  <c r="U730" i="2" s="1"/>
  <c r="P718" i="2"/>
  <c r="R718" i="2" s="1"/>
  <c r="U718" i="2" s="1"/>
  <c r="P706" i="2"/>
  <c r="R706" i="2" s="1"/>
  <c r="U706" i="2" s="1"/>
  <c r="P694" i="2"/>
  <c r="R694" i="2" s="1"/>
  <c r="U694" i="2" s="1"/>
  <c r="P682" i="2"/>
  <c r="R682" i="2" s="1"/>
  <c r="U682" i="2" s="1"/>
  <c r="P670" i="2"/>
  <c r="R670" i="2" s="1"/>
  <c r="U670" i="2" s="1"/>
  <c r="P658" i="2"/>
  <c r="R658" i="2" s="1"/>
  <c r="U658" i="2" s="1"/>
  <c r="P646" i="2"/>
  <c r="R646" i="2" s="1"/>
  <c r="U646" i="2" s="1"/>
  <c r="P634" i="2"/>
  <c r="R634" i="2" s="1"/>
  <c r="U634" i="2" s="1"/>
  <c r="P598" i="2"/>
  <c r="R598" i="2" s="1"/>
  <c r="U598" i="2" s="1"/>
  <c r="P586" i="2"/>
  <c r="R586" i="2" s="1"/>
  <c r="U586" i="2" s="1"/>
  <c r="P574" i="2"/>
  <c r="R574" i="2" s="1"/>
  <c r="U574" i="2" s="1"/>
  <c r="P562" i="2"/>
  <c r="R562" i="2" s="1"/>
  <c r="U562" i="2" s="1"/>
  <c r="P550" i="2"/>
  <c r="R550" i="2" s="1"/>
  <c r="U550" i="2" s="1"/>
  <c r="P538" i="2"/>
  <c r="R538" i="2" s="1"/>
  <c r="U538" i="2" s="1"/>
  <c r="P526" i="2"/>
  <c r="R526" i="2" s="1"/>
  <c r="U526" i="2" s="1"/>
  <c r="P514" i="2"/>
  <c r="R514" i="2" s="1"/>
  <c r="U514" i="2" s="1"/>
  <c r="P502" i="2"/>
  <c r="R502" i="2" s="1"/>
  <c r="U502" i="2" s="1"/>
  <c r="P490" i="2"/>
  <c r="R490" i="2" s="1"/>
  <c r="U490" i="2" s="1"/>
  <c r="P478" i="2"/>
  <c r="R478" i="2" s="1"/>
  <c r="U478" i="2" s="1"/>
  <c r="P466" i="2"/>
  <c r="R466" i="2" s="1"/>
  <c r="U466" i="2" s="1"/>
  <c r="P430" i="2"/>
  <c r="R430" i="2" s="1"/>
  <c r="U430" i="2" s="1"/>
  <c r="P418" i="2"/>
  <c r="R418" i="2" s="1"/>
  <c r="U418" i="2" s="1"/>
  <c r="P406" i="2"/>
  <c r="R406" i="2" s="1"/>
  <c r="U406" i="2" s="1"/>
  <c r="P394" i="2"/>
  <c r="R394" i="2" s="1"/>
  <c r="U394" i="2" s="1"/>
  <c r="P382" i="2"/>
  <c r="R382" i="2" s="1"/>
  <c r="U382" i="2" s="1"/>
  <c r="P370" i="2"/>
  <c r="R370" i="2" s="1"/>
  <c r="U370" i="2" s="1"/>
  <c r="P358" i="2"/>
  <c r="R358" i="2" s="1"/>
  <c r="U358" i="2" s="1"/>
  <c r="P346" i="2"/>
  <c r="R346" i="2" s="1"/>
  <c r="U346" i="2" s="1"/>
  <c r="P334" i="2"/>
  <c r="R334" i="2" s="1"/>
  <c r="U334" i="2" s="1"/>
  <c r="P322" i="2"/>
  <c r="R322" i="2" s="1"/>
  <c r="U322" i="2" s="1"/>
  <c r="P310" i="2"/>
  <c r="R310" i="2" s="1"/>
  <c r="U310" i="2" s="1"/>
  <c r="P298" i="2"/>
  <c r="R298" i="2" s="1"/>
  <c r="U298" i="2" s="1"/>
  <c r="P286" i="2"/>
  <c r="R286" i="2" s="1"/>
  <c r="U286" i="2" s="1"/>
  <c r="P274" i="2"/>
  <c r="R274" i="2" s="1"/>
  <c r="U274" i="2" s="1"/>
  <c r="P238" i="2"/>
  <c r="R238" i="2" s="1"/>
  <c r="U238" i="2" s="1"/>
  <c r="P226" i="2"/>
  <c r="R226" i="2" s="1"/>
  <c r="U226" i="2" s="1"/>
  <c r="P214" i="2"/>
  <c r="R214" i="2" s="1"/>
  <c r="U214" i="2" s="1"/>
  <c r="P202" i="2"/>
  <c r="R202" i="2" s="1"/>
  <c r="U202" i="2" s="1"/>
  <c r="P190" i="2"/>
  <c r="R190" i="2" s="1"/>
  <c r="U190" i="2" s="1"/>
  <c r="P178" i="2"/>
  <c r="R178" i="2" s="1"/>
  <c r="U178" i="2" s="1"/>
  <c r="P166" i="2"/>
  <c r="R166" i="2" s="1"/>
  <c r="U166" i="2" s="1"/>
  <c r="P154" i="2"/>
  <c r="R154" i="2" s="1"/>
  <c r="U154" i="2" s="1"/>
  <c r="P142" i="2"/>
  <c r="R142" i="2" s="1"/>
  <c r="U142" i="2" s="1"/>
  <c r="P130" i="2"/>
  <c r="R130" i="2" s="1"/>
  <c r="U130" i="2" s="1"/>
  <c r="P118" i="2"/>
  <c r="R118" i="2" s="1"/>
  <c r="U118" i="2" s="1"/>
  <c r="P106" i="2"/>
  <c r="R106" i="2" s="1"/>
  <c r="U106" i="2" s="1"/>
  <c r="P70" i="2"/>
  <c r="R70" i="2" s="1"/>
  <c r="U70" i="2" s="1"/>
  <c r="P58" i="2"/>
  <c r="R58" i="2" s="1"/>
  <c r="U58" i="2" s="1"/>
  <c r="P46" i="2"/>
  <c r="R46" i="2" s="1"/>
  <c r="U46" i="2" s="1"/>
  <c r="P34" i="2"/>
  <c r="R34" i="2" s="1"/>
  <c r="U34" i="2" s="1"/>
  <c r="P22" i="2"/>
  <c r="R22" i="2" s="1"/>
  <c r="U22" i="2" s="1"/>
  <c r="P10" i="2"/>
  <c r="R10" i="2" s="1"/>
  <c r="U10" i="2" s="1"/>
  <c r="P1144" i="2"/>
  <c r="R1144" i="2" s="1"/>
  <c r="U1144" i="2" s="1"/>
  <c r="P1324" i="2"/>
  <c r="R1324" i="2" s="1"/>
  <c r="U1324" i="2" s="1"/>
  <c r="P1492" i="2"/>
  <c r="R1492" i="2" s="1"/>
  <c r="U1492" i="2" s="1"/>
  <c r="P1097" i="2"/>
  <c r="R1097" i="2" s="1"/>
  <c r="U1097" i="2" s="1"/>
  <c r="P1265" i="2"/>
  <c r="R1265" i="2" s="1"/>
  <c r="U1265" i="2" s="1"/>
  <c r="P1183" i="2"/>
  <c r="R1183" i="2" s="1"/>
  <c r="U1183" i="2" s="1"/>
  <c r="P1351" i="2"/>
  <c r="R1351" i="2" s="1"/>
  <c r="U1351" i="2" s="1"/>
  <c r="P1531" i="2"/>
  <c r="R1531" i="2" s="1"/>
  <c r="U1531" i="2" s="1"/>
  <c r="P1136" i="2"/>
  <c r="R1136" i="2" s="1"/>
  <c r="U1136" i="2" s="1"/>
  <c r="P1304" i="2"/>
  <c r="R1304" i="2" s="1"/>
  <c r="U1304" i="2" s="1"/>
  <c r="P1472" i="2"/>
  <c r="R1472" i="2" s="1"/>
  <c r="U1472" i="2" s="1"/>
  <c r="P1640" i="2"/>
  <c r="R1640" i="2" s="1"/>
  <c r="U1640" i="2" s="1"/>
  <c r="P1161" i="2"/>
  <c r="R1161" i="2" s="1"/>
  <c r="U1161" i="2" s="1"/>
  <c r="P1329" i="2"/>
  <c r="R1329" i="2" s="1"/>
  <c r="U1329" i="2" s="1"/>
  <c r="P1497" i="2"/>
  <c r="R1497" i="2" s="1"/>
  <c r="U1497" i="2" s="1"/>
  <c r="P1186" i="2"/>
  <c r="R1186" i="2" s="1"/>
  <c r="U1186" i="2" s="1"/>
  <c r="P1080" i="2"/>
  <c r="R1080" i="2" s="1"/>
  <c r="U1080" i="2" s="1"/>
  <c r="P1248" i="2"/>
  <c r="R1248" i="2" s="1"/>
  <c r="U1248" i="2" s="1"/>
  <c r="P1440" i="2"/>
  <c r="R1440" i="2" s="1"/>
  <c r="U1440" i="2" s="1"/>
  <c r="P1620" i="2"/>
  <c r="R1620" i="2" s="1"/>
  <c r="U1620" i="2" s="1"/>
  <c r="P1178" i="2"/>
  <c r="R1178" i="2" s="1"/>
  <c r="U1178" i="2" s="1"/>
  <c r="P1060" i="2"/>
  <c r="R1060" i="2" s="1"/>
  <c r="U1060" i="2" s="1"/>
  <c r="P1349" i="2"/>
  <c r="R1349" i="2" s="1"/>
  <c r="U1349" i="2" s="1"/>
  <c r="P1529" i="2"/>
  <c r="R1529" i="2" s="1"/>
  <c r="U1529" i="2" s="1"/>
  <c r="P1098" i="2"/>
  <c r="R1098" i="2" s="1"/>
  <c r="U1098" i="2" s="1"/>
  <c r="P1266" i="2"/>
  <c r="R1266" i="2" s="1"/>
  <c r="U1266" i="2" s="1"/>
  <c r="P1446" i="2"/>
  <c r="R1446" i="2" s="1"/>
  <c r="U1446" i="2" s="1"/>
  <c r="P1626" i="2"/>
  <c r="R1626" i="2" s="1"/>
  <c r="U1626" i="2" s="1"/>
  <c r="P1249" i="2"/>
  <c r="R1249" i="2" s="1"/>
  <c r="U1249" i="2" s="1"/>
  <c r="P1393" i="2"/>
  <c r="R1393" i="2" s="1"/>
  <c r="U1393" i="2" s="1"/>
  <c r="P1537" i="2"/>
  <c r="R1537" i="2" s="1"/>
  <c r="U1537" i="2" s="1"/>
  <c r="P1055" i="2"/>
  <c r="R1055" i="2" s="1"/>
  <c r="U1055" i="2" s="1"/>
  <c r="P1187" i="2"/>
  <c r="R1187" i="2" s="1"/>
  <c r="U1187" i="2" s="1"/>
  <c r="P1523" i="2"/>
  <c r="R1523" i="2" s="1"/>
  <c r="U1523" i="2" s="1"/>
  <c r="P1366" i="2"/>
  <c r="R1366" i="2" s="1"/>
  <c r="U1366" i="2" s="1"/>
  <c r="P1510" i="2"/>
  <c r="R1510" i="2" s="1"/>
  <c r="U1510" i="2" s="1"/>
  <c r="P1587" i="2"/>
  <c r="R1587" i="2" s="1"/>
  <c r="U1587" i="2" s="1"/>
  <c r="P1239" i="2"/>
  <c r="R1239" i="2" s="1"/>
  <c r="U1239" i="2" s="1"/>
  <c r="P1551" i="2"/>
  <c r="R1551" i="2" s="1"/>
  <c r="U1551" i="2" s="1"/>
  <c r="P1430" i="2"/>
  <c r="R1430" i="2" s="1"/>
  <c r="U1430" i="2" s="1"/>
  <c r="P1574" i="2"/>
  <c r="R1574" i="2" s="1"/>
  <c r="U1574" i="2" s="1"/>
  <c r="P1131" i="2"/>
  <c r="R1131" i="2" s="1"/>
  <c r="U1131" i="2" s="1"/>
  <c r="P1407" i="2"/>
  <c r="R1407" i="2" s="1"/>
  <c r="U1407" i="2" s="1"/>
  <c r="P1575" i="2"/>
  <c r="R1575" i="2" s="1"/>
  <c r="U1575" i="2" s="1"/>
  <c r="P1031" i="2"/>
  <c r="R1031" i="2" s="1"/>
  <c r="U1031" i="2" s="1"/>
  <c r="P1367" i="2"/>
  <c r="R1367" i="2" s="1"/>
  <c r="U1367" i="2" s="1"/>
  <c r="P1583" i="2"/>
  <c r="R1583" i="2" s="1"/>
  <c r="U1583" i="2" s="1"/>
  <c r="P1281" i="2"/>
  <c r="R1281" i="2" s="1"/>
  <c r="U1281" i="2" s="1"/>
  <c r="P1425" i="2"/>
  <c r="R1425" i="2" s="1"/>
  <c r="U1425" i="2" s="1"/>
  <c r="P1801" i="2"/>
  <c r="R1801" i="2" s="1"/>
  <c r="U1801" i="2" s="1"/>
  <c r="P1741" i="2"/>
  <c r="R1741" i="2" s="1"/>
  <c r="U1741" i="2" s="1"/>
  <c r="P1681" i="2"/>
  <c r="R1681" i="2" s="1"/>
  <c r="U1681" i="2" s="1"/>
  <c r="P1004" i="2"/>
  <c r="R1004" i="2" s="1"/>
  <c r="U1004" i="2" s="1"/>
  <c r="P932" i="2"/>
  <c r="R932" i="2" s="1"/>
  <c r="U932" i="2" s="1"/>
  <c r="P872" i="2"/>
  <c r="R872" i="2" s="1"/>
  <c r="U872" i="2" s="1"/>
  <c r="P800" i="2"/>
  <c r="R800" i="2" s="1"/>
  <c r="U800" i="2" s="1"/>
  <c r="P728" i="2"/>
  <c r="R728" i="2" s="1"/>
  <c r="U728" i="2" s="1"/>
  <c r="P668" i="2"/>
  <c r="R668" i="2" s="1"/>
  <c r="U668" i="2" s="1"/>
  <c r="P584" i="2"/>
  <c r="R584" i="2" s="1"/>
  <c r="U584" i="2" s="1"/>
  <c r="P524" i="2"/>
  <c r="R524" i="2" s="1"/>
  <c r="U524" i="2" s="1"/>
  <c r="P464" i="2"/>
  <c r="R464" i="2" s="1"/>
  <c r="U464" i="2" s="1"/>
  <c r="P380" i="2"/>
  <c r="R380" i="2" s="1"/>
  <c r="U380" i="2" s="1"/>
  <c r="P320" i="2"/>
  <c r="R320" i="2" s="1"/>
  <c r="U320" i="2" s="1"/>
  <c r="P248" i="2"/>
  <c r="R248" i="2" s="1"/>
  <c r="U248" i="2" s="1"/>
  <c r="P188" i="2"/>
  <c r="R188" i="2" s="1"/>
  <c r="U188" i="2" s="1"/>
  <c r="P128" i="2"/>
  <c r="R128" i="2" s="1"/>
  <c r="U128" i="2" s="1"/>
  <c r="P32" i="2"/>
  <c r="R32" i="2" s="1"/>
  <c r="U32" i="2" s="1"/>
  <c r="P1168" i="2"/>
  <c r="R1168" i="2" s="1"/>
  <c r="U1168" i="2" s="1"/>
  <c r="P1121" i="2"/>
  <c r="R1121" i="2" s="1"/>
  <c r="U1121" i="2" s="1"/>
  <c r="P1039" i="2"/>
  <c r="R1039" i="2" s="1"/>
  <c r="U1039" i="2" s="1"/>
  <c r="P1328" i="2"/>
  <c r="R1328" i="2" s="1"/>
  <c r="U1328" i="2" s="1"/>
  <c r="P1784" i="2"/>
  <c r="R1784" i="2" s="1"/>
  <c r="U1784" i="2" s="1"/>
  <c r="P1042" i="2"/>
  <c r="R1042" i="2" s="1"/>
  <c r="U1042" i="2" s="1"/>
  <c r="P1284" i="2"/>
  <c r="R1284" i="2" s="1"/>
  <c r="U1284" i="2" s="1"/>
  <c r="P1033" i="2"/>
  <c r="R1033" i="2" s="1"/>
  <c r="U1033" i="2" s="1"/>
  <c r="P243" i="2"/>
  <c r="R243" i="2" s="1"/>
  <c r="U243" i="2" s="1"/>
  <c r="P1290" i="2"/>
  <c r="R1290" i="2" s="1"/>
  <c r="U1290" i="2" s="1"/>
  <c r="P1417" i="2"/>
  <c r="R1417" i="2" s="1"/>
  <c r="U1417" i="2" s="1"/>
  <c r="P1271" i="2"/>
  <c r="R1271" i="2" s="1"/>
  <c r="U1271" i="2" s="1"/>
  <c r="P1743" i="2"/>
  <c r="R1743" i="2" s="1"/>
  <c r="U1743" i="2" s="1"/>
  <c r="P1598" i="2"/>
  <c r="R1598" i="2" s="1"/>
  <c r="U1598" i="2" s="1"/>
  <c r="P1716" i="2"/>
  <c r="R1716" i="2" s="1"/>
  <c r="U1716" i="2" s="1"/>
  <c r="P1668" i="2"/>
  <c r="R1668" i="2" s="1"/>
  <c r="U1668" i="2" s="1"/>
  <c r="P955" i="2"/>
  <c r="R955" i="2" s="1"/>
  <c r="U955" i="2" s="1"/>
  <c r="P883" i="2"/>
  <c r="R883" i="2" s="1"/>
  <c r="U883" i="2" s="1"/>
  <c r="P799" i="2"/>
  <c r="R799" i="2" s="1"/>
  <c r="U799" i="2" s="1"/>
  <c r="P739" i="2"/>
  <c r="R739" i="2" s="1"/>
  <c r="U739" i="2" s="1"/>
  <c r="P679" i="2"/>
  <c r="R679" i="2" s="1"/>
  <c r="U679" i="2" s="1"/>
  <c r="P607" i="2"/>
  <c r="R607" i="2" s="1"/>
  <c r="U607" i="2" s="1"/>
  <c r="P547" i="2"/>
  <c r="R547" i="2" s="1"/>
  <c r="U547" i="2" s="1"/>
  <c r="P427" i="2"/>
  <c r="R427" i="2" s="1"/>
  <c r="U427" i="2" s="1"/>
  <c r="P367" i="2"/>
  <c r="R367" i="2" s="1"/>
  <c r="U367" i="2" s="1"/>
  <c r="P271" i="2"/>
  <c r="R271" i="2" s="1"/>
  <c r="U271" i="2" s="1"/>
  <c r="P1384" i="2"/>
  <c r="R1384" i="2" s="1"/>
  <c r="U1384" i="2" s="1"/>
  <c r="P1795" i="2"/>
  <c r="R1795" i="2" s="1"/>
  <c r="U1795" i="2" s="1"/>
  <c r="P1747" i="2"/>
  <c r="R1747" i="2" s="1"/>
  <c r="U1747" i="2" s="1"/>
  <c r="P1699" i="2"/>
  <c r="R1699" i="2" s="1"/>
  <c r="U1699" i="2" s="1"/>
  <c r="P1663" i="2"/>
  <c r="R1663" i="2" s="1"/>
  <c r="U1663" i="2" s="1"/>
  <c r="P1010" i="2"/>
  <c r="R1010" i="2" s="1"/>
  <c r="U1010" i="2" s="1"/>
  <c r="P974" i="2"/>
  <c r="R974" i="2" s="1"/>
  <c r="U974" i="2" s="1"/>
  <c r="P902" i="2"/>
  <c r="R902" i="2" s="1"/>
  <c r="U902" i="2" s="1"/>
  <c r="P866" i="2"/>
  <c r="R866" i="2" s="1"/>
  <c r="U866" i="2" s="1"/>
  <c r="P830" i="2"/>
  <c r="R830" i="2" s="1"/>
  <c r="U830" i="2" s="1"/>
  <c r="P746" i="2"/>
  <c r="R746" i="2" s="1"/>
  <c r="U746" i="2" s="1"/>
  <c r="P698" i="2"/>
  <c r="R698" i="2" s="1"/>
  <c r="U698" i="2" s="1"/>
  <c r="P662" i="2"/>
  <c r="R662" i="2" s="1"/>
  <c r="U662" i="2" s="1"/>
  <c r="P590" i="2"/>
  <c r="R590" i="2" s="1"/>
  <c r="U590" i="2" s="1"/>
  <c r="P554" i="2"/>
  <c r="R554" i="2" s="1"/>
  <c r="U554" i="2" s="1"/>
  <c r="P518" i="2"/>
  <c r="R518" i="2" s="1"/>
  <c r="U518" i="2" s="1"/>
  <c r="P458" i="2"/>
  <c r="R458" i="2" s="1"/>
  <c r="U458" i="2" s="1"/>
  <c r="P434" i="2"/>
  <c r="R434" i="2" s="1"/>
  <c r="U434" i="2" s="1"/>
  <c r="P398" i="2"/>
  <c r="R398" i="2" s="1"/>
  <c r="U398" i="2" s="1"/>
  <c r="P326" i="2"/>
  <c r="R326" i="2" s="1"/>
  <c r="U326" i="2" s="1"/>
  <c r="P290" i="2"/>
  <c r="R290" i="2" s="1"/>
  <c r="U290" i="2" s="1"/>
  <c r="P254" i="2"/>
  <c r="R254" i="2" s="1"/>
  <c r="U254" i="2" s="1"/>
  <c r="P218" i="2"/>
  <c r="R218" i="2" s="1"/>
  <c r="U218" i="2" s="1"/>
  <c r="P158" i="2"/>
  <c r="R158" i="2" s="1"/>
  <c r="U158" i="2" s="1"/>
  <c r="P122" i="2"/>
  <c r="R122" i="2" s="1"/>
  <c r="U122" i="2" s="1"/>
  <c r="P86" i="2"/>
  <c r="R86" i="2" s="1"/>
  <c r="U86" i="2" s="1"/>
  <c r="P26" i="2"/>
  <c r="R26" i="2" s="1"/>
  <c r="U26" i="2" s="1"/>
  <c r="P400" i="2"/>
  <c r="R400" i="2" s="1"/>
  <c r="U400" i="2" s="1"/>
  <c r="P1612" i="2"/>
  <c r="R1612" i="2" s="1"/>
  <c r="U1612" i="2" s="1"/>
  <c r="P606" i="2"/>
  <c r="R606" i="2" s="1"/>
  <c r="U606" i="2" s="1"/>
  <c r="P1279" i="2"/>
  <c r="R1279" i="2" s="1"/>
  <c r="U1279" i="2" s="1"/>
  <c r="P1064" i="2"/>
  <c r="R1064" i="2" s="1"/>
  <c r="U1064" i="2" s="1"/>
  <c r="P1592" i="2"/>
  <c r="R1592" i="2" s="1"/>
  <c r="U1592" i="2" s="1"/>
  <c r="P1449" i="2"/>
  <c r="R1449" i="2" s="1"/>
  <c r="U1449" i="2" s="1"/>
  <c r="P622" i="2"/>
  <c r="R622" i="2" s="1"/>
  <c r="U622" i="2" s="1"/>
  <c r="P1032" i="2"/>
  <c r="R1032" i="2" s="1"/>
  <c r="U1032" i="2" s="1"/>
  <c r="P1536" i="2"/>
  <c r="R1536" i="2" s="1"/>
  <c r="U1536" i="2" s="1"/>
  <c r="P1130" i="2"/>
  <c r="R1130" i="2" s="1"/>
  <c r="U1130" i="2" s="1"/>
  <c r="P1301" i="2"/>
  <c r="R1301" i="2" s="1"/>
  <c r="U1301" i="2" s="1"/>
  <c r="P1218" i="2"/>
  <c r="R1218" i="2" s="1"/>
  <c r="U1218" i="2" s="1"/>
  <c r="P1201" i="2"/>
  <c r="R1201" i="2" s="1"/>
  <c r="U1201" i="2" s="1"/>
  <c r="P1633" i="2"/>
  <c r="R1633" i="2" s="1"/>
  <c r="U1633" i="2" s="1"/>
  <c r="P1462" i="2"/>
  <c r="R1462" i="2" s="1"/>
  <c r="U1462" i="2" s="1"/>
  <c r="P1103" i="2"/>
  <c r="R1103" i="2" s="1"/>
  <c r="U1103" i="2" s="1"/>
  <c r="P1526" i="2"/>
  <c r="R1526" i="2" s="1"/>
  <c r="U1526" i="2" s="1"/>
  <c r="P1623" i="2"/>
  <c r="R1623" i="2" s="1"/>
  <c r="U1623" i="2" s="1"/>
  <c r="P1283" i="2"/>
  <c r="R1283" i="2" s="1"/>
  <c r="U1283" i="2" s="1"/>
  <c r="P1543" i="2"/>
  <c r="R1543" i="2" s="1"/>
  <c r="U1543" i="2" s="1"/>
  <c r="P1770" i="2"/>
  <c r="R1770" i="2" s="1"/>
  <c r="U1770" i="2" s="1"/>
  <c r="P1698" i="2"/>
  <c r="R1698" i="2" s="1"/>
  <c r="U1698" i="2" s="1"/>
  <c r="P1662" i="2"/>
  <c r="R1662" i="2" s="1"/>
  <c r="U1662" i="2" s="1"/>
  <c r="P1009" i="2"/>
  <c r="R1009" i="2" s="1"/>
  <c r="U1009" i="2" s="1"/>
  <c r="P973" i="2"/>
  <c r="R973" i="2" s="1"/>
  <c r="U973" i="2" s="1"/>
  <c r="P937" i="2"/>
  <c r="R937" i="2" s="1"/>
  <c r="U937" i="2" s="1"/>
  <c r="P901" i="2"/>
  <c r="R901" i="2" s="1"/>
  <c r="U901" i="2" s="1"/>
  <c r="P817" i="2"/>
  <c r="R817" i="2" s="1"/>
  <c r="U817" i="2" s="1"/>
  <c r="P781" i="2"/>
  <c r="R781" i="2" s="1"/>
  <c r="U781" i="2" s="1"/>
  <c r="P745" i="2"/>
  <c r="R745" i="2" s="1"/>
  <c r="U745" i="2" s="1"/>
  <c r="P709" i="2"/>
  <c r="R709" i="2" s="1"/>
  <c r="U709" i="2" s="1"/>
  <c r="P637" i="2"/>
  <c r="R637" i="2" s="1"/>
  <c r="U637" i="2" s="1"/>
  <c r="P601" i="2"/>
  <c r="R601" i="2" s="1"/>
  <c r="U601" i="2" s="1"/>
  <c r="P565" i="2"/>
  <c r="R565" i="2" s="1"/>
  <c r="U565" i="2" s="1"/>
  <c r="P529" i="2"/>
  <c r="R529" i="2" s="1"/>
  <c r="U529" i="2" s="1"/>
  <c r="P469" i="2"/>
  <c r="R469" i="2" s="1"/>
  <c r="U469" i="2" s="1"/>
  <c r="P433" i="2"/>
  <c r="R433" i="2" s="1"/>
  <c r="U433" i="2" s="1"/>
  <c r="P397" i="2"/>
  <c r="R397" i="2" s="1"/>
  <c r="U397" i="2" s="1"/>
  <c r="P349" i="2"/>
  <c r="R349" i="2" s="1"/>
  <c r="U349" i="2" s="1"/>
  <c r="P277" i="2"/>
  <c r="R277" i="2" s="1"/>
  <c r="U277" i="2" s="1"/>
  <c r="P241" i="2"/>
  <c r="R241" i="2" s="1"/>
  <c r="U241" i="2" s="1"/>
  <c r="P205" i="2"/>
  <c r="R205" i="2" s="1"/>
  <c r="U205" i="2" s="1"/>
  <c r="P169" i="2"/>
  <c r="R169" i="2" s="1"/>
  <c r="U169" i="2" s="1"/>
  <c r="P109" i="2"/>
  <c r="R109" i="2" s="1"/>
  <c r="U109" i="2" s="1"/>
  <c r="P61" i="2"/>
  <c r="R61" i="2" s="1"/>
  <c r="U61" i="2" s="1"/>
  <c r="P25" i="2"/>
  <c r="R25" i="2" s="1"/>
  <c r="U25" i="2" s="1"/>
  <c r="P436" i="2"/>
  <c r="R436" i="2" s="1"/>
  <c r="U436" i="2" s="1"/>
  <c r="P1456" i="2"/>
  <c r="R1456" i="2" s="1"/>
  <c r="U1456" i="2" s="1"/>
  <c r="P1037" i="2"/>
  <c r="R1037" i="2" s="1"/>
  <c r="U1037" i="2" s="1"/>
  <c r="P1459" i="2"/>
  <c r="R1459" i="2" s="1"/>
  <c r="U1459" i="2" s="1"/>
  <c r="P1436" i="2"/>
  <c r="R1436" i="2" s="1"/>
  <c r="U1436" i="2" s="1"/>
  <c r="P1293" i="2"/>
  <c r="R1293" i="2" s="1"/>
  <c r="U1293" i="2" s="1"/>
  <c r="P778" i="2"/>
  <c r="R778" i="2" s="1"/>
  <c r="U778" i="2" s="1"/>
  <c r="P1044" i="2"/>
  <c r="R1044" i="2" s="1"/>
  <c r="U1044" i="2" s="1"/>
  <c r="P1560" i="2"/>
  <c r="R1560" i="2" s="1"/>
  <c r="U1560" i="2" s="1"/>
  <c r="P687" i="2"/>
  <c r="R687" i="2" s="1"/>
  <c r="U687" i="2" s="1"/>
  <c r="P1062" i="2"/>
  <c r="R1062" i="2" s="1"/>
  <c r="U1062" i="2" s="1"/>
  <c r="P1590" i="2"/>
  <c r="R1590" i="2" s="1"/>
  <c r="U1590" i="2" s="1"/>
  <c r="P1501" i="2"/>
  <c r="R1501" i="2" s="1"/>
  <c r="U1501" i="2" s="1"/>
  <c r="P743" i="2"/>
  <c r="R743" i="2" s="1"/>
  <c r="U743" i="2" s="1"/>
  <c r="P1618" i="2"/>
  <c r="R1618" i="2" s="1"/>
  <c r="U1618" i="2" s="1"/>
  <c r="P1455" i="2"/>
  <c r="R1455" i="2" s="1"/>
  <c r="U1455" i="2" s="1"/>
  <c r="P1059" i="2"/>
  <c r="R1059" i="2" s="1"/>
  <c r="U1059" i="2" s="1"/>
  <c r="P1535" i="2"/>
  <c r="R1535" i="2" s="1"/>
  <c r="U1535" i="2" s="1"/>
  <c r="P1781" i="2"/>
  <c r="R1781" i="2" s="1"/>
  <c r="U1781" i="2" s="1"/>
  <c r="P1745" i="2"/>
  <c r="R1745" i="2" s="1"/>
  <c r="U1745" i="2" s="1"/>
  <c r="P1709" i="2"/>
  <c r="R1709" i="2" s="1"/>
  <c r="U1709" i="2" s="1"/>
  <c r="P1673" i="2"/>
  <c r="R1673" i="2" s="1"/>
  <c r="U1673" i="2" s="1"/>
  <c r="P996" i="2"/>
  <c r="R996" i="2" s="1"/>
  <c r="U996" i="2" s="1"/>
  <c r="P960" i="2"/>
  <c r="R960" i="2" s="1"/>
  <c r="U960" i="2" s="1"/>
  <c r="P900" i="2"/>
  <c r="R900" i="2" s="1"/>
  <c r="U900" i="2" s="1"/>
  <c r="P864" i="2"/>
  <c r="R864" i="2" s="1"/>
  <c r="U864" i="2" s="1"/>
  <c r="P828" i="2"/>
  <c r="R828" i="2" s="1"/>
  <c r="U828" i="2" s="1"/>
  <c r="P792" i="2"/>
  <c r="R792" i="2" s="1"/>
  <c r="U792" i="2" s="1"/>
  <c r="P732" i="2"/>
  <c r="R732" i="2" s="1"/>
  <c r="U732" i="2" s="1"/>
  <c r="P684" i="2"/>
  <c r="R684" i="2" s="1"/>
  <c r="U684" i="2" s="1"/>
  <c r="P648" i="2"/>
  <c r="R648" i="2" s="1"/>
  <c r="U648" i="2" s="1"/>
  <c r="P612" i="2"/>
  <c r="R612" i="2" s="1"/>
  <c r="U612" i="2" s="1"/>
  <c r="P564" i="2"/>
  <c r="R564" i="2" s="1"/>
  <c r="U564" i="2" s="1"/>
  <c r="P528" i="2"/>
  <c r="R528" i="2" s="1"/>
  <c r="U528" i="2" s="1"/>
  <c r="P492" i="2"/>
  <c r="R492" i="2" s="1"/>
  <c r="U492" i="2" s="1"/>
  <c r="P456" i="2"/>
  <c r="R456" i="2" s="1"/>
  <c r="U456" i="2" s="1"/>
  <c r="P420" i="2"/>
  <c r="R420" i="2" s="1"/>
  <c r="U420" i="2" s="1"/>
  <c r="P336" i="2"/>
  <c r="R336" i="2" s="1"/>
  <c r="U336" i="2" s="1"/>
  <c r="P300" i="2"/>
  <c r="R300" i="2" s="1"/>
  <c r="U300" i="2" s="1"/>
  <c r="P264" i="2"/>
  <c r="R264" i="2" s="1"/>
  <c r="U264" i="2" s="1"/>
  <c r="P192" i="2"/>
  <c r="R192" i="2" s="1"/>
  <c r="U192" i="2" s="1"/>
  <c r="P156" i="2"/>
  <c r="R156" i="2" s="1"/>
  <c r="U156" i="2" s="1"/>
  <c r="P120" i="2"/>
  <c r="R120" i="2" s="1"/>
  <c r="U120" i="2" s="1"/>
  <c r="P72" i="2"/>
  <c r="R72" i="2" s="1"/>
  <c r="U72" i="2" s="1"/>
  <c r="P36" i="2"/>
  <c r="R36" i="2" s="1"/>
  <c r="U36" i="2" s="1"/>
  <c r="P112" i="2"/>
  <c r="R112" i="2" s="1"/>
  <c r="U112" i="2" s="1"/>
  <c r="P1300" i="2"/>
  <c r="R1300" i="2" s="1"/>
  <c r="U1300" i="2" s="1"/>
  <c r="P1049" i="2"/>
  <c r="R1049" i="2" s="1"/>
  <c r="U1049" i="2" s="1"/>
  <c r="P1471" i="2"/>
  <c r="R1471" i="2" s="1"/>
  <c r="U1471" i="2" s="1"/>
  <c r="P1448" i="2"/>
  <c r="R1448" i="2" s="1"/>
  <c r="U1448" i="2" s="1"/>
  <c r="P1305" i="2"/>
  <c r="R1305" i="2" s="1"/>
  <c r="U1305" i="2" s="1"/>
  <c r="P790" i="2"/>
  <c r="R790" i="2" s="1"/>
  <c r="U790" i="2" s="1"/>
  <c r="P1416" i="2"/>
  <c r="R1416" i="2" s="1"/>
  <c r="U1416" i="2" s="1"/>
  <c r="P1129" i="2"/>
  <c r="R1129" i="2" s="1"/>
  <c r="U1129" i="2" s="1"/>
  <c r="P1298" i="2"/>
  <c r="R1298" i="2" s="1"/>
  <c r="U1298" i="2" s="1"/>
  <c r="P1074" i="2"/>
  <c r="R1074" i="2" s="1"/>
  <c r="U1074" i="2" s="1"/>
  <c r="P1602" i="2"/>
  <c r="R1602" i="2" s="1"/>
  <c r="U1602" i="2" s="1"/>
  <c r="P1513" i="2"/>
  <c r="R1513" i="2" s="1"/>
  <c r="U1513" i="2" s="1"/>
  <c r="P1295" i="2"/>
  <c r="R1295" i="2" s="1"/>
  <c r="U1295" i="2" s="1"/>
  <c r="P1630" i="2"/>
  <c r="R1630" i="2" s="1"/>
  <c r="U1630" i="2" s="1"/>
  <c r="P1179" i="2"/>
  <c r="R1179" i="2" s="1"/>
  <c r="U1179" i="2" s="1"/>
  <c r="P1550" i="2"/>
  <c r="R1550" i="2" s="1"/>
  <c r="U1550" i="2" s="1"/>
  <c r="P1359" i="2"/>
  <c r="R1359" i="2" s="1"/>
  <c r="U1359" i="2" s="1"/>
  <c r="P1331" i="2"/>
  <c r="R1331" i="2" s="1"/>
  <c r="U1331" i="2" s="1"/>
  <c r="P1557" i="2"/>
  <c r="R1557" i="2" s="1"/>
  <c r="U1557" i="2" s="1"/>
  <c r="F4" i="2"/>
  <c r="P1802" i="2"/>
  <c r="R1802" i="2" s="1"/>
  <c r="U1802" i="2" s="1"/>
  <c r="P1790" i="2"/>
  <c r="R1790" i="2" s="1"/>
  <c r="U1790" i="2" s="1"/>
  <c r="P1778" i="2"/>
  <c r="R1778" i="2" s="1"/>
  <c r="U1778" i="2" s="1"/>
  <c r="P1766" i="2"/>
  <c r="R1766" i="2" s="1"/>
  <c r="U1766" i="2" s="1"/>
  <c r="P1754" i="2"/>
  <c r="R1754" i="2" s="1"/>
  <c r="U1754" i="2" s="1"/>
  <c r="P1742" i="2"/>
  <c r="R1742" i="2" s="1"/>
  <c r="U1742" i="2" s="1"/>
  <c r="P1730" i="2"/>
  <c r="R1730" i="2" s="1"/>
  <c r="U1730" i="2" s="1"/>
  <c r="P1718" i="2"/>
  <c r="R1718" i="2" s="1"/>
  <c r="U1718" i="2" s="1"/>
  <c r="P1706" i="2"/>
  <c r="R1706" i="2" s="1"/>
  <c r="U1706" i="2" s="1"/>
  <c r="P1694" i="2"/>
  <c r="R1694" i="2" s="1"/>
  <c r="U1694" i="2" s="1"/>
  <c r="P1682" i="2"/>
  <c r="R1682" i="2" s="1"/>
  <c r="U1682" i="2" s="1"/>
  <c r="P1670" i="2"/>
  <c r="R1670" i="2" s="1"/>
  <c r="U1670" i="2" s="1"/>
  <c r="P1658" i="2"/>
  <c r="R1658" i="2" s="1"/>
  <c r="U1658" i="2" s="1"/>
  <c r="P1646" i="2"/>
  <c r="R1646" i="2" s="1"/>
  <c r="U1646" i="2" s="1"/>
  <c r="P1017" i="2"/>
  <c r="R1017" i="2" s="1"/>
  <c r="U1017" i="2" s="1"/>
  <c r="P1005" i="2"/>
  <c r="R1005" i="2" s="1"/>
  <c r="U1005" i="2" s="1"/>
  <c r="P993" i="2"/>
  <c r="R993" i="2" s="1"/>
  <c r="U993" i="2" s="1"/>
  <c r="P981" i="2"/>
  <c r="R981" i="2" s="1"/>
  <c r="U981" i="2" s="1"/>
  <c r="P969" i="2"/>
  <c r="R969" i="2" s="1"/>
  <c r="U969" i="2" s="1"/>
  <c r="P957" i="2"/>
  <c r="R957" i="2" s="1"/>
  <c r="U957" i="2" s="1"/>
  <c r="P945" i="2"/>
  <c r="R945" i="2" s="1"/>
  <c r="U945" i="2" s="1"/>
  <c r="P933" i="2"/>
  <c r="R933" i="2" s="1"/>
  <c r="U933" i="2" s="1"/>
  <c r="P921" i="2"/>
  <c r="R921" i="2" s="1"/>
  <c r="U921" i="2" s="1"/>
  <c r="P909" i="2"/>
  <c r="R909" i="2" s="1"/>
  <c r="U909" i="2" s="1"/>
  <c r="P897" i="2"/>
  <c r="R897" i="2" s="1"/>
  <c r="U897" i="2" s="1"/>
  <c r="P885" i="2"/>
  <c r="R885" i="2" s="1"/>
  <c r="U885" i="2" s="1"/>
  <c r="P873" i="2"/>
  <c r="R873" i="2" s="1"/>
  <c r="U873" i="2" s="1"/>
  <c r="P861" i="2"/>
  <c r="R861" i="2" s="1"/>
  <c r="U861" i="2" s="1"/>
  <c r="P849" i="2"/>
  <c r="R849" i="2" s="1"/>
  <c r="U849" i="2" s="1"/>
  <c r="P837" i="2"/>
  <c r="R837" i="2" s="1"/>
  <c r="U837" i="2" s="1"/>
  <c r="P825" i="2"/>
  <c r="R825" i="2" s="1"/>
  <c r="U825" i="2" s="1"/>
  <c r="P813" i="2"/>
  <c r="R813" i="2" s="1"/>
  <c r="U813" i="2" s="1"/>
  <c r="P801" i="2"/>
  <c r="R801" i="2" s="1"/>
  <c r="U801" i="2" s="1"/>
  <c r="P789" i="2"/>
  <c r="R789" i="2" s="1"/>
  <c r="U789" i="2" s="1"/>
  <c r="P777" i="2"/>
  <c r="R777" i="2" s="1"/>
  <c r="U777" i="2" s="1"/>
  <c r="P765" i="2"/>
  <c r="R765" i="2" s="1"/>
  <c r="U765" i="2" s="1"/>
  <c r="P753" i="2"/>
  <c r="R753" i="2" s="1"/>
  <c r="U753" i="2" s="1"/>
  <c r="P741" i="2"/>
  <c r="R741" i="2" s="1"/>
  <c r="U741" i="2" s="1"/>
  <c r="P729" i="2"/>
  <c r="R729" i="2" s="1"/>
  <c r="U729" i="2" s="1"/>
  <c r="P717" i="2"/>
  <c r="R717" i="2" s="1"/>
  <c r="U717" i="2" s="1"/>
  <c r="P705" i="2"/>
  <c r="R705" i="2" s="1"/>
  <c r="U705" i="2" s="1"/>
  <c r="P693" i="2"/>
  <c r="R693" i="2" s="1"/>
  <c r="U693" i="2" s="1"/>
  <c r="P681" i="2"/>
  <c r="R681" i="2" s="1"/>
  <c r="U681" i="2" s="1"/>
  <c r="P669" i="2"/>
  <c r="R669" i="2" s="1"/>
  <c r="U669" i="2" s="1"/>
  <c r="P657" i="2"/>
  <c r="R657" i="2" s="1"/>
  <c r="U657" i="2" s="1"/>
  <c r="P645" i="2"/>
  <c r="R645" i="2" s="1"/>
  <c r="U645" i="2" s="1"/>
  <c r="P633" i="2"/>
  <c r="R633" i="2" s="1"/>
  <c r="U633" i="2" s="1"/>
  <c r="P621" i="2"/>
  <c r="R621" i="2" s="1"/>
  <c r="U621" i="2" s="1"/>
  <c r="P609" i="2"/>
  <c r="R609" i="2" s="1"/>
  <c r="U609" i="2" s="1"/>
  <c r="P597" i="2"/>
  <c r="R597" i="2" s="1"/>
  <c r="U597" i="2" s="1"/>
  <c r="P585" i="2"/>
  <c r="R585" i="2" s="1"/>
  <c r="U585" i="2" s="1"/>
  <c r="P573" i="2"/>
  <c r="R573" i="2" s="1"/>
  <c r="U573" i="2" s="1"/>
  <c r="P561" i="2"/>
  <c r="R561" i="2" s="1"/>
  <c r="U561" i="2" s="1"/>
  <c r="P549" i="2"/>
  <c r="R549" i="2" s="1"/>
  <c r="U549" i="2" s="1"/>
  <c r="P537" i="2"/>
  <c r="R537" i="2" s="1"/>
  <c r="U537" i="2" s="1"/>
  <c r="P525" i="2"/>
  <c r="R525" i="2" s="1"/>
  <c r="U525" i="2" s="1"/>
  <c r="P513" i="2"/>
  <c r="R513" i="2" s="1"/>
  <c r="U513" i="2" s="1"/>
  <c r="P501" i="2"/>
  <c r="R501" i="2" s="1"/>
  <c r="U501" i="2" s="1"/>
  <c r="P489" i="2"/>
  <c r="R489" i="2" s="1"/>
  <c r="U489" i="2" s="1"/>
  <c r="P477" i="2"/>
  <c r="R477" i="2" s="1"/>
  <c r="U477" i="2" s="1"/>
  <c r="P465" i="2"/>
  <c r="R465" i="2" s="1"/>
  <c r="U465" i="2" s="1"/>
  <c r="P453" i="2"/>
  <c r="R453" i="2" s="1"/>
  <c r="U453" i="2" s="1"/>
  <c r="P441" i="2"/>
  <c r="R441" i="2" s="1"/>
  <c r="U441" i="2" s="1"/>
  <c r="P429" i="2"/>
  <c r="R429" i="2" s="1"/>
  <c r="U429" i="2" s="1"/>
  <c r="P417" i="2"/>
  <c r="R417" i="2" s="1"/>
  <c r="U417" i="2" s="1"/>
  <c r="P405" i="2"/>
  <c r="R405" i="2" s="1"/>
  <c r="U405" i="2" s="1"/>
  <c r="P393" i="2"/>
  <c r="R393" i="2" s="1"/>
  <c r="U393" i="2" s="1"/>
  <c r="P381" i="2"/>
  <c r="R381" i="2" s="1"/>
  <c r="U381" i="2" s="1"/>
  <c r="P369" i="2"/>
  <c r="R369" i="2" s="1"/>
  <c r="U369" i="2" s="1"/>
  <c r="P357" i="2"/>
  <c r="R357" i="2" s="1"/>
  <c r="U357" i="2" s="1"/>
  <c r="P345" i="2"/>
  <c r="R345" i="2" s="1"/>
  <c r="U345" i="2" s="1"/>
  <c r="P333" i="2"/>
  <c r="R333" i="2" s="1"/>
  <c r="U333" i="2" s="1"/>
  <c r="P321" i="2"/>
  <c r="R321" i="2" s="1"/>
  <c r="U321" i="2" s="1"/>
  <c r="P309" i="2"/>
  <c r="R309" i="2" s="1"/>
  <c r="U309" i="2" s="1"/>
  <c r="P297" i="2"/>
  <c r="R297" i="2" s="1"/>
  <c r="U297" i="2" s="1"/>
  <c r="P285" i="2"/>
  <c r="R285" i="2" s="1"/>
  <c r="U285" i="2" s="1"/>
  <c r="P273" i="2"/>
  <c r="R273" i="2" s="1"/>
  <c r="U273" i="2" s="1"/>
  <c r="P261" i="2"/>
  <c r="R261" i="2" s="1"/>
  <c r="U261" i="2" s="1"/>
  <c r="P249" i="2"/>
  <c r="R249" i="2" s="1"/>
  <c r="U249" i="2" s="1"/>
  <c r="P237" i="2"/>
  <c r="R237" i="2" s="1"/>
  <c r="U237" i="2" s="1"/>
  <c r="P225" i="2"/>
  <c r="R225" i="2" s="1"/>
  <c r="U225" i="2" s="1"/>
  <c r="P213" i="2"/>
  <c r="R213" i="2" s="1"/>
  <c r="U213" i="2" s="1"/>
  <c r="P201" i="2"/>
  <c r="R201" i="2" s="1"/>
  <c r="U201" i="2" s="1"/>
  <c r="P189" i="2"/>
  <c r="R189" i="2" s="1"/>
  <c r="U189" i="2" s="1"/>
  <c r="P177" i="2"/>
  <c r="R177" i="2" s="1"/>
  <c r="U177" i="2" s="1"/>
  <c r="P165" i="2"/>
  <c r="R165" i="2" s="1"/>
  <c r="U165" i="2" s="1"/>
  <c r="P153" i="2"/>
  <c r="R153" i="2" s="1"/>
  <c r="U153" i="2" s="1"/>
  <c r="P141" i="2"/>
  <c r="R141" i="2" s="1"/>
  <c r="U141" i="2" s="1"/>
  <c r="P129" i="2"/>
  <c r="R129" i="2" s="1"/>
  <c r="U129" i="2" s="1"/>
  <c r="P117" i="2"/>
  <c r="R117" i="2" s="1"/>
  <c r="U117" i="2" s="1"/>
  <c r="P105" i="2"/>
  <c r="R105" i="2" s="1"/>
  <c r="U105" i="2" s="1"/>
  <c r="P93" i="2"/>
  <c r="R93" i="2" s="1"/>
  <c r="U93" i="2" s="1"/>
  <c r="P81" i="2"/>
  <c r="R81" i="2" s="1"/>
  <c r="U81" i="2" s="1"/>
  <c r="P69" i="2"/>
  <c r="R69" i="2" s="1"/>
  <c r="U69" i="2" s="1"/>
  <c r="P57" i="2"/>
  <c r="R57" i="2" s="1"/>
  <c r="U57" i="2" s="1"/>
  <c r="P45" i="2"/>
  <c r="R45" i="2" s="1"/>
  <c r="U45" i="2" s="1"/>
  <c r="P33" i="2"/>
  <c r="R33" i="2" s="1"/>
  <c r="U33" i="2" s="1"/>
  <c r="P21" i="2"/>
  <c r="R21" i="2" s="1"/>
  <c r="U21" i="2" s="1"/>
  <c r="P9" i="2"/>
  <c r="R9" i="2" s="1"/>
  <c r="U9" i="2" s="1"/>
  <c r="P1156" i="2"/>
  <c r="R1156" i="2" s="1"/>
  <c r="U1156" i="2" s="1"/>
  <c r="P1336" i="2"/>
  <c r="R1336" i="2" s="1"/>
  <c r="U1336" i="2" s="1"/>
  <c r="P1504" i="2"/>
  <c r="R1504" i="2" s="1"/>
  <c r="U1504" i="2" s="1"/>
  <c r="P1109" i="2"/>
  <c r="R1109" i="2" s="1"/>
  <c r="U1109" i="2" s="1"/>
  <c r="P1277" i="2"/>
  <c r="R1277" i="2" s="1"/>
  <c r="U1277" i="2" s="1"/>
  <c r="P1027" i="2"/>
  <c r="R1027" i="2" s="1"/>
  <c r="U1027" i="2" s="1"/>
  <c r="P1195" i="2"/>
  <c r="R1195" i="2" s="1"/>
  <c r="U1195" i="2" s="1"/>
  <c r="P1363" i="2"/>
  <c r="R1363" i="2" s="1"/>
  <c r="U1363" i="2" s="1"/>
  <c r="P1555" i="2"/>
  <c r="R1555" i="2" s="1"/>
  <c r="U1555" i="2" s="1"/>
  <c r="P1148" i="2"/>
  <c r="R1148" i="2" s="1"/>
  <c r="U1148" i="2" s="1"/>
  <c r="P1316" i="2"/>
  <c r="R1316" i="2" s="1"/>
  <c r="U1316" i="2" s="1"/>
  <c r="P1484" i="2"/>
  <c r="R1484" i="2" s="1"/>
  <c r="U1484" i="2" s="1"/>
  <c r="P1173" i="2"/>
  <c r="R1173" i="2" s="1"/>
  <c r="U1173" i="2" s="1"/>
  <c r="P1341" i="2"/>
  <c r="R1341" i="2" s="1"/>
  <c r="U1341" i="2" s="1"/>
  <c r="P1509" i="2"/>
  <c r="R1509" i="2" s="1"/>
  <c r="U1509" i="2" s="1"/>
  <c r="P1030" i="2"/>
  <c r="R1030" i="2" s="1"/>
  <c r="U1030" i="2" s="1"/>
  <c r="P1198" i="2"/>
  <c r="R1198" i="2" s="1"/>
  <c r="U1198" i="2" s="1"/>
  <c r="P1092" i="2"/>
  <c r="R1092" i="2" s="1"/>
  <c r="U1092" i="2" s="1"/>
  <c r="P1272" i="2"/>
  <c r="R1272" i="2" s="1"/>
  <c r="U1272" i="2" s="1"/>
  <c r="P1452" i="2"/>
  <c r="R1452" i="2" s="1"/>
  <c r="U1452" i="2" s="1"/>
  <c r="P1632" i="2"/>
  <c r="R1632" i="2" s="1"/>
  <c r="U1632" i="2" s="1"/>
  <c r="P1190" i="2"/>
  <c r="R1190" i="2" s="1"/>
  <c r="U1190" i="2" s="1"/>
  <c r="P1192" i="2"/>
  <c r="R1192" i="2" s="1"/>
  <c r="U1192" i="2" s="1"/>
  <c r="P1361" i="2"/>
  <c r="R1361" i="2" s="1"/>
  <c r="U1361" i="2" s="1"/>
  <c r="P1541" i="2"/>
  <c r="R1541" i="2" s="1"/>
  <c r="U1541" i="2" s="1"/>
  <c r="P1110" i="2"/>
  <c r="R1110" i="2" s="1"/>
  <c r="U1110" i="2" s="1"/>
  <c r="P1278" i="2"/>
  <c r="R1278" i="2" s="1"/>
  <c r="U1278" i="2" s="1"/>
  <c r="P1458" i="2"/>
  <c r="R1458" i="2" s="1"/>
  <c r="U1458" i="2" s="1"/>
  <c r="P1638" i="2"/>
  <c r="R1638" i="2" s="1"/>
  <c r="U1638" i="2" s="1"/>
  <c r="P1261" i="2"/>
  <c r="R1261" i="2" s="1"/>
  <c r="U1261" i="2" s="1"/>
  <c r="P1405" i="2"/>
  <c r="R1405" i="2" s="1"/>
  <c r="U1405" i="2" s="1"/>
  <c r="P1549" i="2"/>
  <c r="R1549" i="2" s="1"/>
  <c r="U1549" i="2" s="1"/>
  <c r="P1595" i="2"/>
  <c r="R1595" i="2" s="1"/>
  <c r="U1595" i="2" s="1"/>
  <c r="P1235" i="2"/>
  <c r="R1235" i="2" s="1"/>
  <c r="U1235" i="2" s="1"/>
  <c r="P1114" i="2"/>
  <c r="R1114" i="2" s="1"/>
  <c r="U1114" i="2" s="1"/>
  <c r="P1378" i="2"/>
  <c r="R1378" i="2" s="1"/>
  <c r="U1378" i="2" s="1"/>
  <c r="P1522" i="2"/>
  <c r="R1522" i="2" s="1"/>
  <c r="U1522" i="2" s="1"/>
  <c r="P1275" i="2"/>
  <c r="R1275" i="2" s="1"/>
  <c r="U1275" i="2" s="1"/>
  <c r="P1611" i="2"/>
  <c r="R1611" i="2" s="1"/>
  <c r="U1611" i="2" s="1"/>
  <c r="P1442" i="2"/>
  <c r="R1442" i="2" s="1"/>
  <c r="U1442" i="2" s="1"/>
  <c r="P1586" i="2"/>
  <c r="R1586" i="2" s="1"/>
  <c r="U1586" i="2" s="1"/>
  <c r="P1155" i="2"/>
  <c r="R1155" i="2" s="1"/>
  <c r="U1155" i="2" s="1"/>
  <c r="P1431" i="2"/>
  <c r="R1431" i="2" s="1"/>
  <c r="U1431" i="2" s="1"/>
  <c r="P1315" i="2"/>
  <c r="R1315" i="2" s="1"/>
  <c r="U1315" i="2" s="1"/>
  <c r="P1073" i="2"/>
  <c r="R1073" i="2" s="1"/>
  <c r="U1073" i="2" s="1"/>
  <c r="P1079" i="2"/>
  <c r="R1079" i="2" s="1"/>
  <c r="U1079" i="2" s="1"/>
  <c r="P1391" i="2"/>
  <c r="R1391" i="2" s="1"/>
  <c r="U1391" i="2" s="1"/>
  <c r="P1607" i="2"/>
  <c r="R1607" i="2" s="1"/>
  <c r="U1607" i="2" s="1"/>
  <c r="P1137" i="2"/>
  <c r="R1137" i="2" s="1"/>
  <c r="U1137" i="2" s="1"/>
  <c r="P1569" i="2"/>
  <c r="R1569" i="2" s="1"/>
  <c r="U1569" i="2" s="1"/>
  <c r="N3" i="2" l="1"/>
  <c r="Y3" i="2" l="1"/>
  <c r="Z3" i="2" s="1"/>
  <c r="P3" i="2"/>
  <c r="R3" i="2" s="1"/>
  <c r="U3" i="2" s="1"/>
  <c r="O3" i="2"/>
  <c r="Q3" i="2" s="1"/>
  <c r="T3" i="2" l="1"/>
  <c r="T16" i="2"/>
  <c r="T28" i="2"/>
  <c r="T40" i="2"/>
  <c r="T52" i="2"/>
  <c r="T64" i="2"/>
  <c r="T76" i="2"/>
  <c r="T88" i="2"/>
  <c r="T100" i="2"/>
  <c r="T112" i="2"/>
  <c r="T124" i="2"/>
  <c r="T136" i="2"/>
  <c r="T148" i="2"/>
  <c r="T160" i="2"/>
  <c r="T172" i="2"/>
  <c r="T184" i="2"/>
  <c r="T196" i="2"/>
  <c r="T208" i="2"/>
  <c r="T220" i="2"/>
  <c r="T232" i="2"/>
  <c r="T244" i="2"/>
  <c r="T256" i="2"/>
  <c r="T268" i="2"/>
  <c r="T280" i="2"/>
  <c r="T292" i="2"/>
  <c r="T304" i="2"/>
  <c r="T316" i="2"/>
  <c r="T328" i="2"/>
  <c r="T340" i="2"/>
  <c r="T352" i="2"/>
  <c r="T364" i="2"/>
  <c r="T376" i="2"/>
  <c r="T388" i="2"/>
  <c r="T400" i="2"/>
  <c r="T412" i="2"/>
  <c r="T424" i="2"/>
  <c r="T436" i="2"/>
  <c r="T448" i="2"/>
  <c r="T460" i="2"/>
  <c r="T472" i="2"/>
  <c r="T484" i="2"/>
  <c r="T496" i="2"/>
  <c r="T508" i="2"/>
  <c r="T520" i="2"/>
  <c r="T532" i="2"/>
  <c r="T544" i="2"/>
  <c r="T556" i="2"/>
  <c r="T568" i="2"/>
  <c r="T580" i="2"/>
  <c r="T592" i="2"/>
  <c r="T604" i="2"/>
  <c r="T616" i="2"/>
  <c r="T628" i="2"/>
  <c r="T640" i="2"/>
  <c r="T652" i="2"/>
  <c r="T664" i="2"/>
  <c r="T676" i="2"/>
  <c r="T688" i="2"/>
  <c r="T700" i="2"/>
  <c r="T712" i="2"/>
  <c r="T724" i="2"/>
  <c r="T736" i="2"/>
  <c r="T748" i="2"/>
  <c r="T760" i="2"/>
  <c r="T772" i="2"/>
  <c r="T784" i="2"/>
  <c r="T796" i="2"/>
  <c r="T808" i="2"/>
  <c r="T820" i="2"/>
  <c r="T832" i="2"/>
  <c r="T844" i="2"/>
  <c r="T856" i="2"/>
  <c r="T868" i="2"/>
  <c r="T880" i="2"/>
  <c r="T892" i="2"/>
  <c r="T904" i="2"/>
  <c r="T916" i="2"/>
  <c r="T928" i="2"/>
  <c r="T940" i="2"/>
  <c r="T952" i="2"/>
  <c r="T964" i="2"/>
  <c r="T976" i="2"/>
  <c r="T988" i="2"/>
  <c r="T1000" i="2"/>
  <c r="T1012" i="2"/>
  <c r="T5" i="2"/>
  <c r="T17" i="2"/>
  <c r="T29" i="2"/>
  <c r="T41" i="2"/>
  <c r="T53" i="2"/>
  <c r="T65" i="2"/>
  <c r="T77" i="2"/>
  <c r="T89" i="2"/>
  <c r="T101" i="2"/>
  <c r="T113" i="2"/>
  <c r="T125" i="2"/>
  <c r="T137" i="2"/>
  <c r="T149" i="2"/>
  <c r="T161" i="2"/>
  <c r="T173" i="2"/>
  <c r="T185" i="2"/>
  <c r="T197" i="2"/>
  <c r="T209" i="2"/>
  <c r="T221" i="2"/>
  <c r="T233" i="2"/>
  <c r="T245" i="2"/>
  <c r="T257" i="2"/>
  <c r="T269" i="2"/>
  <c r="T281" i="2"/>
  <c r="T293" i="2"/>
  <c r="T305" i="2"/>
  <c r="T317" i="2"/>
  <c r="T329" i="2"/>
  <c r="T341" i="2"/>
  <c r="T353" i="2"/>
  <c r="T365" i="2"/>
  <c r="T377" i="2"/>
  <c r="T389" i="2"/>
  <c r="T401" i="2"/>
  <c r="T413" i="2"/>
  <c r="T425" i="2"/>
  <c r="T437" i="2"/>
  <c r="T449" i="2"/>
  <c r="T461" i="2"/>
  <c r="T473" i="2"/>
  <c r="T485" i="2"/>
  <c r="T497" i="2"/>
  <c r="T509" i="2"/>
  <c r="T521" i="2"/>
  <c r="T533" i="2"/>
  <c r="T545" i="2"/>
  <c r="T557" i="2"/>
  <c r="T569" i="2"/>
  <c r="T581" i="2"/>
  <c r="T593" i="2"/>
  <c r="T605" i="2"/>
  <c r="T617" i="2"/>
  <c r="T629" i="2"/>
  <c r="T641" i="2"/>
  <c r="T653" i="2"/>
  <c r="T665" i="2"/>
  <c r="T677" i="2"/>
  <c r="T689" i="2"/>
  <c r="T6" i="2"/>
  <c r="T18" i="2"/>
  <c r="T30" i="2"/>
  <c r="T42" i="2"/>
  <c r="T54" i="2"/>
  <c r="T66" i="2"/>
  <c r="T78" i="2"/>
  <c r="T90" i="2"/>
  <c r="T102" i="2"/>
  <c r="T114" i="2"/>
  <c r="T126" i="2"/>
  <c r="T138" i="2"/>
  <c r="T150" i="2"/>
  <c r="T162" i="2"/>
  <c r="T174" i="2"/>
  <c r="T186" i="2"/>
  <c r="T198" i="2"/>
  <c r="T210" i="2"/>
  <c r="T222" i="2"/>
  <c r="T234" i="2"/>
  <c r="T246" i="2"/>
  <c r="T258" i="2"/>
  <c r="T270" i="2"/>
  <c r="T282" i="2"/>
  <c r="T294" i="2"/>
  <c r="T306" i="2"/>
  <c r="T318" i="2"/>
  <c r="T330" i="2"/>
  <c r="T342" i="2"/>
  <c r="T354" i="2"/>
  <c r="T366" i="2"/>
  <c r="T378" i="2"/>
  <c r="T390" i="2"/>
  <c r="T402" i="2"/>
  <c r="T414" i="2"/>
  <c r="T426" i="2"/>
  <c r="T438" i="2"/>
  <c r="T450" i="2"/>
  <c r="T462" i="2"/>
  <c r="T474" i="2"/>
  <c r="T486" i="2"/>
  <c r="T498" i="2"/>
  <c r="T510" i="2"/>
  <c r="T522" i="2"/>
  <c r="T534" i="2"/>
  <c r="T546" i="2"/>
  <c r="T558" i="2"/>
  <c r="T570" i="2"/>
  <c r="T582" i="2"/>
  <c r="T594" i="2"/>
  <c r="T606" i="2"/>
  <c r="T618" i="2"/>
  <c r="T630" i="2"/>
  <c r="T642" i="2"/>
  <c r="T654" i="2"/>
  <c r="T666" i="2"/>
  <c r="T678" i="2"/>
  <c r="T690" i="2"/>
  <c r="T702" i="2"/>
  <c r="T714" i="2"/>
  <c r="T726" i="2"/>
  <c r="T738" i="2"/>
  <c r="T750" i="2"/>
  <c r="T762" i="2"/>
  <c r="T774" i="2"/>
  <c r="T786" i="2"/>
  <c r="T798" i="2"/>
  <c r="T810" i="2"/>
  <c r="T822" i="2"/>
  <c r="T834" i="2"/>
  <c r="T846" i="2"/>
  <c r="T858" i="2"/>
  <c r="T870" i="2"/>
  <c r="T882" i="2"/>
  <c r="T894" i="2"/>
  <c r="T906" i="2"/>
  <c r="T918" i="2"/>
  <c r="T930" i="2"/>
  <c r="T942" i="2"/>
  <c r="T954" i="2"/>
  <c r="T966" i="2"/>
  <c r="T978" i="2"/>
  <c r="T990" i="2"/>
  <c r="T1002" i="2"/>
  <c r="T1014" i="2"/>
  <c r="T7" i="2"/>
  <c r="T19" i="2"/>
  <c r="T31" i="2"/>
  <c r="T43" i="2"/>
  <c r="T55" i="2"/>
  <c r="T67" i="2"/>
  <c r="T79" i="2"/>
  <c r="T91" i="2"/>
  <c r="T103" i="2"/>
  <c r="T115" i="2"/>
  <c r="T127" i="2"/>
  <c r="T139" i="2"/>
  <c r="T151" i="2"/>
  <c r="T163" i="2"/>
  <c r="T175" i="2"/>
  <c r="T187" i="2"/>
  <c r="T199" i="2"/>
  <c r="T211" i="2"/>
  <c r="T223" i="2"/>
  <c r="T235" i="2"/>
  <c r="T247" i="2"/>
  <c r="T259" i="2"/>
  <c r="T271" i="2"/>
  <c r="T283" i="2"/>
  <c r="T295" i="2"/>
  <c r="T307" i="2"/>
  <c r="T319" i="2"/>
  <c r="T331" i="2"/>
  <c r="T343" i="2"/>
  <c r="T355" i="2"/>
  <c r="T367" i="2"/>
  <c r="T379" i="2"/>
  <c r="T391" i="2"/>
  <c r="T403" i="2"/>
  <c r="T415" i="2"/>
  <c r="T427" i="2"/>
  <c r="T439" i="2"/>
  <c r="T451" i="2"/>
  <c r="T463" i="2"/>
  <c r="T475" i="2"/>
  <c r="T487" i="2"/>
  <c r="T499" i="2"/>
  <c r="T511" i="2"/>
  <c r="T523" i="2"/>
  <c r="T535" i="2"/>
  <c r="T547" i="2"/>
  <c r="T559" i="2"/>
  <c r="T571" i="2"/>
  <c r="T583" i="2"/>
  <c r="T595" i="2"/>
  <c r="T607" i="2"/>
  <c r="T619" i="2"/>
  <c r="T631" i="2"/>
  <c r="T643" i="2"/>
  <c r="T655" i="2"/>
  <c r="T667" i="2"/>
  <c r="T679" i="2"/>
  <c r="T691" i="2"/>
  <c r="T703" i="2"/>
  <c r="T715" i="2"/>
  <c r="T727" i="2"/>
  <c r="T739" i="2"/>
  <c r="T751" i="2"/>
  <c r="T763" i="2"/>
  <c r="T775" i="2"/>
  <c r="T787" i="2"/>
  <c r="T799" i="2"/>
  <c r="T811" i="2"/>
  <c r="T823" i="2"/>
  <c r="T835" i="2"/>
  <c r="T847" i="2"/>
  <c r="T859" i="2"/>
  <c r="T871" i="2"/>
  <c r="T883" i="2"/>
  <c r="T895" i="2"/>
  <c r="T907" i="2"/>
  <c r="T919" i="2"/>
  <c r="T931" i="2"/>
  <c r="T943" i="2"/>
  <c r="T955" i="2"/>
  <c r="T967" i="2"/>
  <c r="T979" i="2"/>
  <c r="T991" i="2"/>
  <c r="T1003" i="2"/>
  <c r="T1015" i="2"/>
  <c r="T8" i="2"/>
  <c r="T24" i="2"/>
  <c r="T44" i="2"/>
  <c r="T60" i="2"/>
  <c r="T80" i="2"/>
  <c r="T96" i="2"/>
  <c r="T116" i="2"/>
  <c r="T132" i="2"/>
  <c r="T152" i="2"/>
  <c r="T168" i="2"/>
  <c r="T188" i="2"/>
  <c r="T204" i="2"/>
  <c r="T224" i="2"/>
  <c r="T240" i="2"/>
  <c r="T260" i="2"/>
  <c r="T276" i="2"/>
  <c r="T296" i="2"/>
  <c r="T312" i="2"/>
  <c r="T332" i="2"/>
  <c r="T348" i="2"/>
  <c r="T368" i="2"/>
  <c r="T384" i="2"/>
  <c r="T404" i="2"/>
  <c r="T420" i="2"/>
  <c r="T440" i="2"/>
  <c r="T456" i="2"/>
  <c r="T476" i="2"/>
  <c r="T492" i="2"/>
  <c r="T512" i="2"/>
  <c r="T528" i="2"/>
  <c r="T548" i="2"/>
  <c r="T564" i="2"/>
  <c r="T584" i="2"/>
  <c r="T600" i="2"/>
  <c r="T620" i="2"/>
  <c r="T636" i="2"/>
  <c r="T656" i="2"/>
  <c r="T672" i="2"/>
  <c r="T692" i="2"/>
  <c r="T707" i="2"/>
  <c r="T722" i="2"/>
  <c r="T740" i="2"/>
  <c r="T755" i="2"/>
  <c r="T770" i="2"/>
  <c r="T788" i="2"/>
  <c r="T803" i="2"/>
  <c r="T818" i="2"/>
  <c r="T836" i="2"/>
  <c r="T851" i="2"/>
  <c r="T866" i="2"/>
  <c r="T884" i="2"/>
  <c r="T899" i="2"/>
  <c r="T914" i="2"/>
  <c r="T932" i="2"/>
  <c r="T947" i="2"/>
  <c r="T962" i="2"/>
  <c r="T980" i="2"/>
  <c r="T995" i="2"/>
  <c r="T1010" i="2"/>
  <c r="T1025" i="2"/>
  <c r="T1037" i="2"/>
  <c r="T1049" i="2"/>
  <c r="T1061" i="2"/>
  <c r="T1073" i="2"/>
  <c r="T1085" i="2"/>
  <c r="T1097" i="2"/>
  <c r="T1109" i="2"/>
  <c r="T1121" i="2"/>
  <c r="T1133" i="2"/>
  <c r="T1145" i="2"/>
  <c r="T1157" i="2"/>
  <c r="T1169" i="2"/>
  <c r="T1181" i="2"/>
  <c r="T1193" i="2"/>
  <c r="T1205" i="2"/>
  <c r="T1217" i="2"/>
  <c r="T1229" i="2"/>
  <c r="T1241" i="2"/>
  <c r="T1253" i="2"/>
  <c r="T1265" i="2"/>
  <c r="T1277" i="2"/>
  <c r="T1289" i="2"/>
  <c r="T1301" i="2"/>
  <c r="T1313" i="2"/>
  <c r="T1325" i="2"/>
  <c r="T1337" i="2"/>
  <c r="T9" i="2"/>
  <c r="T25" i="2"/>
  <c r="T45" i="2"/>
  <c r="T61" i="2"/>
  <c r="T81" i="2"/>
  <c r="T97" i="2"/>
  <c r="T117" i="2"/>
  <c r="T133" i="2"/>
  <c r="T153" i="2"/>
  <c r="T169" i="2"/>
  <c r="T189" i="2"/>
  <c r="T205" i="2"/>
  <c r="T225" i="2"/>
  <c r="T241" i="2"/>
  <c r="T261" i="2"/>
  <c r="T277" i="2"/>
  <c r="T297" i="2"/>
  <c r="T313" i="2"/>
  <c r="T333" i="2"/>
  <c r="T349" i="2"/>
  <c r="T369" i="2"/>
  <c r="T385" i="2"/>
  <c r="T405" i="2"/>
  <c r="T421" i="2"/>
  <c r="T441" i="2"/>
  <c r="T457" i="2"/>
  <c r="T477" i="2"/>
  <c r="T493" i="2"/>
  <c r="T513" i="2"/>
  <c r="T529" i="2"/>
  <c r="T549" i="2"/>
  <c r="T565" i="2"/>
  <c r="T585" i="2"/>
  <c r="T601" i="2"/>
  <c r="T621" i="2"/>
  <c r="T637" i="2"/>
  <c r="T657" i="2"/>
  <c r="T673" i="2"/>
  <c r="T693" i="2"/>
  <c r="T708" i="2"/>
  <c r="T723" i="2"/>
  <c r="T741" i="2"/>
  <c r="T756" i="2"/>
  <c r="T771" i="2"/>
  <c r="T789" i="2"/>
  <c r="T804" i="2"/>
  <c r="T819" i="2"/>
  <c r="T837" i="2"/>
  <c r="T852" i="2"/>
  <c r="T867" i="2"/>
  <c r="T885" i="2"/>
  <c r="T900" i="2"/>
  <c r="T915" i="2"/>
  <c r="T933" i="2"/>
  <c r="T948" i="2"/>
  <c r="T963" i="2"/>
  <c r="T981" i="2"/>
  <c r="T996" i="2"/>
  <c r="T1011" i="2"/>
  <c r="T1026" i="2"/>
  <c r="T1038" i="2"/>
  <c r="T1050" i="2"/>
  <c r="T1062" i="2"/>
  <c r="T1074" i="2"/>
  <c r="T1086" i="2"/>
  <c r="T1098" i="2"/>
  <c r="T1110" i="2"/>
  <c r="T1122" i="2"/>
  <c r="T1134" i="2"/>
  <c r="T1146" i="2"/>
  <c r="T1158" i="2"/>
  <c r="T1170" i="2"/>
  <c r="T1182" i="2"/>
  <c r="T1194" i="2"/>
  <c r="T1206" i="2"/>
  <c r="T1218" i="2"/>
  <c r="T1230" i="2"/>
  <c r="T1242" i="2"/>
  <c r="T1254" i="2"/>
  <c r="T1266" i="2"/>
  <c r="T1278" i="2"/>
  <c r="T1290" i="2"/>
  <c r="T1302" i="2"/>
  <c r="T1314" i="2"/>
  <c r="T1326" i="2"/>
  <c r="T11" i="2"/>
  <c r="T27" i="2"/>
  <c r="T47" i="2"/>
  <c r="T63" i="2"/>
  <c r="T83" i="2"/>
  <c r="T99" i="2"/>
  <c r="T119" i="2"/>
  <c r="T135" i="2"/>
  <c r="T155" i="2"/>
  <c r="T171" i="2"/>
  <c r="T191" i="2"/>
  <c r="T207" i="2"/>
  <c r="T227" i="2"/>
  <c r="T243" i="2"/>
  <c r="T263" i="2"/>
  <c r="T279" i="2"/>
  <c r="T299" i="2"/>
  <c r="T315" i="2"/>
  <c r="T335" i="2"/>
  <c r="T351" i="2"/>
  <c r="T371" i="2"/>
  <c r="T387" i="2"/>
  <c r="T407" i="2"/>
  <c r="T423" i="2"/>
  <c r="T443" i="2"/>
  <c r="T459" i="2"/>
  <c r="T479" i="2"/>
  <c r="T495" i="2"/>
  <c r="T515" i="2"/>
  <c r="T531" i="2"/>
  <c r="T551" i="2"/>
  <c r="T567" i="2"/>
  <c r="T587" i="2"/>
  <c r="T603" i="2"/>
  <c r="T623" i="2"/>
  <c r="T639" i="2"/>
  <c r="T659" i="2"/>
  <c r="T675" i="2"/>
  <c r="T695" i="2"/>
  <c r="T710" i="2"/>
  <c r="T728" i="2"/>
  <c r="T743" i="2"/>
  <c r="T758" i="2"/>
  <c r="T776" i="2"/>
  <c r="T791" i="2"/>
  <c r="T806" i="2"/>
  <c r="T824" i="2"/>
  <c r="T839" i="2"/>
  <c r="T854" i="2"/>
  <c r="T872" i="2"/>
  <c r="T887" i="2"/>
  <c r="T902" i="2"/>
  <c r="T920" i="2"/>
  <c r="T935" i="2"/>
  <c r="T950" i="2"/>
  <c r="T968" i="2"/>
  <c r="T983" i="2"/>
  <c r="T998" i="2"/>
  <c r="T1016" i="2"/>
  <c r="T1028" i="2"/>
  <c r="T1040" i="2"/>
  <c r="T1052" i="2"/>
  <c r="T1064" i="2"/>
  <c r="T1076" i="2"/>
  <c r="T1088" i="2"/>
  <c r="T1100" i="2"/>
  <c r="T1112" i="2"/>
  <c r="T1124" i="2"/>
  <c r="T1136" i="2"/>
  <c r="T1148" i="2"/>
  <c r="T1160" i="2"/>
  <c r="T1172" i="2"/>
  <c r="T1184" i="2"/>
  <c r="T1196" i="2"/>
  <c r="T1208" i="2"/>
  <c r="T1220" i="2"/>
  <c r="T1232" i="2"/>
  <c r="T1244" i="2"/>
  <c r="T1256" i="2"/>
  <c r="T1268" i="2"/>
  <c r="T1280" i="2"/>
  <c r="T1292" i="2"/>
  <c r="T1304" i="2"/>
  <c r="T1316" i="2"/>
  <c r="T1328" i="2"/>
  <c r="T14" i="2"/>
  <c r="T34" i="2"/>
  <c r="T50" i="2"/>
  <c r="T70" i="2"/>
  <c r="T86" i="2"/>
  <c r="T106" i="2"/>
  <c r="T122" i="2"/>
  <c r="T142" i="2"/>
  <c r="T158" i="2"/>
  <c r="T178" i="2"/>
  <c r="T194" i="2"/>
  <c r="T214" i="2"/>
  <c r="T230" i="2"/>
  <c r="T250" i="2"/>
  <c r="T266" i="2"/>
  <c r="T286" i="2"/>
  <c r="T302" i="2"/>
  <c r="T322" i="2"/>
  <c r="T338" i="2"/>
  <c r="T358" i="2"/>
  <c r="T374" i="2"/>
  <c r="T394" i="2"/>
  <c r="T410" i="2"/>
  <c r="T430" i="2"/>
  <c r="T446" i="2"/>
  <c r="T466" i="2"/>
  <c r="T482" i="2"/>
  <c r="T502" i="2"/>
  <c r="T518" i="2"/>
  <c r="T538" i="2"/>
  <c r="T554" i="2"/>
  <c r="T574" i="2"/>
  <c r="T590" i="2"/>
  <c r="T610" i="2"/>
  <c r="T626" i="2"/>
  <c r="T646" i="2"/>
  <c r="T662" i="2"/>
  <c r="T682" i="2"/>
  <c r="T698" i="2"/>
  <c r="T716" i="2"/>
  <c r="T731" i="2"/>
  <c r="T746" i="2"/>
  <c r="T764" i="2"/>
  <c r="T779" i="2"/>
  <c r="T794" i="2"/>
  <c r="T812" i="2"/>
  <c r="T827" i="2"/>
  <c r="T842" i="2"/>
  <c r="T860" i="2"/>
  <c r="T875" i="2"/>
  <c r="T890" i="2"/>
  <c r="T908" i="2"/>
  <c r="T923" i="2"/>
  <c r="T938" i="2"/>
  <c r="T956" i="2"/>
  <c r="T971" i="2"/>
  <c r="T986" i="2"/>
  <c r="T1004" i="2"/>
  <c r="T1019" i="2"/>
  <c r="T1031" i="2"/>
  <c r="T1043" i="2"/>
  <c r="T1055" i="2"/>
  <c r="T1067" i="2"/>
  <c r="T1079" i="2"/>
  <c r="T1091" i="2"/>
  <c r="T1103" i="2"/>
  <c r="T1115" i="2"/>
  <c r="T1127" i="2"/>
  <c r="T1139" i="2"/>
  <c r="T1151" i="2"/>
  <c r="T1163" i="2"/>
  <c r="T1175" i="2"/>
  <c r="T1187" i="2"/>
  <c r="T1199" i="2"/>
  <c r="T1211" i="2"/>
  <c r="T1223" i="2"/>
  <c r="T1235" i="2"/>
  <c r="T1247" i="2"/>
  <c r="T1259" i="2"/>
  <c r="T1271" i="2"/>
  <c r="T1283" i="2"/>
  <c r="T1295" i="2"/>
  <c r="T1307" i="2"/>
  <c r="T1319" i="2"/>
  <c r="T1331" i="2"/>
  <c r="T10" i="2"/>
  <c r="T36" i="2"/>
  <c r="T62" i="2"/>
  <c r="T92" i="2"/>
  <c r="T118" i="2"/>
  <c r="T144" i="2"/>
  <c r="T170" i="2"/>
  <c r="T200" i="2"/>
  <c r="T226" i="2"/>
  <c r="T252" i="2"/>
  <c r="T278" i="2"/>
  <c r="T308" i="2"/>
  <c r="T334" i="2"/>
  <c r="T360" i="2"/>
  <c r="T386" i="2"/>
  <c r="T416" i="2"/>
  <c r="T442" i="2"/>
  <c r="T468" i="2"/>
  <c r="T494" i="2"/>
  <c r="T524" i="2"/>
  <c r="T550" i="2"/>
  <c r="T576" i="2"/>
  <c r="T602" i="2"/>
  <c r="T632" i="2"/>
  <c r="T658" i="2"/>
  <c r="T684" i="2"/>
  <c r="T709" i="2"/>
  <c r="T733" i="2"/>
  <c r="T757" i="2"/>
  <c r="T781" i="2"/>
  <c r="T805" i="2"/>
  <c r="T829" i="2"/>
  <c r="T853" i="2"/>
  <c r="T877" i="2"/>
  <c r="T901" i="2"/>
  <c r="T925" i="2"/>
  <c r="T949" i="2"/>
  <c r="T973" i="2"/>
  <c r="T997" i="2"/>
  <c r="T1021" i="2"/>
  <c r="T1039" i="2"/>
  <c r="T1057" i="2"/>
  <c r="T1075" i="2"/>
  <c r="T1093" i="2"/>
  <c r="T1111" i="2"/>
  <c r="T1129" i="2"/>
  <c r="T1147" i="2"/>
  <c r="T1165" i="2"/>
  <c r="T1183" i="2"/>
  <c r="T1201" i="2"/>
  <c r="T1219" i="2"/>
  <c r="T1237" i="2"/>
  <c r="T1255" i="2"/>
  <c r="T1273" i="2"/>
  <c r="T1291" i="2"/>
  <c r="T1309" i="2"/>
  <c r="T1327" i="2"/>
  <c r="T1342" i="2"/>
  <c r="T1354" i="2"/>
  <c r="T1366" i="2"/>
  <c r="T1378" i="2"/>
  <c r="T1390" i="2"/>
  <c r="T1402" i="2"/>
  <c r="T1414" i="2"/>
  <c r="T1426" i="2"/>
  <c r="T1438" i="2"/>
  <c r="T1450" i="2"/>
  <c r="T1462" i="2"/>
  <c r="T1474" i="2"/>
  <c r="T1486" i="2"/>
  <c r="T1498" i="2"/>
  <c r="T1510" i="2"/>
  <c r="T1522" i="2"/>
  <c r="T1534" i="2"/>
  <c r="T1546" i="2"/>
  <c r="T1558" i="2"/>
  <c r="T1570" i="2"/>
  <c r="T1582" i="2"/>
  <c r="T1594" i="2"/>
  <c r="T1606" i="2"/>
  <c r="T1618" i="2"/>
  <c r="T1630" i="2"/>
  <c r="T1642" i="2"/>
  <c r="T1654" i="2"/>
  <c r="T1666" i="2"/>
  <c r="T1678" i="2"/>
  <c r="T1690" i="2"/>
  <c r="T1702" i="2"/>
  <c r="T1714" i="2"/>
  <c r="T1726" i="2"/>
  <c r="T1738" i="2"/>
  <c r="T1750" i="2"/>
  <c r="T1762" i="2"/>
  <c r="T1774" i="2"/>
  <c r="T1786" i="2"/>
  <c r="T1798" i="2"/>
  <c r="T12" i="2"/>
  <c r="T37" i="2"/>
  <c r="T68" i="2"/>
  <c r="T93" i="2"/>
  <c r="T120" i="2"/>
  <c r="T145" i="2"/>
  <c r="T176" i="2"/>
  <c r="T201" i="2"/>
  <c r="T228" i="2"/>
  <c r="T253" i="2"/>
  <c r="T284" i="2"/>
  <c r="T309" i="2"/>
  <c r="T336" i="2"/>
  <c r="T361" i="2"/>
  <c r="T392" i="2"/>
  <c r="T417" i="2"/>
  <c r="T444" i="2"/>
  <c r="T469" i="2"/>
  <c r="T500" i="2"/>
  <c r="T525" i="2"/>
  <c r="T552" i="2"/>
  <c r="T577" i="2"/>
  <c r="T608" i="2"/>
  <c r="T633" i="2"/>
  <c r="T660" i="2"/>
  <c r="T685" i="2"/>
  <c r="T711" i="2"/>
  <c r="T734" i="2"/>
  <c r="T759" i="2"/>
  <c r="T782" i="2"/>
  <c r="T807" i="2"/>
  <c r="T830" i="2"/>
  <c r="T855" i="2"/>
  <c r="T878" i="2"/>
  <c r="T903" i="2"/>
  <c r="T926" i="2"/>
  <c r="T951" i="2"/>
  <c r="T974" i="2"/>
  <c r="T999" i="2"/>
  <c r="T1022" i="2"/>
  <c r="T1041" i="2"/>
  <c r="T1058" i="2"/>
  <c r="T1077" i="2"/>
  <c r="T1094" i="2"/>
  <c r="T1113" i="2"/>
  <c r="T1130" i="2"/>
  <c r="T1149" i="2"/>
  <c r="T1166" i="2"/>
  <c r="T1185" i="2"/>
  <c r="T1202" i="2"/>
  <c r="T1221" i="2"/>
  <c r="T1238" i="2"/>
  <c r="T1257" i="2"/>
  <c r="T1274" i="2"/>
  <c r="T1293" i="2"/>
  <c r="T1310" i="2"/>
  <c r="T1329" i="2"/>
  <c r="T1343" i="2"/>
  <c r="T1355" i="2"/>
  <c r="T1367" i="2"/>
  <c r="T1379" i="2"/>
  <c r="T1391" i="2"/>
  <c r="T1403" i="2"/>
  <c r="T1415" i="2"/>
  <c r="T1427" i="2"/>
  <c r="T1439" i="2"/>
  <c r="T1451" i="2"/>
  <c r="T1463" i="2"/>
  <c r="T1475" i="2"/>
  <c r="T1487" i="2"/>
  <c r="T1499" i="2"/>
  <c r="T1511" i="2"/>
  <c r="T1523" i="2"/>
  <c r="T1535" i="2"/>
  <c r="T1547" i="2"/>
  <c r="T1559" i="2"/>
  <c r="T1571" i="2"/>
  <c r="T1583" i="2"/>
  <c r="T1595" i="2"/>
  <c r="T1607" i="2"/>
  <c r="T1619" i="2"/>
  <c r="T1631" i="2"/>
  <c r="T1643" i="2"/>
  <c r="T1655" i="2"/>
  <c r="T1667" i="2"/>
  <c r="T1679" i="2"/>
  <c r="T1691" i="2"/>
  <c r="T1703" i="2"/>
  <c r="T1715" i="2"/>
  <c r="T1727" i="2"/>
  <c r="T1739" i="2"/>
  <c r="T1751" i="2"/>
  <c r="T1763" i="2"/>
  <c r="T1775" i="2"/>
  <c r="T1787" i="2"/>
  <c r="T1799" i="2"/>
  <c r="T13" i="2"/>
  <c r="T38" i="2"/>
  <c r="T69" i="2"/>
  <c r="T94" i="2"/>
  <c r="T121" i="2"/>
  <c r="T146" i="2"/>
  <c r="T177" i="2"/>
  <c r="T202" i="2"/>
  <c r="T229" i="2"/>
  <c r="T254" i="2"/>
  <c r="T285" i="2"/>
  <c r="T310" i="2"/>
  <c r="T337" i="2"/>
  <c r="T362" i="2"/>
  <c r="T393" i="2"/>
  <c r="T418" i="2"/>
  <c r="T445" i="2"/>
  <c r="T470" i="2"/>
  <c r="T501" i="2"/>
  <c r="T526" i="2"/>
  <c r="T553" i="2"/>
  <c r="T578" i="2"/>
  <c r="T609" i="2"/>
  <c r="T634" i="2"/>
  <c r="T661" i="2"/>
  <c r="T686" i="2"/>
  <c r="T713" i="2"/>
  <c r="T735" i="2"/>
  <c r="T761" i="2"/>
  <c r="T783" i="2"/>
  <c r="T809" i="2"/>
  <c r="T831" i="2"/>
  <c r="T857" i="2"/>
  <c r="T879" i="2"/>
  <c r="T905" i="2"/>
  <c r="T927" i="2"/>
  <c r="T953" i="2"/>
  <c r="T975" i="2"/>
  <c r="T1001" i="2"/>
  <c r="T1023" i="2"/>
  <c r="T1042" i="2"/>
  <c r="T1059" i="2"/>
  <c r="T1078" i="2"/>
  <c r="T1095" i="2"/>
  <c r="T1114" i="2"/>
  <c r="T1131" i="2"/>
  <c r="T1150" i="2"/>
  <c r="T1167" i="2"/>
  <c r="T1186" i="2"/>
  <c r="T1203" i="2"/>
  <c r="T1222" i="2"/>
  <c r="T1239" i="2"/>
  <c r="T1258" i="2"/>
  <c r="T1275" i="2"/>
  <c r="T1294" i="2"/>
  <c r="T1311" i="2"/>
  <c r="T1330" i="2"/>
  <c r="T1344" i="2"/>
  <c r="T1356" i="2"/>
  <c r="T1368" i="2"/>
  <c r="T1380" i="2"/>
  <c r="T1392" i="2"/>
  <c r="T1404" i="2"/>
  <c r="T1416" i="2"/>
  <c r="T1428" i="2"/>
  <c r="T1440" i="2"/>
  <c r="T1452" i="2"/>
  <c r="T1464" i="2"/>
  <c r="T1476" i="2"/>
  <c r="T1488" i="2"/>
  <c r="T1500" i="2"/>
  <c r="T1512" i="2"/>
  <c r="T1524" i="2"/>
  <c r="T1536" i="2"/>
  <c r="T1548" i="2"/>
  <c r="T1560" i="2"/>
  <c r="T1572" i="2"/>
  <c r="T1584" i="2"/>
  <c r="T1596" i="2"/>
  <c r="T1608" i="2"/>
  <c r="T1620" i="2"/>
  <c r="T1632" i="2"/>
  <c r="T1644" i="2"/>
  <c r="T1656" i="2"/>
  <c r="T1668" i="2"/>
  <c r="T1680" i="2"/>
  <c r="T1692" i="2"/>
  <c r="T1704" i="2"/>
  <c r="T1716" i="2"/>
  <c r="T1728" i="2"/>
  <c r="T1740" i="2"/>
  <c r="T1752" i="2"/>
  <c r="T1764" i="2"/>
  <c r="T1776" i="2"/>
  <c r="T1788" i="2"/>
  <c r="T1800" i="2"/>
  <c r="T15" i="2"/>
  <c r="T39" i="2"/>
  <c r="T71" i="2"/>
  <c r="T95" i="2"/>
  <c r="T123" i="2"/>
  <c r="T147" i="2"/>
  <c r="T179" i="2"/>
  <c r="T203" i="2"/>
  <c r="T231" i="2"/>
  <c r="T255" i="2"/>
  <c r="T287" i="2"/>
  <c r="T311" i="2"/>
  <c r="T339" i="2"/>
  <c r="T363" i="2"/>
  <c r="T395" i="2"/>
  <c r="T419" i="2"/>
  <c r="T447" i="2"/>
  <c r="T471" i="2"/>
  <c r="T503" i="2"/>
  <c r="T527" i="2"/>
  <c r="T555" i="2"/>
  <c r="T579" i="2"/>
  <c r="T611" i="2"/>
  <c r="T635" i="2"/>
  <c r="T663" i="2"/>
  <c r="T687" i="2"/>
  <c r="T717" i="2"/>
  <c r="T737" i="2"/>
  <c r="T765" i="2"/>
  <c r="T785" i="2"/>
  <c r="T813" i="2"/>
  <c r="T833" i="2"/>
  <c r="T861" i="2"/>
  <c r="T881" i="2"/>
  <c r="T909" i="2"/>
  <c r="T929" i="2"/>
  <c r="T957" i="2"/>
  <c r="T977" i="2"/>
  <c r="T1005" i="2"/>
  <c r="T1024" i="2"/>
  <c r="T1044" i="2"/>
  <c r="T1060" i="2"/>
  <c r="T1080" i="2"/>
  <c r="T1096" i="2"/>
  <c r="T1116" i="2"/>
  <c r="T1132" i="2"/>
  <c r="T1152" i="2"/>
  <c r="T1168" i="2"/>
  <c r="T1188" i="2"/>
  <c r="T1204" i="2"/>
  <c r="T1224" i="2"/>
  <c r="T1240" i="2"/>
  <c r="T1260" i="2"/>
  <c r="T1276" i="2"/>
  <c r="T1296" i="2"/>
  <c r="T1312" i="2"/>
  <c r="T1332" i="2"/>
  <c r="T1345" i="2"/>
  <c r="T1357" i="2"/>
  <c r="T1369" i="2"/>
  <c r="T1381" i="2"/>
  <c r="T1393" i="2"/>
  <c r="T1405" i="2"/>
  <c r="T1417" i="2"/>
  <c r="T1429" i="2"/>
  <c r="T1441" i="2"/>
  <c r="T1453" i="2"/>
  <c r="T1465" i="2"/>
  <c r="T1477" i="2"/>
  <c r="T1489" i="2"/>
  <c r="T1501" i="2"/>
  <c r="T1513" i="2"/>
  <c r="T1525" i="2"/>
  <c r="T1537" i="2"/>
  <c r="T1549" i="2"/>
  <c r="T1561" i="2"/>
  <c r="T1573" i="2"/>
  <c r="T1585" i="2"/>
  <c r="T1597" i="2"/>
  <c r="T1609" i="2"/>
  <c r="T1621" i="2"/>
  <c r="T1633" i="2"/>
  <c r="T1645" i="2"/>
  <c r="T1657" i="2"/>
  <c r="T1669" i="2"/>
  <c r="T1681" i="2"/>
  <c r="T1693" i="2"/>
  <c r="T1705" i="2"/>
  <c r="T1717" i="2"/>
  <c r="T1729" i="2"/>
  <c r="T1741" i="2"/>
  <c r="T1753" i="2"/>
  <c r="T1765" i="2"/>
  <c r="T1777" i="2"/>
  <c r="T1789" i="2"/>
  <c r="T1801" i="2"/>
  <c r="T20" i="2"/>
  <c r="T56" i="2"/>
  <c r="T98" i="2"/>
  <c r="T134" i="2"/>
  <c r="T180" i="2"/>
  <c r="T216" i="2"/>
  <c r="T262" i="2"/>
  <c r="T298" i="2"/>
  <c r="T344" i="2"/>
  <c r="T380" i="2"/>
  <c r="T422" i="2"/>
  <c r="T458" i="2"/>
  <c r="T504" i="2"/>
  <c r="T540" i="2"/>
  <c r="T586" i="2"/>
  <c r="T622" i="2"/>
  <c r="T668" i="2"/>
  <c r="T701" i="2"/>
  <c r="T742" i="2"/>
  <c r="T773" i="2"/>
  <c r="T814" i="2"/>
  <c r="T845" i="2"/>
  <c r="T886" i="2"/>
  <c r="T917" i="2"/>
  <c r="T958" i="2"/>
  <c r="T989" i="2"/>
  <c r="T1027" i="2"/>
  <c r="T1051" i="2"/>
  <c r="T1081" i="2"/>
  <c r="T1105" i="2"/>
  <c r="T1135" i="2"/>
  <c r="T1159" i="2"/>
  <c r="T1189" i="2"/>
  <c r="T1213" i="2"/>
  <c r="T1243" i="2"/>
  <c r="T1267" i="2"/>
  <c r="T1297" i="2"/>
  <c r="T1321" i="2"/>
  <c r="T1346" i="2"/>
  <c r="T1362" i="2"/>
  <c r="T1382" i="2"/>
  <c r="T1398" i="2"/>
  <c r="T1418" i="2"/>
  <c r="T1434" i="2"/>
  <c r="T1454" i="2"/>
  <c r="T1470" i="2"/>
  <c r="T1490" i="2"/>
  <c r="T1506" i="2"/>
  <c r="T1526" i="2"/>
  <c r="T1542" i="2"/>
  <c r="T1562" i="2"/>
  <c r="T1578" i="2"/>
  <c r="T1598" i="2"/>
  <c r="T1614" i="2"/>
  <c r="T1634" i="2"/>
  <c r="T1650" i="2"/>
  <c r="T1670" i="2"/>
  <c r="T1686" i="2"/>
  <c r="T1706" i="2"/>
  <c r="T1722" i="2"/>
  <c r="T1742" i="2"/>
  <c r="T1758" i="2"/>
  <c r="T1778" i="2"/>
  <c r="T1794" i="2"/>
  <c r="T108" i="2"/>
  <c r="T314" i="2"/>
  <c r="T638" i="2"/>
  <c r="T893" i="2"/>
  <c r="T1117" i="2"/>
  <c r="T1279" i="2"/>
  <c r="T1386" i="2"/>
  <c r="T1458" i="2"/>
  <c r="T1514" i="2"/>
  <c r="T1586" i="2"/>
  <c r="T1658" i="2"/>
  <c r="T1730" i="2"/>
  <c r="T156" i="2"/>
  <c r="T21" i="2"/>
  <c r="T57" i="2"/>
  <c r="T104" i="2"/>
  <c r="T140" i="2"/>
  <c r="T181" i="2"/>
  <c r="T217" i="2"/>
  <c r="T264" i="2"/>
  <c r="T300" i="2"/>
  <c r="T345" i="2"/>
  <c r="T381" i="2"/>
  <c r="T428" i="2"/>
  <c r="T464" i="2"/>
  <c r="T505" i="2"/>
  <c r="T541" i="2"/>
  <c r="T588" i="2"/>
  <c r="T624" i="2"/>
  <c r="T669" i="2"/>
  <c r="T704" i="2"/>
  <c r="T744" i="2"/>
  <c r="T777" i="2"/>
  <c r="T815" i="2"/>
  <c r="T848" i="2"/>
  <c r="T888" i="2"/>
  <c r="T921" i="2"/>
  <c r="T959" i="2"/>
  <c r="T992" i="2"/>
  <c r="T1029" i="2"/>
  <c r="T1053" i="2"/>
  <c r="T1082" i="2"/>
  <c r="T1106" i="2"/>
  <c r="T1137" i="2"/>
  <c r="T1161" i="2"/>
  <c r="T1190" i="2"/>
  <c r="T1214" i="2"/>
  <c r="T1245" i="2"/>
  <c r="T1269" i="2"/>
  <c r="T1298" i="2"/>
  <c r="T1322" i="2"/>
  <c r="T1347" i="2"/>
  <c r="T1363" i="2"/>
  <c r="T1383" i="2"/>
  <c r="T1399" i="2"/>
  <c r="T1419" i="2"/>
  <c r="T1435" i="2"/>
  <c r="T1455" i="2"/>
  <c r="T1471" i="2"/>
  <c r="T1491" i="2"/>
  <c r="T1507" i="2"/>
  <c r="T1527" i="2"/>
  <c r="T1543" i="2"/>
  <c r="T1563" i="2"/>
  <c r="T1579" i="2"/>
  <c r="T1599" i="2"/>
  <c r="T1615" i="2"/>
  <c r="T1635" i="2"/>
  <c r="T1651" i="2"/>
  <c r="T1671" i="2"/>
  <c r="T1687" i="2"/>
  <c r="T1707" i="2"/>
  <c r="T1723" i="2"/>
  <c r="T1743" i="2"/>
  <c r="T1759" i="2"/>
  <c r="T1779" i="2"/>
  <c r="T1795" i="2"/>
  <c r="T154" i="2"/>
  <c r="T236" i="2"/>
  <c r="T350" i="2"/>
  <c r="T432" i="2"/>
  <c r="T560" i="2"/>
  <c r="T718" i="2"/>
  <c r="T821" i="2"/>
  <c r="T965" i="2"/>
  <c r="T1087" i="2"/>
  <c r="T1195" i="2"/>
  <c r="T1303" i="2"/>
  <c r="T1370" i="2"/>
  <c r="T1422" i="2"/>
  <c r="T1494" i="2"/>
  <c r="T1566" i="2"/>
  <c r="T1602" i="2"/>
  <c r="T1674" i="2"/>
  <c r="T1746" i="2"/>
  <c r="T1802" i="2"/>
  <c r="T32" i="2"/>
  <c r="T237" i="2"/>
  <c r="T320" i="2"/>
  <c r="T397" i="2"/>
  <c r="T480" i="2"/>
  <c r="T561" i="2"/>
  <c r="T680" i="2"/>
  <c r="T752" i="2"/>
  <c r="T825" i="2"/>
  <c r="T896" i="2"/>
  <c r="T969" i="2"/>
  <c r="T1034" i="2"/>
  <c r="T1065" i="2"/>
  <c r="T1118" i="2"/>
  <c r="T1173" i="2"/>
  <c r="T1226" i="2"/>
  <c r="T1281" i="2"/>
  <c r="T1334" i="2"/>
  <c r="T1371" i="2"/>
  <c r="T1407" i="2"/>
  <c r="T1443" i="2"/>
  <c r="T1479" i="2"/>
  <c r="T1515" i="2"/>
  <c r="T1551" i="2"/>
  <c r="T1587" i="2"/>
  <c r="T1623" i="2"/>
  <c r="T1659" i="2"/>
  <c r="T1711" i="2"/>
  <c r="T1747" i="2"/>
  <c r="T1783" i="2"/>
  <c r="T74" i="2"/>
  <c r="T238" i="2"/>
  <c r="T274" i="2"/>
  <c r="T357" i="2"/>
  <c r="T434" i="2"/>
  <c r="T517" i="2"/>
  <c r="T598" i="2"/>
  <c r="T681" i="2"/>
  <c r="T753" i="2"/>
  <c r="T826" i="2"/>
  <c r="T897" i="2"/>
  <c r="T970" i="2"/>
  <c r="T1008" i="2"/>
  <c r="T1066" i="2"/>
  <c r="T1119" i="2"/>
  <c r="T1174" i="2"/>
  <c r="T1227" i="2"/>
  <c r="T1282" i="2"/>
  <c r="T1352" i="2"/>
  <c r="T1388" i="2"/>
  <c r="T1424" i="2"/>
  <c r="T1460" i="2"/>
  <c r="T22" i="2"/>
  <c r="T58" i="2"/>
  <c r="T105" i="2"/>
  <c r="T141" i="2"/>
  <c r="T182" i="2"/>
  <c r="T218" i="2"/>
  <c r="T265" i="2"/>
  <c r="T301" i="2"/>
  <c r="T346" i="2"/>
  <c r="T382" i="2"/>
  <c r="T429" i="2"/>
  <c r="T465" i="2"/>
  <c r="T506" i="2"/>
  <c r="T542" i="2"/>
  <c r="T589" i="2"/>
  <c r="T625" i="2"/>
  <c r="T670" i="2"/>
  <c r="T705" i="2"/>
  <c r="T745" i="2"/>
  <c r="T778" i="2"/>
  <c r="T816" i="2"/>
  <c r="T849" i="2"/>
  <c r="T889" i="2"/>
  <c r="T922" i="2"/>
  <c r="T960" i="2"/>
  <c r="T993" i="2"/>
  <c r="T1030" i="2"/>
  <c r="T1054" i="2"/>
  <c r="T1083" i="2"/>
  <c r="T1107" i="2"/>
  <c r="T1138" i="2"/>
  <c r="T1162" i="2"/>
  <c r="T1191" i="2"/>
  <c r="T1215" i="2"/>
  <c r="T1246" i="2"/>
  <c r="T1270" i="2"/>
  <c r="T1299" i="2"/>
  <c r="T1323" i="2"/>
  <c r="T1348" i="2"/>
  <c r="T1364" i="2"/>
  <c r="T1384" i="2"/>
  <c r="T1400" i="2"/>
  <c r="T1420" i="2"/>
  <c r="T1436" i="2"/>
  <c r="T1456" i="2"/>
  <c r="T1472" i="2"/>
  <c r="T1492" i="2"/>
  <c r="T1508" i="2"/>
  <c r="T1528" i="2"/>
  <c r="T1544" i="2"/>
  <c r="T1564" i="2"/>
  <c r="T1580" i="2"/>
  <c r="T1600" i="2"/>
  <c r="T1616" i="2"/>
  <c r="T1636" i="2"/>
  <c r="T1652" i="2"/>
  <c r="T1672" i="2"/>
  <c r="T1688" i="2"/>
  <c r="T1708" i="2"/>
  <c r="T1724" i="2"/>
  <c r="T1744" i="2"/>
  <c r="T1760" i="2"/>
  <c r="T1780" i="2"/>
  <c r="T1796" i="2"/>
  <c r="T26" i="2"/>
  <c r="T190" i="2"/>
  <c r="T396" i="2"/>
  <c r="T478" i="2"/>
  <c r="T596" i="2"/>
  <c r="T749" i="2"/>
  <c r="T862" i="2"/>
  <c r="T1006" i="2"/>
  <c r="T1063" i="2"/>
  <c r="T1171" i="2"/>
  <c r="T1225" i="2"/>
  <c r="T1333" i="2"/>
  <c r="T1406" i="2"/>
  <c r="T1478" i="2"/>
  <c r="T1550" i="2"/>
  <c r="T1638" i="2"/>
  <c r="T1694" i="2"/>
  <c r="T1766" i="2"/>
  <c r="T73" i="2"/>
  <c r="T192" i="2"/>
  <c r="T273" i="2"/>
  <c r="T356" i="2"/>
  <c r="T433" i="2"/>
  <c r="T516" i="2"/>
  <c r="T597" i="2"/>
  <c r="T644" i="2"/>
  <c r="T719" i="2"/>
  <c r="T792" i="2"/>
  <c r="T863" i="2"/>
  <c r="T936" i="2"/>
  <c r="T1007" i="2"/>
  <c r="T1089" i="2"/>
  <c r="T1142" i="2"/>
  <c r="T1197" i="2"/>
  <c r="T1250" i="2"/>
  <c r="T1305" i="2"/>
  <c r="T1351" i="2"/>
  <c r="T1387" i="2"/>
  <c r="T1423" i="2"/>
  <c r="T1459" i="2"/>
  <c r="T1495" i="2"/>
  <c r="T1531" i="2"/>
  <c r="T1567" i="2"/>
  <c r="T1603" i="2"/>
  <c r="T1639" i="2"/>
  <c r="T1675" i="2"/>
  <c r="T1695" i="2"/>
  <c r="T1731" i="2"/>
  <c r="T1767" i="2"/>
  <c r="T1803" i="2"/>
  <c r="T33" i="2"/>
  <c r="T193" i="2"/>
  <c r="T321" i="2"/>
  <c r="T398" i="2"/>
  <c r="T481" i="2"/>
  <c r="T562" i="2"/>
  <c r="T645" i="2"/>
  <c r="T720" i="2"/>
  <c r="T793" i="2"/>
  <c r="T864" i="2"/>
  <c r="T937" i="2"/>
  <c r="T1035" i="2"/>
  <c r="T1090" i="2"/>
  <c r="T1143" i="2"/>
  <c r="T1198" i="2"/>
  <c r="T1251" i="2"/>
  <c r="T1306" i="2"/>
  <c r="T1335" i="2"/>
  <c r="T1372" i="2"/>
  <c r="T1408" i="2"/>
  <c r="T23" i="2"/>
  <c r="T59" i="2"/>
  <c r="T107" i="2"/>
  <c r="T143" i="2"/>
  <c r="T183" i="2"/>
  <c r="T219" i="2"/>
  <c r="T267" i="2"/>
  <c r="T303" i="2"/>
  <c r="T347" i="2"/>
  <c r="T383" i="2"/>
  <c r="T431" i="2"/>
  <c r="T467" i="2"/>
  <c r="T507" i="2"/>
  <c r="T543" i="2"/>
  <c r="T591" i="2"/>
  <c r="T627" i="2"/>
  <c r="T671" i="2"/>
  <c r="T706" i="2"/>
  <c r="T747" i="2"/>
  <c r="T780" i="2"/>
  <c r="T817" i="2"/>
  <c r="T850" i="2"/>
  <c r="T891" i="2"/>
  <c r="T924" i="2"/>
  <c r="T961" i="2"/>
  <c r="T994" i="2"/>
  <c r="T1032" i="2"/>
  <c r="T1056" i="2"/>
  <c r="T1084" i="2"/>
  <c r="T1108" i="2"/>
  <c r="T1140" i="2"/>
  <c r="T1164" i="2"/>
  <c r="T1192" i="2"/>
  <c r="T1216" i="2"/>
  <c r="T1248" i="2"/>
  <c r="T1272" i="2"/>
  <c r="T1300" i="2"/>
  <c r="T1324" i="2"/>
  <c r="T1349" i="2"/>
  <c r="T1365" i="2"/>
  <c r="T1385" i="2"/>
  <c r="T1401" i="2"/>
  <c r="T1421" i="2"/>
  <c r="T1437" i="2"/>
  <c r="T1457" i="2"/>
  <c r="T1473" i="2"/>
  <c r="T1493" i="2"/>
  <c r="T1509" i="2"/>
  <c r="T1529" i="2"/>
  <c r="T1545" i="2"/>
  <c r="T1565" i="2"/>
  <c r="T1581" i="2"/>
  <c r="T1601" i="2"/>
  <c r="T1617" i="2"/>
  <c r="T1637" i="2"/>
  <c r="T1653" i="2"/>
  <c r="T1673" i="2"/>
  <c r="T1689" i="2"/>
  <c r="T1709" i="2"/>
  <c r="T1725" i="2"/>
  <c r="T1745" i="2"/>
  <c r="T1761" i="2"/>
  <c r="T1781" i="2"/>
  <c r="T1797" i="2"/>
  <c r="T72" i="2"/>
  <c r="T272" i="2"/>
  <c r="T514" i="2"/>
  <c r="T674" i="2"/>
  <c r="T790" i="2"/>
  <c r="T934" i="2"/>
  <c r="T1033" i="2"/>
  <c r="T1141" i="2"/>
  <c r="T1249" i="2"/>
  <c r="T1350" i="2"/>
  <c r="T1442" i="2"/>
  <c r="T1530" i="2"/>
  <c r="T1622" i="2"/>
  <c r="T1710" i="2"/>
  <c r="T1782" i="2"/>
  <c r="T109" i="2"/>
  <c r="T35" i="2"/>
  <c r="T128" i="2"/>
  <c r="T212" i="2"/>
  <c r="T291" i="2"/>
  <c r="T406" i="2"/>
  <c r="T490" i="2"/>
  <c r="T599" i="2"/>
  <c r="T696" i="2"/>
  <c r="T769" i="2"/>
  <c r="T869" i="2"/>
  <c r="T945" i="2"/>
  <c r="T1036" i="2"/>
  <c r="T1101" i="2"/>
  <c r="T1156" i="2"/>
  <c r="T1231" i="2"/>
  <c r="T1287" i="2"/>
  <c r="T1353" i="2"/>
  <c r="T1395" i="2"/>
  <c r="T1433" i="2"/>
  <c r="T1480" i="2"/>
  <c r="T1516" i="2"/>
  <c r="T1552" i="2"/>
  <c r="T1588" i="2"/>
  <c r="T1624" i="2"/>
  <c r="T1660" i="2"/>
  <c r="T1696" i="2"/>
  <c r="T1732" i="2"/>
  <c r="T1768" i="2"/>
  <c r="T4" i="2"/>
  <c r="T157" i="2"/>
  <c r="T435" i="2"/>
  <c r="T615" i="2"/>
  <c r="T801" i="2"/>
  <c r="T984" i="2"/>
  <c r="T1179" i="2"/>
  <c r="T1317" i="2"/>
  <c r="T1410" i="2"/>
  <c r="T1484" i="2"/>
  <c r="T1556" i="2"/>
  <c r="T1628" i="2"/>
  <c r="T1700" i="2"/>
  <c r="T1772" i="2"/>
  <c r="T75" i="2"/>
  <c r="T537" i="2"/>
  <c r="T729" i="2"/>
  <c r="T910" i="2"/>
  <c r="T1068" i="2"/>
  <c r="T1180" i="2"/>
  <c r="T1318" i="2"/>
  <c r="T1411" i="2"/>
  <c r="T1485" i="2"/>
  <c r="T1593" i="2"/>
  <c r="T1665" i="2"/>
  <c r="T1737" i="2"/>
  <c r="T1773" i="2"/>
  <c r="T82" i="2"/>
  <c r="T359" i="2"/>
  <c r="T539" i="2"/>
  <c r="T730" i="2"/>
  <c r="T911" i="2"/>
  <c r="T1126" i="2"/>
  <c r="T1262" i="2"/>
  <c r="T1412" i="2"/>
  <c r="T1496" i="2"/>
  <c r="T1568" i="2"/>
  <c r="T1640" i="2"/>
  <c r="T1712" i="2"/>
  <c r="T1784" i="2"/>
  <c r="T165" i="2"/>
  <c r="T454" i="2"/>
  <c r="T649" i="2"/>
  <c r="T838" i="2"/>
  <c r="T1009" i="2"/>
  <c r="T1128" i="2"/>
  <c r="T1207" i="2"/>
  <c r="T1336" i="2"/>
  <c r="T1375" i="2"/>
  <c r="T1461" i="2"/>
  <c r="T1497" i="2"/>
  <c r="T1569" i="2"/>
  <c r="T1605" i="2"/>
  <c r="T1677" i="2"/>
  <c r="T1785" i="2"/>
  <c r="T85" i="2"/>
  <c r="T566" i="2"/>
  <c r="T650" i="2"/>
  <c r="T840" i="2"/>
  <c r="T1013" i="2"/>
  <c r="T1209" i="2"/>
  <c r="T1338" i="2"/>
  <c r="T1502" i="2"/>
  <c r="T1574" i="2"/>
  <c r="T1646" i="2"/>
  <c r="T1718" i="2"/>
  <c r="T1754" i="2"/>
  <c r="T167" i="2"/>
  <c r="T483" i="2"/>
  <c r="T651" i="2"/>
  <c r="T841" i="2"/>
  <c r="T1017" i="2"/>
  <c r="T1153" i="2"/>
  <c r="T1284" i="2"/>
  <c r="T1430" i="2"/>
  <c r="T1467" i="2"/>
  <c r="T1575" i="2"/>
  <c r="T1719" i="2"/>
  <c r="T289" i="2"/>
  <c r="T46" i="2"/>
  <c r="T129" i="2"/>
  <c r="T213" i="2"/>
  <c r="T323" i="2"/>
  <c r="T408" i="2"/>
  <c r="T491" i="2"/>
  <c r="T612" i="2"/>
  <c r="T697" i="2"/>
  <c r="T795" i="2"/>
  <c r="T873" i="2"/>
  <c r="T946" i="2"/>
  <c r="T1045" i="2"/>
  <c r="T1102" i="2"/>
  <c r="T1176" i="2"/>
  <c r="T1233" i="2"/>
  <c r="T1288" i="2"/>
  <c r="T1358" i="2"/>
  <c r="T1396" i="2"/>
  <c r="T1444" i="2"/>
  <c r="T1481" i="2"/>
  <c r="T1517" i="2"/>
  <c r="T1553" i="2"/>
  <c r="T1589" i="2"/>
  <c r="T1625" i="2"/>
  <c r="T1661" i="2"/>
  <c r="T1697" i="2"/>
  <c r="T1733" i="2"/>
  <c r="T1769" i="2"/>
  <c r="T242" i="2"/>
  <c r="T248" i="2"/>
  <c r="T249" i="2"/>
  <c r="T251" i="2"/>
  <c r="T275" i="2"/>
  <c r="T288" i="2"/>
  <c r="T48" i="2"/>
  <c r="T130" i="2"/>
  <c r="T215" i="2"/>
  <c r="T324" i="2"/>
  <c r="T409" i="2"/>
  <c r="T519" i="2"/>
  <c r="T613" i="2"/>
  <c r="T699" i="2"/>
  <c r="T797" i="2"/>
  <c r="T874" i="2"/>
  <c r="T972" i="2"/>
  <c r="T1046" i="2"/>
  <c r="T1104" i="2"/>
  <c r="T1177" i="2"/>
  <c r="T1234" i="2"/>
  <c r="T1308" i="2"/>
  <c r="T1359" i="2"/>
  <c r="T1397" i="2"/>
  <c r="T1445" i="2"/>
  <c r="T1482" i="2"/>
  <c r="T1518" i="2"/>
  <c r="T1554" i="2"/>
  <c r="T1590" i="2"/>
  <c r="T1626" i="2"/>
  <c r="T1662" i="2"/>
  <c r="T1698" i="2"/>
  <c r="T1734" i="2"/>
  <c r="T1770" i="2"/>
  <c r="T51" i="2"/>
  <c r="T536" i="2"/>
  <c r="T725" i="2"/>
  <c r="T898" i="2"/>
  <c r="T1048" i="2"/>
  <c r="T1123" i="2"/>
  <c r="T1252" i="2"/>
  <c r="T1361" i="2"/>
  <c r="T1447" i="2"/>
  <c r="T1520" i="2"/>
  <c r="T1592" i="2"/>
  <c r="T1664" i="2"/>
  <c r="T1736" i="2"/>
  <c r="T159" i="2"/>
  <c r="T452" i="2"/>
  <c r="T647" i="2"/>
  <c r="T802" i="2"/>
  <c r="T985" i="2"/>
  <c r="T1125" i="2"/>
  <c r="T1261" i="2"/>
  <c r="T1373" i="2"/>
  <c r="T1448" i="2"/>
  <c r="T1521" i="2"/>
  <c r="T1557" i="2"/>
  <c r="T1629" i="2"/>
  <c r="T1701" i="2"/>
  <c r="T164" i="2"/>
  <c r="T453" i="2"/>
  <c r="T648" i="2"/>
  <c r="T828" i="2"/>
  <c r="T987" i="2"/>
  <c r="T1069" i="2"/>
  <c r="T1200" i="2"/>
  <c r="T1320" i="2"/>
  <c r="T1374" i="2"/>
  <c r="T1449" i="2"/>
  <c r="T1532" i="2"/>
  <c r="T1604" i="2"/>
  <c r="T1676" i="2"/>
  <c r="T1748" i="2"/>
  <c r="T84" i="2"/>
  <c r="T370" i="2"/>
  <c r="T563" i="2"/>
  <c r="T732" i="2"/>
  <c r="T912" i="2"/>
  <c r="T1070" i="2"/>
  <c r="T1263" i="2"/>
  <c r="T1413" i="2"/>
  <c r="T1533" i="2"/>
  <c r="T1641" i="2"/>
  <c r="T1713" i="2"/>
  <c r="T1749" i="2"/>
  <c r="T166" i="2"/>
  <c r="T455" i="2"/>
  <c r="T754" i="2"/>
  <c r="T913" i="2"/>
  <c r="T1071" i="2"/>
  <c r="T1144" i="2"/>
  <c r="T1264" i="2"/>
  <c r="T1376" i="2"/>
  <c r="T1425" i="2"/>
  <c r="T1466" i="2"/>
  <c r="T1538" i="2"/>
  <c r="T1610" i="2"/>
  <c r="T1682" i="2"/>
  <c r="T1790" i="2"/>
  <c r="T87" i="2"/>
  <c r="T572" i="2"/>
  <c r="T766" i="2"/>
  <c r="T939" i="2"/>
  <c r="T1072" i="2"/>
  <c r="T1210" i="2"/>
  <c r="T1339" i="2"/>
  <c r="T1377" i="2"/>
  <c r="T1503" i="2"/>
  <c r="T1539" i="2"/>
  <c r="T1611" i="2"/>
  <c r="T1647" i="2"/>
  <c r="T1683" i="2"/>
  <c r="T1755" i="2"/>
  <c r="T1791" i="2"/>
  <c r="T195" i="2"/>
  <c r="T488" i="2"/>
  <c r="T683" i="2"/>
  <c r="T767" i="2"/>
  <c r="T843" i="2"/>
  <c r="T941" i="2"/>
  <c r="T49" i="2"/>
  <c r="T131" i="2"/>
  <c r="T239" i="2"/>
  <c r="T325" i="2"/>
  <c r="T411" i="2"/>
  <c r="T530" i="2"/>
  <c r="T614" i="2"/>
  <c r="T721" i="2"/>
  <c r="T800" i="2"/>
  <c r="T876" i="2"/>
  <c r="T982" i="2"/>
  <c r="T1047" i="2"/>
  <c r="T1120" i="2"/>
  <c r="T1178" i="2"/>
  <c r="T1236" i="2"/>
  <c r="T1315" i="2"/>
  <c r="T1360" i="2"/>
  <c r="T1409" i="2"/>
  <c r="T1446" i="2"/>
  <c r="T1483" i="2"/>
  <c r="T1519" i="2"/>
  <c r="T1555" i="2"/>
  <c r="T1591" i="2"/>
  <c r="T1627" i="2"/>
  <c r="T1663" i="2"/>
  <c r="T1699" i="2"/>
  <c r="T1735" i="2"/>
  <c r="T1771" i="2"/>
  <c r="T326" i="2"/>
  <c r="T327" i="2"/>
  <c r="T372" i="2"/>
  <c r="T373" i="2"/>
  <c r="T110" i="2"/>
  <c r="T944" i="2"/>
  <c r="T1341" i="2"/>
  <c r="T1577" i="2"/>
  <c r="T1793" i="2"/>
  <c r="T1092" i="2"/>
  <c r="T375" i="2"/>
  <c r="T1154" i="2"/>
  <c r="T1469" i="2"/>
  <c r="T1504" i="2"/>
  <c r="T111" i="2"/>
  <c r="T1018" i="2"/>
  <c r="T1389" i="2"/>
  <c r="T1612" i="2"/>
  <c r="T1431" i="2"/>
  <c r="T1099" i="2"/>
  <c r="T1432" i="2"/>
  <c r="T1649" i="2"/>
  <c r="T399" i="2"/>
  <c r="T1684" i="2"/>
  <c r="T1155" i="2"/>
  <c r="T1720" i="2"/>
  <c r="T206" i="2"/>
  <c r="T1020" i="2"/>
  <c r="T1394" i="2"/>
  <c r="T1613" i="2"/>
  <c r="T290" i="2"/>
  <c r="T1648" i="2"/>
  <c r="T1468" i="2"/>
  <c r="T489" i="2"/>
  <c r="T573" i="2"/>
  <c r="T575" i="2"/>
  <c r="T1228" i="2"/>
  <c r="T1505" i="2"/>
  <c r="T1721" i="2"/>
  <c r="T694" i="2"/>
  <c r="T1285" i="2"/>
  <c r="T1540" i="2"/>
  <c r="T1756" i="2"/>
  <c r="T768" i="2"/>
  <c r="T1286" i="2"/>
  <c r="T1541" i="2"/>
  <c r="T1757" i="2"/>
  <c r="T865" i="2"/>
  <c r="T1340" i="2"/>
  <c r="T1576" i="2"/>
  <c r="T1792" i="2"/>
  <c r="T1685" i="2"/>
  <c r="T1212" i="2"/>
  <c r="S1669" i="2"/>
  <c r="S379" i="2"/>
  <c r="S1750" i="2"/>
  <c r="S1700" i="2"/>
  <c r="S1236" i="2"/>
  <c r="S1689" i="2"/>
  <c r="S1302" i="2"/>
  <c r="S565" i="2"/>
  <c r="S1565" i="2"/>
  <c r="S1056" i="2"/>
  <c r="S1670" i="2"/>
  <c r="S1073" i="2"/>
  <c r="S482" i="2"/>
  <c r="S1184" i="2"/>
  <c r="S1776" i="2"/>
  <c r="S512" i="2"/>
  <c r="S1103" i="2"/>
  <c r="S165" i="2"/>
  <c r="S506" i="2"/>
  <c r="S23" i="2"/>
  <c r="S1664" i="2"/>
  <c r="S1001" i="2"/>
  <c r="S430" i="2"/>
  <c r="S254" i="2"/>
  <c r="S1718" i="2"/>
  <c r="S1283" i="2"/>
  <c r="S288" i="2"/>
  <c r="S979" i="2"/>
  <c r="S1426" i="2"/>
  <c r="S705" i="2"/>
  <c r="S1621" i="2"/>
  <c r="S896" i="2"/>
  <c r="S1356" i="2"/>
  <c r="S1427" i="2"/>
  <c r="S698" i="2"/>
  <c r="S70" i="2"/>
  <c r="S721" i="2"/>
  <c r="S1464" i="2"/>
  <c r="S1555" i="2"/>
  <c r="S780" i="2"/>
  <c r="S71" i="2"/>
  <c r="S81" i="2"/>
  <c r="S1038" i="2"/>
  <c r="S1255" i="2"/>
  <c r="S14" i="2"/>
  <c r="S344" i="2"/>
  <c r="S1174" i="2"/>
  <c r="S560" i="2"/>
  <c r="S538" i="2"/>
  <c r="S1212" i="2"/>
  <c r="S1541" i="2"/>
  <c r="S1104" i="2"/>
  <c r="S1363" i="2"/>
  <c r="S151" i="2"/>
  <c r="S1271" i="2"/>
  <c r="S996" i="2"/>
  <c r="S967" i="2"/>
  <c r="S833" i="2"/>
  <c r="S475" i="2"/>
  <c r="S1463" i="2"/>
  <c r="S583" i="2"/>
  <c r="S905" i="2"/>
  <c r="S1004" i="2"/>
  <c r="S779" i="2"/>
  <c r="S1376" i="2"/>
  <c r="S1445" i="2"/>
  <c r="S446" i="2"/>
  <c r="S1785" i="2"/>
  <c r="S1777" i="2"/>
  <c r="S1052" i="2"/>
  <c r="S1707" i="2"/>
  <c r="S1217" i="2"/>
  <c r="S646" i="2"/>
  <c r="S1610" i="2"/>
  <c r="S980" i="2"/>
  <c r="S1690" i="2"/>
  <c r="S1102" i="2"/>
  <c r="S217" i="2"/>
  <c r="S1230" i="2"/>
  <c r="S1801" i="2"/>
  <c r="S237" i="2"/>
  <c r="S1127" i="2"/>
  <c r="S214" i="2"/>
  <c r="S777" i="2"/>
  <c r="S1500" i="2"/>
  <c r="S1290" i="2"/>
  <c r="S826" i="2"/>
  <c r="S202" i="2"/>
  <c r="S1121" i="2"/>
  <c r="S1377" i="2"/>
  <c r="S420" i="2"/>
  <c r="S621" i="2"/>
  <c r="S828" i="2"/>
  <c r="S993" i="2"/>
  <c r="S614" i="2"/>
  <c r="S1110" i="2"/>
  <c r="S1307" i="2"/>
  <c r="S541" i="2"/>
  <c r="S611" i="2"/>
  <c r="S1797" i="2"/>
  <c r="S1325" i="2"/>
  <c r="S1598" i="2"/>
  <c r="S146" i="2"/>
  <c r="S1320" i="2"/>
  <c r="S380" i="2"/>
  <c r="S203" i="2"/>
  <c r="S1029" i="2"/>
  <c r="S130" i="2"/>
  <c r="S1232" i="2"/>
  <c r="S1505" i="2"/>
  <c r="S1798" i="2"/>
  <c r="S1284" i="2"/>
  <c r="S1611" i="2"/>
  <c r="S1160" i="2"/>
  <c r="S21" i="2"/>
  <c r="S1594" i="2"/>
  <c r="S1037" i="2"/>
  <c r="S295" i="2"/>
  <c r="S1695" i="2"/>
  <c r="S1327" i="2"/>
  <c r="S457" i="2"/>
  <c r="S757" i="2"/>
  <c r="S1452" i="2"/>
  <c r="S310" i="2"/>
  <c r="S1645" i="2"/>
  <c r="S1632" i="2"/>
  <c r="S1497" i="2"/>
  <c r="S1786" i="2"/>
  <c r="S369" i="2"/>
  <c r="S1517" i="2"/>
  <c r="S313" i="2"/>
  <c r="S1499" i="2"/>
  <c r="S647" i="2"/>
  <c r="S958" i="2"/>
  <c r="S931" i="2"/>
  <c r="S827" i="2"/>
  <c r="S1340" i="2"/>
  <c r="S1065" i="2"/>
  <c r="S502" i="2"/>
  <c r="S853" i="2"/>
  <c r="S1728" i="2"/>
  <c r="S1122" i="2"/>
  <c r="S720" i="2"/>
  <c r="S1657" i="2"/>
  <c r="S770" i="2"/>
  <c r="S1706" i="2"/>
  <c r="S1128" i="2"/>
  <c r="S1677" i="2"/>
  <c r="S1016" i="2"/>
  <c r="S984" i="2"/>
  <c r="S1483" i="2"/>
  <c r="S781" i="2"/>
  <c r="S1342" i="2"/>
  <c r="S179" i="2"/>
  <c r="S1469" i="2"/>
  <c r="S1211" i="2"/>
  <c r="S346" i="2"/>
  <c r="S1245" i="2"/>
  <c r="S44" i="2"/>
  <c r="S1633" i="2"/>
  <c r="S1604" i="2"/>
  <c r="S1761" i="2"/>
  <c r="S108" i="2"/>
  <c r="S895" i="2"/>
  <c r="S776" i="2"/>
  <c r="S671" i="2"/>
  <c r="S1031" i="2"/>
  <c r="S1344" i="2"/>
  <c r="S637" i="2"/>
  <c r="S648" i="2"/>
  <c r="S1737" i="2"/>
  <c r="S266" i="2"/>
  <c r="S1447" i="2"/>
  <c r="S456" i="2"/>
  <c r="S152" i="2"/>
  <c r="S800" i="2"/>
  <c r="S215" i="2"/>
  <c r="S1704" i="2"/>
  <c r="S1763" i="2"/>
  <c r="S1318" i="2"/>
  <c r="S1328" i="2"/>
  <c r="S1658" i="2"/>
  <c r="S1193" i="2"/>
  <c r="S236" i="2"/>
  <c r="S1522" i="2"/>
  <c r="S1076" i="2"/>
  <c r="S1803" i="2"/>
  <c r="S345" i="2"/>
  <c r="S1676" i="2"/>
  <c r="S1378" i="2"/>
  <c r="S662" i="2"/>
  <c r="S597" i="2"/>
  <c r="S1485" i="2"/>
  <c r="S1049" i="2"/>
  <c r="S806" i="2"/>
  <c r="S1693" i="2"/>
  <c r="S487" i="2"/>
  <c r="S1726" i="2"/>
  <c r="S1161" i="2"/>
  <c r="S1725" i="2"/>
  <c r="S22" i="2"/>
  <c r="S1140" i="2"/>
  <c r="S235" i="2"/>
  <c r="S1535" i="2"/>
  <c r="S869" i="2"/>
  <c r="S452" i="2"/>
  <c r="S1544" i="2"/>
  <c r="S1054" i="2"/>
  <c r="S1582" i="2"/>
  <c r="S1592" i="2"/>
  <c r="S1719" i="2"/>
  <c r="S1628" i="2"/>
  <c r="S398" i="2"/>
  <c r="S1425" i="2"/>
  <c r="S670" i="2"/>
  <c r="S1379" i="2"/>
  <c r="S286" i="2"/>
  <c r="S1235" i="2"/>
  <c r="S1551" i="2"/>
  <c r="S886" i="2"/>
  <c r="S1013" i="2"/>
  <c r="S564" i="2"/>
  <c r="S180" i="2"/>
  <c r="S1471" i="2"/>
  <c r="S1220" i="2"/>
  <c r="S561" i="2"/>
  <c r="S1542" i="2"/>
  <c r="S189" i="2"/>
  <c r="S1536" i="2"/>
  <c r="S729" i="2"/>
  <c r="S1017" i="2"/>
  <c r="S812" i="2"/>
  <c r="S866" i="2"/>
  <c r="S1303" i="2"/>
  <c r="S775" i="2"/>
  <c r="S559" i="2"/>
  <c r="S595" i="2"/>
  <c r="S1748" i="2"/>
  <c r="S1435" i="2"/>
  <c r="S829" i="2"/>
  <c r="S325" i="2"/>
  <c r="S1518" i="2"/>
  <c r="S847" i="2"/>
  <c r="S912" i="2"/>
  <c r="S1772" i="2"/>
  <c r="S1219" i="2"/>
  <c r="S453" i="2"/>
  <c r="S527" i="2"/>
  <c r="S1053" i="2"/>
  <c r="S187" i="2"/>
  <c r="S1472" i="2"/>
  <c r="S1552" i="2"/>
  <c r="S1712" i="2"/>
  <c r="S182" i="2"/>
  <c r="S924" i="2"/>
  <c r="S511" i="2"/>
  <c r="S727" i="2"/>
  <c r="S932" i="2"/>
  <c r="S1622" i="2"/>
  <c r="S1209" i="2"/>
  <c r="S948" i="2"/>
  <c r="S1353" i="2"/>
  <c r="S1790" i="2"/>
  <c r="S1397" i="2"/>
  <c r="S929" i="2"/>
  <c r="S908" i="2"/>
  <c r="S324" i="2"/>
  <c r="S1681" i="2"/>
  <c r="S1088" i="2"/>
  <c r="S1451" i="2"/>
  <c r="S801" i="2"/>
  <c r="S1597" i="2"/>
  <c r="S722" i="2"/>
  <c r="S1579" i="2"/>
  <c r="S1599" i="2"/>
  <c r="S1774" i="2"/>
  <c r="S20" i="2"/>
  <c r="S1714" i="2"/>
  <c r="S941" i="2"/>
  <c r="S1796" i="2"/>
  <c r="S1248" i="2"/>
  <c r="S343" i="2"/>
  <c r="S982" i="2"/>
  <c r="S471" i="2"/>
  <c r="S172" i="2"/>
  <c r="S1394" i="2"/>
  <c r="S1035" i="2"/>
  <c r="S661" i="2"/>
  <c r="S1634" i="2"/>
  <c r="S51" i="2"/>
  <c r="S1321" i="2"/>
  <c r="S974" i="2"/>
  <c r="S500" i="2"/>
  <c r="S33" i="2"/>
  <c r="S585" i="2"/>
  <c r="S737" i="2"/>
  <c r="S486" i="2"/>
  <c r="S901" i="2"/>
  <c r="S407" i="2"/>
  <c r="S1735" i="2"/>
  <c r="S640" i="2"/>
  <c r="S317" i="2"/>
  <c r="S66" i="2"/>
  <c r="S298" i="2"/>
  <c r="S1503" i="2"/>
  <c r="S1192" i="2"/>
  <c r="S1717" i="2"/>
  <c r="S910" i="2"/>
  <c r="S687" i="2"/>
  <c r="S388" i="2"/>
  <c r="S65" i="2"/>
  <c r="S1251" i="2"/>
  <c r="S940" i="2"/>
  <c r="S1703" i="2"/>
  <c r="S38" i="2"/>
  <c r="S1730" i="2"/>
  <c r="S1253" i="2"/>
  <c r="S397" i="2"/>
  <c r="S1389" i="2"/>
  <c r="S1606" i="2"/>
  <c r="S1182" i="2"/>
  <c r="S965" i="2"/>
  <c r="S381" i="2"/>
  <c r="S1738" i="2"/>
  <c r="S394" i="2"/>
  <c r="S1553" i="2"/>
  <c r="S181" i="2"/>
  <c r="S1159" i="2"/>
  <c r="S1231" i="2"/>
  <c r="S1030" i="2"/>
  <c r="S1087" i="2"/>
  <c r="S1543" i="2"/>
  <c r="S1617" i="2"/>
  <c r="S562" i="2"/>
  <c r="S943" i="2"/>
  <c r="S1292" i="2"/>
  <c r="S1620" i="2"/>
  <c r="S1789" i="2"/>
  <c r="S1326" i="2"/>
  <c r="S794" i="2"/>
  <c r="S419" i="2"/>
  <c r="S1446" i="2"/>
  <c r="S615" i="2"/>
  <c r="S316" i="2"/>
  <c r="S1538" i="2"/>
  <c r="S1179" i="2"/>
  <c r="S865" i="2"/>
  <c r="S1416" i="2"/>
  <c r="S742" i="2"/>
  <c r="S195" i="2"/>
  <c r="S1465" i="2"/>
  <c r="S1118" i="2"/>
  <c r="S716" i="2"/>
  <c r="S249" i="2"/>
  <c r="S630" i="2"/>
  <c r="S1045" i="2"/>
  <c r="S623" i="2"/>
  <c r="S84" i="2"/>
  <c r="S1449" i="2"/>
  <c r="S784" i="2"/>
  <c r="S461" i="2"/>
  <c r="S873" i="2"/>
  <c r="S1163" i="2"/>
  <c r="S1254" i="2"/>
  <c r="S1753" i="2"/>
  <c r="S1791" i="2"/>
  <c r="S1428" i="2"/>
  <c r="S1003" i="2"/>
  <c r="S1002" i="2"/>
  <c r="S966" i="2"/>
  <c r="S894" i="2"/>
  <c r="S1145" i="2"/>
  <c r="S238" i="2"/>
  <c r="S1653" i="2"/>
  <c r="S887" i="2"/>
  <c r="S906" i="2"/>
  <c r="S635" i="2"/>
  <c r="S1616" i="2"/>
  <c r="S1581" i="2"/>
  <c r="S204" i="2"/>
  <c r="S230" i="2"/>
  <c r="S1461" i="2"/>
  <c r="S893" i="2"/>
  <c r="S312" i="2"/>
  <c r="S759" i="2"/>
  <c r="S460" i="2"/>
  <c r="S137" i="2"/>
  <c r="S26" i="2"/>
  <c r="S1323" i="2"/>
  <c r="S1012" i="2"/>
  <c r="S845" i="2"/>
  <c r="S339" i="2"/>
  <c r="S40" i="2"/>
  <c r="S1262" i="2"/>
  <c r="S903" i="2"/>
  <c r="S465" i="2"/>
  <c r="S322" i="2"/>
  <c r="S504" i="2"/>
  <c r="S774" i="2"/>
  <c r="S1189" i="2"/>
  <c r="S835" i="2"/>
  <c r="S300" i="2"/>
  <c r="S1524" i="2"/>
  <c r="S605" i="2"/>
  <c r="S354" i="2"/>
  <c r="S730" i="2"/>
  <c r="S211" i="2"/>
  <c r="S1480" i="2"/>
  <c r="S1521" i="2"/>
  <c r="S676" i="2"/>
  <c r="S353" i="2"/>
  <c r="S102" i="2"/>
  <c r="S350" i="2"/>
  <c r="S1539" i="2"/>
  <c r="S1228" i="2"/>
  <c r="S1754" i="2"/>
  <c r="S1055" i="2"/>
  <c r="S488" i="2"/>
  <c r="S668" i="2"/>
  <c r="S619" i="2"/>
  <c r="S216" i="2"/>
  <c r="S888" i="2"/>
  <c r="S1390" i="2"/>
  <c r="S1671" i="2"/>
  <c r="S1482" i="2"/>
  <c r="S1247" i="2"/>
  <c r="S348" i="2"/>
  <c r="S451" i="2"/>
  <c r="S1773" i="2"/>
  <c r="S431" i="2"/>
  <c r="S368" i="2"/>
  <c r="S1361" i="2"/>
  <c r="S287" i="2"/>
  <c r="S1018" i="2"/>
  <c r="S273" i="2"/>
  <c r="S1392" i="2"/>
  <c r="S1655" i="2"/>
  <c r="S56" i="2"/>
  <c r="S1304" i="2"/>
  <c r="S50" i="2"/>
  <c r="S703" i="2"/>
  <c r="S1391" i="2"/>
  <c r="S604" i="2"/>
  <c r="S281" i="2"/>
  <c r="S30" i="2"/>
  <c r="S242" i="2"/>
  <c r="S1467" i="2"/>
  <c r="S1156" i="2"/>
  <c r="S405" i="2"/>
  <c r="S1015" i="2"/>
  <c r="S483" i="2"/>
  <c r="S184" i="2"/>
  <c r="S1406" i="2"/>
  <c r="S1047" i="2"/>
  <c r="S681" i="2"/>
  <c r="S63" i="2"/>
  <c r="S1333" i="2"/>
  <c r="S986" i="2"/>
  <c r="S516" i="2"/>
  <c r="S49" i="2"/>
  <c r="S421" i="2"/>
  <c r="S1665" i="2"/>
  <c r="S749" i="2"/>
  <c r="S498" i="2"/>
  <c r="S913" i="2"/>
  <c r="S427" i="2"/>
  <c r="S820" i="2"/>
  <c r="S497" i="2"/>
  <c r="S246" i="2"/>
  <c r="S566" i="2"/>
  <c r="S47" i="2"/>
  <c r="S1372" i="2"/>
  <c r="S19" i="2"/>
  <c r="S1654" i="2"/>
  <c r="S1736" i="2"/>
  <c r="S1399" i="2"/>
  <c r="S942" i="2"/>
  <c r="S1139" i="2"/>
  <c r="S1218" i="2"/>
  <c r="S944" i="2"/>
  <c r="S1436" i="2"/>
  <c r="S1755" i="2"/>
  <c r="S718" i="2"/>
  <c r="S1740" i="2"/>
  <c r="S1608" i="2"/>
  <c r="S1158" i="2"/>
  <c r="S1533" i="2"/>
  <c r="S1337" i="2"/>
  <c r="S981" i="2"/>
  <c r="S1701" i="2"/>
  <c r="S57" i="2"/>
  <c r="S455" i="2"/>
  <c r="S983" i="2"/>
  <c r="S347" i="2"/>
  <c r="S957" i="2"/>
  <c r="S1629" i="2"/>
  <c r="S1678" i="2"/>
  <c r="S1584" i="2"/>
  <c r="S1605" i="2"/>
  <c r="S713" i="2"/>
  <c r="S462" i="2"/>
  <c r="S876" i="2"/>
  <c r="S371" i="2"/>
  <c r="S1759" i="2"/>
  <c r="S1448" i="2"/>
  <c r="S616" i="2"/>
  <c r="S293" i="2"/>
  <c r="S42" i="2"/>
  <c r="S262" i="2"/>
  <c r="S1479" i="2"/>
  <c r="S1168" i="2"/>
  <c r="S1020" i="2"/>
  <c r="S1281" i="2"/>
  <c r="S495" i="2"/>
  <c r="S196" i="2"/>
  <c r="S1418" i="2"/>
  <c r="S1059" i="2"/>
  <c r="S697" i="2"/>
  <c r="S75" i="2"/>
  <c r="S1345" i="2"/>
  <c r="S998" i="2"/>
  <c r="S536" i="2"/>
  <c r="S69" i="2"/>
  <c r="S678" i="2"/>
  <c r="S1093" i="2"/>
  <c r="S695" i="2"/>
  <c r="S156" i="2"/>
  <c r="S1246" i="2"/>
  <c r="S1289" i="2"/>
  <c r="S1111" i="2"/>
  <c r="S1508" i="2"/>
  <c r="S610" i="2"/>
  <c r="S824" i="2"/>
  <c r="S1694" i="2"/>
  <c r="S1799" i="2"/>
  <c r="S240" i="2"/>
  <c r="S1652" i="2"/>
  <c r="S1487" i="2"/>
  <c r="S1691" i="2"/>
  <c r="S259" i="2"/>
  <c r="S163" i="2"/>
  <c r="S109" i="2"/>
  <c r="S1646" i="2"/>
  <c r="S1195" i="2"/>
  <c r="S1507" i="2"/>
  <c r="S921" i="2"/>
  <c r="S968" i="2"/>
  <c r="S1523" i="2"/>
  <c r="S813" i="2"/>
  <c r="S1481" i="2"/>
  <c r="S297" i="2"/>
  <c r="S1157" i="2"/>
  <c r="S1014" i="2"/>
  <c r="S96" i="2"/>
  <c r="S750" i="2"/>
  <c r="S1165" i="2"/>
  <c r="S803" i="2"/>
  <c r="S264" i="2"/>
  <c r="S1731" i="2"/>
  <c r="S692" i="2"/>
  <c r="S581" i="2"/>
  <c r="S330" i="2"/>
  <c r="S694" i="2"/>
  <c r="S175" i="2"/>
  <c r="S1456" i="2"/>
  <c r="S1506" i="2"/>
  <c r="S97" i="2"/>
  <c r="S783" i="2"/>
  <c r="S484" i="2"/>
  <c r="S161" i="2"/>
  <c r="S1092" i="2"/>
  <c r="S272" i="2"/>
  <c r="S649" i="2"/>
  <c r="S289" i="2"/>
  <c r="S296" i="2"/>
  <c r="S1148" i="2"/>
  <c r="S24" i="2"/>
  <c r="S239" i="2"/>
  <c r="S1486" i="2"/>
  <c r="S1269" i="2"/>
  <c r="S959" i="2"/>
  <c r="S857" i="2"/>
  <c r="S1268" i="2"/>
  <c r="S395" i="2"/>
  <c r="S327" i="2"/>
  <c r="S1250" i="2"/>
  <c r="S445" i="2"/>
  <c r="S132" i="2"/>
  <c r="S762" i="2"/>
  <c r="S821" i="2"/>
  <c r="S342" i="2"/>
  <c r="S1203" i="2"/>
  <c r="S1162" i="2"/>
  <c r="S496" i="2"/>
  <c r="S1057" i="2"/>
  <c r="S1430" i="2"/>
  <c r="S641" i="2"/>
  <c r="S263" i="2"/>
  <c r="S804" i="2"/>
  <c r="S1516" i="2"/>
  <c r="S1019" i="2"/>
  <c r="S555" i="2"/>
  <c r="S256" i="2"/>
  <c r="S1478" i="2"/>
  <c r="S1119" i="2"/>
  <c r="S789" i="2"/>
  <c r="S1520" i="2"/>
  <c r="S796" i="2"/>
  <c r="S222" i="2"/>
  <c r="S11" i="2"/>
  <c r="S657" i="2"/>
  <c r="S384" i="2"/>
  <c r="S143" i="2"/>
  <c r="S851" i="2"/>
  <c r="S489" i="2"/>
  <c r="S1225" i="2"/>
  <c r="S356" i="2"/>
  <c r="S1564" i="2"/>
  <c r="S1387" i="2"/>
  <c r="S1222" i="2"/>
  <c r="S1061" i="2"/>
  <c r="S1686" i="2"/>
  <c r="S362" i="2"/>
  <c r="S556" i="2"/>
  <c r="S1419" i="2"/>
  <c r="S900" i="2"/>
  <c r="S656" i="2"/>
  <c r="S415" i="2"/>
  <c r="S166" i="2"/>
  <c r="S1297" i="2"/>
  <c r="S867" i="2"/>
  <c r="S245" i="2"/>
  <c r="S190" i="2"/>
  <c r="S1120" i="2"/>
  <c r="S1745" i="2"/>
  <c r="S1636" i="2"/>
  <c r="S1343" i="2"/>
  <c r="S594" i="2"/>
  <c r="S1721" i="2"/>
  <c r="S1123" i="2"/>
  <c r="S582" i="2"/>
  <c r="S551" i="2"/>
  <c r="S225" i="2"/>
  <c r="S7" i="2"/>
  <c r="S375" i="2"/>
  <c r="S1298" i="2"/>
  <c r="S517" i="2"/>
  <c r="S1164" i="2"/>
  <c r="S629" i="2"/>
  <c r="S766" i="2"/>
  <c r="S1504" i="2"/>
  <c r="S1662" i="2"/>
  <c r="S1546" i="2"/>
  <c r="S818" i="2"/>
  <c r="S1650" i="2"/>
  <c r="S907" i="2"/>
  <c r="S167" i="2"/>
  <c r="S1317" i="2"/>
  <c r="S1051" i="2"/>
  <c r="S72" i="2"/>
  <c r="S338" i="2"/>
  <c r="S260" i="2"/>
  <c r="S1587" i="2"/>
  <c r="S923" i="2"/>
  <c r="S1200" i="2"/>
  <c r="S1656" i="2"/>
  <c r="S241" i="2"/>
  <c r="S425" i="2"/>
  <c r="S458" i="2"/>
  <c r="S1300" i="2"/>
  <c r="S1411" i="2"/>
  <c r="S627" i="2"/>
  <c r="S5" i="2"/>
  <c r="S1550" i="2"/>
  <c r="S879" i="2"/>
  <c r="S1039" i="2"/>
  <c r="S207" i="2"/>
  <c r="S1347" i="2"/>
  <c r="S374" i="2"/>
  <c r="S45" i="2"/>
  <c r="S219" i="2"/>
  <c r="S1201" i="2"/>
  <c r="S1574" i="2"/>
  <c r="S1679" i="2"/>
  <c r="S100" i="2"/>
  <c r="S785" i="2"/>
  <c r="S479" i="2"/>
  <c r="S963" i="2"/>
  <c r="S1749" i="2"/>
  <c r="S699" i="2"/>
  <c r="S400" i="2"/>
  <c r="S77" i="2"/>
  <c r="S1263" i="2"/>
  <c r="S952" i="2"/>
  <c r="S1595" i="2"/>
  <c r="S510" i="2"/>
  <c r="S443" i="2"/>
  <c r="S333" i="2"/>
  <c r="S60" i="2"/>
  <c r="S603" i="2"/>
  <c r="S1064" i="2"/>
  <c r="S1775" i="2"/>
  <c r="S1513" i="2"/>
  <c r="S788" i="2"/>
  <c r="S1352" i="2"/>
  <c r="S1171" i="2"/>
  <c r="S1006" i="2"/>
  <c r="S838" i="2"/>
  <c r="S252" i="2"/>
  <c r="S1572" i="2"/>
  <c r="S844" i="2"/>
  <c r="S270" i="2"/>
  <c r="S83" i="2"/>
  <c r="S601" i="2"/>
  <c r="S332" i="2"/>
  <c r="S91" i="2"/>
  <c r="S571" i="2"/>
  <c r="S1470" i="2"/>
  <c r="S533" i="2"/>
  <c r="S622" i="2"/>
  <c r="S1408" i="2"/>
  <c r="S1710" i="2"/>
  <c r="S1601" i="2"/>
  <c r="S1457" i="2"/>
  <c r="S655" i="2"/>
  <c r="S1319" i="2"/>
  <c r="S15" i="2"/>
  <c r="S938" i="2"/>
  <c r="S1612" i="2"/>
  <c r="S1124" i="2"/>
  <c r="S663" i="2"/>
  <c r="S1410" i="2"/>
  <c r="S1375" i="2"/>
  <c r="S1066" i="2"/>
  <c r="S1138" i="2"/>
  <c r="S744" i="2"/>
  <c r="S811" i="2"/>
  <c r="S1272" i="2"/>
  <c r="S1571" i="2"/>
  <c r="S513" i="2"/>
  <c r="S1301" i="2"/>
  <c r="S1146" i="2"/>
  <c r="S719" i="2"/>
  <c r="S1644" i="2"/>
  <c r="S1085" i="2"/>
  <c r="S778" i="2"/>
  <c r="S107" i="2"/>
  <c r="S569" i="2"/>
  <c r="S674" i="2"/>
  <c r="S1444" i="2"/>
  <c r="S261" i="2"/>
  <c r="S771" i="2"/>
  <c r="S149" i="2"/>
  <c r="S46" i="2"/>
  <c r="S1024" i="2"/>
  <c r="S351" i="2"/>
  <c r="S191" i="2"/>
  <c r="S1491" i="2"/>
  <c r="S1729" i="2"/>
  <c r="S363" i="2"/>
  <c r="S1489" i="2"/>
  <c r="S285" i="2"/>
  <c r="S1682" i="2"/>
  <c r="S244" i="2"/>
  <c r="S890" i="2"/>
  <c r="S1107" i="2"/>
  <c r="S672" i="2"/>
  <c r="S1484" i="2"/>
  <c r="S843" i="2"/>
  <c r="S544" i="2"/>
  <c r="S221" i="2"/>
  <c r="S154" i="2"/>
  <c r="S1407" i="2"/>
  <c r="S1096" i="2"/>
  <c r="S584" i="2"/>
  <c r="S798" i="2"/>
  <c r="S863" i="2"/>
  <c r="S9" i="2"/>
  <c r="S1175" i="2"/>
  <c r="S232" i="2"/>
  <c r="S1095" i="2"/>
  <c r="S1136" i="2"/>
  <c r="S955" i="2"/>
  <c r="S763" i="2"/>
  <c r="S518" i="2"/>
  <c r="S557" i="2"/>
  <c r="S1576" i="2"/>
  <c r="S1585" i="2"/>
  <c r="S558" i="2"/>
  <c r="S515" i="2"/>
  <c r="S277" i="2"/>
  <c r="S8" i="2"/>
  <c r="S32" i="2"/>
  <c r="S985" i="2"/>
  <c r="S1687" i="2"/>
  <c r="S1563" i="2"/>
  <c r="S1402" i="2"/>
  <c r="S1241" i="2"/>
  <c r="S1009" i="2"/>
  <c r="S1727" i="2"/>
  <c r="S303" i="2"/>
  <c r="S1226" i="2"/>
  <c r="S409" i="2"/>
  <c r="S1534" i="2"/>
  <c r="S410" i="2"/>
  <c r="S554" i="2"/>
  <c r="S1567" i="2"/>
  <c r="S743" i="2"/>
  <c r="S871" i="2"/>
  <c r="S1338" i="2"/>
  <c r="S854" i="2"/>
  <c r="S686" i="2"/>
  <c r="S1256" i="2"/>
  <c r="S1683" i="2"/>
  <c r="S870" i="2"/>
  <c r="S756" i="2"/>
  <c r="S1021" i="2"/>
  <c r="S48" i="2"/>
  <c r="S437" i="2"/>
  <c r="S478" i="2"/>
  <c r="S1312" i="2"/>
  <c r="S1197" i="2"/>
  <c r="S639" i="2"/>
  <c r="S17" i="2"/>
  <c r="S1130" i="2"/>
  <c r="S1233" i="2"/>
  <c r="S507" i="2"/>
  <c r="S210" i="2"/>
  <c r="S501" i="2"/>
  <c r="S111" i="2"/>
  <c r="S532" i="2"/>
  <c r="S134" i="2"/>
  <c r="S1034" i="2"/>
  <c r="S1395" i="2"/>
  <c r="S1713" i="2"/>
  <c r="S1668" i="2"/>
  <c r="S688" i="2"/>
  <c r="S365" i="2"/>
  <c r="S114" i="2"/>
  <c r="S370" i="2"/>
  <c r="S1240" i="2"/>
  <c r="S1101" i="2"/>
  <c r="S231" i="2"/>
  <c r="S1154" i="2"/>
  <c r="S301" i="2"/>
  <c r="S880" i="2"/>
  <c r="S1531" i="2"/>
  <c r="S1643" i="2"/>
  <c r="S520" i="2"/>
  <c r="S1383" i="2"/>
  <c r="S920" i="2"/>
  <c r="S684" i="2"/>
  <c r="S439" i="2"/>
  <c r="S194" i="2"/>
  <c r="S18" i="2"/>
  <c r="S331" i="2"/>
  <c r="S1267" i="2"/>
  <c r="S914" i="2"/>
  <c r="S1462" i="2"/>
  <c r="S1273" i="2"/>
  <c r="S428" i="2"/>
  <c r="S1532" i="2"/>
  <c r="S1351" i="2"/>
  <c r="S1186" i="2"/>
  <c r="S1025" i="2"/>
  <c r="S139" i="2"/>
  <c r="S1205" i="2"/>
  <c r="S1765" i="2"/>
  <c r="S591" i="2"/>
  <c r="S1514" i="2"/>
  <c r="S837" i="2"/>
  <c r="S1768" i="2"/>
  <c r="S1760" i="2"/>
  <c r="S1355" i="2"/>
  <c r="S1569" i="2"/>
  <c r="S79" i="2"/>
  <c r="S1635" i="2"/>
  <c r="S669" i="2"/>
  <c r="S1199" i="2"/>
  <c r="S122" i="2"/>
  <c r="S1764" i="2"/>
  <c r="S978" i="2"/>
  <c r="S1400" i="2"/>
  <c r="S930" i="2"/>
  <c r="S1309" i="2"/>
  <c r="S480" i="2"/>
  <c r="S1488" i="2"/>
  <c r="S725" i="2"/>
  <c r="S889" i="2"/>
  <c r="S1747" i="2"/>
  <c r="S305" i="2"/>
  <c r="S62" i="2"/>
  <c r="S1274" i="2"/>
  <c r="S1067" i="2"/>
  <c r="S651" i="2"/>
  <c r="S642" i="2"/>
  <c r="S104" i="2"/>
  <c r="S717" i="2"/>
  <c r="S1554" i="2"/>
  <c r="S255" i="2"/>
  <c r="S782" i="2"/>
  <c r="S1178" i="2"/>
  <c r="S1074" i="2"/>
  <c r="S874" i="2"/>
  <c r="S832" i="2"/>
  <c r="S509" i="2"/>
  <c r="S258" i="2"/>
  <c r="S586" i="2"/>
  <c r="S67" i="2"/>
  <c r="S1384" i="2"/>
  <c r="S1339" i="2"/>
  <c r="S519" i="2"/>
  <c r="S1442" i="2"/>
  <c r="S733" i="2"/>
  <c r="S576" i="2"/>
  <c r="S1566" i="2"/>
  <c r="S808" i="2"/>
  <c r="S234" i="2"/>
  <c r="S31" i="2"/>
  <c r="S633" i="2"/>
  <c r="S360" i="2"/>
  <c r="S115" i="2"/>
  <c r="S658" i="2"/>
  <c r="S1756" i="2"/>
  <c r="S1688" i="2"/>
  <c r="S279" i="2"/>
  <c r="S1202" i="2"/>
  <c r="S373" i="2"/>
  <c r="S1432" i="2"/>
  <c r="S43" i="2"/>
  <c r="S1561" i="2"/>
  <c r="S850" i="2"/>
  <c r="S1316" i="2"/>
  <c r="S1135" i="2"/>
  <c r="S970" i="2"/>
  <c r="S790" i="2"/>
  <c r="S257" i="2"/>
  <c r="S206" i="2"/>
  <c r="S1132" i="2"/>
  <c r="S1733" i="2"/>
  <c r="S1624" i="2"/>
  <c r="S1741" i="2"/>
  <c r="S1238" i="2"/>
  <c r="S1766" i="2"/>
  <c r="S612" i="2"/>
  <c r="S404" i="2"/>
  <c r="S947" i="2"/>
  <c r="S349" i="2"/>
  <c r="S1623" i="2"/>
  <c r="S1583" i="2"/>
  <c r="S1568" i="2"/>
  <c r="S476" i="2"/>
  <c r="S911" i="2"/>
  <c r="S1374" i="2"/>
  <c r="S1742" i="2"/>
  <c r="S73" i="2"/>
  <c r="S977" i="2"/>
  <c r="S1380" i="2"/>
  <c r="S1453" i="2"/>
  <c r="S696" i="2"/>
  <c r="S596" i="2"/>
  <c r="S1033" i="2"/>
  <c r="S68" i="2"/>
  <c r="S449" i="2"/>
  <c r="S278" i="2"/>
  <c r="S1562" i="2"/>
  <c r="S265" i="2"/>
  <c r="S1137" i="2"/>
  <c r="S795" i="2"/>
  <c r="S786" i="2"/>
  <c r="S1692" i="2"/>
  <c r="S1050" i="2"/>
  <c r="S1075" i="2"/>
  <c r="S178" i="2"/>
  <c r="S55" i="2"/>
  <c r="S1173" i="2"/>
  <c r="S1409" i="2"/>
  <c r="S830" i="2"/>
  <c r="S1788" i="2"/>
  <c r="S1519" i="2"/>
  <c r="S1183" i="2"/>
  <c r="S846" i="2"/>
  <c r="S318" i="2"/>
  <c r="S155" i="2"/>
  <c r="S945" i="2"/>
  <c r="S472" i="2"/>
  <c r="S1335" i="2"/>
  <c r="S1196" i="2"/>
  <c r="S52" i="2"/>
  <c r="S1477" i="2"/>
  <c r="S1036" i="2"/>
  <c r="S540" i="2"/>
  <c r="S643" i="2"/>
  <c r="S1071" i="2"/>
  <c r="S1433" i="2"/>
  <c r="S1450" i="2"/>
  <c r="S390" i="2"/>
  <c r="S1525" i="2"/>
  <c r="S337" i="2"/>
  <c r="S1619" i="2"/>
  <c r="S1249" i="2"/>
  <c r="S902" i="2"/>
  <c r="S392" i="2"/>
  <c r="S433" i="2"/>
  <c r="S1213" i="2"/>
  <c r="S336" i="2"/>
  <c r="S1578" i="2"/>
  <c r="S1403" i="2"/>
  <c r="S1242" i="2"/>
  <c r="S1077" i="2"/>
  <c r="S1421" i="2"/>
  <c r="S1364" i="2"/>
  <c r="S531" i="2"/>
  <c r="S1454" i="2"/>
  <c r="S753" i="2"/>
  <c r="S4" i="2"/>
  <c r="S153" i="2"/>
  <c r="S809" i="2"/>
  <c r="S973" i="2"/>
  <c r="S1699" i="2"/>
  <c r="S1577" i="2"/>
  <c r="S1422" i="2"/>
  <c r="S1257" i="2"/>
  <c r="S16" i="2"/>
  <c r="S1412" i="2"/>
  <c r="S570" i="2"/>
  <c r="S535" i="2"/>
  <c r="S253" i="2"/>
  <c r="S525" i="2"/>
  <c r="S95" i="2"/>
  <c r="S1573" i="2"/>
  <c r="S864" i="2"/>
  <c r="S1296" i="2"/>
  <c r="S1115" i="2"/>
  <c r="S954" i="2"/>
  <c r="S758" i="2"/>
  <c r="S652" i="2"/>
  <c r="S78" i="2"/>
  <c r="S1515" i="2"/>
  <c r="S817" i="2"/>
  <c r="S548" i="2"/>
  <c r="S307" i="2"/>
  <c r="S58" i="2"/>
  <c r="S99" i="2"/>
  <c r="S1022" i="2"/>
  <c r="S105" i="2"/>
  <c r="S665" i="2"/>
  <c r="S1540" i="2"/>
  <c r="S1708" i="2"/>
  <c r="S1649" i="2"/>
  <c r="S319" i="2"/>
  <c r="S144" i="2"/>
  <c r="S704" i="2"/>
  <c r="S1112" i="2"/>
  <c r="S909" i="2"/>
  <c r="S1640" i="2"/>
  <c r="S1210" i="2"/>
  <c r="S25" i="2"/>
  <c r="S693" i="2"/>
  <c r="S748" i="2"/>
  <c r="S962" i="2"/>
  <c r="S760" i="2"/>
  <c r="S607" i="2"/>
  <c r="S628" i="2"/>
  <c r="S1068" i="2"/>
  <c r="S927" i="2"/>
  <c r="S1381" i="2"/>
  <c r="S121" i="2"/>
  <c r="S1105" i="2"/>
  <c r="S176" i="2"/>
  <c r="S290" i="2"/>
  <c r="S761" i="2"/>
  <c r="S1602" i="2"/>
  <c r="S1293" i="2"/>
  <c r="S226" i="2"/>
  <c r="S1126" i="2"/>
  <c r="S243" i="2"/>
  <c r="S321" i="2"/>
  <c r="S1680" i="2"/>
  <c r="S521" i="2"/>
  <c r="S1722" i="2"/>
  <c r="S1473" i="2"/>
  <c r="S883" i="2"/>
  <c r="S856" i="2"/>
  <c r="S103" i="2"/>
  <c r="S577" i="2"/>
  <c r="S59" i="2"/>
  <c r="S315" i="2"/>
  <c r="S1498" i="2"/>
  <c r="S444" i="2"/>
  <c r="S1331" i="2"/>
  <c r="S1005" i="2"/>
  <c r="S1280" i="2"/>
  <c r="S364" i="2"/>
  <c r="S654" i="2"/>
  <c r="S1586" i="2"/>
  <c r="S1492" i="2"/>
  <c r="S1295" i="2"/>
  <c r="S631" i="2"/>
  <c r="S664" i="2"/>
  <c r="S666" i="2"/>
  <c r="S1639" i="2"/>
  <c r="S1063" i="2"/>
  <c r="S441" i="2"/>
  <c r="S922" i="2"/>
  <c r="S1510" i="2"/>
  <c r="S1673" i="2"/>
  <c r="S881" i="2"/>
  <c r="S1042" i="2"/>
  <c r="S335" i="2"/>
  <c r="S116" i="2"/>
  <c r="S396" i="2"/>
  <c r="S575" i="2"/>
  <c r="S1685" i="2"/>
  <c r="S731" i="2"/>
  <c r="S976" i="2"/>
  <c r="S1098" i="2"/>
  <c r="S972" i="2"/>
  <c r="S953" i="2"/>
  <c r="S1779" i="2"/>
  <c r="S1570" i="2"/>
  <c r="S1090" i="2"/>
  <c r="S1373" i="2"/>
  <c r="S1631" i="2"/>
  <c r="S403" i="2"/>
  <c r="S1667" i="2"/>
  <c r="S1106" i="2"/>
  <c r="S284" i="2"/>
  <c r="S772" i="2"/>
  <c r="S1215" i="2"/>
  <c r="S553" i="2"/>
  <c r="S1393" i="2"/>
  <c r="S608" i="2"/>
  <c r="S1752" i="2"/>
  <c r="S768" i="2"/>
  <c r="S1187" i="2"/>
  <c r="S858" i="2"/>
  <c r="S950" i="2"/>
  <c r="S819" i="2"/>
  <c r="S118" i="2"/>
  <c r="S1072" i="2"/>
  <c r="S1769" i="2"/>
  <c r="S1415" i="2"/>
  <c r="S408" i="2"/>
  <c r="S1367" i="2"/>
  <c r="S1041" i="2"/>
  <c r="S934" i="2"/>
  <c r="S926" i="2"/>
  <c r="S592" i="2"/>
  <c r="S1155" i="2"/>
  <c r="S899" i="2"/>
  <c r="S434" i="2"/>
  <c r="S1315" i="2"/>
  <c r="S1651" i="2"/>
  <c r="S1079" i="2"/>
  <c r="S1460" i="2"/>
  <c r="S840" i="2"/>
  <c r="S1091" i="2"/>
  <c r="S1358" i="2"/>
  <c r="S859" i="2"/>
  <c r="S1720" i="2"/>
  <c r="S447" i="2"/>
  <c r="S1370" i="2"/>
  <c r="S1097" i="2"/>
  <c r="S563" i="2"/>
  <c r="S645" i="2"/>
  <c r="S1385" i="2"/>
  <c r="S711" i="2"/>
  <c r="S992" i="2"/>
  <c r="S1223" i="2"/>
  <c r="S726" i="2"/>
  <c r="S61" i="2"/>
  <c r="S302" i="2"/>
  <c r="S787" i="2"/>
  <c r="S34" i="2"/>
  <c r="S276" i="2"/>
  <c r="S314" i="2"/>
  <c r="S224" i="2"/>
  <c r="S572" i="2"/>
  <c r="S200" i="2"/>
  <c r="S168" i="2"/>
  <c r="S435" i="2"/>
  <c r="S1696" i="2"/>
  <c r="S1011" i="2"/>
  <c r="S468" i="2"/>
  <c r="S1172" i="2"/>
  <c r="S412" i="2"/>
  <c r="S1275" i="2"/>
  <c r="S205" i="2"/>
  <c r="S1439" i="2"/>
  <c r="S248" i="2"/>
  <c r="S126" i="2"/>
  <c r="S712" i="2"/>
  <c r="S413" i="2"/>
  <c r="S123" i="2"/>
  <c r="S141" i="2"/>
  <c r="S1229" i="2"/>
  <c r="S80" i="2"/>
  <c r="S311" i="2"/>
  <c r="S1556" i="2"/>
  <c r="S1724" i="2"/>
  <c r="S891" i="2"/>
  <c r="S1191" i="2"/>
  <c r="S593" i="2"/>
  <c r="S1306" i="2"/>
  <c r="S82" i="2"/>
  <c r="S1359" i="2"/>
  <c r="S1647" i="2"/>
  <c r="S769" i="2"/>
  <c r="S1537" i="2"/>
  <c r="S822" i="2"/>
  <c r="S1125" i="2"/>
  <c r="S1083" i="2"/>
  <c r="S971" i="2"/>
  <c r="S542" i="2"/>
  <c r="S550" i="2"/>
  <c r="S1360" i="2"/>
  <c r="S1625" i="2"/>
  <c r="S836" i="2"/>
  <c r="S1151" i="2"/>
  <c r="S814" i="2"/>
  <c r="S1214" i="2"/>
  <c r="S269" i="2"/>
  <c r="S539" i="2"/>
  <c r="S6" i="2"/>
  <c r="S1443" i="2"/>
  <c r="S600" i="2"/>
  <c r="S110" i="2"/>
  <c r="S1476" i="2"/>
  <c r="S860" i="2"/>
  <c r="S1642" i="2"/>
  <c r="S140" i="2"/>
  <c r="S1244" i="2"/>
  <c r="S524" i="2"/>
  <c r="S432" i="2"/>
  <c r="S414" i="2"/>
  <c r="S1043" i="2"/>
  <c r="S442" i="2"/>
  <c r="S1762" i="2"/>
  <c r="S1494" i="2"/>
  <c r="S491" i="2"/>
  <c r="S741" i="2"/>
  <c r="S736" i="2"/>
  <c r="S701" i="2"/>
  <c r="S1771" i="2"/>
  <c r="S1588" i="2"/>
  <c r="S326" i="2"/>
  <c r="S192" i="2"/>
  <c r="S1314" i="2"/>
  <c r="S1459" i="2"/>
  <c r="S250" i="2"/>
  <c r="S747" i="2"/>
  <c r="S1793" i="2"/>
  <c r="S135" i="2"/>
  <c r="S960" i="2"/>
  <c r="S120" i="2"/>
  <c r="S334" i="2"/>
  <c r="S1028" i="2"/>
  <c r="S999" i="2"/>
  <c r="S148" i="2"/>
  <c r="S839" i="2"/>
  <c r="S917" i="2"/>
  <c r="S1133" i="2"/>
  <c r="S74" i="2"/>
  <c r="S599" i="2"/>
  <c r="S1141" i="2"/>
  <c r="S1258" i="2"/>
  <c r="S849" i="2"/>
  <c r="S1046" i="2"/>
  <c r="S1080" i="2"/>
  <c r="S1185" i="2"/>
  <c r="S1697" i="2"/>
  <c r="S745" i="2"/>
  <c r="S128" i="2"/>
  <c r="S131" i="2"/>
  <c r="S529" i="2"/>
  <c r="S1800" i="2"/>
  <c r="S1194" i="2"/>
  <c r="S732" i="2"/>
  <c r="S64" i="2"/>
  <c r="S514" i="2"/>
  <c r="S209" i="2"/>
  <c r="S1084" i="2"/>
  <c r="S112" i="2"/>
  <c r="S975" i="2"/>
  <c r="S1607" i="2"/>
  <c r="S1371" i="2"/>
  <c r="S708" i="2"/>
  <c r="S218" i="2"/>
  <c r="S1167" i="2"/>
  <c r="S937" i="2"/>
  <c r="S1711" i="2"/>
  <c r="S1438" i="2"/>
  <c r="S27" i="2"/>
  <c r="S1131" i="2"/>
  <c r="S935" i="2"/>
  <c r="S490" i="2"/>
  <c r="S734" i="2"/>
  <c r="S1502" i="2"/>
  <c r="S1780" i="2"/>
  <c r="S1739" i="2"/>
  <c r="S294" i="2"/>
  <c r="S1366" i="2"/>
  <c r="S1260" i="2"/>
  <c r="S106" i="2"/>
  <c r="S691" i="2"/>
  <c r="S1751" i="2"/>
  <c r="S1630" i="2"/>
  <c r="S1784" i="2"/>
  <c r="S915" i="2"/>
  <c r="S208" i="2"/>
  <c r="S904" i="2"/>
  <c r="S399" i="2"/>
  <c r="S1322" i="2"/>
  <c r="S323" i="2"/>
  <c r="S402" i="2"/>
  <c r="S283" i="2"/>
  <c r="S807" i="2"/>
  <c r="S98" i="2"/>
  <c r="S1060" i="2"/>
  <c r="S1781" i="2"/>
  <c r="S852" i="2"/>
  <c r="S463" i="2"/>
  <c r="S309" i="2"/>
  <c r="S567" i="2"/>
  <c r="S805" i="2"/>
  <c r="S1715" i="2"/>
  <c r="S1143" i="2"/>
  <c r="S919" i="2"/>
  <c r="S466" i="2"/>
  <c r="S1455" i="2"/>
  <c r="S638" i="2"/>
  <c r="S1420" i="2"/>
  <c r="S1589" i="2"/>
  <c r="S41" i="2"/>
  <c r="S746" i="2"/>
  <c r="S552" i="2"/>
  <c r="S1044" i="2"/>
  <c r="S1744" i="2"/>
  <c r="S1308" i="2"/>
  <c r="S53" i="2"/>
  <c r="S1081" i="2"/>
  <c r="S951" i="2"/>
  <c r="S793" i="2"/>
  <c r="S159" i="2"/>
  <c r="S685" i="2"/>
  <c r="S609" i="2"/>
  <c r="S1169" i="2"/>
  <c r="S667" i="2"/>
  <c r="S885" i="2"/>
  <c r="S1078" i="2"/>
  <c r="S1441" i="2"/>
  <c r="S450" i="2"/>
  <c r="S361" i="2"/>
  <c r="S574" i="2"/>
  <c r="S723" i="2"/>
  <c r="S1294" i="2"/>
  <c r="S147" i="2"/>
  <c r="S764" i="2"/>
  <c r="S448" i="2"/>
  <c r="S1311" i="2"/>
  <c r="S523" i="2"/>
  <c r="S1405" i="2"/>
  <c r="S389" i="2"/>
  <c r="S767" i="2"/>
  <c r="S1058" i="2"/>
  <c r="S406" i="2"/>
  <c r="S213" i="2"/>
  <c r="S755" i="2"/>
  <c r="S470" i="2"/>
  <c r="S618" i="2"/>
  <c r="S494" i="2"/>
  <c r="S173" i="2"/>
  <c r="S188" i="2"/>
  <c r="S1368" i="2"/>
  <c r="S86" i="2"/>
  <c r="S197" i="2"/>
  <c r="S1660" i="2"/>
  <c r="S1261" i="2"/>
  <c r="S1206" i="2"/>
  <c r="S1291" i="2"/>
  <c r="S292" i="2"/>
  <c r="S683" i="2"/>
  <c r="S1709" i="2"/>
  <c r="S94" i="2"/>
  <c r="S1609" i="2"/>
  <c r="S946" i="2"/>
  <c r="S174" i="2"/>
  <c r="S13" i="2"/>
  <c r="S186" i="2"/>
  <c r="S54" i="2"/>
  <c r="S481" i="2"/>
  <c r="S352" i="2"/>
  <c r="S1048" i="2"/>
  <c r="S543" i="2"/>
  <c r="S1466" i="2"/>
  <c r="S546" i="2"/>
  <c r="S499" i="2"/>
  <c r="S530" i="2"/>
  <c r="S1348" i="2"/>
  <c r="S1637" i="2"/>
  <c r="S1743" i="2"/>
  <c r="S1150" i="2"/>
  <c r="S877" i="2"/>
  <c r="S1526" i="2"/>
  <c r="S855" i="2"/>
  <c r="S170" i="2"/>
  <c r="S1108" i="2"/>
  <c r="S1757" i="2"/>
  <c r="S454" i="2"/>
  <c r="S1431" i="2"/>
  <c r="S632" i="2"/>
  <c r="S142" i="2"/>
  <c r="S429" i="2"/>
  <c r="S997" i="2"/>
  <c r="S1675" i="2"/>
  <c r="S1386" i="2"/>
  <c r="S1270" i="2"/>
  <c r="S329" i="2"/>
  <c r="S1069" i="2"/>
  <c r="S939" i="2"/>
  <c r="S493" i="2"/>
  <c r="S1600" i="2"/>
  <c r="S1234" i="2"/>
  <c r="S387" i="2"/>
  <c r="S341" i="2"/>
  <c r="S1369" i="2"/>
  <c r="S1239" i="2"/>
  <c r="S469" i="2"/>
  <c r="S299" i="2"/>
  <c r="S1530" i="2"/>
  <c r="S724" i="2"/>
  <c r="S1329" i="2"/>
  <c r="S136" i="2"/>
  <c r="S1795" i="2"/>
  <c r="S626" i="2"/>
  <c r="S171" i="2"/>
  <c r="S526" i="2"/>
  <c r="S625" i="2"/>
  <c r="S1365" i="2"/>
  <c r="S680" i="2"/>
  <c r="S751" i="2"/>
  <c r="S728" i="2"/>
  <c r="S89" i="2"/>
  <c r="S964" i="2"/>
  <c r="S424" i="2"/>
  <c r="S1040" i="2"/>
  <c r="S1767" i="2"/>
  <c r="S1557" i="2"/>
  <c r="S418" i="2"/>
  <c r="S367" i="2"/>
  <c r="S606" i="2"/>
  <c r="S229" i="2"/>
  <c r="S474" i="2"/>
  <c r="S1666" i="2"/>
  <c r="S198" i="2"/>
  <c r="S892" i="2"/>
  <c r="S29" i="2"/>
  <c r="S1336" i="2"/>
  <c r="S831" i="2"/>
  <c r="S1716" i="2"/>
  <c r="S690" i="2"/>
  <c r="S715" i="2"/>
  <c r="S925" i="2"/>
  <c r="S1723" i="2"/>
  <c r="S1458" i="2"/>
  <c r="S1166" i="2"/>
  <c r="S464" i="2"/>
  <c r="S602" i="2"/>
  <c r="S1396" i="2"/>
  <c r="S1613" i="2"/>
  <c r="S1659" i="2"/>
  <c r="S282" i="2"/>
  <c r="S308" i="2"/>
  <c r="S1663" i="2"/>
  <c r="S1285" i="2"/>
  <c r="S1512" i="2"/>
  <c r="S1170" i="2"/>
  <c r="S1176" i="2"/>
  <c r="S617" i="2"/>
  <c r="S1357" i="2"/>
  <c r="S1227" i="2"/>
  <c r="S169" i="2"/>
  <c r="S1401" i="2"/>
  <c r="S675" i="2"/>
  <c r="S1527" i="2"/>
  <c r="S145" i="2"/>
  <c r="S1346" i="2"/>
  <c r="S882" i="2"/>
  <c r="S1208" i="2"/>
  <c r="S150" i="2"/>
  <c r="S689" i="2"/>
  <c r="S1783" i="2"/>
  <c r="S1684" i="2"/>
  <c r="S1388" i="2"/>
  <c r="S862" i="2"/>
  <c r="S1614" i="2"/>
  <c r="S212" i="2"/>
  <c r="S1627" i="2"/>
  <c r="S1575" i="2"/>
  <c r="S101" i="2"/>
  <c r="S1559" i="2"/>
  <c r="S682" i="2"/>
  <c r="S735" i="2"/>
  <c r="S3" i="2"/>
  <c r="S578" i="2"/>
  <c r="S125" i="2"/>
  <c r="S1000" i="2"/>
  <c r="S624" i="2"/>
  <c r="S1070" i="2"/>
  <c r="S401" i="2"/>
  <c r="S872" i="2"/>
  <c r="S503" i="2"/>
  <c r="S1702" i="2"/>
  <c r="S1180" i="2"/>
  <c r="S1362" i="2"/>
  <c r="S534" i="2"/>
  <c r="S1501" i="2"/>
  <c r="S1026" i="2"/>
  <c r="S1144" i="2"/>
  <c r="S1548" i="2"/>
  <c r="S1580" i="2"/>
  <c r="S1341" i="2"/>
  <c r="S1305" i="2"/>
  <c r="S799" i="2"/>
  <c r="S505" i="2"/>
  <c r="S1177" i="2"/>
  <c r="S1086" i="2"/>
  <c r="S710" i="2"/>
  <c r="S1324" i="2"/>
  <c r="S1142" i="2"/>
  <c r="S1032" i="2"/>
  <c r="S1265" i="2"/>
  <c r="S587" i="2"/>
  <c r="S573" i="2"/>
  <c r="S773" i="2"/>
  <c r="S1277" i="2"/>
  <c r="S268" i="2"/>
  <c r="S739" i="2"/>
  <c r="S579" i="2"/>
  <c r="S549" i="2"/>
  <c r="S227" i="2"/>
  <c r="S1350" i="2"/>
  <c r="S247" i="2"/>
  <c r="S1114" i="2"/>
  <c r="S1288" i="2"/>
  <c r="S1188" i="2"/>
  <c r="S377" i="2"/>
  <c r="S355" i="2"/>
  <c r="S1287" i="2"/>
  <c r="S988" i="2"/>
  <c r="S1529" i="2"/>
  <c r="S644" i="2"/>
  <c r="S416" i="2"/>
  <c r="S802" i="2"/>
  <c r="S989" i="2"/>
  <c r="S545" i="2"/>
  <c r="S88" i="2"/>
  <c r="S92" i="2"/>
  <c r="S436" i="2"/>
  <c r="S1618" i="2"/>
  <c r="S961" i="2"/>
  <c r="S376" i="2"/>
  <c r="S1404" i="2"/>
  <c r="S1429" i="2"/>
  <c r="S39" i="2"/>
  <c r="S372" i="2"/>
  <c r="S220" i="2"/>
  <c r="S1734" i="2"/>
  <c r="S393" i="2"/>
  <c r="S440" i="2"/>
  <c r="S956" i="2"/>
  <c r="S884" i="2"/>
  <c r="S366" i="2"/>
  <c r="S1224" i="2"/>
  <c r="S673" i="2"/>
  <c r="S164" i="2"/>
  <c r="S127" i="2"/>
  <c r="S199" i="2"/>
  <c r="S1147" i="2"/>
  <c r="S825" i="2"/>
  <c r="S653" i="2"/>
  <c r="S1528" i="2"/>
  <c r="S522" i="2"/>
  <c r="S1792" i="2"/>
  <c r="S280" i="2"/>
  <c r="S707" i="2"/>
  <c r="S1698" i="2"/>
  <c r="S659" i="2"/>
  <c r="S1134" i="2"/>
  <c r="S679" i="2"/>
  <c r="S898" i="2"/>
  <c r="S1313" i="2"/>
  <c r="S677" i="2"/>
  <c r="S1417" i="2"/>
  <c r="S1758" i="2"/>
  <c r="S385" i="2"/>
  <c r="S386" i="2"/>
  <c r="S1207" i="2"/>
  <c r="S1382" i="2"/>
  <c r="S1475" i="2"/>
  <c r="S1603" i="2"/>
  <c r="S933" i="2"/>
  <c r="S1424" i="2"/>
  <c r="S1198" i="2"/>
  <c r="S949" i="2"/>
  <c r="S841" i="2"/>
  <c r="S124" i="2"/>
  <c r="S1149" i="2"/>
  <c r="S590" i="2"/>
  <c r="S1237" i="2"/>
  <c r="S620" i="2"/>
  <c r="S1204" i="2"/>
  <c r="S709" i="2"/>
  <c r="S702" i="2"/>
  <c r="S1591" i="2"/>
  <c r="S271" i="2"/>
  <c r="S1190" i="2"/>
  <c r="S791" i="2"/>
  <c r="S1332" i="2"/>
  <c r="S251" i="2"/>
  <c r="S113" i="2"/>
  <c r="S1008" i="2"/>
  <c r="S1596" i="2"/>
  <c r="S1434" i="2"/>
  <c r="S797" i="2"/>
  <c r="S306" i="2"/>
  <c r="S810" i="2"/>
  <c r="S233" i="2"/>
  <c r="S1648" i="2"/>
  <c r="S568" i="2"/>
  <c r="S383" i="2"/>
  <c r="S1547" i="2"/>
  <c r="S1010" i="2"/>
  <c r="S918" i="2"/>
  <c r="S1310" i="2"/>
  <c r="S650" i="2"/>
  <c r="S177" i="2"/>
  <c r="S157" i="2"/>
  <c r="S223" i="2"/>
  <c r="S816" i="2"/>
  <c r="S842" i="2"/>
  <c r="S634" i="2"/>
  <c r="S1278" i="2"/>
  <c r="S738" i="2"/>
  <c r="S274" i="2"/>
  <c r="S1490" i="2"/>
  <c r="S1437" i="2"/>
  <c r="S928" i="2"/>
  <c r="S792" i="2"/>
  <c r="S328" i="2"/>
  <c r="S417" i="2"/>
  <c r="S1440" i="2"/>
  <c r="S158" i="2"/>
  <c r="S1468" i="2"/>
  <c r="S267" i="2"/>
  <c r="S1705" i="2"/>
  <c r="S138" i="2"/>
  <c r="S1279" i="2"/>
  <c r="S160" i="2"/>
  <c r="S1423" i="2"/>
  <c r="S990" i="2"/>
  <c r="S1330" i="2"/>
  <c r="S492" i="2"/>
  <c r="S1732" i="2"/>
  <c r="S1802" i="2"/>
  <c r="S1282" i="2"/>
  <c r="S1109" i="2"/>
  <c r="S340" i="2"/>
  <c r="S1152" i="2"/>
  <c r="S1496" i="2"/>
  <c r="S1549" i="2"/>
  <c r="S994" i="2"/>
  <c r="S580" i="2"/>
  <c r="S359" i="2"/>
  <c r="S969" i="2"/>
  <c r="S423" i="2"/>
  <c r="S426" i="2"/>
  <c r="S1243" i="2"/>
  <c r="S1626" i="2"/>
  <c r="S1023" i="2"/>
  <c r="S1615" i="2"/>
  <c r="S1113" i="2"/>
  <c r="S547" i="2"/>
  <c r="S10" i="2"/>
  <c r="S382" i="2"/>
  <c r="S834" i="2"/>
  <c r="S1221" i="2"/>
  <c r="S1216" i="2"/>
  <c r="S1099" i="2"/>
  <c r="S987" i="2"/>
  <c r="S1474" i="2"/>
  <c r="S1264" i="2"/>
  <c r="S1259" i="2"/>
  <c r="S473" i="2"/>
  <c r="S12" i="2"/>
  <c r="S378" i="2"/>
  <c r="S765" i="2"/>
  <c r="S1299" i="2"/>
  <c r="S1661" i="2"/>
  <c r="S1398" i="2"/>
  <c r="S485" i="2"/>
  <c r="S861" i="2"/>
  <c r="S740" i="2"/>
  <c r="S129" i="2"/>
  <c r="S754" i="2"/>
  <c r="S1286" i="2"/>
  <c r="S936" i="2"/>
  <c r="S133" i="2"/>
  <c r="S201" i="2"/>
  <c r="S636" i="2"/>
  <c r="S868" i="2"/>
  <c r="S35" i="2"/>
  <c r="S87" i="2"/>
  <c r="S85" i="2"/>
  <c r="S706" i="2"/>
  <c r="S537" i="2"/>
  <c r="S660" i="2"/>
  <c r="S1082" i="2"/>
  <c r="S1007" i="2"/>
  <c r="S1641" i="2"/>
  <c r="S991" i="2"/>
  <c r="S93" i="2"/>
  <c r="S358" i="2"/>
  <c r="S1153" i="2"/>
  <c r="S1414" i="2"/>
  <c r="S320" i="2"/>
  <c r="S1354" i="2"/>
  <c r="S916" i="2"/>
  <c r="S193" i="2"/>
  <c r="S1794" i="2"/>
  <c r="S897" i="2"/>
  <c r="S752" i="2"/>
  <c r="S1746" i="2"/>
  <c r="S76" i="2"/>
  <c r="S598" i="2"/>
  <c r="S1545" i="2"/>
  <c r="S1266" i="2"/>
  <c r="S183" i="2"/>
  <c r="S1558" i="2"/>
  <c r="S1593" i="2"/>
  <c r="S588" i="2"/>
  <c r="S411" i="2"/>
  <c r="S1334" i="2"/>
  <c r="S508" i="2"/>
  <c r="S467" i="2"/>
  <c r="S1590" i="2"/>
  <c r="S1116" i="2"/>
  <c r="S1787" i="2"/>
  <c r="S823" i="2"/>
  <c r="S119" i="2"/>
  <c r="S304" i="2"/>
  <c r="S1349" i="2"/>
  <c r="S1638" i="2"/>
  <c r="S1062" i="2"/>
  <c r="S438" i="2"/>
  <c r="S422" i="2"/>
  <c r="S459" i="2"/>
  <c r="S815" i="2"/>
  <c r="S1117" i="2"/>
  <c r="S714" i="2"/>
  <c r="S1782" i="2"/>
  <c r="S37" i="2"/>
  <c r="S1276" i="2"/>
  <c r="S1674" i="2"/>
  <c r="S90" i="2"/>
  <c r="S589" i="2"/>
  <c r="S1027" i="2"/>
  <c r="S1252" i="2"/>
  <c r="S1129" i="2"/>
  <c r="S228" i="2"/>
  <c r="S1509" i="2"/>
  <c r="S1778" i="2"/>
  <c r="S1511" i="2"/>
  <c r="S528" i="2"/>
  <c r="S357" i="2"/>
  <c r="S1560" i="2"/>
  <c r="S1094" i="2"/>
  <c r="S613" i="2"/>
  <c r="S28" i="2"/>
  <c r="S391" i="2"/>
  <c r="S995" i="2"/>
  <c r="S185" i="2"/>
  <c r="S1672" i="2"/>
  <c r="S36" i="2"/>
  <c r="S1100" i="2"/>
  <c r="S1181" i="2"/>
  <c r="S878" i="2"/>
  <c r="S1089" i="2"/>
  <c r="S1495" i="2"/>
  <c r="S477" i="2"/>
  <c r="S162" i="2"/>
  <c r="S1770" i="2"/>
  <c r="S275" i="2"/>
  <c r="S875" i="2"/>
  <c r="S848" i="2"/>
  <c r="S1413" i="2"/>
  <c r="S1493" i="2"/>
  <c r="S291" i="2"/>
  <c r="S700" i="2"/>
  <c r="S117" i="2"/>
  <c r="W3" i="2" l="1"/>
  <c r="V3" i="2"/>
  <c r="AD4" i="2"/>
  <c r="AD6" i="2"/>
  <c r="AD3" i="2"/>
  <c r="AD5" i="2"/>
  <c r="X3" i="2" l="1"/>
  <c r="AG4" i="2"/>
  <c r="AJ4" i="2"/>
  <c r="AI4" i="2"/>
  <c r="AJ5" i="2"/>
  <c r="AI5" i="2"/>
  <c r="AG5" i="2"/>
  <c r="AD7" i="2"/>
  <c r="AG3" i="2"/>
  <c r="AJ3" i="2"/>
  <c r="AI3" i="2"/>
  <c r="AJ6" i="2"/>
  <c r="AG6" i="2"/>
  <c r="AI6" i="2"/>
</calcChain>
</file>

<file path=xl/sharedStrings.xml><?xml version="1.0" encoding="utf-8"?>
<sst xmlns="http://schemas.openxmlformats.org/spreadsheetml/2006/main" count="1885" uniqueCount="66">
  <si>
    <t xml:space="preserve">Vehicle </t>
  </si>
  <si>
    <t>Mass</t>
  </si>
  <si>
    <t>Power (Kw)</t>
  </si>
  <si>
    <t>PMR</t>
  </si>
  <si>
    <t>V Max (Km/h)</t>
  </si>
  <si>
    <t>Frontal Area (m^2)</t>
  </si>
  <si>
    <t>GSXR 600</t>
  </si>
  <si>
    <t>Phase</t>
  </si>
  <si>
    <t>Total elapsed time</t>
  </si>
  <si>
    <t>Phase elapsed time</t>
  </si>
  <si>
    <t>WLTC class 3, version 5, vehicle speed</t>
  </si>
  <si>
    <t>WLTC class 3, version 5, acceleration</t>
  </si>
  <si>
    <t>m/s²</t>
  </si>
  <si>
    <t>Low</t>
  </si>
  <si>
    <t>Middle</t>
  </si>
  <si>
    <t>Extra-high</t>
  </si>
  <si>
    <t>High</t>
  </si>
  <si>
    <t>Velocity</t>
  </si>
  <si>
    <t xml:space="preserve">Rolling Resistance </t>
  </si>
  <si>
    <t>Power Required</t>
  </si>
  <si>
    <t>Aerodynamic Resistance</t>
  </si>
  <si>
    <t>Total Resistance</t>
  </si>
  <si>
    <t>Acceleration Resistance</t>
  </si>
  <si>
    <t>Tractive Power</t>
  </si>
  <si>
    <t>Tractive Energy</t>
  </si>
  <si>
    <t>Braking Energy</t>
  </si>
  <si>
    <t>Cumulative Tractive Energy</t>
  </si>
  <si>
    <t>Breaking Power</t>
  </si>
  <si>
    <t>low</t>
  </si>
  <si>
    <t>medium</t>
  </si>
  <si>
    <t>high</t>
  </si>
  <si>
    <t>extra high</t>
  </si>
  <si>
    <t>M</t>
  </si>
  <si>
    <t>Total</t>
  </si>
  <si>
    <t>Stopped 1=YES 0=NO</t>
  </si>
  <si>
    <t>Cumulative Distance</t>
  </si>
  <si>
    <t>Cumulative Braking Energy</t>
  </si>
  <si>
    <t>Duration</t>
  </si>
  <si>
    <t>Stop Duration</t>
  </si>
  <si>
    <t>Distance</t>
  </si>
  <si>
    <t>Percentage Stopped</t>
  </si>
  <si>
    <t>V Max</t>
  </si>
  <si>
    <t>V Average With Stops</t>
  </si>
  <si>
    <t>V average Without Stops</t>
  </si>
  <si>
    <t>A Min</t>
  </si>
  <si>
    <t>A Max</t>
  </si>
  <si>
    <t>(s)</t>
  </si>
  <si>
    <t>(km/h)</t>
  </si>
  <si>
    <t>(m/s²)</t>
  </si>
  <si>
    <t>(km/h/s)</t>
  </si>
  <si>
    <t>(m/s)</t>
  </si>
  <si>
    <t>(N)</t>
  </si>
  <si>
    <t>(W)</t>
  </si>
  <si>
    <t xml:space="preserve"> (Kwh)</t>
  </si>
  <si>
    <t>(Kwh)</t>
  </si>
  <si>
    <t>(m)</t>
  </si>
  <si>
    <t>(%)</t>
  </si>
  <si>
    <t>Potential Return to the Wheel</t>
  </si>
  <si>
    <t>Cumulative Braking Energy Max</t>
  </si>
  <si>
    <t>Cumulative Tractive Enerrgy Max</t>
  </si>
  <si>
    <t>Max return to the Wheel</t>
  </si>
  <si>
    <t>Cumulative Loss</t>
  </si>
  <si>
    <t>Max Return to Wheel</t>
  </si>
  <si>
    <t>Regen Braking Recovery (70% Efficiency)</t>
  </si>
  <si>
    <t>Coefficient of Rolling Resisance</t>
  </si>
  <si>
    <t>Coefficient of Aerodynamic Drag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</si>
</sst>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" fontId="0" fillId="0" borderId="1" xfId="0" applyNumberFormat="1" applyBorder="1"/>
    <xf numFmtId="10" fontId="0" fillId="0" borderId="1" xfId="0" applyNumberFormat="1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0" fillId="7" borderId="1" xfId="0" applyFill="1" applyBorder="1"/>
    <xf numFmtId="0" fontId="0" fillId="0" borderId="6" xfId="0" applyBorder="1"/>
    <xf numFmtId="0" fontId="0" fillId="8" borderId="1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wrapText="1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5" xfId="0" applyFill="1" applyBorder="1" applyAlignment="1">
      <alignment horizont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0" borderId="5" xfId="0" applyBorder="1"/>
    <xf numFmtId="0" fontId="0" fillId="4" borderId="4" xfId="0" applyFill="1" applyBorder="1" applyAlignment="1">
      <alignment horizontal="center" vertical="center" wrapText="1"/>
    </xf>
    <xf numFmtId="0" fontId="0" fillId="4" borderId="4" xfId="0" applyFill="1" applyBorder="1"/>
    <xf numFmtId="0" fontId="0" fillId="4" borderId="0" xfId="0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126074757896643E-2"/>
          <c:y val="0.10990062000763837"/>
          <c:w val="0.91431326112971512"/>
          <c:h val="0.8759287925696595"/>
        </c:manualLayout>
      </c:layout>
      <c:lineChart>
        <c:grouping val="standard"/>
        <c:varyColors val="0"/>
        <c:ser>
          <c:idx val="0"/>
          <c:order val="0"/>
          <c:tx>
            <c:strRef>
              <c:f>'WLTP Class 3'!$I$1:$I$2</c:f>
              <c:strCache>
                <c:ptCount val="2"/>
                <c:pt idx="0">
                  <c:v>Acceleration Resistance</c:v>
                </c:pt>
                <c:pt idx="1">
                  <c:v>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3'!$I$3:$I$1938</c:f>
              <c:numCache>
                <c:formatCode>0.00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5.1944444444444446</c:v>
                </c:pt>
                <c:pt idx="12">
                  <c:v>44.152777777777779</c:v>
                </c:pt>
                <c:pt idx="13">
                  <c:v>135.05555555555554</c:v>
                </c:pt>
                <c:pt idx="14">
                  <c:v>212.97222222222226</c:v>
                </c:pt>
                <c:pt idx="15">
                  <c:v>199.98611111111111</c:v>
                </c:pt>
                <c:pt idx="16">
                  <c:v>181.80555555555551</c:v>
                </c:pt>
                <c:pt idx="17">
                  <c:v>223.36111111111111</c:v>
                </c:pt>
                <c:pt idx="18">
                  <c:v>236.34722222222226</c:v>
                </c:pt>
                <c:pt idx="19">
                  <c:v>150.63888888888889</c:v>
                </c:pt>
                <c:pt idx="20">
                  <c:v>54.5416666666667</c:v>
                </c:pt>
                <c:pt idx="21">
                  <c:v>20.777777777777796</c:v>
                </c:pt>
                <c:pt idx="22">
                  <c:v>18.180555555555539</c:v>
                </c:pt>
                <c:pt idx="23">
                  <c:v>20.777777777777796</c:v>
                </c:pt>
                <c:pt idx="24">
                  <c:v>51.94444444444445</c:v>
                </c:pt>
                <c:pt idx="25">
                  <c:v>72.722222222222157</c:v>
                </c:pt>
                <c:pt idx="26">
                  <c:v>85.708333333333357</c:v>
                </c:pt>
                <c:pt idx="27">
                  <c:v>122.06944444444451</c:v>
                </c:pt>
                <c:pt idx="28">
                  <c:v>129.86111111111111</c:v>
                </c:pt>
                <c:pt idx="29">
                  <c:v>122.06944444444433</c:v>
                </c:pt>
                <c:pt idx="30">
                  <c:v>88.305555555555515</c:v>
                </c:pt>
                <c:pt idx="31">
                  <c:v>51.94444444444445</c:v>
                </c:pt>
                <c:pt idx="32">
                  <c:v>36.361111111111079</c:v>
                </c:pt>
                <c:pt idx="33">
                  <c:v>28.569444444444482</c:v>
                </c:pt>
                <c:pt idx="34">
                  <c:v>15.583333333333369</c:v>
                </c:pt>
                <c:pt idx="35">
                  <c:v>-5.1944444444443336</c:v>
                </c:pt>
                <c:pt idx="36">
                  <c:v>-46.749999999999929</c:v>
                </c:pt>
                <c:pt idx="37">
                  <c:v>-111.68055555555566</c:v>
                </c:pt>
                <c:pt idx="38">
                  <c:v>-148.04166666666674</c:v>
                </c:pt>
                <c:pt idx="39">
                  <c:v>-137.65277777777771</c:v>
                </c:pt>
                <c:pt idx="40">
                  <c:v>-122.06944444444451</c:v>
                </c:pt>
                <c:pt idx="41">
                  <c:v>-145.44444444444446</c:v>
                </c:pt>
                <c:pt idx="42">
                  <c:v>-186.99999999999989</c:v>
                </c:pt>
                <c:pt idx="43">
                  <c:v>-176.61111111111111</c:v>
                </c:pt>
                <c:pt idx="44">
                  <c:v>-109.0833333333334</c:v>
                </c:pt>
                <c:pt idx="45">
                  <c:v>-46.750000000000021</c:v>
                </c:pt>
                <c:pt idx="46">
                  <c:v>-36.361111111111079</c:v>
                </c:pt>
                <c:pt idx="47">
                  <c:v>-51.94444444444445</c:v>
                </c:pt>
                <c:pt idx="48">
                  <c:v>-44.152777777777757</c:v>
                </c:pt>
                <c:pt idx="49">
                  <c:v>-15.583333333333279</c:v>
                </c:pt>
                <c:pt idx="50">
                  <c:v>-10.388888888888944</c:v>
                </c:pt>
                <c:pt idx="51">
                  <c:v>-54.5416666666667</c:v>
                </c:pt>
                <c:pt idx="52">
                  <c:v>-111.68055555555553</c:v>
                </c:pt>
                <c:pt idx="53">
                  <c:v>-93.499999999999986</c:v>
                </c:pt>
                <c:pt idx="54">
                  <c:v>-28.569444444444436</c:v>
                </c:pt>
                <c:pt idx="55">
                  <c:v>-2.597222222222213</c:v>
                </c:pt>
                <c:pt idx="56">
                  <c:v>0</c:v>
                </c:pt>
                <c:pt idx="57">
                  <c:v>7.7916666666666847</c:v>
                </c:pt>
                <c:pt idx="58">
                  <c:v>15.583333333333325</c:v>
                </c:pt>
                <c:pt idx="59">
                  <c:v>62.3333333333333</c:v>
                </c:pt>
                <c:pt idx="60">
                  <c:v>70.125000000000014</c:v>
                </c:pt>
                <c:pt idx="61">
                  <c:v>31.166666666666696</c:v>
                </c:pt>
                <c:pt idx="62">
                  <c:v>23.374999999999964</c:v>
                </c:pt>
                <c:pt idx="63">
                  <c:v>31.166666666666696</c:v>
                </c:pt>
                <c:pt idx="64">
                  <c:v>41.555555555555593</c:v>
                </c:pt>
                <c:pt idx="65">
                  <c:v>25.972222222222225</c:v>
                </c:pt>
                <c:pt idx="66">
                  <c:v>15.583333333333279</c:v>
                </c:pt>
                <c:pt idx="67">
                  <c:v>57.138888888888872</c:v>
                </c:pt>
                <c:pt idx="68">
                  <c:v>124.66666666666669</c:v>
                </c:pt>
                <c:pt idx="69">
                  <c:v>161.02777777777774</c:v>
                </c:pt>
                <c:pt idx="70">
                  <c:v>171.41666666666671</c:v>
                </c:pt>
                <c:pt idx="71">
                  <c:v>158.4305555555556</c:v>
                </c:pt>
                <c:pt idx="72">
                  <c:v>119.47222222222217</c:v>
                </c:pt>
                <c:pt idx="73">
                  <c:v>75.3194444444444</c:v>
                </c:pt>
                <c:pt idx="74">
                  <c:v>51.94444444444445</c:v>
                </c:pt>
                <c:pt idx="75">
                  <c:v>49.347222222222179</c:v>
                </c:pt>
                <c:pt idx="76">
                  <c:v>54.5416666666667</c:v>
                </c:pt>
                <c:pt idx="77">
                  <c:v>49.347222222222179</c:v>
                </c:pt>
                <c:pt idx="78">
                  <c:v>25.972222222222225</c:v>
                </c:pt>
                <c:pt idx="79">
                  <c:v>-7.7916666666665924</c:v>
                </c:pt>
                <c:pt idx="80">
                  <c:v>-25.972222222222225</c:v>
                </c:pt>
                <c:pt idx="81">
                  <c:v>-44.15277777777785</c:v>
                </c:pt>
                <c:pt idx="82">
                  <c:v>-38.958333333333329</c:v>
                </c:pt>
                <c:pt idx="83">
                  <c:v>-15.583333333333185</c:v>
                </c:pt>
                <c:pt idx="84">
                  <c:v>-28.569444444444482</c:v>
                </c:pt>
                <c:pt idx="85">
                  <c:v>-36.361111111111256</c:v>
                </c:pt>
                <c:pt idx="86">
                  <c:v>-33.763888888888815</c:v>
                </c:pt>
                <c:pt idx="87">
                  <c:v>-28.569444444444297</c:v>
                </c:pt>
                <c:pt idx="88">
                  <c:v>-70.125000000000071</c:v>
                </c:pt>
                <c:pt idx="89">
                  <c:v>-179.20833333333337</c:v>
                </c:pt>
                <c:pt idx="90">
                  <c:v>-257.12499999999994</c:v>
                </c:pt>
                <c:pt idx="91">
                  <c:v>-267.51388888888891</c:v>
                </c:pt>
                <c:pt idx="92">
                  <c:v>-202.58333333333337</c:v>
                </c:pt>
                <c:pt idx="93">
                  <c:v>-129.86111111111111</c:v>
                </c:pt>
                <c:pt idx="94">
                  <c:v>-132.45833333333331</c:v>
                </c:pt>
                <c:pt idx="95">
                  <c:v>-161.0277777777778</c:v>
                </c:pt>
                <c:pt idx="96">
                  <c:v>-142.8472222222222</c:v>
                </c:pt>
                <c:pt idx="97">
                  <c:v>-93.499999999999986</c:v>
                </c:pt>
                <c:pt idx="98">
                  <c:v>-93.5</c:v>
                </c:pt>
                <c:pt idx="99">
                  <c:v>-57.138888888888893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5.1944444444444446</c:v>
                </c:pt>
                <c:pt idx="138">
                  <c:v>49.347222222222221</c:v>
                </c:pt>
                <c:pt idx="139">
                  <c:v>153.23611111111109</c:v>
                </c:pt>
                <c:pt idx="140">
                  <c:v>254.52777777777774</c:v>
                </c:pt>
                <c:pt idx="141">
                  <c:v>267.51388888888886</c:v>
                </c:pt>
                <c:pt idx="142">
                  <c:v>186.99999999999997</c:v>
                </c:pt>
                <c:pt idx="143">
                  <c:v>90.902777777777771</c:v>
                </c:pt>
                <c:pt idx="144">
                  <c:v>49.347222222222278</c:v>
                </c:pt>
                <c:pt idx="145">
                  <c:v>75.3194444444445</c:v>
                </c:pt>
                <c:pt idx="146">
                  <c:v>119.47222222222217</c:v>
                </c:pt>
                <c:pt idx="147">
                  <c:v>127.26388888888886</c:v>
                </c:pt>
                <c:pt idx="148">
                  <c:v>98.694444444444471</c:v>
                </c:pt>
                <c:pt idx="149">
                  <c:v>54.5416666666667</c:v>
                </c:pt>
                <c:pt idx="150">
                  <c:v>5.194444444444426</c:v>
                </c:pt>
                <c:pt idx="151">
                  <c:v>-67.527777777777814</c:v>
                </c:pt>
                <c:pt idx="152">
                  <c:v>-176.61111111111103</c:v>
                </c:pt>
                <c:pt idx="153">
                  <c:v>-257.12499999999994</c:v>
                </c:pt>
                <c:pt idx="154">
                  <c:v>-241.54166666666669</c:v>
                </c:pt>
                <c:pt idx="155">
                  <c:v>-137.6527777777778</c:v>
                </c:pt>
                <c:pt idx="156">
                  <c:v>-18.180555555555582</c:v>
                </c:pt>
                <c:pt idx="157">
                  <c:v>54.541666666666657</c:v>
                </c:pt>
                <c:pt idx="158">
                  <c:v>119.47222222222221</c:v>
                </c:pt>
                <c:pt idx="159">
                  <c:v>155.83333333333337</c:v>
                </c:pt>
                <c:pt idx="160">
                  <c:v>161.02777777777774</c:v>
                </c:pt>
                <c:pt idx="161">
                  <c:v>140.24999999999997</c:v>
                </c:pt>
                <c:pt idx="162">
                  <c:v>109.0833333333334</c:v>
                </c:pt>
                <c:pt idx="163">
                  <c:v>103.8888888888889</c:v>
                </c:pt>
                <c:pt idx="164">
                  <c:v>90.902777777777771</c:v>
                </c:pt>
                <c:pt idx="165">
                  <c:v>67.527777777777814</c:v>
                </c:pt>
                <c:pt idx="166">
                  <c:v>54.5416666666667</c:v>
                </c:pt>
                <c:pt idx="167">
                  <c:v>80.513888888888928</c:v>
                </c:pt>
                <c:pt idx="168">
                  <c:v>103.8888888888889</c:v>
                </c:pt>
                <c:pt idx="169">
                  <c:v>72.722222222222157</c:v>
                </c:pt>
                <c:pt idx="170">
                  <c:v>5.1944444444443336</c:v>
                </c:pt>
                <c:pt idx="171">
                  <c:v>-75.3194444444444</c:v>
                </c:pt>
                <c:pt idx="172">
                  <c:v>-166.22222222222217</c:v>
                </c:pt>
                <c:pt idx="173">
                  <c:v>-207.7777777777778</c:v>
                </c:pt>
                <c:pt idx="174">
                  <c:v>-148.04166666666663</c:v>
                </c:pt>
                <c:pt idx="175">
                  <c:v>-51.94444444444445</c:v>
                </c:pt>
                <c:pt idx="176">
                  <c:v>15.583333333333279</c:v>
                </c:pt>
                <c:pt idx="177">
                  <c:v>70.124999999999986</c:v>
                </c:pt>
                <c:pt idx="178">
                  <c:v>85.708333333333357</c:v>
                </c:pt>
                <c:pt idx="179">
                  <c:v>46.750000000000021</c:v>
                </c:pt>
                <c:pt idx="180">
                  <c:v>7.7916666666666847</c:v>
                </c:pt>
                <c:pt idx="181">
                  <c:v>-10.388888888888944</c:v>
                </c:pt>
                <c:pt idx="182">
                  <c:v>-31.16666666666665</c:v>
                </c:pt>
                <c:pt idx="183">
                  <c:v>-80.513888888888829</c:v>
                </c:pt>
                <c:pt idx="184">
                  <c:v>-122.06944444444443</c:v>
                </c:pt>
                <c:pt idx="185">
                  <c:v>-132.45833333333337</c:v>
                </c:pt>
                <c:pt idx="186">
                  <c:v>-122.06944444444451</c:v>
                </c:pt>
                <c:pt idx="187">
                  <c:v>-101.29166666666661</c:v>
                </c:pt>
                <c:pt idx="188">
                  <c:v>-83.111111111111086</c:v>
                </c:pt>
                <c:pt idx="189">
                  <c:v>-67.527777777777814</c:v>
                </c:pt>
                <c:pt idx="190">
                  <c:v>-51.94444444444445</c:v>
                </c:pt>
                <c:pt idx="191">
                  <c:v>-41.555555555555543</c:v>
                </c:pt>
                <c:pt idx="192">
                  <c:v>-31.16666666666665</c:v>
                </c:pt>
                <c:pt idx="193">
                  <c:v>-18.180555555555582</c:v>
                </c:pt>
                <c:pt idx="194">
                  <c:v>-12.986111111111112</c:v>
                </c:pt>
                <c:pt idx="195">
                  <c:v>-5.194444444444426</c:v>
                </c:pt>
                <c:pt idx="196">
                  <c:v>0</c:v>
                </c:pt>
                <c:pt idx="197">
                  <c:v>0</c:v>
                </c:pt>
                <c:pt idx="198">
                  <c:v>12.986111111111112</c:v>
                </c:pt>
                <c:pt idx="199">
                  <c:v>25.972222222222225</c:v>
                </c:pt>
                <c:pt idx="200">
                  <c:v>38.958333333333329</c:v>
                </c:pt>
                <c:pt idx="201">
                  <c:v>51.94444444444445</c:v>
                </c:pt>
                <c:pt idx="202">
                  <c:v>64.930555555555557</c:v>
                </c:pt>
                <c:pt idx="203">
                  <c:v>103.8888888888889</c:v>
                </c:pt>
                <c:pt idx="204">
                  <c:v>122.06944444444443</c:v>
                </c:pt>
                <c:pt idx="205">
                  <c:v>124.66666666666669</c:v>
                </c:pt>
                <c:pt idx="206">
                  <c:v>148.04166666666663</c:v>
                </c:pt>
                <c:pt idx="207">
                  <c:v>150.63888888888889</c:v>
                </c:pt>
                <c:pt idx="208">
                  <c:v>132.45833333333337</c:v>
                </c:pt>
                <c:pt idx="209">
                  <c:v>145.44444444444446</c:v>
                </c:pt>
                <c:pt idx="210">
                  <c:v>142.8472222222222</c:v>
                </c:pt>
                <c:pt idx="211">
                  <c:v>103.8888888888889</c:v>
                </c:pt>
                <c:pt idx="212">
                  <c:v>77.916666666666657</c:v>
                </c:pt>
                <c:pt idx="213">
                  <c:v>62.3333333333333</c:v>
                </c:pt>
                <c:pt idx="214">
                  <c:v>67.527777777777814</c:v>
                </c:pt>
                <c:pt idx="215">
                  <c:v>88.305555555555515</c:v>
                </c:pt>
                <c:pt idx="216">
                  <c:v>103.8888888888889</c:v>
                </c:pt>
                <c:pt idx="217">
                  <c:v>103.8888888888889</c:v>
                </c:pt>
                <c:pt idx="218">
                  <c:v>90.902777777777771</c:v>
                </c:pt>
                <c:pt idx="219">
                  <c:v>72.722222222222157</c:v>
                </c:pt>
                <c:pt idx="220">
                  <c:v>54.5416666666667</c:v>
                </c:pt>
                <c:pt idx="221">
                  <c:v>33.763888888888999</c:v>
                </c:pt>
                <c:pt idx="222">
                  <c:v>20.777777777777704</c:v>
                </c:pt>
                <c:pt idx="223">
                  <c:v>18.180555555555443</c:v>
                </c:pt>
                <c:pt idx="224">
                  <c:v>18.180555555555628</c:v>
                </c:pt>
                <c:pt idx="225">
                  <c:v>25.972222222222225</c:v>
                </c:pt>
                <c:pt idx="226">
                  <c:v>28.569444444444297</c:v>
                </c:pt>
                <c:pt idx="227">
                  <c:v>25.972222222222225</c:v>
                </c:pt>
                <c:pt idx="228">
                  <c:v>23.375000000000146</c:v>
                </c:pt>
                <c:pt idx="229">
                  <c:v>18.180555555555628</c:v>
                </c:pt>
                <c:pt idx="230">
                  <c:v>7.7916666666665924</c:v>
                </c:pt>
                <c:pt idx="231">
                  <c:v>-7.7916666666665924</c:v>
                </c:pt>
                <c:pt idx="232">
                  <c:v>-41.555555555555593</c:v>
                </c:pt>
                <c:pt idx="233">
                  <c:v>-85.708333333333442</c:v>
                </c:pt>
                <c:pt idx="234">
                  <c:v>-101.29166666666661</c:v>
                </c:pt>
                <c:pt idx="235">
                  <c:v>-80.513888888888928</c:v>
                </c:pt>
                <c:pt idx="236">
                  <c:v>-46.749999999999929</c:v>
                </c:pt>
                <c:pt idx="237">
                  <c:v>-36.361111111111079</c:v>
                </c:pt>
                <c:pt idx="238">
                  <c:v>-59.736111111111221</c:v>
                </c:pt>
                <c:pt idx="239">
                  <c:v>-106.48611111111114</c:v>
                </c:pt>
                <c:pt idx="240">
                  <c:v>-140.24999999999997</c:v>
                </c:pt>
                <c:pt idx="241">
                  <c:v>-124.6666666666666</c:v>
                </c:pt>
                <c:pt idx="242">
                  <c:v>-116.875</c:v>
                </c:pt>
                <c:pt idx="243">
                  <c:v>-127.26388888888886</c:v>
                </c:pt>
                <c:pt idx="244">
                  <c:v>-122.06944444444451</c:v>
                </c:pt>
                <c:pt idx="245">
                  <c:v>-145.44444444444446</c:v>
                </c:pt>
                <c:pt idx="246">
                  <c:v>-186.99999999999989</c:v>
                </c:pt>
                <c:pt idx="247">
                  <c:v>-176.61111111111111</c:v>
                </c:pt>
                <c:pt idx="248">
                  <c:v>-109.0833333333334</c:v>
                </c:pt>
                <c:pt idx="249">
                  <c:v>-46.750000000000021</c:v>
                </c:pt>
                <c:pt idx="250">
                  <c:v>-36.361111111111079</c:v>
                </c:pt>
                <c:pt idx="251">
                  <c:v>-51.94444444444445</c:v>
                </c:pt>
                <c:pt idx="252">
                  <c:v>-44.152777777777757</c:v>
                </c:pt>
                <c:pt idx="253">
                  <c:v>-15.583333333333279</c:v>
                </c:pt>
                <c:pt idx="254">
                  <c:v>-10.388888888888944</c:v>
                </c:pt>
                <c:pt idx="255">
                  <c:v>-54.5416666666667</c:v>
                </c:pt>
                <c:pt idx="256">
                  <c:v>-75.3194444444444</c:v>
                </c:pt>
                <c:pt idx="257">
                  <c:v>-7.7916666666666394</c:v>
                </c:pt>
                <c:pt idx="258">
                  <c:v>88.305555555555515</c:v>
                </c:pt>
                <c:pt idx="259">
                  <c:v>135.05555555555557</c:v>
                </c:pt>
                <c:pt idx="260">
                  <c:v>137.6527777777778</c:v>
                </c:pt>
                <c:pt idx="261">
                  <c:v>132.45833333333329</c:v>
                </c:pt>
                <c:pt idx="262">
                  <c:v>142.8472222222222</c:v>
                </c:pt>
                <c:pt idx="263">
                  <c:v>176.61111111111111</c:v>
                </c:pt>
                <c:pt idx="264">
                  <c:v>192.19444444444451</c:v>
                </c:pt>
                <c:pt idx="265">
                  <c:v>168.81944444444446</c:v>
                </c:pt>
                <c:pt idx="266">
                  <c:v>122.06944444444433</c:v>
                </c:pt>
                <c:pt idx="267">
                  <c:v>101.29166666666661</c:v>
                </c:pt>
                <c:pt idx="268">
                  <c:v>93.500000000000043</c:v>
                </c:pt>
                <c:pt idx="269">
                  <c:v>77.916666666666657</c:v>
                </c:pt>
                <c:pt idx="270">
                  <c:v>41.555555555555593</c:v>
                </c:pt>
                <c:pt idx="271">
                  <c:v>-7.7916666666665924</c:v>
                </c:pt>
                <c:pt idx="272">
                  <c:v>-18.180555555555628</c:v>
                </c:pt>
                <c:pt idx="273">
                  <c:v>-49.347222222222179</c:v>
                </c:pt>
                <c:pt idx="274">
                  <c:v>-116.875</c:v>
                </c:pt>
                <c:pt idx="275">
                  <c:v>-148.04166666666674</c:v>
                </c:pt>
                <c:pt idx="276">
                  <c:v>-166.22222222222217</c:v>
                </c:pt>
                <c:pt idx="277">
                  <c:v>-184.4027777777778</c:v>
                </c:pt>
                <c:pt idx="278">
                  <c:v>-231.15277777777774</c:v>
                </c:pt>
                <c:pt idx="279">
                  <c:v>-246.73611111111111</c:v>
                </c:pt>
                <c:pt idx="280">
                  <c:v>-137.6527777777778</c:v>
                </c:pt>
                <c:pt idx="281">
                  <c:v>38.958333333333329</c:v>
                </c:pt>
                <c:pt idx="282">
                  <c:v>166.22222222222229</c:v>
                </c:pt>
                <c:pt idx="283">
                  <c:v>189.59722222222226</c:v>
                </c:pt>
                <c:pt idx="284">
                  <c:v>194.79166666666669</c:v>
                </c:pt>
                <c:pt idx="285">
                  <c:v>186.99999999999997</c:v>
                </c:pt>
                <c:pt idx="286">
                  <c:v>171.41666666666671</c:v>
                </c:pt>
                <c:pt idx="287">
                  <c:v>171.41666666666671</c:v>
                </c:pt>
                <c:pt idx="288">
                  <c:v>171.41666666666652</c:v>
                </c:pt>
                <c:pt idx="289">
                  <c:v>135.05555555555563</c:v>
                </c:pt>
                <c:pt idx="290">
                  <c:v>64.930555555555557</c:v>
                </c:pt>
                <c:pt idx="291">
                  <c:v>0</c:v>
                </c:pt>
                <c:pt idx="292">
                  <c:v>-44.152777777777665</c:v>
                </c:pt>
                <c:pt idx="293">
                  <c:v>-49.347222222222371</c:v>
                </c:pt>
                <c:pt idx="294">
                  <c:v>-33.763888888888999</c:v>
                </c:pt>
                <c:pt idx="295">
                  <c:v>-15.583333333333185</c:v>
                </c:pt>
                <c:pt idx="296">
                  <c:v>0</c:v>
                </c:pt>
                <c:pt idx="297">
                  <c:v>10.388888888888852</c:v>
                </c:pt>
                <c:pt idx="298">
                  <c:v>12.986111111111112</c:v>
                </c:pt>
                <c:pt idx="299">
                  <c:v>5.1944444444443336</c:v>
                </c:pt>
                <c:pt idx="300">
                  <c:v>-5.1944444444443336</c:v>
                </c:pt>
                <c:pt idx="301">
                  <c:v>-18.180555555555443</c:v>
                </c:pt>
                <c:pt idx="302">
                  <c:v>-33.763888888888999</c:v>
                </c:pt>
                <c:pt idx="303">
                  <c:v>-46.750000000000114</c:v>
                </c:pt>
                <c:pt idx="304">
                  <c:v>-64.930555555555557</c:v>
                </c:pt>
                <c:pt idx="305">
                  <c:v>-77.916666666666657</c:v>
                </c:pt>
                <c:pt idx="306">
                  <c:v>-64.930555555555557</c:v>
                </c:pt>
                <c:pt idx="307">
                  <c:v>-38.958333333333329</c:v>
                </c:pt>
                <c:pt idx="308">
                  <c:v>-18.180555555555443</c:v>
                </c:pt>
                <c:pt idx="309">
                  <c:v>-15.583333333333185</c:v>
                </c:pt>
                <c:pt idx="310">
                  <c:v>-23.374999999999964</c:v>
                </c:pt>
                <c:pt idx="311">
                  <c:v>-31.166666666666739</c:v>
                </c:pt>
                <c:pt idx="312">
                  <c:v>-46.750000000000114</c:v>
                </c:pt>
                <c:pt idx="313">
                  <c:v>-64.930555555555557</c:v>
                </c:pt>
                <c:pt idx="314">
                  <c:v>-77.916666666666657</c:v>
                </c:pt>
                <c:pt idx="315">
                  <c:v>-77.916666666666657</c:v>
                </c:pt>
                <c:pt idx="316">
                  <c:v>-70.124999999999986</c:v>
                </c:pt>
                <c:pt idx="317">
                  <c:v>-77.916666666666657</c:v>
                </c:pt>
                <c:pt idx="318">
                  <c:v>-96.097222222222186</c:v>
                </c:pt>
                <c:pt idx="319">
                  <c:v>-101.29166666666661</c:v>
                </c:pt>
                <c:pt idx="320">
                  <c:v>-62.3333333333333</c:v>
                </c:pt>
                <c:pt idx="321">
                  <c:v>-31.166666666666739</c:v>
                </c:pt>
                <c:pt idx="322">
                  <c:v>-18.180555555555628</c:v>
                </c:pt>
                <c:pt idx="323">
                  <c:v>-15.583333333333279</c:v>
                </c:pt>
                <c:pt idx="324">
                  <c:v>-25.972222222222225</c:v>
                </c:pt>
                <c:pt idx="325">
                  <c:v>-10.388888888888944</c:v>
                </c:pt>
                <c:pt idx="326">
                  <c:v>-7.7916666666665924</c:v>
                </c:pt>
                <c:pt idx="327">
                  <c:v>-15.583333333333279</c:v>
                </c:pt>
                <c:pt idx="328">
                  <c:v>-80.513888888888928</c:v>
                </c:pt>
                <c:pt idx="329">
                  <c:v>-150.63888888888889</c:v>
                </c:pt>
                <c:pt idx="330">
                  <c:v>-93.500000000000043</c:v>
                </c:pt>
                <c:pt idx="331">
                  <c:v>-20.777777777777796</c:v>
                </c:pt>
                <c:pt idx="332">
                  <c:v>-25.972222222222175</c:v>
                </c:pt>
                <c:pt idx="333">
                  <c:v>-28.569444444444436</c:v>
                </c:pt>
                <c:pt idx="334">
                  <c:v>-23.375000000000011</c:v>
                </c:pt>
                <c:pt idx="335">
                  <c:v>-28.569444444444436</c:v>
                </c:pt>
                <c:pt idx="336">
                  <c:v>-18.180555555555539</c:v>
                </c:pt>
                <c:pt idx="337">
                  <c:v>0</c:v>
                </c:pt>
                <c:pt idx="338">
                  <c:v>28.569444444444436</c:v>
                </c:pt>
                <c:pt idx="339">
                  <c:v>85.708333333333357</c:v>
                </c:pt>
                <c:pt idx="340">
                  <c:v>148.04166666666669</c:v>
                </c:pt>
                <c:pt idx="341">
                  <c:v>163.62500000000003</c:v>
                </c:pt>
                <c:pt idx="342">
                  <c:v>101.29166666666661</c:v>
                </c:pt>
                <c:pt idx="343">
                  <c:v>31.16666666666665</c:v>
                </c:pt>
                <c:pt idx="344">
                  <c:v>12.986111111111112</c:v>
                </c:pt>
                <c:pt idx="345">
                  <c:v>28.56944444444439</c:v>
                </c:pt>
                <c:pt idx="346">
                  <c:v>28.569444444444482</c:v>
                </c:pt>
                <c:pt idx="347">
                  <c:v>18.180555555555628</c:v>
                </c:pt>
                <c:pt idx="348">
                  <c:v>28.56944444444439</c:v>
                </c:pt>
                <c:pt idx="349">
                  <c:v>25.972222222222225</c:v>
                </c:pt>
                <c:pt idx="350">
                  <c:v>12.986111111111112</c:v>
                </c:pt>
                <c:pt idx="351">
                  <c:v>0</c:v>
                </c:pt>
                <c:pt idx="352">
                  <c:v>-5.194444444444426</c:v>
                </c:pt>
                <c:pt idx="353">
                  <c:v>-5.1944444444445184</c:v>
                </c:pt>
                <c:pt idx="354">
                  <c:v>-2.5972222222222592</c:v>
                </c:pt>
                <c:pt idx="355">
                  <c:v>5.1944444444445184</c:v>
                </c:pt>
                <c:pt idx="356">
                  <c:v>7.7916666666666847</c:v>
                </c:pt>
                <c:pt idx="357">
                  <c:v>-2.5972222222222592</c:v>
                </c:pt>
                <c:pt idx="358">
                  <c:v>-33.763888888888907</c:v>
                </c:pt>
                <c:pt idx="359">
                  <c:v>-77.916666666666657</c:v>
                </c:pt>
                <c:pt idx="360">
                  <c:v>-96.097222222222186</c:v>
                </c:pt>
                <c:pt idx="361">
                  <c:v>-80.513888888888928</c:v>
                </c:pt>
                <c:pt idx="362">
                  <c:v>-54.541666666666607</c:v>
                </c:pt>
                <c:pt idx="363">
                  <c:v>-31.16666666666665</c:v>
                </c:pt>
                <c:pt idx="364">
                  <c:v>-10.388888888888944</c:v>
                </c:pt>
                <c:pt idx="365">
                  <c:v>2.5972222222222592</c:v>
                </c:pt>
                <c:pt idx="366">
                  <c:v>12.986111111111112</c:v>
                </c:pt>
                <c:pt idx="367">
                  <c:v>33.763888888888907</c:v>
                </c:pt>
                <c:pt idx="368">
                  <c:v>59.736111111111128</c:v>
                </c:pt>
                <c:pt idx="369">
                  <c:v>57.138888888888872</c:v>
                </c:pt>
                <c:pt idx="370">
                  <c:v>25.972222222222225</c:v>
                </c:pt>
                <c:pt idx="371">
                  <c:v>-12.986111111111112</c:v>
                </c:pt>
                <c:pt idx="372">
                  <c:v>-83.111111111111086</c:v>
                </c:pt>
                <c:pt idx="373">
                  <c:v>-158.4305555555556</c:v>
                </c:pt>
                <c:pt idx="374">
                  <c:v>-179.20833333333334</c:v>
                </c:pt>
                <c:pt idx="375">
                  <c:v>-150.63888888888886</c:v>
                </c:pt>
                <c:pt idx="376">
                  <c:v>-109.08333333333336</c:v>
                </c:pt>
                <c:pt idx="377">
                  <c:v>-77.916666666666657</c:v>
                </c:pt>
                <c:pt idx="378">
                  <c:v>-57.138888888888872</c:v>
                </c:pt>
                <c:pt idx="379">
                  <c:v>-44.152777777777779</c:v>
                </c:pt>
                <c:pt idx="380">
                  <c:v>-49.347222222222236</c:v>
                </c:pt>
                <c:pt idx="381">
                  <c:v>-59.736111111111107</c:v>
                </c:pt>
                <c:pt idx="382">
                  <c:v>-62.333333333333321</c:v>
                </c:pt>
                <c:pt idx="383">
                  <c:v>-67.527777777777786</c:v>
                </c:pt>
                <c:pt idx="384">
                  <c:v>-72.722222222222229</c:v>
                </c:pt>
                <c:pt idx="385">
                  <c:v>-59.736111111111107</c:v>
                </c:pt>
                <c:pt idx="386">
                  <c:v>-23.375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12.986111111111112</c:v>
                </c:pt>
                <c:pt idx="392">
                  <c:v>54.541666666666671</c:v>
                </c:pt>
                <c:pt idx="393">
                  <c:v>111.68055555555556</c:v>
                </c:pt>
                <c:pt idx="394">
                  <c:v>161.0277777777778</c:v>
                </c:pt>
                <c:pt idx="395">
                  <c:v>194.79166666666669</c:v>
                </c:pt>
                <c:pt idx="396">
                  <c:v>215.56944444444446</c:v>
                </c:pt>
                <c:pt idx="397">
                  <c:v>223.36111111111106</c:v>
                </c:pt>
                <c:pt idx="398">
                  <c:v>197.3888888888888</c:v>
                </c:pt>
                <c:pt idx="399">
                  <c:v>122.06944444444451</c:v>
                </c:pt>
                <c:pt idx="400">
                  <c:v>36.361111111111164</c:v>
                </c:pt>
                <c:pt idx="401">
                  <c:v>-18.180555555555628</c:v>
                </c:pt>
                <c:pt idx="402">
                  <c:v>-59.736111111111128</c:v>
                </c:pt>
                <c:pt idx="403">
                  <c:v>-85.708333333333258</c:v>
                </c:pt>
                <c:pt idx="404">
                  <c:v>-80.513888888888928</c:v>
                </c:pt>
                <c:pt idx="405">
                  <c:v>-75.3194444444445</c:v>
                </c:pt>
                <c:pt idx="406">
                  <c:v>-83.111111111111086</c:v>
                </c:pt>
                <c:pt idx="407">
                  <c:v>-88.305555555555515</c:v>
                </c:pt>
                <c:pt idx="408">
                  <c:v>-72.722222222222229</c:v>
                </c:pt>
                <c:pt idx="409">
                  <c:v>-36.361111111111114</c:v>
                </c:pt>
                <c:pt idx="410">
                  <c:v>-5.194444444444426</c:v>
                </c:pt>
                <c:pt idx="411">
                  <c:v>7.7916666666666394</c:v>
                </c:pt>
                <c:pt idx="412">
                  <c:v>12.986111111111112</c:v>
                </c:pt>
                <c:pt idx="413">
                  <c:v>18.180555555555582</c:v>
                </c:pt>
                <c:pt idx="414">
                  <c:v>36.361111111111114</c:v>
                </c:pt>
                <c:pt idx="415">
                  <c:v>64.930555555555515</c:v>
                </c:pt>
                <c:pt idx="416">
                  <c:v>72.722222222222186</c:v>
                </c:pt>
                <c:pt idx="417">
                  <c:v>44.15277777777785</c:v>
                </c:pt>
                <c:pt idx="418">
                  <c:v>2.5972222222222592</c:v>
                </c:pt>
                <c:pt idx="419">
                  <c:v>-38.958333333333329</c:v>
                </c:pt>
                <c:pt idx="420">
                  <c:v>-57.138888888888872</c:v>
                </c:pt>
                <c:pt idx="421">
                  <c:v>-36.361111111111164</c:v>
                </c:pt>
                <c:pt idx="422">
                  <c:v>-5.1944444444445184</c:v>
                </c:pt>
                <c:pt idx="423">
                  <c:v>25.972222222222225</c:v>
                </c:pt>
                <c:pt idx="424">
                  <c:v>70.125000000000071</c:v>
                </c:pt>
                <c:pt idx="425">
                  <c:v>140.25000000000003</c:v>
                </c:pt>
                <c:pt idx="426">
                  <c:v>215.56944444444437</c:v>
                </c:pt>
                <c:pt idx="427">
                  <c:v>233.75</c:v>
                </c:pt>
                <c:pt idx="428">
                  <c:v>155.83333333333331</c:v>
                </c:pt>
                <c:pt idx="429">
                  <c:v>49.347222222222179</c:v>
                </c:pt>
                <c:pt idx="430">
                  <c:v>-15.583333333333369</c:v>
                </c:pt>
                <c:pt idx="431">
                  <c:v>-41.555555555555593</c:v>
                </c:pt>
                <c:pt idx="432">
                  <c:v>-38.958333333333243</c:v>
                </c:pt>
                <c:pt idx="433">
                  <c:v>-20.777777777777704</c:v>
                </c:pt>
                <c:pt idx="434">
                  <c:v>-18.180555555555539</c:v>
                </c:pt>
                <c:pt idx="435">
                  <c:v>-49.347222222222278</c:v>
                </c:pt>
                <c:pt idx="436">
                  <c:v>-101.29166666666673</c:v>
                </c:pt>
                <c:pt idx="437">
                  <c:v>-161.02777777777774</c:v>
                </c:pt>
                <c:pt idx="438">
                  <c:v>-220.76388888888889</c:v>
                </c:pt>
                <c:pt idx="439">
                  <c:v>-262.3194444444444</c:v>
                </c:pt>
                <c:pt idx="440">
                  <c:v>-272.70833333333331</c:v>
                </c:pt>
                <c:pt idx="441">
                  <c:v>-236.34722222222226</c:v>
                </c:pt>
                <c:pt idx="442">
                  <c:v>-166.22222222222223</c:v>
                </c:pt>
                <c:pt idx="443">
                  <c:v>-93.499999999999986</c:v>
                </c:pt>
                <c:pt idx="444">
                  <c:v>-33.763888888888886</c:v>
                </c:pt>
                <c:pt idx="445">
                  <c:v>-5.1944444444444446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12.986111111111112</c:v>
                </c:pt>
                <c:pt idx="512">
                  <c:v>64.930555555555557</c:v>
                </c:pt>
                <c:pt idx="513">
                  <c:v>158.43055555555554</c:v>
                </c:pt>
                <c:pt idx="514">
                  <c:v>241.54166666666669</c:v>
                </c:pt>
                <c:pt idx="515">
                  <c:v>264.91666666666669</c:v>
                </c:pt>
                <c:pt idx="516">
                  <c:v>225.95833333333331</c:v>
                </c:pt>
                <c:pt idx="517">
                  <c:v>132.45833333333329</c:v>
                </c:pt>
                <c:pt idx="518">
                  <c:v>36.361111111111079</c:v>
                </c:pt>
                <c:pt idx="519">
                  <c:v>-15.583333333333279</c:v>
                </c:pt>
                <c:pt idx="520">
                  <c:v>-41.5555555555555</c:v>
                </c:pt>
                <c:pt idx="521">
                  <c:v>-54.5416666666667</c:v>
                </c:pt>
                <c:pt idx="522">
                  <c:v>-64.930555555555557</c:v>
                </c:pt>
                <c:pt idx="523">
                  <c:v>-96.097222222222186</c:v>
                </c:pt>
                <c:pt idx="524">
                  <c:v>-153.23611111111111</c:v>
                </c:pt>
                <c:pt idx="525">
                  <c:v>-205.18055555555557</c:v>
                </c:pt>
                <c:pt idx="526">
                  <c:v>-205.18055555555557</c:v>
                </c:pt>
                <c:pt idx="527">
                  <c:v>-145.44444444444443</c:v>
                </c:pt>
                <c:pt idx="528">
                  <c:v>-77.916666666666657</c:v>
                </c:pt>
                <c:pt idx="529">
                  <c:v>-51.94444444444445</c:v>
                </c:pt>
                <c:pt idx="530">
                  <c:v>-25.972222222222225</c:v>
                </c:pt>
                <c:pt idx="531">
                  <c:v>0</c:v>
                </c:pt>
                <c:pt idx="532">
                  <c:v>5.1944444444444446</c:v>
                </c:pt>
                <c:pt idx="533">
                  <c:v>31.166666666666664</c:v>
                </c:pt>
                <c:pt idx="534">
                  <c:v>77.916666666666657</c:v>
                </c:pt>
                <c:pt idx="535">
                  <c:v>103.8888888888889</c:v>
                </c:pt>
                <c:pt idx="536">
                  <c:v>129.86111111111109</c:v>
                </c:pt>
                <c:pt idx="537">
                  <c:v>202.58333333333331</c:v>
                </c:pt>
                <c:pt idx="538">
                  <c:v>275.3055555555556</c:v>
                </c:pt>
                <c:pt idx="539">
                  <c:v>262.31944444444446</c:v>
                </c:pt>
                <c:pt idx="540">
                  <c:v>148.04166666666663</c:v>
                </c:pt>
                <c:pt idx="541">
                  <c:v>36.361111111111079</c:v>
                </c:pt>
                <c:pt idx="542">
                  <c:v>-5.194444444444426</c:v>
                </c:pt>
                <c:pt idx="543">
                  <c:v>-23.374999999999964</c:v>
                </c:pt>
                <c:pt idx="544">
                  <c:v>-51.94444444444445</c:v>
                </c:pt>
                <c:pt idx="545">
                  <c:v>-90.902777777777771</c:v>
                </c:pt>
                <c:pt idx="546">
                  <c:v>-98.694444444444471</c:v>
                </c:pt>
                <c:pt idx="547">
                  <c:v>-75.3194444444445</c:v>
                </c:pt>
                <c:pt idx="548">
                  <c:v>-57.138888888888872</c:v>
                </c:pt>
                <c:pt idx="549">
                  <c:v>-46.749999999999972</c:v>
                </c:pt>
                <c:pt idx="550">
                  <c:v>-41.555555555555593</c:v>
                </c:pt>
                <c:pt idx="551">
                  <c:v>-28.569444444444436</c:v>
                </c:pt>
                <c:pt idx="552">
                  <c:v>-25.972222222222225</c:v>
                </c:pt>
                <c:pt idx="553">
                  <c:v>-25.972222222222225</c:v>
                </c:pt>
                <c:pt idx="554">
                  <c:v>-15.583333333333325</c:v>
                </c:pt>
                <c:pt idx="555">
                  <c:v>-5.1944444444444722</c:v>
                </c:pt>
                <c:pt idx="556">
                  <c:v>5.1944444444444722</c:v>
                </c:pt>
                <c:pt idx="557">
                  <c:v>18.180555555555582</c:v>
                </c:pt>
                <c:pt idx="558">
                  <c:v>31.16666666666665</c:v>
                </c:pt>
                <c:pt idx="559">
                  <c:v>70.124999999999986</c:v>
                </c:pt>
                <c:pt idx="560">
                  <c:v>64.930555555555557</c:v>
                </c:pt>
                <c:pt idx="561">
                  <c:v>12.986111111111112</c:v>
                </c:pt>
                <c:pt idx="562">
                  <c:v>0</c:v>
                </c:pt>
                <c:pt idx="563">
                  <c:v>-41.555555555555543</c:v>
                </c:pt>
                <c:pt idx="564">
                  <c:v>-179.20833333333334</c:v>
                </c:pt>
                <c:pt idx="565">
                  <c:v>-275.3055555555556</c:v>
                </c:pt>
                <c:pt idx="566">
                  <c:v>-262.3194444444444</c:v>
                </c:pt>
                <c:pt idx="567">
                  <c:v>-124.66666666666666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25.972222222222225</c:v>
                </c:pt>
                <c:pt idx="601">
                  <c:v>54.541666666666671</c:v>
                </c:pt>
                <c:pt idx="602">
                  <c:v>98.694444444444443</c:v>
                </c:pt>
                <c:pt idx="603">
                  <c:v>181.80555555555554</c:v>
                </c:pt>
                <c:pt idx="604">
                  <c:v>244.13888888888886</c:v>
                </c:pt>
                <c:pt idx="605">
                  <c:v>277.90277777777777</c:v>
                </c:pt>
                <c:pt idx="606">
                  <c:v>293.48611111111109</c:v>
                </c:pt>
                <c:pt idx="607">
                  <c:v>277.90277777777777</c:v>
                </c:pt>
                <c:pt idx="608">
                  <c:v>241.5416666666666</c:v>
                </c:pt>
                <c:pt idx="609">
                  <c:v>215.56944444444437</c:v>
                </c:pt>
                <c:pt idx="610">
                  <c:v>210.37500000000003</c:v>
                </c:pt>
                <c:pt idx="611">
                  <c:v>197.38888888888894</c:v>
                </c:pt>
                <c:pt idx="612">
                  <c:v>140.24999999999997</c:v>
                </c:pt>
                <c:pt idx="613">
                  <c:v>59.736111111111221</c:v>
                </c:pt>
                <c:pt idx="614">
                  <c:v>5.1944444444445184</c:v>
                </c:pt>
                <c:pt idx="615">
                  <c:v>-7.791666666666778</c:v>
                </c:pt>
                <c:pt idx="616">
                  <c:v>-7.7916666666665924</c:v>
                </c:pt>
                <c:pt idx="617">
                  <c:v>-15.583333333333369</c:v>
                </c:pt>
                <c:pt idx="618">
                  <c:v>-31.166666666666739</c:v>
                </c:pt>
                <c:pt idx="619">
                  <c:v>-49.347222222222179</c:v>
                </c:pt>
                <c:pt idx="620">
                  <c:v>-54.5416666666667</c:v>
                </c:pt>
                <c:pt idx="621">
                  <c:v>-38.958333333333329</c:v>
                </c:pt>
                <c:pt idx="622">
                  <c:v>-15.583333333333369</c:v>
                </c:pt>
                <c:pt idx="623">
                  <c:v>2.5972222222222592</c:v>
                </c:pt>
                <c:pt idx="624">
                  <c:v>20.777777777777889</c:v>
                </c:pt>
                <c:pt idx="625">
                  <c:v>31.166666666666739</c:v>
                </c:pt>
                <c:pt idx="626">
                  <c:v>23.374999999999964</c:v>
                </c:pt>
                <c:pt idx="627">
                  <c:v>7.7916666666665924</c:v>
                </c:pt>
                <c:pt idx="628">
                  <c:v>0</c:v>
                </c:pt>
                <c:pt idx="629">
                  <c:v>2.5972222222222592</c:v>
                </c:pt>
                <c:pt idx="630">
                  <c:v>18.180555555555628</c:v>
                </c:pt>
                <c:pt idx="631">
                  <c:v>41.555555555555593</c:v>
                </c:pt>
                <c:pt idx="632">
                  <c:v>57.138888888888779</c:v>
                </c:pt>
                <c:pt idx="633">
                  <c:v>67.527777777777629</c:v>
                </c:pt>
                <c:pt idx="634">
                  <c:v>70.125000000000071</c:v>
                </c:pt>
                <c:pt idx="635">
                  <c:v>59.736111111111221</c:v>
                </c:pt>
                <c:pt idx="636">
                  <c:v>36.361111111111079</c:v>
                </c:pt>
                <c:pt idx="637">
                  <c:v>10.388888888888852</c:v>
                </c:pt>
                <c:pt idx="638">
                  <c:v>-2.5972222222222592</c:v>
                </c:pt>
                <c:pt idx="639">
                  <c:v>-7.7916666666665924</c:v>
                </c:pt>
                <c:pt idx="640">
                  <c:v>-7.7916666666665924</c:v>
                </c:pt>
                <c:pt idx="641">
                  <c:v>10.388888888888852</c:v>
                </c:pt>
                <c:pt idx="642">
                  <c:v>44.152777777777665</c:v>
                </c:pt>
                <c:pt idx="643">
                  <c:v>54.5416666666667</c:v>
                </c:pt>
                <c:pt idx="644">
                  <c:v>31.166666666666739</c:v>
                </c:pt>
                <c:pt idx="645">
                  <c:v>18.180555555555443</c:v>
                </c:pt>
                <c:pt idx="646">
                  <c:v>20.777777777777704</c:v>
                </c:pt>
                <c:pt idx="647">
                  <c:v>20.777777777777889</c:v>
                </c:pt>
                <c:pt idx="648">
                  <c:v>15.583333333333369</c:v>
                </c:pt>
                <c:pt idx="649">
                  <c:v>2.5972222222220744</c:v>
                </c:pt>
                <c:pt idx="650">
                  <c:v>-23.374999999999964</c:v>
                </c:pt>
                <c:pt idx="651">
                  <c:v>-67.527777777777629</c:v>
                </c:pt>
                <c:pt idx="652">
                  <c:v>-101.29166666666661</c:v>
                </c:pt>
                <c:pt idx="653">
                  <c:v>-106.48611111111114</c:v>
                </c:pt>
                <c:pt idx="654">
                  <c:v>-127.26388888888886</c:v>
                </c:pt>
                <c:pt idx="655">
                  <c:v>-179.20833333333329</c:v>
                </c:pt>
                <c:pt idx="656">
                  <c:v>-207.7777777777778</c:v>
                </c:pt>
                <c:pt idx="657">
                  <c:v>-174.01388888888894</c:v>
                </c:pt>
                <c:pt idx="658">
                  <c:v>-127.26388888888904</c:v>
                </c:pt>
                <c:pt idx="659">
                  <c:v>-142.8472222222222</c:v>
                </c:pt>
                <c:pt idx="660">
                  <c:v>-215.56944444444437</c:v>
                </c:pt>
                <c:pt idx="661">
                  <c:v>-267.51388888888891</c:v>
                </c:pt>
                <c:pt idx="662">
                  <c:v>-275.30555555555554</c:v>
                </c:pt>
                <c:pt idx="663">
                  <c:v>-197.38888888888889</c:v>
                </c:pt>
                <c:pt idx="664">
                  <c:v>-88.305555555555557</c:v>
                </c:pt>
                <c:pt idx="665">
                  <c:v>-15.583333333333325</c:v>
                </c:pt>
                <c:pt idx="666">
                  <c:v>51.94444444444445</c:v>
                </c:pt>
                <c:pt idx="667">
                  <c:v>168.81944444444446</c:v>
                </c:pt>
                <c:pt idx="668">
                  <c:v>238.94444444444443</c:v>
                </c:pt>
                <c:pt idx="669">
                  <c:v>233.75</c:v>
                </c:pt>
                <c:pt idx="670">
                  <c:v>228.55555555555557</c:v>
                </c:pt>
                <c:pt idx="671">
                  <c:v>155.83333333333331</c:v>
                </c:pt>
                <c:pt idx="672">
                  <c:v>103.8888888888889</c:v>
                </c:pt>
                <c:pt idx="673">
                  <c:v>103.8888888888889</c:v>
                </c:pt>
                <c:pt idx="674">
                  <c:v>103.8888888888889</c:v>
                </c:pt>
                <c:pt idx="675">
                  <c:v>59.736111111111036</c:v>
                </c:pt>
                <c:pt idx="676">
                  <c:v>12.986111111111112</c:v>
                </c:pt>
                <c:pt idx="677">
                  <c:v>-33.763888888888815</c:v>
                </c:pt>
                <c:pt idx="678">
                  <c:v>-124.6666666666666</c:v>
                </c:pt>
                <c:pt idx="679">
                  <c:v>-186.99999999999997</c:v>
                </c:pt>
                <c:pt idx="680">
                  <c:v>-223.36111111111114</c:v>
                </c:pt>
                <c:pt idx="681">
                  <c:v>-233.75</c:v>
                </c:pt>
                <c:pt idx="682">
                  <c:v>-155.83333333333331</c:v>
                </c:pt>
                <c:pt idx="683">
                  <c:v>-101.29166666666673</c:v>
                </c:pt>
                <c:pt idx="684">
                  <c:v>-57.138888888888964</c:v>
                </c:pt>
                <c:pt idx="685">
                  <c:v>62.333333333333393</c:v>
                </c:pt>
                <c:pt idx="686">
                  <c:v>129.86111111111111</c:v>
                </c:pt>
                <c:pt idx="687">
                  <c:v>119.47222222222217</c:v>
                </c:pt>
                <c:pt idx="688">
                  <c:v>116.875</c:v>
                </c:pt>
                <c:pt idx="689">
                  <c:v>114.27777777777783</c:v>
                </c:pt>
                <c:pt idx="690">
                  <c:v>64.930555555555557</c:v>
                </c:pt>
                <c:pt idx="691">
                  <c:v>20.777777777777796</c:v>
                </c:pt>
                <c:pt idx="692">
                  <c:v>23.375000000000057</c:v>
                </c:pt>
                <c:pt idx="693">
                  <c:v>41.555555555555593</c:v>
                </c:pt>
                <c:pt idx="694">
                  <c:v>36.361111111111164</c:v>
                </c:pt>
                <c:pt idx="695">
                  <c:v>-7.791666666666778</c:v>
                </c:pt>
                <c:pt idx="696">
                  <c:v>-127.26388888888893</c:v>
                </c:pt>
                <c:pt idx="697">
                  <c:v>-171.4166666666666</c:v>
                </c:pt>
                <c:pt idx="698">
                  <c:v>-135.05555555555554</c:v>
                </c:pt>
                <c:pt idx="699">
                  <c:v>-103.8888888888889</c:v>
                </c:pt>
                <c:pt idx="700">
                  <c:v>-49.347222222222278</c:v>
                </c:pt>
                <c:pt idx="701">
                  <c:v>-20.777777777777796</c:v>
                </c:pt>
                <c:pt idx="702">
                  <c:v>-5.194444444444426</c:v>
                </c:pt>
                <c:pt idx="703">
                  <c:v>-2.5972222222222592</c:v>
                </c:pt>
                <c:pt idx="704">
                  <c:v>-28.569444444444482</c:v>
                </c:pt>
                <c:pt idx="705">
                  <c:v>-77.916666666666657</c:v>
                </c:pt>
                <c:pt idx="706">
                  <c:v>-124.66666666666664</c:v>
                </c:pt>
                <c:pt idx="707">
                  <c:v>-132.45833333333329</c:v>
                </c:pt>
                <c:pt idx="708">
                  <c:v>-80.513888888888872</c:v>
                </c:pt>
                <c:pt idx="709">
                  <c:v>10.388888888888852</c:v>
                </c:pt>
                <c:pt idx="710">
                  <c:v>132.45833333333337</c:v>
                </c:pt>
                <c:pt idx="711">
                  <c:v>205.18055555555563</c:v>
                </c:pt>
                <c:pt idx="712">
                  <c:v>122.06944444444443</c:v>
                </c:pt>
                <c:pt idx="713">
                  <c:v>2.5972222222221668</c:v>
                </c:pt>
                <c:pt idx="714">
                  <c:v>-85.708333333333357</c:v>
                </c:pt>
                <c:pt idx="715">
                  <c:v>-189.59722222222217</c:v>
                </c:pt>
                <c:pt idx="716">
                  <c:v>-168.81944444444446</c:v>
                </c:pt>
                <c:pt idx="717">
                  <c:v>-49.347222222222236</c:v>
                </c:pt>
                <c:pt idx="718">
                  <c:v>25.972222222222225</c:v>
                </c:pt>
                <c:pt idx="719">
                  <c:v>103.8888888888889</c:v>
                </c:pt>
                <c:pt idx="720">
                  <c:v>142.8472222222222</c:v>
                </c:pt>
                <c:pt idx="721">
                  <c:v>119.47222222222226</c:v>
                </c:pt>
                <c:pt idx="722">
                  <c:v>103.8888888888889</c:v>
                </c:pt>
                <c:pt idx="723">
                  <c:v>88.305555555555515</c:v>
                </c:pt>
                <c:pt idx="724">
                  <c:v>106.48611111111114</c:v>
                </c:pt>
                <c:pt idx="725">
                  <c:v>153.23611111111106</c:v>
                </c:pt>
                <c:pt idx="726">
                  <c:v>212.97222222222209</c:v>
                </c:pt>
                <c:pt idx="727">
                  <c:v>205.18055555555554</c:v>
                </c:pt>
                <c:pt idx="728">
                  <c:v>140.25000000000014</c:v>
                </c:pt>
                <c:pt idx="729">
                  <c:v>98.694444444444557</c:v>
                </c:pt>
                <c:pt idx="730">
                  <c:v>44.152777777777665</c:v>
                </c:pt>
                <c:pt idx="731">
                  <c:v>10.388888888888852</c:v>
                </c:pt>
                <c:pt idx="732">
                  <c:v>7.791666666666778</c:v>
                </c:pt>
                <c:pt idx="733">
                  <c:v>10.388888888888852</c:v>
                </c:pt>
                <c:pt idx="734">
                  <c:v>12.986111111111112</c:v>
                </c:pt>
                <c:pt idx="735">
                  <c:v>18.180555555555628</c:v>
                </c:pt>
                <c:pt idx="736">
                  <c:v>25.972222222222225</c:v>
                </c:pt>
                <c:pt idx="737">
                  <c:v>23.374999999999964</c:v>
                </c:pt>
                <c:pt idx="738">
                  <c:v>10.388888888888852</c:v>
                </c:pt>
                <c:pt idx="739">
                  <c:v>33.763888888888815</c:v>
                </c:pt>
                <c:pt idx="740">
                  <c:v>59.736111111111036</c:v>
                </c:pt>
                <c:pt idx="741">
                  <c:v>49.347222222222371</c:v>
                </c:pt>
                <c:pt idx="742">
                  <c:v>23.374999999999964</c:v>
                </c:pt>
                <c:pt idx="743">
                  <c:v>5.1944444444443336</c:v>
                </c:pt>
                <c:pt idx="744">
                  <c:v>2.5972222222222592</c:v>
                </c:pt>
                <c:pt idx="745">
                  <c:v>2.5972222222222592</c:v>
                </c:pt>
                <c:pt idx="746">
                  <c:v>12.986111111111112</c:v>
                </c:pt>
                <c:pt idx="747">
                  <c:v>28.569444444444482</c:v>
                </c:pt>
                <c:pt idx="748">
                  <c:v>38.958333333333329</c:v>
                </c:pt>
                <c:pt idx="749">
                  <c:v>31.166666666666558</c:v>
                </c:pt>
                <c:pt idx="750">
                  <c:v>10.388888888888852</c:v>
                </c:pt>
                <c:pt idx="751">
                  <c:v>-2.5972222222220744</c:v>
                </c:pt>
                <c:pt idx="752">
                  <c:v>-12.986111111111112</c:v>
                </c:pt>
                <c:pt idx="753">
                  <c:v>-31.166666666666739</c:v>
                </c:pt>
                <c:pt idx="754">
                  <c:v>-44.152777777777665</c:v>
                </c:pt>
                <c:pt idx="755">
                  <c:v>-57.138888888888964</c:v>
                </c:pt>
                <c:pt idx="756">
                  <c:v>-101.29166666666661</c:v>
                </c:pt>
                <c:pt idx="757">
                  <c:v>-181.80555555555554</c:v>
                </c:pt>
                <c:pt idx="758">
                  <c:v>-249.33333333333337</c:v>
                </c:pt>
                <c:pt idx="759">
                  <c:v>-267.5138888888888</c:v>
                </c:pt>
                <c:pt idx="760">
                  <c:v>-270.11111111111114</c:v>
                </c:pt>
                <c:pt idx="761">
                  <c:v>-275.3055555555556</c:v>
                </c:pt>
                <c:pt idx="762">
                  <c:v>-244.13888888888886</c:v>
                </c:pt>
                <c:pt idx="763">
                  <c:v>-166.22222222222217</c:v>
                </c:pt>
                <c:pt idx="764">
                  <c:v>-38.958333333333329</c:v>
                </c:pt>
                <c:pt idx="765">
                  <c:v>103.8888888888889</c:v>
                </c:pt>
                <c:pt idx="766">
                  <c:v>163.62500000000003</c:v>
                </c:pt>
                <c:pt idx="767">
                  <c:v>166.22222222222217</c:v>
                </c:pt>
                <c:pt idx="768">
                  <c:v>168.81944444444446</c:v>
                </c:pt>
                <c:pt idx="769">
                  <c:v>199.9861111111112</c:v>
                </c:pt>
                <c:pt idx="770">
                  <c:v>251.93055555555546</c:v>
                </c:pt>
                <c:pt idx="771">
                  <c:v>254.52777777777771</c:v>
                </c:pt>
                <c:pt idx="772">
                  <c:v>238.94444444444451</c:v>
                </c:pt>
                <c:pt idx="773">
                  <c:v>197.38888888888894</c:v>
                </c:pt>
                <c:pt idx="774">
                  <c:v>166.22222222222217</c:v>
                </c:pt>
                <c:pt idx="775">
                  <c:v>171.41666666666671</c:v>
                </c:pt>
                <c:pt idx="776">
                  <c:v>140.24999999999997</c:v>
                </c:pt>
                <c:pt idx="777">
                  <c:v>103.8888888888889</c:v>
                </c:pt>
                <c:pt idx="778">
                  <c:v>90.902777777777771</c:v>
                </c:pt>
                <c:pt idx="779">
                  <c:v>77.916666666666657</c:v>
                </c:pt>
                <c:pt idx="780">
                  <c:v>59.736111111111221</c:v>
                </c:pt>
                <c:pt idx="781">
                  <c:v>44.152777777777665</c:v>
                </c:pt>
                <c:pt idx="782">
                  <c:v>31.166666666666558</c:v>
                </c:pt>
                <c:pt idx="783">
                  <c:v>20.777777777777889</c:v>
                </c:pt>
                <c:pt idx="784">
                  <c:v>18.180555555555628</c:v>
                </c:pt>
                <c:pt idx="785">
                  <c:v>28.569444444444482</c:v>
                </c:pt>
                <c:pt idx="786">
                  <c:v>31.166666666666739</c:v>
                </c:pt>
                <c:pt idx="787">
                  <c:v>15.583333333333185</c:v>
                </c:pt>
                <c:pt idx="788">
                  <c:v>2.5972222222220744</c:v>
                </c:pt>
                <c:pt idx="789">
                  <c:v>2.5972222222224435</c:v>
                </c:pt>
                <c:pt idx="790">
                  <c:v>10.388888888889037</c:v>
                </c:pt>
                <c:pt idx="791">
                  <c:v>15.583333333333185</c:v>
                </c:pt>
                <c:pt idx="792">
                  <c:v>-2.5972222222224435</c:v>
                </c:pt>
                <c:pt idx="793">
                  <c:v>-64.930555555555557</c:v>
                </c:pt>
                <c:pt idx="794">
                  <c:v>-153.23611111111089</c:v>
                </c:pt>
                <c:pt idx="795">
                  <c:v>-231.15277777777774</c:v>
                </c:pt>
                <c:pt idx="796">
                  <c:v>-270.11111111111126</c:v>
                </c:pt>
                <c:pt idx="797">
                  <c:v>-251.93055555555563</c:v>
                </c:pt>
                <c:pt idx="798">
                  <c:v>-181.80555555555554</c:v>
                </c:pt>
                <c:pt idx="799">
                  <c:v>-90.902777777777771</c:v>
                </c:pt>
                <c:pt idx="800">
                  <c:v>-25.972222222222225</c:v>
                </c:pt>
                <c:pt idx="801">
                  <c:v>18.180555555555628</c:v>
                </c:pt>
                <c:pt idx="802">
                  <c:v>88.305555555555699</c:v>
                </c:pt>
                <c:pt idx="803">
                  <c:v>163.62499999999991</c:v>
                </c:pt>
                <c:pt idx="804">
                  <c:v>174.01388888888877</c:v>
                </c:pt>
                <c:pt idx="805">
                  <c:v>111.68055555555566</c:v>
                </c:pt>
                <c:pt idx="806">
                  <c:v>41.555555555555593</c:v>
                </c:pt>
                <c:pt idx="807">
                  <c:v>-5.1944444444445184</c:v>
                </c:pt>
                <c:pt idx="808">
                  <c:v>-44.15277777777785</c:v>
                </c:pt>
                <c:pt idx="809">
                  <c:v>-72.722222222222157</c:v>
                </c:pt>
                <c:pt idx="810">
                  <c:v>-101.29166666666661</c:v>
                </c:pt>
                <c:pt idx="811">
                  <c:v>-155.83333333333331</c:v>
                </c:pt>
                <c:pt idx="812">
                  <c:v>-199.98611111111097</c:v>
                </c:pt>
                <c:pt idx="813">
                  <c:v>-212.97222222222229</c:v>
                </c:pt>
                <c:pt idx="814">
                  <c:v>-223.36111111111114</c:v>
                </c:pt>
                <c:pt idx="815">
                  <c:v>-238.94444444444443</c:v>
                </c:pt>
                <c:pt idx="816">
                  <c:v>-238.94444444444451</c:v>
                </c:pt>
                <c:pt idx="817">
                  <c:v>-215.56944444444446</c:v>
                </c:pt>
                <c:pt idx="818">
                  <c:v>-127.26388888888886</c:v>
                </c:pt>
                <c:pt idx="819">
                  <c:v>0</c:v>
                </c:pt>
                <c:pt idx="820">
                  <c:v>114.27777777777774</c:v>
                </c:pt>
                <c:pt idx="821">
                  <c:v>176.61111111111111</c:v>
                </c:pt>
                <c:pt idx="822">
                  <c:v>168.81944444444446</c:v>
                </c:pt>
                <c:pt idx="823">
                  <c:v>155.83333333333331</c:v>
                </c:pt>
                <c:pt idx="824">
                  <c:v>132.45833333333337</c:v>
                </c:pt>
                <c:pt idx="825">
                  <c:v>111.68055555555557</c:v>
                </c:pt>
                <c:pt idx="826">
                  <c:v>106.48611111111114</c:v>
                </c:pt>
                <c:pt idx="827">
                  <c:v>98.694444444444358</c:v>
                </c:pt>
                <c:pt idx="828">
                  <c:v>111.68055555555547</c:v>
                </c:pt>
                <c:pt idx="829">
                  <c:v>132.45833333333337</c:v>
                </c:pt>
                <c:pt idx="830">
                  <c:v>127.26388888888886</c:v>
                </c:pt>
                <c:pt idx="831">
                  <c:v>96.0972222222223</c:v>
                </c:pt>
                <c:pt idx="832">
                  <c:v>49.347222222222371</c:v>
                </c:pt>
                <c:pt idx="833">
                  <c:v>25.972222222222225</c:v>
                </c:pt>
                <c:pt idx="834">
                  <c:v>28.569444444444297</c:v>
                </c:pt>
                <c:pt idx="835">
                  <c:v>28.569444444444297</c:v>
                </c:pt>
                <c:pt idx="836">
                  <c:v>23.375000000000146</c:v>
                </c:pt>
                <c:pt idx="837">
                  <c:v>28.569444444444482</c:v>
                </c:pt>
                <c:pt idx="838">
                  <c:v>41.555555555555408</c:v>
                </c:pt>
                <c:pt idx="839">
                  <c:v>41.555555555555593</c:v>
                </c:pt>
                <c:pt idx="840">
                  <c:v>38.958333333333329</c:v>
                </c:pt>
                <c:pt idx="841">
                  <c:v>51.94444444444445</c:v>
                </c:pt>
                <c:pt idx="842">
                  <c:v>62.333333333333478</c:v>
                </c:pt>
                <c:pt idx="843">
                  <c:v>51.94444444444445</c:v>
                </c:pt>
                <c:pt idx="844">
                  <c:v>28.569444444444297</c:v>
                </c:pt>
                <c:pt idx="845">
                  <c:v>12.986111111111112</c:v>
                </c:pt>
                <c:pt idx="846">
                  <c:v>10.388888888889037</c:v>
                </c:pt>
                <c:pt idx="847">
                  <c:v>18.180555555555628</c:v>
                </c:pt>
                <c:pt idx="848">
                  <c:v>38.958333333333329</c:v>
                </c:pt>
                <c:pt idx="849">
                  <c:v>62.3333333333333</c:v>
                </c:pt>
                <c:pt idx="850">
                  <c:v>62.3333333333333</c:v>
                </c:pt>
                <c:pt idx="851">
                  <c:v>41.555555555555593</c:v>
                </c:pt>
                <c:pt idx="852">
                  <c:v>31.166666666666558</c:v>
                </c:pt>
                <c:pt idx="853">
                  <c:v>31.166666666666558</c:v>
                </c:pt>
                <c:pt idx="854">
                  <c:v>25.972222222222225</c:v>
                </c:pt>
                <c:pt idx="855">
                  <c:v>12.986111111111112</c:v>
                </c:pt>
                <c:pt idx="856">
                  <c:v>5.1944444444445184</c:v>
                </c:pt>
                <c:pt idx="857">
                  <c:v>28.569444444444482</c:v>
                </c:pt>
                <c:pt idx="858">
                  <c:v>59.736111111111036</c:v>
                </c:pt>
                <c:pt idx="859">
                  <c:v>59.736111111111036</c:v>
                </c:pt>
                <c:pt idx="860">
                  <c:v>41.555555555555777</c:v>
                </c:pt>
                <c:pt idx="861">
                  <c:v>51.94444444444445</c:v>
                </c:pt>
                <c:pt idx="862">
                  <c:v>96.097222222221916</c:v>
                </c:pt>
                <c:pt idx="863">
                  <c:v>90.902777777777771</c:v>
                </c:pt>
                <c:pt idx="864">
                  <c:v>44.15277777777785</c:v>
                </c:pt>
                <c:pt idx="865">
                  <c:v>28.569444444444663</c:v>
                </c:pt>
                <c:pt idx="866">
                  <c:v>46.749999999999929</c:v>
                </c:pt>
                <c:pt idx="867">
                  <c:v>67.527777777777629</c:v>
                </c:pt>
                <c:pt idx="868">
                  <c:v>51.94444444444445</c:v>
                </c:pt>
                <c:pt idx="869">
                  <c:v>12.986111111111112</c:v>
                </c:pt>
                <c:pt idx="870">
                  <c:v>-10.388888888888667</c:v>
                </c:pt>
                <c:pt idx="871">
                  <c:v>-18.180555555555628</c:v>
                </c:pt>
                <c:pt idx="872">
                  <c:v>-20.777777777777704</c:v>
                </c:pt>
                <c:pt idx="873">
                  <c:v>-25.972222222222225</c:v>
                </c:pt>
                <c:pt idx="874">
                  <c:v>-38.958333333333329</c:v>
                </c:pt>
                <c:pt idx="875">
                  <c:v>-54.541666666666515</c:v>
                </c:pt>
                <c:pt idx="876">
                  <c:v>-67.527777777777999</c:v>
                </c:pt>
                <c:pt idx="877">
                  <c:v>-59.736111111111036</c:v>
                </c:pt>
                <c:pt idx="878">
                  <c:v>-33.763888888888815</c:v>
                </c:pt>
                <c:pt idx="879">
                  <c:v>-10.388888888889037</c:v>
                </c:pt>
                <c:pt idx="880">
                  <c:v>-25.972222222222225</c:v>
                </c:pt>
                <c:pt idx="881">
                  <c:v>-51.94444444444445</c:v>
                </c:pt>
                <c:pt idx="882">
                  <c:v>-25.972222222222225</c:v>
                </c:pt>
                <c:pt idx="883">
                  <c:v>0</c:v>
                </c:pt>
                <c:pt idx="884">
                  <c:v>2.5972222222220744</c:v>
                </c:pt>
                <c:pt idx="885">
                  <c:v>10.388888888889037</c:v>
                </c:pt>
                <c:pt idx="886">
                  <c:v>12.986111111111112</c:v>
                </c:pt>
                <c:pt idx="887">
                  <c:v>7.7916666666665924</c:v>
                </c:pt>
                <c:pt idx="888">
                  <c:v>-2.5972222222220744</c:v>
                </c:pt>
                <c:pt idx="889">
                  <c:v>-15.583333333333556</c:v>
                </c:pt>
                <c:pt idx="890">
                  <c:v>-31.166666666666739</c:v>
                </c:pt>
                <c:pt idx="891">
                  <c:v>-49.347222222221994</c:v>
                </c:pt>
                <c:pt idx="892">
                  <c:v>-64.930555555555557</c:v>
                </c:pt>
                <c:pt idx="893">
                  <c:v>-67.527777777777814</c:v>
                </c:pt>
                <c:pt idx="894">
                  <c:v>-57.138888888888779</c:v>
                </c:pt>
                <c:pt idx="895">
                  <c:v>-38.958333333333329</c:v>
                </c:pt>
                <c:pt idx="896">
                  <c:v>-18.180555555555628</c:v>
                </c:pt>
                <c:pt idx="897">
                  <c:v>-5.1944444444445184</c:v>
                </c:pt>
                <c:pt idx="898">
                  <c:v>-2.5972222222222592</c:v>
                </c:pt>
                <c:pt idx="899">
                  <c:v>-10.388888888888852</c:v>
                </c:pt>
                <c:pt idx="900">
                  <c:v>-23.374999999999964</c:v>
                </c:pt>
                <c:pt idx="901">
                  <c:v>-46.749999999999929</c:v>
                </c:pt>
                <c:pt idx="902">
                  <c:v>-163.62499999999991</c:v>
                </c:pt>
                <c:pt idx="903">
                  <c:v>-270.11111111111126</c:v>
                </c:pt>
                <c:pt idx="904">
                  <c:v>-251.93055555555563</c:v>
                </c:pt>
                <c:pt idx="905">
                  <c:v>-181.80555555555554</c:v>
                </c:pt>
                <c:pt idx="906">
                  <c:v>-90.902777777777771</c:v>
                </c:pt>
                <c:pt idx="907">
                  <c:v>-25.972222222222225</c:v>
                </c:pt>
                <c:pt idx="908">
                  <c:v>18.180555555555628</c:v>
                </c:pt>
                <c:pt idx="909">
                  <c:v>88.305555555555699</c:v>
                </c:pt>
                <c:pt idx="910">
                  <c:v>163.62499999999991</c:v>
                </c:pt>
                <c:pt idx="911">
                  <c:v>174.01388888888877</c:v>
                </c:pt>
                <c:pt idx="912">
                  <c:v>111.68055555555566</c:v>
                </c:pt>
                <c:pt idx="913">
                  <c:v>67.527777777777814</c:v>
                </c:pt>
                <c:pt idx="914">
                  <c:v>111.68055555555547</c:v>
                </c:pt>
                <c:pt idx="915">
                  <c:v>106.48611111111114</c:v>
                </c:pt>
                <c:pt idx="916">
                  <c:v>57.138888888888964</c:v>
                </c:pt>
                <c:pt idx="917">
                  <c:v>23.374999999999964</c:v>
                </c:pt>
                <c:pt idx="918">
                  <c:v>-2.5972222222222592</c:v>
                </c:pt>
                <c:pt idx="919">
                  <c:v>12.986111111111112</c:v>
                </c:pt>
                <c:pt idx="920">
                  <c:v>36.361111111111079</c:v>
                </c:pt>
                <c:pt idx="921">
                  <c:v>72.722222222222157</c:v>
                </c:pt>
                <c:pt idx="922">
                  <c:v>88.305555555555515</c:v>
                </c:pt>
                <c:pt idx="923">
                  <c:v>72.722222222222157</c:v>
                </c:pt>
                <c:pt idx="924">
                  <c:v>5.1944444444443336</c:v>
                </c:pt>
                <c:pt idx="925">
                  <c:v>-62.333333333333115</c:v>
                </c:pt>
                <c:pt idx="926">
                  <c:v>-54.541666666666515</c:v>
                </c:pt>
                <c:pt idx="927">
                  <c:v>-36.361111111111256</c:v>
                </c:pt>
                <c:pt idx="928">
                  <c:v>-28.569444444444482</c:v>
                </c:pt>
                <c:pt idx="929">
                  <c:v>-20.777777777777704</c:v>
                </c:pt>
                <c:pt idx="930">
                  <c:v>-18.180555555555443</c:v>
                </c:pt>
                <c:pt idx="931">
                  <c:v>-18.180555555555628</c:v>
                </c:pt>
                <c:pt idx="932">
                  <c:v>-20.777777777777889</c:v>
                </c:pt>
                <c:pt idx="933">
                  <c:v>-31.166666666666558</c:v>
                </c:pt>
                <c:pt idx="934">
                  <c:v>-49.347222222222179</c:v>
                </c:pt>
                <c:pt idx="935">
                  <c:v>-51.94444444444445</c:v>
                </c:pt>
                <c:pt idx="936">
                  <c:v>-38.958333333333329</c:v>
                </c:pt>
                <c:pt idx="937">
                  <c:v>-28.569444444444482</c:v>
                </c:pt>
                <c:pt idx="938">
                  <c:v>-25.972222222222225</c:v>
                </c:pt>
                <c:pt idx="939">
                  <c:v>-28.569444444444482</c:v>
                </c:pt>
                <c:pt idx="940">
                  <c:v>-23.374999999999964</c:v>
                </c:pt>
                <c:pt idx="941">
                  <c:v>-10.388888888888852</c:v>
                </c:pt>
                <c:pt idx="942">
                  <c:v>-5.1944444444445184</c:v>
                </c:pt>
                <c:pt idx="943">
                  <c:v>-2.5972222222222592</c:v>
                </c:pt>
                <c:pt idx="944">
                  <c:v>2.5972222222222592</c:v>
                </c:pt>
                <c:pt idx="945">
                  <c:v>7.791666666666778</c:v>
                </c:pt>
                <c:pt idx="946">
                  <c:v>25.972222222222225</c:v>
                </c:pt>
                <c:pt idx="947">
                  <c:v>41.555555555555408</c:v>
                </c:pt>
                <c:pt idx="948">
                  <c:v>31.166666666666739</c:v>
                </c:pt>
                <c:pt idx="949">
                  <c:v>7.791666666666778</c:v>
                </c:pt>
                <c:pt idx="950">
                  <c:v>-28.569444444444482</c:v>
                </c:pt>
                <c:pt idx="951">
                  <c:v>-88.305555555555515</c:v>
                </c:pt>
                <c:pt idx="952">
                  <c:v>-174.01388888888894</c:v>
                </c:pt>
                <c:pt idx="953">
                  <c:v>-249.33333333333337</c:v>
                </c:pt>
                <c:pt idx="954">
                  <c:v>-275.3055555555556</c:v>
                </c:pt>
                <c:pt idx="955">
                  <c:v>-275.3055555555556</c:v>
                </c:pt>
                <c:pt idx="956">
                  <c:v>-275.30555555555549</c:v>
                </c:pt>
                <c:pt idx="957">
                  <c:v>-192.19444444444437</c:v>
                </c:pt>
                <c:pt idx="958">
                  <c:v>-31.16666666666665</c:v>
                </c:pt>
                <c:pt idx="959">
                  <c:v>109.08333333333331</c:v>
                </c:pt>
                <c:pt idx="960">
                  <c:v>223.36111111111114</c:v>
                </c:pt>
                <c:pt idx="961">
                  <c:v>288.29166666666657</c:v>
                </c:pt>
                <c:pt idx="962">
                  <c:v>277.90277777777766</c:v>
                </c:pt>
                <c:pt idx="963">
                  <c:v>223.36111111111114</c:v>
                </c:pt>
                <c:pt idx="964">
                  <c:v>150.638888888889</c:v>
                </c:pt>
                <c:pt idx="965">
                  <c:v>80.513888888888928</c:v>
                </c:pt>
                <c:pt idx="966">
                  <c:v>28.569444444444482</c:v>
                </c:pt>
                <c:pt idx="967">
                  <c:v>0</c:v>
                </c:pt>
                <c:pt idx="968">
                  <c:v>-12.986111111111112</c:v>
                </c:pt>
                <c:pt idx="969">
                  <c:v>-31.166666666666739</c:v>
                </c:pt>
                <c:pt idx="970">
                  <c:v>-64.930555555555557</c:v>
                </c:pt>
                <c:pt idx="971">
                  <c:v>-129.86111111111111</c:v>
                </c:pt>
                <c:pt idx="972">
                  <c:v>-223.36111111111114</c:v>
                </c:pt>
                <c:pt idx="973">
                  <c:v>-275.3055555555556</c:v>
                </c:pt>
                <c:pt idx="974">
                  <c:v>-275.3055555555556</c:v>
                </c:pt>
                <c:pt idx="975">
                  <c:v>-275.30555555555549</c:v>
                </c:pt>
                <c:pt idx="976">
                  <c:v>-277.90277777777777</c:v>
                </c:pt>
                <c:pt idx="977">
                  <c:v>-225.95833333333331</c:v>
                </c:pt>
                <c:pt idx="978">
                  <c:v>-158.4305555555556</c:v>
                </c:pt>
                <c:pt idx="979">
                  <c:v>-137.6527777777778</c:v>
                </c:pt>
                <c:pt idx="980">
                  <c:v>-114.27777777777774</c:v>
                </c:pt>
                <c:pt idx="981">
                  <c:v>-90.902777777777757</c:v>
                </c:pt>
                <c:pt idx="982">
                  <c:v>-85.708333333333357</c:v>
                </c:pt>
                <c:pt idx="983">
                  <c:v>-103.8888888888889</c:v>
                </c:pt>
                <c:pt idx="984">
                  <c:v>-114.27777777777779</c:v>
                </c:pt>
                <c:pt idx="985">
                  <c:v>-83.111111111111114</c:v>
                </c:pt>
                <c:pt idx="986">
                  <c:v>-28.569444444444446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20.777777777777779</c:v>
                </c:pt>
                <c:pt idx="1027">
                  <c:v>93.5</c:v>
                </c:pt>
                <c:pt idx="1028">
                  <c:v>202.58333333333331</c:v>
                </c:pt>
                <c:pt idx="1029">
                  <c:v>285.6944444444444</c:v>
                </c:pt>
                <c:pt idx="1030">
                  <c:v>296.08333333333331</c:v>
                </c:pt>
                <c:pt idx="1031">
                  <c:v>254.52777777777774</c:v>
                </c:pt>
                <c:pt idx="1032">
                  <c:v>212.9722222222222</c:v>
                </c:pt>
                <c:pt idx="1033">
                  <c:v>189.59722222222226</c:v>
                </c:pt>
                <c:pt idx="1034">
                  <c:v>176.61111111111111</c:v>
                </c:pt>
                <c:pt idx="1035">
                  <c:v>153.23611111111117</c:v>
                </c:pt>
                <c:pt idx="1036">
                  <c:v>122.06944444444451</c:v>
                </c:pt>
                <c:pt idx="1037">
                  <c:v>101.29166666666661</c:v>
                </c:pt>
                <c:pt idx="1038">
                  <c:v>101.29166666666661</c:v>
                </c:pt>
                <c:pt idx="1039">
                  <c:v>116.875</c:v>
                </c:pt>
                <c:pt idx="1040">
                  <c:v>124.6666666666666</c:v>
                </c:pt>
                <c:pt idx="1041">
                  <c:v>116.875</c:v>
                </c:pt>
                <c:pt idx="1042">
                  <c:v>90.902777777777771</c:v>
                </c:pt>
                <c:pt idx="1043">
                  <c:v>54.5416666666667</c:v>
                </c:pt>
                <c:pt idx="1044">
                  <c:v>23.374999999999964</c:v>
                </c:pt>
                <c:pt idx="1045">
                  <c:v>7.7916666666665924</c:v>
                </c:pt>
                <c:pt idx="1046">
                  <c:v>7.791666666666778</c:v>
                </c:pt>
                <c:pt idx="1047">
                  <c:v>10.388888888888852</c:v>
                </c:pt>
                <c:pt idx="1048">
                  <c:v>0</c:v>
                </c:pt>
                <c:pt idx="1049">
                  <c:v>-25.972222222222225</c:v>
                </c:pt>
                <c:pt idx="1050">
                  <c:v>-62.3333333333333</c:v>
                </c:pt>
                <c:pt idx="1051">
                  <c:v>-90.902777777777771</c:v>
                </c:pt>
                <c:pt idx="1052">
                  <c:v>-109.0833333333334</c:v>
                </c:pt>
                <c:pt idx="1053">
                  <c:v>-129.86111111111111</c:v>
                </c:pt>
                <c:pt idx="1054">
                  <c:v>-161.02777777777786</c:v>
                </c:pt>
                <c:pt idx="1055">
                  <c:v>-202.58333333333323</c:v>
                </c:pt>
                <c:pt idx="1056">
                  <c:v>-249.33333333333329</c:v>
                </c:pt>
                <c:pt idx="1057">
                  <c:v>-275.3055555555556</c:v>
                </c:pt>
                <c:pt idx="1058">
                  <c:v>-251.93055555555554</c:v>
                </c:pt>
                <c:pt idx="1059">
                  <c:v>-225.95833333333331</c:v>
                </c:pt>
                <c:pt idx="1060">
                  <c:v>-197.38888888888889</c:v>
                </c:pt>
                <c:pt idx="1061">
                  <c:v>-122.06944444444443</c:v>
                </c:pt>
                <c:pt idx="1062">
                  <c:v>-33.763888888888907</c:v>
                </c:pt>
                <c:pt idx="1063">
                  <c:v>20.777777777777796</c:v>
                </c:pt>
                <c:pt idx="1064">
                  <c:v>90.902777777777771</c:v>
                </c:pt>
                <c:pt idx="1065">
                  <c:v>184.40277777777771</c:v>
                </c:pt>
                <c:pt idx="1066">
                  <c:v>202.58333333333331</c:v>
                </c:pt>
                <c:pt idx="1067">
                  <c:v>122.06944444444451</c:v>
                </c:pt>
                <c:pt idx="1068">
                  <c:v>46.750000000000021</c:v>
                </c:pt>
                <c:pt idx="1069">
                  <c:v>46.749999999999929</c:v>
                </c:pt>
                <c:pt idx="1070">
                  <c:v>93.500000000000043</c:v>
                </c:pt>
                <c:pt idx="1071">
                  <c:v>140.25000000000003</c:v>
                </c:pt>
                <c:pt idx="1072">
                  <c:v>168.81944444444434</c:v>
                </c:pt>
                <c:pt idx="1073">
                  <c:v>199.98611111111111</c:v>
                </c:pt>
                <c:pt idx="1074">
                  <c:v>238.94444444444451</c:v>
                </c:pt>
                <c:pt idx="1075">
                  <c:v>254.52777777777771</c:v>
                </c:pt>
                <c:pt idx="1076">
                  <c:v>228.55555555555549</c:v>
                </c:pt>
                <c:pt idx="1077">
                  <c:v>184.4027777777778</c:v>
                </c:pt>
                <c:pt idx="1078">
                  <c:v>145.44444444444446</c:v>
                </c:pt>
                <c:pt idx="1079">
                  <c:v>124.66666666666679</c:v>
                </c:pt>
                <c:pt idx="1080">
                  <c:v>96.0972222222223</c:v>
                </c:pt>
                <c:pt idx="1081">
                  <c:v>46.749999999999929</c:v>
                </c:pt>
                <c:pt idx="1082">
                  <c:v>-2.5972222222222592</c:v>
                </c:pt>
                <c:pt idx="1083">
                  <c:v>-54.5416666666667</c:v>
                </c:pt>
                <c:pt idx="1084">
                  <c:v>-83.111111111111185</c:v>
                </c:pt>
                <c:pt idx="1085">
                  <c:v>-59.736111111111036</c:v>
                </c:pt>
                <c:pt idx="1086">
                  <c:v>-18.180555555555443</c:v>
                </c:pt>
                <c:pt idx="1087">
                  <c:v>2.5972222222222592</c:v>
                </c:pt>
                <c:pt idx="1088">
                  <c:v>5.1944444444443336</c:v>
                </c:pt>
                <c:pt idx="1089">
                  <c:v>2.5972222222220744</c:v>
                </c:pt>
                <c:pt idx="1090">
                  <c:v>0</c:v>
                </c:pt>
                <c:pt idx="1091">
                  <c:v>7.791666666666778</c:v>
                </c:pt>
                <c:pt idx="1092">
                  <c:v>33.763888888888999</c:v>
                </c:pt>
                <c:pt idx="1093">
                  <c:v>67.527777777777814</c:v>
                </c:pt>
                <c:pt idx="1094">
                  <c:v>75.3194444444444</c:v>
                </c:pt>
                <c:pt idx="1095">
                  <c:v>51.94444444444445</c:v>
                </c:pt>
                <c:pt idx="1096">
                  <c:v>23.374999999999964</c:v>
                </c:pt>
                <c:pt idx="1097">
                  <c:v>-5.1944444444445184</c:v>
                </c:pt>
                <c:pt idx="1098">
                  <c:v>-41.555555555555593</c:v>
                </c:pt>
                <c:pt idx="1099">
                  <c:v>-83.111111111111185</c:v>
                </c:pt>
                <c:pt idx="1100">
                  <c:v>-88.305555555555515</c:v>
                </c:pt>
                <c:pt idx="1101">
                  <c:v>-49.347222222222179</c:v>
                </c:pt>
                <c:pt idx="1102">
                  <c:v>-2.5972222222222592</c:v>
                </c:pt>
                <c:pt idx="1103">
                  <c:v>46.750000000000114</c:v>
                </c:pt>
                <c:pt idx="1104">
                  <c:v>90.902777777777771</c:v>
                </c:pt>
                <c:pt idx="1105">
                  <c:v>96.097222222222115</c:v>
                </c:pt>
                <c:pt idx="1106">
                  <c:v>57.138888888888964</c:v>
                </c:pt>
                <c:pt idx="1107">
                  <c:v>12.986111111111295</c:v>
                </c:pt>
                <c:pt idx="1108">
                  <c:v>-25.972222222222225</c:v>
                </c:pt>
                <c:pt idx="1109">
                  <c:v>-62.333333333333478</c:v>
                </c:pt>
                <c:pt idx="1110">
                  <c:v>-59.736111111111036</c:v>
                </c:pt>
                <c:pt idx="1111">
                  <c:v>-18.180555555555628</c:v>
                </c:pt>
                <c:pt idx="1112">
                  <c:v>36.361111111111079</c:v>
                </c:pt>
                <c:pt idx="1113">
                  <c:v>103.8888888888889</c:v>
                </c:pt>
                <c:pt idx="1114">
                  <c:v>140.24999999999997</c:v>
                </c:pt>
                <c:pt idx="1115">
                  <c:v>106.48611111111134</c:v>
                </c:pt>
                <c:pt idx="1116">
                  <c:v>44.15277777777785</c:v>
                </c:pt>
                <c:pt idx="1117">
                  <c:v>-2.5972222222224435</c:v>
                </c:pt>
                <c:pt idx="1118">
                  <c:v>-41.555555555555777</c:v>
                </c:pt>
                <c:pt idx="1119">
                  <c:v>-62.333333333333115</c:v>
                </c:pt>
                <c:pt idx="1120">
                  <c:v>-49.347222222221994</c:v>
                </c:pt>
                <c:pt idx="1121">
                  <c:v>-31.166666666666739</c:v>
                </c:pt>
                <c:pt idx="1122">
                  <c:v>-33.763888888888815</c:v>
                </c:pt>
                <c:pt idx="1123">
                  <c:v>-64.930555555555557</c:v>
                </c:pt>
                <c:pt idx="1124">
                  <c:v>-119.47222222222244</c:v>
                </c:pt>
                <c:pt idx="1125">
                  <c:v>-192.1944444444446</c:v>
                </c:pt>
                <c:pt idx="1126">
                  <c:v>-254.52777777777771</c:v>
                </c:pt>
                <c:pt idx="1127">
                  <c:v>-275.30555555555543</c:v>
                </c:pt>
                <c:pt idx="1128">
                  <c:v>-270.11111111111109</c:v>
                </c:pt>
                <c:pt idx="1129">
                  <c:v>-233.75</c:v>
                </c:pt>
                <c:pt idx="1130">
                  <c:v>-187.00000000000009</c:v>
                </c:pt>
                <c:pt idx="1131">
                  <c:v>-166.22222222222229</c:v>
                </c:pt>
                <c:pt idx="1132">
                  <c:v>-163.62499999999991</c:v>
                </c:pt>
                <c:pt idx="1133">
                  <c:v>-176.61111111111111</c:v>
                </c:pt>
                <c:pt idx="1134">
                  <c:v>-187.00000000000009</c:v>
                </c:pt>
                <c:pt idx="1135">
                  <c:v>-174.01388888888889</c:v>
                </c:pt>
                <c:pt idx="1136">
                  <c:v>-124.66666666666664</c:v>
                </c:pt>
                <c:pt idx="1137">
                  <c:v>-54.5416666666667</c:v>
                </c:pt>
                <c:pt idx="1138">
                  <c:v>-7.7916666666666394</c:v>
                </c:pt>
                <c:pt idx="1139">
                  <c:v>10.388888888888898</c:v>
                </c:pt>
                <c:pt idx="1140">
                  <c:v>20.77777777777775</c:v>
                </c:pt>
                <c:pt idx="1141">
                  <c:v>46.749999999999972</c:v>
                </c:pt>
                <c:pt idx="1142">
                  <c:v>103.88888888888893</c:v>
                </c:pt>
                <c:pt idx="1143">
                  <c:v>158.4305555555556</c:v>
                </c:pt>
                <c:pt idx="1144">
                  <c:v>137.65277777777771</c:v>
                </c:pt>
                <c:pt idx="1145">
                  <c:v>59.736111111111128</c:v>
                </c:pt>
                <c:pt idx="1146">
                  <c:v>-44.152777777777757</c:v>
                </c:pt>
                <c:pt idx="1147">
                  <c:v>-192.19444444444451</c:v>
                </c:pt>
                <c:pt idx="1148">
                  <c:v>-231.15277777777774</c:v>
                </c:pt>
                <c:pt idx="1149">
                  <c:v>-140.24999999999997</c:v>
                </c:pt>
                <c:pt idx="1150">
                  <c:v>-46.750000000000021</c:v>
                </c:pt>
                <c:pt idx="1151">
                  <c:v>0</c:v>
                </c:pt>
                <c:pt idx="1152">
                  <c:v>49.347222222222236</c:v>
                </c:pt>
                <c:pt idx="1153">
                  <c:v>176.61111111111111</c:v>
                </c:pt>
                <c:pt idx="1154">
                  <c:v>290.88888888888891</c:v>
                </c:pt>
                <c:pt idx="1155">
                  <c:v>285.6944444444444</c:v>
                </c:pt>
                <c:pt idx="1156">
                  <c:v>225.95833333333323</c:v>
                </c:pt>
                <c:pt idx="1157">
                  <c:v>218.16666666666671</c:v>
                </c:pt>
                <c:pt idx="1158">
                  <c:v>249.33333333333337</c:v>
                </c:pt>
                <c:pt idx="1159">
                  <c:v>277.90277777777766</c:v>
                </c:pt>
                <c:pt idx="1160">
                  <c:v>270.11111111111109</c:v>
                </c:pt>
                <c:pt idx="1161">
                  <c:v>231.15277777777774</c:v>
                </c:pt>
                <c:pt idx="1162">
                  <c:v>199.9861111111112</c:v>
                </c:pt>
                <c:pt idx="1163">
                  <c:v>187.00000000000009</c:v>
                </c:pt>
                <c:pt idx="1164">
                  <c:v>179.20833333333348</c:v>
                </c:pt>
                <c:pt idx="1165">
                  <c:v>171.41666666666652</c:v>
                </c:pt>
                <c:pt idx="1166">
                  <c:v>119.47222222222207</c:v>
                </c:pt>
                <c:pt idx="1167">
                  <c:v>70.125000000000071</c:v>
                </c:pt>
                <c:pt idx="1168">
                  <c:v>83.111111111111185</c:v>
                </c:pt>
                <c:pt idx="1169">
                  <c:v>93.500000000000227</c:v>
                </c:pt>
                <c:pt idx="1170">
                  <c:v>85.708333333333258</c:v>
                </c:pt>
                <c:pt idx="1171">
                  <c:v>80.513888888888744</c:v>
                </c:pt>
                <c:pt idx="1172">
                  <c:v>72.722222222222157</c:v>
                </c:pt>
                <c:pt idx="1173">
                  <c:v>64.930555555555557</c:v>
                </c:pt>
                <c:pt idx="1174">
                  <c:v>59.736111111111036</c:v>
                </c:pt>
                <c:pt idx="1175">
                  <c:v>51.94444444444445</c:v>
                </c:pt>
                <c:pt idx="1176">
                  <c:v>44.15277777777785</c:v>
                </c:pt>
                <c:pt idx="1177">
                  <c:v>41.555555555555408</c:v>
                </c:pt>
                <c:pt idx="1178">
                  <c:v>46.749999999999929</c:v>
                </c:pt>
                <c:pt idx="1179">
                  <c:v>51.94444444444445</c:v>
                </c:pt>
                <c:pt idx="1180">
                  <c:v>51.94444444444445</c:v>
                </c:pt>
                <c:pt idx="1181">
                  <c:v>49.347222222222371</c:v>
                </c:pt>
                <c:pt idx="1182">
                  <c:v>41.555555555555777</c:v>
                </c:pt>
                <c:pt idx="1183">
                  <c:v>33.763888888888815</c:v>
                </c:pt>
                <c:pt idx="1184">
                  <c:v>28.569444444444297</c:v>
                </c:pt>
                <c:pt idx="1185">
                  <c:v>20.777777777777704</c:v>
                </c:pt>
                <c:pt idx="1186">
                  <c:v>7.7916666666665924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2.5972222222224435</c:v>
                </c:pt>
                <c:pt idx="1196">
                  <c:v>2.5972222222224435</c:v>
                </c:pt>
                <c:pt idx="1197">
                  <c:v>2.5972222222220744</c:v>
                </c:pt>
                <c:pt idx="1198">
                  <c:v>12.986111111111112</c:v>
                </c:pt>
                <c:pt idx="1199">
                  <c:v>23.375000000000146</c:v>
                </c:pt>
                <c:pt idx="1200">
                  <c:v>33.763888888888815</c:v>
                </c:pt>
                <c:pt idx="1201">
                  <c:v>41.555555555555408</c:v>
                </c:pt>
                <c:pt idx="1202">
                  <c:v>36.361111111111256</c:v>
                </c:pt>
                <c:pt idx="1203">
                  <c:v>25.972222222222225</c:v>
                </c:pt>
                <c:pt idx="1204">
                  <c:v>15.583333333333185</c:v>
                </c:pt>
                <c:pt idx="1205">
                  <c:v>7.7916666666665924</c:v>
                </c:pt>
                <c:pt idx="1206">
                  <c:v>5.1944444444445184</c:v>
                </c:pt>
                <c:pt idx="1207">
                  <c:v>5.1944444444445184</c:v>
                </c:pt>
                <c:pt idx="1208">
                  <c:v>5.1944444444445184</c:v>
                </c:pt>
                <c:pt idx="1209">
                  <c:v>2.5972222222224435</c:v>
                </c:pt>
                <c:pt idx="1210">
                  <c:v>0</c:v>
                </c:pt>
                <c:pt idx="1211">
                  <c:v>0</c:v>
                </c:pt>
                <c:pt idx="1212">
                  <c:v>-2.5972222222224435</c:v>
                </c:pt>
                <c:pt idx="1213">
                  <c:v>-2.5972222222224435</c:v>
                </c:pt>
                <c:pt idx="1214">
                  <c:v>0</c:v>
                </c:pt>
                <c:pt idx="1215">
                  <c:v>0</c:v>
                </c:pt>
                <c:pt idx="1216">
                  <c:v>-2.5972222222220744</c:v>
                </c:pt>
                <c:pt idx="1217">
                  <c:v>-5.1944444444445184</c:v>
                </c:pt>
                <c:pt idx="1218">
                  <c:v>-5.1944444444445184</c:v>
                </c:pt>
                <c:pt idx="1219">
                  <c:v>-5.1944444444441489</c:v>
                </c:pt>
                <c:pt idx="1220">
                  <c:v>-7.7916666666665924</c:v>
                </c:pt>
                <c:pt idx="1221">
                  <c:v>-12.986111111111112</c:v>
                </c:pt>
                <c:pt idx="1222">
                  <c:v>-15.583333333333556</c:v>
                </c:pt>
                <c:pt idx="1223">
                  <c:v>-18.180555555555628</c:v>
                </c:pt>
                <c:pt idx="1224">
                  <c:v>-15.583333333333185</c:v>
                </c:pt>
                <c:pt idx="1225">
                  <c:v>-10.388888888889037</c:v>
                </c:pt>
                <c:pt idx="1226">
                  <c:v>-7.7916666666665924</c:v>
                </c:pt>
                <c:pt idx="1227">
                  <c:v>-7.7916666666665924</c:v>
                </c:pt>
                <c:pt idx="1228">
                  <c:v>-7.7916666666665924</c:v>
                </c:pt>
                <c:pt idx="1229">
                  <c:v>-7.7916666666665924</c:v>
                </c:pt>
                <c:pt idx="1230">
                  <c:v>-10.388888888889037</c:v>
                </c:pt>
                <c:pt idx="1231">
                  <c:v>-7.7916666666665924</c:v>
                </c:pt>
                <c:pt idx="1232">
                  <c:v>-2.5972222222220744</c:v>
                </c:pt>
                <c:pt idx="1233">
                  <c:v>-2.5972222222224435</c:v>
                </c:pt>
                <c:pt idx="1234">
                  <c:v>-2.5972222222224435</c:v>
                </c:pt>
                <c:pt idx="1235">
                  <c:v>-5.1944444444445184</c:v>
                </c:pt>
                <c:pt idx="1236">
                  <c:v>-10.388888888888667</c:v>
                </c:pt>
                <c:pt idx="1237">
                  <c:v>-18.180555555555259</c:v>
                </c:pt>
                <c:pt idx="1238">
                  <c:v>-28.569444444444663</c:v>
                </c:pt>
                <c:pt idx="1239">
                  <c:v>-36.361111111111256</c:v>
                </c:pt>
                <c:pt idx="1240">
                  <c:v>-38.958333333333329</c:v>
                </c:pt>
                <c:pt idx="1241">
                  <c:v>-36.361111111111256</c:v>
                </c:pt>
                <c:pt idx="1242">
                  <c:v>-33.763888888888815</c:v>
                </c:pt>
                <c:pt idx="1243">
                  <c:v>-33.763888888888815</c:v>
                </c:pt>
                <c:pt idx="1244">
                  <c:v>-33.763888888888815</c:v>
                </c:pt>
                <c:pt idx="1245">
                  <c:v>-31.166666666666739</c:v>
                </c:pt>
                <c:pt idx="1246">
                  <c:v>-33.763888888888815</c:v>
                </c:pt>
                <c:pt idx="1247">
                  <c:v>-36.361111111110887</c:v>
                </c:pt>
                <c:pt idx="1248">
                  <c:v>-36.361111111111256</c:v>
                </c:pt>
                <c:pt idx="1249">
                  <c:v>-36.361111111111256</c:v>
                </c:pt>
                <c:pt idx="1250">
                  <c:v>-33.763888888888815</c:v>
                </c:pt>
                <c:pt idx="1251">
                  <c:v>-31.166666666666739</c:v>
                </c:pt>
                <c:pt idx="1252">
                  <c:v>-31.166666666666739</c:v>
                </c:pt>
                <c:pt idx="1253">
                  <c:v>-31.166666666666369</c:v>
                </c:pt>
                <c:pt idx="1254">
                  <c:v>-31.166666666666739</c:v>
                </c:pt>
                <c:pt idx="1255">
                  <c:v>-31.166666666666739</c:v>
                </c:pt>
                <c:pt idx="1256">
                  <c:v>-31.166666666666739</c:v>
                </c:pt>
                <c:pt idx="1257">
                  <c:v>-31.166666666666739</c:v>
                </c:pt>
                <c:pt idx="1258">
                  <c:v>-31.166666666666369</c:v>
                </c:pt>
                <c:pt idx="1259">
                  <c:v>-28.569444444444297</c:v>
                </c:pt>
                <c:pt idx="1260">
                  <c:v>-23.375000000000146</c:v>
                </c:pt>
                <c:pt idx="1261">
                  <c:v>-18.180555555555628</c:v>
                </c:pt>
                <c:pt idx="1262">
                  <c:v>-7.7916666666665924</c:v>
                </c:pt>
                <c:pt idx="1263">
                  <c:v>2.5972222222220744</c:v>
                </c:pt>
                <c:pt idx="1264">
                  <c:v>10.388888888888667</c:v>
                </c:pt>
                <c:pt idx="1265">
                  <c:v>15.583333333333556</c:v>
                </c:pt>
                <c:pt idx="1266">
                  <c:v>12.986111111111112</c:v>
                </c:pt>
                <c:pt idx="1267">
                  <c:v>10.388888888888667</c:v>
                </c:pt>
                <c:pt idx="1268">
                  <c:v>5.1944444444445184</c:v>
                </c:pt>
                <c:pt idx="1269">
                  <c:v>-5.1944444444445184</c:v>
                </c:pt>
                <c:pt idx="1270">
                  <c:v>-12.986111111111112</c:v>
                </c:pt>
                <c:pt idx="1271">
                  <c:v>-18.180555555555259</c:v>
                </c:pt>
                <c:pt idx="1272">
                  <c:v>-20.777777777777704</c:v>
                </c:pt>
                <c:pt idx="1273">
                  <c:v>-18.180555555555628</c:v>
                </c:pt>
                <c:pt idx="1274">
                  <c:v>-15.583333333333185</c:v>
                </c:pt>
                <c:pt idx="1275">
                  <c:v>-12.986111111111112</c:v>
                </c:pt>
                <c:pt idx="1276">
                  <c:v>-5.1944444444445184</c:v>
                </c:pt>
                <c:pt idx="1277">
                  <c:v>2.5972222222220744</c:v>
                </c:pt>
                <c:pt idx="1278">
                  <c:v>5.1944444444445184</c:v>
                </c:pt>
                <c:pt idx="1279">
                  <c:v>7.7916666666665924</c:v>
                </c:pt>
                <c:pt idx="1280">
                  <c:v>10.388888888888667</c:v>
                </c:pt>
                <c:pt idx="1281">
                  <c:v>5.1944444444445184</c:v>
                </c:pt>
                <c:pt idx="1282">
                  <c:v>2.5972222222224435</c:v>
                </c:pt>
                <c:pt idx="1283">
                  <c:v>2.5972222222224435</c:v>
                </c:pt>
                <c:pt idx="1284">
                  <c:v>0</c:v>
                </c:pt>
                <c:pt idx="1285">
                  <c:v>-5.1944444444445184</c:v>
                </c:pt>
                <c:pt idx="1286">
                  <c:v>-10.388888888889037</c:v>
                </c:pt>
                <c:pt idx="1287">
                  <c:v>-12.986111111111112</c:v>
                </c:pt>
                <c:pt idx="1288">
                  <c:v>-18.180555555555628</c:v>
                </c:pt>
                <c:pt idx="1289">
                  <c:v>-20.777777777777704</c:v>
                </c:pt>
                <c:pt idx="1290">
                  <c:v>-18.180555555555628</c:v>
                </c:pt>
                <c:pt idx="1291">
                  <c:v>-18.180555555555628</c:v>
                </c:pt>
                <c:pt idx="1292">
                  <c:v>-23.374999999999776</c:v>
                </c:pt>
                <c:pt idx="1293">
                  <c:v>-25.972222222222225</c:v>
                </c:pt>
                <c:pt idx="1294">
                  <c:v>-25.972222222222225</c:v>
                </c:pt>
                <c:pt idx="1295">
                  <c:v>-20.777777777777704</c:v>
                </c:pt>
                <c:pt idx="1296">
                  <c:v>-10.388888888889037</c:v>
                </c:pt>
                <c:pt idx="1297">
                  <c:v>0</c:v>
                </c:pt>
                <c:pt idx="1298">
                  <c:v>7.7916666666665924</c:v>
                </c:pt>
                <c:pt idx="1299">
                  <c:v>12.986111111111112</c:v>
                </c:pt>
                <c:pt idx="1300">
                  <c:v>12.986111111111112</c:v>
                </c:pt>
                <c:pt idx="1301">
                  <c:v>10.388888888888667</c:v>
                </c:pt>
                <c:pt idx="1302">
                  <c:v>10.388888888889037</c:v>
                </c:pt>
                <c:pt idx="1303">
                  <c:v>12.986111111111112</c:v>
                </c:pt>
                <c:pt idx="1304">
                  <c:v>10.388888888889037</c:v>
                </c:pt>
                <c:pt idx="1305">
                  <c:v>5.1944444444445184</c:v>
                </c:pt>
                <c:pt idx="1306">
                  <c:v>2.5972222222220744</c:v>
                </c:pt>
                <c:pt idx="1307">
                  <c:v>0</c:v>
                </c:pt>
                <c:pt idx="1308">
                  <c:v>-2.5972222222220744</c:v>
                </c:pt>
                <c:pt idx="1309">
                  <c:v>-2.5972222222220744</c:v>
                </c:pt>
                <c:pt idx="1310">
                  <c:v>-2.5972222222224435</c:v>
                </c:pt>
                <c:pt idx="1311">
                  <c:v>-5.1944444444445184</c:v>
                </c:pt>
                <c:pt idx="1312">
                  <c:v>-7.7916666666665924</c:v>
                </c:pt>
                <c:pt idx="1313">
                  <c:v>-12.986111111111112</c:v>
                </c:pt>
                <c:pt idx="1314">
                  <c:v>-12.986111111111112</c:v>
                </c:pt>
                <c:pt idx="1315">
                  <c:v>-12.986111111111112</c:v>
                </c:pt>
                <c:pt idx="1316">
                  <c:v>-23.375000000000146</c:v>
                </c:pt>
                <c:pt idx="1317">
                  <c:v>-25.972222222222225</c:v>
                </c:pt>
                <c:pt idx="1318">
                  <c:v>-20.777777777777704</c:v>
                </c:pt>
                <c:pt idx="1319">
                  <c:v>-5.1944444444445184</c:v>
                </c:pt>
                <c:pt idx="1320">
                  <c:v>18.180555555555628</c:v>
                </c:pt>
                <c:pt idx="1321">
                  <c:v>36.361111111111256</c:v>
                </c:pt>
                <c:pt idx="1322">
                  <c:v>54.541666666666515</c:v>
                </c:pt>
                <c:pt idx="1323">
                  <c:v>72.722222222222157</c:v>
                </c:pt>
                <c:pt idx="1324">
                  <c:v>80.513888888889113</c:v>
                </c:pt>
                <c:pt idx="1325">
                  <c:v>67.527777777777629</c:v>
                </c:pt>
                <c:pt idx="1326">
                  <c:v>41.555555555555408</c:v>
                </c:pt>
                <c:pt idx="1327">
                  <c:v>18.180555555555628</c:v>
                </c:pt>
                <c:pt idx="1328">
                  <c:v>5.1944444444445184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-2.5972222222220744</c:v>
                </c:pt>
                <c:pt idx="1333">
                  <c:v>-10.388888888889037</c:v>
                </c:pt>
                <c:pt idx="1334">
                  <c:v>-15.583333333333556</c:v>
                </c:pt>
                <c:pt idx="1335">
                  <c:v>-15.583333333333185</c:v>
                </c:pt>
                <c:pt idx="1336">
                  <c:v>-10.388888888888667</c:v>
                </c:pt>
                <c:pt idx="1337">
                  <c:v>-5.1944444444445184</c:v>
                </c:pt>
                <c:pt idx="1338">
                  <c:v>-2.5972222222224435</c:v>
                </c:pt>
                <c:pt idx="1339">
                  <c:v>0</c:v>
                </c:pt>
                <c:pt idx="1340">
                  <c:v>2.5972222222224435</c:v>
                </c:pt>
                <c:pt idx="1341">
                  <c:v>5.1944444444445184</c:v>
                </c:pt>
                <c:pt idx="1342">
                  <c:v>12.986111111111112</c:v>
                </c:pt>
                <c:pt idx="1343">
                  <c:v>20.777777777777704</c:v>
                </c:pt>
                <c:pt idx="1344">
                  <c:v>20.777777777777704</c:v>
                </c:pt>
                <c:pt idx="1345">
                  <c:v>18.180555555555628</c:v>
                </c:pt>
                <c:pt idx="1346">
                  <c:v>10.388888888888667</c:v>
                </c:pt>
                <c:pt idx="1347">
                  <c:v>2.5972222222220744</c:v>
                </c:pt>
                <c:pt idx="1348">
                  <c:v>-5.1944444444441489</c:v>
                </c:pt>
                <c:pt idx="1349">
                  <c:v>-23.374999999999776</c:v>
                </c:pt>
                <c:pt idx="1350">
                  <c:v>-46.750000000000291</c:v>
                </c:pt>
                <c:pt idx="1351">
                  <c:v>-64.930555555555557</c:v>
                </c:pt>
                <c:pt idx="1352">
                  <c:v>-72.722222222222157</c:v>
                </c:pt>
                <c:pt idx="1353">
                  <c:v>-75.319444444444599</c:v>
                </c:pt>
                <c:pt idx="1354">
                  <c:v>-77.916666666666657</c:v>
                </c:pt>
                <c:pt idx="1355">
                  <c:v>-83.111111111111185</c:v>
                </c:pt>
                <c:pt idx="1356">
                  <c:v>-93.499999999999858</c:v>
                </c:pt>
                <c:pt idx="1357">
                  <c:v>-101.29166666666646</c:v>
                </c:pt>
                <c:pt idx="1358">
                  <c:v>-106.48611111111134</c:v>
                </c:pt>
                <c:pt idx="1359">
                  <c:v>-114.27777777777793</c:v>
                </c:pt>
                <c:pt idx="1360">
                  <c:v>-116.87499999999982</c:v>
                </c:pt>
                <c:pt idx="1361">
                  <c:v>-93.499999999999858</c:v>
                </c:pt>
                <c:pt idx="1362">
                  <c:v>-46.750000000000114</c:v>
                </c:pt>
                <c:pt idx="1363">
                  <c:v>5.1944444444443336</c:v>
                </c:pt>
                <c:pt idx="1364">
                  <c:v>51.94444444444445</c:v>
                </c:pt>
                <c:pt idx="1365">
                  <c:v>57.138888888888964</c:v>
                </c:pt>
                <c:pt idx="1366">
                  <c:v>23.375000000000146</c:v>
                </c:pt>
                <c:pt idx="1367">
                  <c:v>-18.180555555555628</c:v>
                </c:pt>
                <c:pt idx="1368">
                  <c:v>-70.125000000000071</c:v>
                </c:pt>
                <c:pt idx="1369">
                  <c:v>-90.902777777777771</c:v>
                </c:pt>
                <c:pt idx="1370">
                  <c:v>-57.138888888888964</c:v>
                </c:pt>
                <c:pt idx="1371">
                  <c:v>-15.583333333333369</c:v>
                </c:pt>
                <c:pt idx="1372">
                  <c:v>0</c:v>
                </c:pt>
                <c:pt idx="1373">
                  <c:v>-12.986111111111112</c:v>
                </c:pt>
                <c:pt idx="1374">
                  <c:v>-41.555555555555408</c:v>
                </c:pt>
                <c:pt idx="1375">
                  <c:v>-77.916666666666657</c:v>
                </c:pt>
                <c:pt idx="1376">
                  <c:v>-140.25000000000014</c:v>
                </c:pt>
                <c:pt idx="1377">
                  <c:v>-228.55555555555549</c:v>
                </c:pt>
                <c:pt idx="1378">
                  <c:v>-275.30555555555543</c:v>
                </c:pt>
                <c:pt idx="1379">
                  <c:v>-275.3055555555556</c:v>
                </c:pt>
                <c:pt idx="1380">
                  <c:v>-275.3055555555556</c:v>
                </c:pt>
                <c:pt idx="1381">
                  <c:v>-197.3888888888888</c:v>
                </c:pt>
                <c:pt idx="1382">
                  <c:v>-7.7916666666666847</c:v>
                </c:pt>
                <c:pt idx="1383">
                  <c:v>145.44444444444437</c:v>
                </c:pt>
                <c:pt idx="1384">
                  <c:v>163.62500000000003</c:v>
                </c:pt>
                <c:pt idx="1385">
                  <c:v>98.694444444444557</c:v>
                </c:pt>
                <c:pt idx="1386">
                  <c:v>51.94444444444445</c:v>
                </c:pt>
                <c:pt idx="1387">
                  <c:v>70.124999999999886</c:v>
                </c:pt>
                <c:pt idx="1388">
                  <c:v>127.26388888888886</c:v>
                </c:pt>
                <c:pt idx="1389">
                  <c:v>184.4027777777778</c:v>
                </c:pt>
                <c:pt idx="1390">
                  <c:v>199.9861111111112</c:v>
                </c:pt>
                <c:pt idx="1391">
                  <c:v>163.62499999999991</c:v>
                </c:pt>
                <c:pt idx="1392">
                  <c:v>106.48611111111096</c:v>
                </c:pt>
                <c:pt idx="1393">
                  <c:v>54.5416666666667</c:v>
                </c:pt>
                <c:pt idx="1394">
                  <c:v>15.583333333333369</c:v>
                </c:pt>
                <c:pt idx="1395">
                  <c:v>-5.1944444444443336</c:v>
                </c:pt>
                <c:pt idx="1396">
                  <c:v>-20.777777777777704</c:v>
                </c:pt>
                <c:pt idx="1397">
                  <c:v>-38.958333333333329</c:v>
                </c:pt>
                <c:pt idx="1398">
                  <c:v>-51.94444444444445</c:v>
                </c:pt>
                <c:pt idx="1399">
                  <c:v>-64.930555555555557</c:v>
                </c:pt>
                <c:pt idx="1400">
                  <c:v>-77.916666666666657</c:v>
                </c:pt>
                <c:pt idx="1401">
                  <c:v>-85.708333333333442</c:v>
                </c:pt>
                <c:pt idx="1402">
                  <c:v>-101.29166666666661</c:v>
                </c:pt>
                <c:pt idx="1403">
                  <c:v>-145.44444444444446</c:v>
                </c:pt>
                <c:pt idx="1404">
                  <c:v>-225.9583333333334</c:v>
                </c:pt>
                <c:pt idx="1405">
                  <c:v>-275.30555555555549</c:v>
                </c:pt>
                <c:pt idx="1406">
                  <c:v>-231.15277777777774</c:v>
                </c:pt>
                <c:pt idx="1407">
                  <c:v>-111.68055555555557</c:v>
                </c:pt>
                <c:pt idx="1408">
                  <c:v>-7.7916666666666847</c:v>
                </c:pt>
                <c:pt idx="1409">
                  <c:v>15.583333333333369</c:v>
                </c:pt>
                <c:pt idx="1410">
                  <c:v>2.5972222222221668</c:v>
                </c:pt>
                <c:pt idx="1411">
                  <c:v>-10.388888888888852</c:v>
                </c:pt>
                <c:pt idx="1412">
                  <c:v>-18.180555555555539</c:v>
                </c:pt>
                <c:pt idx="1413">
                  <c:v>-7.7916666666666847</c:v>
                </c:pt>
                <c:pt idx="1414">
                  <c:v>38.958333333333329</c:v>
                </c:pt>
                <c:pt idx="1415">
                  <c:v>111.68055555555557</c:v>
                </c:pt>
                <c:pt idx="1416">
                  <c:v>171.4166666666666</c:v>
                </c:pt>
                <c:pt idx="1417">
                  <c:v>189.59722222222214</c:v>
                </c:pt>
                <c:pt idx="1418">
                  <c:v>158.4305555555556</c:v>
                </c:pt>
                <c:pt idx="1419">
                  <c:v>85.708333333333442</c:v>
                </c:pt>
                <c:pt idx="1420">
                  <c:v>0</c:v>
                </c:pt>
                <c:pt idx="1421">
                  <c:v>-88.305555555555699</c:v>
                </c:pt>
                <c:pt idx="1422">
                  <c:v>-145.44444444444446</c:v>
                </c:pt>
                <c:pt idx="1423">
                  <c:v>-103.8888888888889</c:v>
                </c:pt>
                <c:pt idx="1424">
                  <c:v>-18.180555555555443</c:v>
                </c:pt>
                <c:pt idx="1425">
                  <c:v>51.94444444444445</c:v>
                </c:pt>
                <c:pt idx="1426">
                  <c:v>127.26388888888886</c:v>
                </c:pt>
                <c:pt idx="1427">
                  <c:v>142.8472222222222</c:v>
                </c:pt>
                <c:pt idx="1428">
                  <c:v>77.916666666666657</c:v>
                </c:pt>
                <c:pt idx="1429">
                  <c:v>2.5972222222222592</c:v>
                </c:pt>
                <c:pt idx="1430">
                  <c:v>-62.3333333333333</c:v>
                </c:pt>
                <c:pt idx="1431">
                  <c:v>-137.65277777777771</c:v>
                </c:pt>
                <c:pt idx="1432">
                  <c:v>-228.55555555555557</c:v>
                </c:pt>
                <c:pt idx="1433">
                  <c:v>-275.3055555555556</c:v>
                </c:pt>
                <c:pt idx="1434">
                  <c:v>-277.90277777777777</c:v>
                </c:pt>
                <c:pt idx="1435">
                  <c:v>-179.20833333333329</c:v>
                </c:pt>
                <c:pt idx="1436">
                  <c:v>-23.375000000000057</c:v>
                </c:pt>
                <c:pt idx="1437">
                  <c:v>51.94444444444445</c:v>
                </c:pt>
                <c:pt idx="1438">
                  <c:v>59.736111111111128</c:v>
                </c:pt>
                <c:pt idx="1439">
                  <c:v>25.972222222222225</c:v>
                </c:pt>
                <c:pt idx="1440">
                  <c:v>-15.583333333333369</c:v>
                </c:pt>
                <c:pt idx="1441">
                  <c:v>-64.930555555555557</c:v>
                </c:pt>
                <c:pt idx="1442">
                  <c:v>-80.513888888888829</c:v>
                </c:pt>
                <c:pt idx="1443">
                  <c:v>-41.555555555555593</c:v>
                </c:pt>
                <c:pt idx="1444">
                  <c:v>0</c:v>
                </c:pt>
                <c:pt idx="1445">
                  <c:v>12.986111111111112</c:v>
                </c:pt>
                <c:pt idx="1446">
                  <c:v>-10.388888888888944</c:v>
                </c:pt>
                <c:pt idx="1447">
                  <c:v>-90.902777777777771</c:v>
                </c:pt>
                <c:pt idx="1448">
                  <c:v>-207.77777777777774</c:v>
                </c:pt>
                <c:pt idx="1449">
                  <c:v>-270.11111111111109</c:v>
                </c:pt>
                <c:pt idx="1450">
                  <c:v>-225.95833333333337</c:v>
                </c:pt>
                <c:pt idx="1451">
                  <c:v>-119.47222222222221</c:v>
                </c:pt>
                <c:pt idx="1452">
                  <c:v>-31.166666666666664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57.138888888888893</c:v>
                </c:pt>
                <c:pt idx="1479">
                  <c:v>114.27777777777779</c:v>
                </c:pt>
                <c:pt idx="1480">
                  <c:v>106.4861111111111</c:v>
                </c:pt>
                <c:pt idx="1481">
                  <c:v>90.902777777777771</c:v>
                </c:pt>
                <c:pt idx="1482">
                  <c:v>75.319444444444429</c:v>
                </c:pt>
                <c:pt idx="1483">
                  <c:v>64.930555555555557</c:v>
                </c:pt>
                <c:pt idx="1484">
                  <c:v>59.736111111111128</c:v>
                </c:pt>
                <c:pt idx="1485">
                  <c:v>64.930555555555557</c:v>
                </c:pt>
                <c:pt idx="1486">
                  <c:v>83.111111111111086</c:v>
                </c:pt>
                <c:pt idx="1487">
                  <c:v>106.4861111111111</c:v>
                </c:pt>
                <c:pt idx="1488">
                  <c:v>132.45833333333337</c:v>
                </c:pt>
                <c:pt idx="1489">
                  <c:v>158.4305555555556</c:v>
                </c:pt>
                <c:pt idx="1490">
                  <c:v>179.20833333333329</c:v>
                </c:pt>
                <c:pt idx="1491">
                  <c:v>192.19444444444437</c:v>
                </c:pt>
                <c:pt idx="1492">
                  <c:v>192.19444444444451</c:v>
                </c:pt>
                <c:pt idx="1493">
                  <c:v>181.80555555555554</c:v>
                </c:pt>
                <c:pt idx="1494">
                  <c:v>168.81944444444446</c:v>
                </c:pt>
                <c:pt idx="1495">
                  <c:v>150.6388888888888</c:v>
                </c:pt>
                <c:pt idx="1496">
                  <c:v>132.45833333333337</c:v>
                </c:pt>
                <c:pt idx="1497">
                  <c:v>114.27777777777793</c:v>
                </c:pt>
                <c:pt idx="1498">
                  <c:v>93.499999999999858</c:v>
                </c:pt>
                <c:pt idx="1499">
                  <c:v>72.722222222222157</c:v>
                </c:pt>
                <c:pt idx="1500">
                  <c:v>51.94444444444445</c:v>
                </c:pt>
                <c:pt idx="1501">
                  <c:v>41.555555555555593</c:v>
                </c:pt>
                <c:pt idx="1502">
                  <c:v>36.361111111111256</c:v>
                </c:pt>
                <c:pt idx="1503">
                  <c:v>33.763888888888815</c:v>
                </c:pt>
                <c:pt idx="1504">
                  <c:v>33.763888888888815</c:v>
                </c:pt>
                <c:pt idx="1505">
                  <c:v>28.569444444444482</c:v>
                </c:pt>
                <c:pt idx="1506">
                  <c:v>25.972222222222225</c:v>
                </c:pt>
                <c:pt idx="1507">
                  <c:v>28.569444444444482</c:v>
                </c:pt>
                <c:pt idx="1508">
                  <c:v>33.763888888888815</c:v>
                </c:pt>
                <c:pt idx="1509">
                  <c:v>41.555555555555593</c:v>
                </c:pt>
                <c:pt idx="1510">
                  <c:v>57.138888888888964</c:v>
                </c:pt>
                <c:pt idx="1511">
                  <c:v>77.916666666666657</c:v>
                </c:pt>
                <c:pt idx="1512">
                  <c:v>98.694444444444358</c:v>
                </c:pt>
                <c:pt idx="1513">
                  <c:v>116.875</c:v>
                </c:pt>
                <c:pt idx="1514">
                  <c:v>124.6666666666666</c:v>
                </c:pt>
                <c:pt idx="1515">
                  <c:v>116.875</c:v>
                </c:pt>
                <c:pt idx="1516">
                  <c:v>93.500000000000227</c:v>
                </c:pt>
                <c:pt idx="1517">
                  <c:v>70.125000000000071</c:v>
                </c:pt>
                <c:pt idx="1518">
                  <c:v>51.94444444444445</c:v>
                </c:pt>
                <c:pt idx="1519">
                  <c:v>38.958333333333329</c:v>
                </c:pt>
                <c:pt idx="1520">
                  <c:v>28.569444444444297</c:v>
                </c:pt>
                <c:pt idx="1521">
                  <c:v>18.180555555555259</c:v>
                </c:pt>
                <c:pt idx="1522">
                  <c:v>5.1944444444445184</c:v>
                </c:pt>
                <c:pt idx="1523">
                  <c:v>-12.986111111111112</c:v>
                </c:pt>
                <c:pt idx="1524">
                  <c:v>-38.958333333333329</c:v>
                </c:pt>
                <c:pt idx="1525">
                  <c:v>-72.722222222222157</c:v>
                </c:pt>
                <c:pt idx="1526">
                  <c:v>-101.2916666666668</c:v>
                </c:pt>
                <c:pt idx="1527">
                  <c:v>-119.47222222222207</c:v>
                </c:pt>
                <c:pt idx="1528">
                  <c:v>-119.47222222222207</c:v>
                </c:pt>
                <c:pt idx="1529">
                  <c:v>-103.8888888888889</c:v>
                </c:pt>
                <c:pt idx="1530">
                  <c:v>-80.513888888888928</c:v>
                </c:pt>
                <c:pt idx="1531">
                  <c:v>-51.94444444444445</c:v>
                </c:pt>
                <c:pt idx="1532">
                  <c:v>-23.374999999999964</c:v>
                </c:pt>
                <c:pt idx="1533">
                  <c:v>5.1944444444443336</c:v>
                </c:pt>
                <c:pt idx="1534">
                  <c:v>36.361111111111079</c:v>
                </c:pt>
                <c:pt idx="1535">
                  <c:v>72.722222222222328</c:v>
                </c:pt>
                <c:pt idx="1536">
                  <c:v>109.08333333333321</c:v>
                </c:pt>
                <c:pt idx="1537">
                  <c:v>135.05555555555563</c:v>
                </c:pt>
                <c:pt idx="1538">
                  <c:v>155.83333333333331</c:v>
                </c:pt>
                <c:pt idx="1539">
                  <c:v>168.81944444444446</c:v>
                </c:pt>
                <c:pt idx="1540">
                  <c:v>176.6111111111114</c:v>
                </c:pt>
                <c:pt idx="1541">
                  <c:v>179.20833333333312</c:v>
                </c:pt>
                <c:pt idx="1542">
                  <c:v>168.81944444444446</c:v>
                </c:pt>
                <c:pt idx="1543">
                  <c:v>145.44444444444466</c:v>
                </c:pt>
                <c:pt idx="1544">
                  <c:v>106.48611111111096</c:v>
                </c:pt>
                <c:pt idx="1545">
                  <c:v>67.527777777777629</c:v>
                </c:pt>
                <c:pt idx="1546">
                  <c:v>41.555555555555408</c:v>
                </c:pt>
                <c:pt idx="1547">
                  <c:v>25.972222222222225</c:v>
                </c:pt>
                <c:pt idx="1548">
                  <c:v>23.375000000000146</c:v>
                </c:pt>
                <c:pt idx="1549">
                  <c:v>25.972222222222225</c:v>
                </c:pt>
                <c:pt idx="1550">
                  <c:v>31.166666666666739</c:v>
                </c:pt>
                <c:pt idx="1551">
                  <c:v>36.361111111111256</c:v>
                </c:pt>
                <c:pt idx="1552">
                  <c:v>38.958333333333329</c:v>
                </c:pt>
                <c:pt idx="1553">
                  <c:v>38.958333333333329</c:v>
                </c:pt>
                <c:pt idx="1554">
                  <c:v>38.958333333333329</c:v>
                </c:pt>
                <c:pt idx="1555">
                  <c:v>44.15277777777748</c:v>
                </c:pt>
                <c:pt idx="1556">
                  <c:v>51.94444444444445</c:v>
                </c:pt>
                <c:pt idx="1557">
                  <c:v>59.736111111111406</c:v>
                </c:pt>
                <c:pt idx="1558">
                  <c:v>70.125000000000071</c:v>
                </c:pt>
                <c:pt idx="1559">
                  <c:v>80.513888888888744</c:v>
                </c:pt>
                <c:pt idx="1560">
                  <c:v>83.111111111110816</c:v>
                </c:pt>
                <c:pt idx="1561">
                  <c:v>83.111111111111185</c:v>
                </c:pt>
                <c:pt idx="1562">
                  <c:v>83.111111111111185</c:v>
                </c:pt>
                <c:pt idx="1563">
                  <c:v>85.708333333333258</c:v>
                </c:pt>
                <c:pt idx="1564">
                  <c:v>88.305555555555699</c:v>
                </c:pt>
                <c:pt idx="1565">
                  <c:v>88.305555555555699</c:v>
                </c:pt>
                <c:pt idx="1566">
                  <c:v>90.902777777777771</c:v>
                </c:pt>
                <c:pt idx="1567">
                  <c:v>88.30555555555533</c:v>
                </c:pt>
                <c:pt idx="1568">
                  <c:v>80.513888888888744</c:v>
                </c:pt>
                <c:pt idx="1569">
                  <c:v>75.319444444444599</c:v>
                </c:pt>
                <c:pt idx="1570">
                  <c:v>70.125000000000071</c:v>
                </c:pt>
                <c:pt idx="1571">
                  <c:v>64.930555555555557</c:v>
                </c:pt>
                <c:pt idx="1572">
                  <c:v>59.736111111111036</c:v>
                </c:pt>
                <c:pt idx="1573">
                  <c:v>49.347222222221994</c:v>
                </c:pt>
                <c:pt idx="1574">
                  <c:v>36.361111111111256</c:v>
                </c:pt>
                <c:pt idx="1575">
                  <c:v>25.972222222222225</c:v>
                </c:pt>
                <c:pt idx="1576">
                  <c:v>12.986111111111112</c:v>
                </c:pt>
                <c:pt idx="1577">
                  <c:v>0</c:v>
                </c:pt>
                <c:pt idx="1578">
                  <c:v>-10.388888888889037</c:v>
                </c:pt>
                <c:pt idx="1579">
                  <c:v>-15.583333333333185</c:v>
                </c:pt>
                <c:pt idx="1580">
                  <c:v>-20.777777777777704</c:v>
                </c:pt>
                <c:pt idx="1581">
                  <c:v>-23.375000000000146</c:v>
                </c:pt>
                <c:pt idx="1582">
                  <c:v>-25.972222222222225</c:v>
                </c:pt>
                <c:pt idx="1583">
                  <c:v>-33.763888888888815</c:v>
                </c:pt>
                <c:pt idx="1584">
                  <c:v>-38.958333333333329</c:v>
                </c:pt>
                <c:pt idx="1585">
                  <c:v>-44.15277777777785</c:v>
                </c:pt>
                <c:pt idx="1586">
                  <c:v>-49.347222222222371</c:v>
                </c:pt>
                <c:pt idx="1587">
                  <c:v>-51.94444444444445</c:v>
                </c:pt>
                <c:pt idx="1588">
                  <c:v>-49.347222222221994</c:v>
                </c:pt>
                <c:pt idx="1589">
                  <c:v>-41.555555555555408</c:v>
                </c:pt>
                <c:pt idx="1590">
                  <c:v>-33.763888888888815</c:v>
                </c:pt>
                <c:pt idx="1591">
                  <c:v>-25.972222222222225</c:v>
                </c:pt>
                <c:pt idx="1592">
                  <c:v>-20.777777777778073</c:v>
                </c:pt>
                <c:pt idx="1593">
                  <c:v>-15.583333333333185</c:v>
                </c:pt>
                <c:pt idx="1594">
                  <c:v>-10.388888888888667</c:v>
                </c:pt>
                <c:pt idx="1595">
                  <c:v>-15.583333333333556</c:v>
                </c:pt>
                <c:pt idx="1596">
                  <c:v>-20.777777777777704</c:v>
                </c:pt>
                <c:pt idx="1597">
                  <c:v>-28.569444444444297</c:v>
                </c:pt>
                <c:pt idx="1598">
                  <c:v>-38.958333333333329</c:v>
                </c:pt>
                <c:pt idx="1599">
                  <c:v>-44.15277777777785</c:v>
                </c:pt>
                <c:pt idx="1600">
                  <c:v>-49.347222222222371</c:v>
                </c:pt>
                <c:pt idx="1601">
                  <c:v>-51.94444444444445</c:v>
                </c:pt>
                <c:pt idx="1602">
                  <c:v>-46.749999999999929</c:v>
                </c:pt>
                <c:pt idx="1603">
                  <c:v>-36.361111111111256</c:v>
                </c:pt>
                <c:pt idx="1604">
                  <c:v>-28.569444444444663</c:v>
                </c:pt>
                <c:pt idx="1605">
                  <c:v>-18.180555555555259</c:v>
                </c:pt>
                <c:pt idx="1606">
                  <c:v>-10.388888888888667</c:v>
                </c:pt>
                <c:pt idx="1607">
                  <c:v>-5.1944444444445184</c:v>
                </c:pt>
                <c:pt idx="1608">
                  <c:v>0</c:v>
                </c:pt>
                <c:pt idx="1609">
                  <c:v>5.1944444444445184</c:v>
                </c:pt>
                <c:pt idx="1610">
                  <c:v>7.7916666666665924</c:v>
                </c:pt>
                <c:pt idx="1611">
                  <c:v>10.388888888888667</c:v>
                </c:pt>
                <c:pt idx="1612">
                  <c:v>18.180555555555628</c:v>
                </c:pt>
                <c:pt idx="1613">
                  <c:v>25.972222222222225</c:v>
                </c:pt>
                <c:pt idx="1614">
                  <c:v>33.763888888888815</c:v>
                </c:pt>
                <c:pt idx="1615">
                  <c:v>41.555555555555777</c:v>
                </c:pt>
                <c:pt idx="1616">
                  <c:v>51.94444444444445</c:v>
                </c:pt>
                <c:pt idx="1617">
                  <c:v>59.736111111111036</c:v>
                </c:pt>
                <c:pt idx="1618">
                  <c:v>64.930555555555557</c:v>
                </c:pt>
                <c:pt idx="1619">
                  <c:v>62.333333333333115</c:v>
                </c:pt>
                <c:pt idx="1620">
                  <c:v>54.541666666666515</c:v>
                </c:pt>
                <c:pt idx="1621">
                  <c:v>46.750000000000291</c:v>
                </c:pt>
                <c:pt idx="1622">
                  <c:v>36.361111111111256</c:v>
                </c:pt>
                <c:pt idx="1623">
                  <c:v>20.777777777777704</c:v>
                </c:pt>
                <c:pt idx="1624">
                  <c:v>2.5972222222220744</c:v>
                </c:pt>
                <c:pt idx="1625">
                  <c:v>-12.986111111111112</c:v>
                </c:pt>
                <c:pt idx="1626">
                  <c:v>-36.361111111110887</c:v>
                </c:pt>
                <c:pt idx="1627">
                  <c:v>-62.333333333333478</c:v>
                </c:pt>
                <c:pt idx="1628">
                  <c:v>-83.111111111111185</c:v>
                </c:pt>
                <c:pt idx="1629">
                  <c:v>-96.0972222222223</c:v>
                </c:pt>
                <c:pt idx="1630">
                  <c:v>-96.0972222222223</c:v>
                </c:pt>
                <c:pt idx="1631">
                  <c:v>-80.513888888888744</c:v>
                </c:pt>
                <c:pt idx="1632">
                  <c:v>-57.138888888888964</c:v>
                </c:pt>
                <c:pt idx="1633">
                  <c:v>-31.166666666666739</c:v>
                </c:pt>
                <c:pt idx="1634">
                  <c:v>-10.388888888888667</c:v>
                </c:pt>
                <c:pt idx="1635">
                  <c:v>-2.5972222222220744</c:v>
                </c:pt>
                <c:pt idx="1636">
                  <c:v>-2.5972222222224435</c:v>
                </c:pt>
                <c:pt idx="1637">
                  <c:v>-10.388888888889037</c:v>
                </c:pt>
                <c:pt idx="1638">
                  <c:v>-18.180555555555259</c:v>
                </c:pt>
                <c:pt idx="1639">
                  <c:v>-23.374999999999776</c:v>
                </c:pt>
                <c:pt idx="1640">
                  <c:v>-23.375000000000146</c:v>
                </c:pt>
                <c:pt idx="1641">
                  <c:v>-15.583333333333556</c:v>
                </c:pt>
                <c:pt idx="1642">
                  <c:v>-2.5972222222220744</c:v>
                </c:pt>
                <c:pt idx="1643">
                  <c:v>15.583333333333556</c:v>
                </c:pt>
                <c:pt idx="1644">
                  <c:v>31.166666666666369</c:v>
                </c:pt>
                <c:pt idx="1645">
                  <c:v>44.15277777777748</c:v>
                </c:pt>
                <c:pt idx="1646">
                  <c:v>54.541666666666885</c:v>
                </c:pt>
                <c:pt idx="1647">
                  <c:v>62.333333333333478</c:v>
                </c:pt>
                <c:pt idx="1648">
                  <c:v>70.125000000000071</c:v>
                </c:pt>
                <c:pt idx="1649">
                  <c:v>72.722222222222157</c:v>
                </c:pt>
                <c:pt idx="1650">
                  <c:v>72.722222222222157</c:v>
                </c:pt>
                <c:pt idx="1651">
                  <c:v>67.527777777777999</c:v>
                </c:pt>
                <c:pt idx="1652">
                  <c:v>59.736111111111036</c:v>
                </c:pt>
                <c:pt idx="1653">
                  <c:v>54.541666666666515</c:v>
                </c:pt>
                <c:pt idx="1654">
                  <c:v>46.749999999999929</c:v>
                </c:pt>
                <c:pt idx="1655">
                  <c:v>41.555555555555408</c:v>
                </c:pt>
                <c:pt idx="1656">
                  <c:v>41.555555555555777</c:v>
                </c:pt>
                <c:pt idx="1657">
                  <c:v>41.555555555555777</c:v>
                </c:pt>
                <c:pt idx="1658">
                  <c:v>41.555555555555408</c:v>
                </c:pt>
                <c:pt idx="1659">
                  <c:v>41.555555555555408</c:v>
                </c:pt>
                <c:pt idx="1660">
                  <c:v>41.555555555555408</c:v>
                </c:pt>
                <c:pt idx="1661">
                  <c:v>38.958333333333329</c:v>
                </c:pt>
                <c:pt idx="1662">
                  <c:v>38.958333333333329</c:v>
                </c:pt>
                <c:pt idx="1663">
                  <c:v>38.958333333333329</c:v>
                </c:pt>
                <c:pt idx="1664">
                  <c:v>33.763888888889184</c:v>
                </c:pt>
                <c:pt idx="1665">
                  <c:v>31.166666666666739</c:v>
                </c:pt>
                <c:pt idx="1666">
                  <c:v>25.972222222222225</c:v>
                </c:pt>
                <c:pt idx="1667">
                  <c:v>20.777777777777704</c:v>
                </c:pt>
                <c:pt idx="1668">
                  <c:v>18.180555555555259</c:v>
                </c:pt>
                <c:pt idx="1669">
                  <c:v>15.583333333333556</c:v>
                </c:pt>
                <c:pt idx="1670">
                  <c:v>12.986111111111112</c:v>
                </c:pt>
                <c:pt idx="1671">
                  <c:v>7.7916666666665924</c:v>
                </c:pt>
                <c:pt idx="1672">
                  <c:v>5.1944444444445184</c:v>
                </c:pt>
                <c:pt idx="1673">
                  <c:v>5.1944444444445184</c:v>
                </c:pt>
                <c:pt idx="1674">
                  <c:v>2.5972222222224435</c:v>
                </c:pt>
                <c:pt idx="1675">
                  <c:v>0</c:v>
                </c:pt>
                <c:pt idx="1676">
                  <c:v>-2.5972222222224435</c:v>
                </c:pt>
                <c:pt idx="1677">
                  <c:v>-7.7916666666669618</c:v>
                </c:pt>
                <c:pt idx="1678">
                  <c:v>-12.986111111111112</c:v>
                </c:pt>
                <c:pt idx="1679">
                  <c:v>-15.583333333333185</c:v>
                </c:pt>
                <c:pt idx="1680">
                  <c:v>-15.583333333333185</c:v>
                </c:pt>
                <c:pt idx="1681">
                  <c:v>-10.388888888889037</c:v>
                </c:pt>
                <c:pt idx="1682">
                  <c:v>-2.5972222222224435</c:v>
                </c:pt>
                <c:pt idx="1683">
                  <c:v>5.1944444444445184</c:v>
                </c:pt>
                <c:pt idx="1684">
                  <c:v>15.583333333333556</c:v>
                </c:pt>
                <c:pt idx="1685">
                  <c:v>20.777777777777704</c:v>
                </c:pt>
                <c:pt idx="1686">
                  <c:v>20.777777777777704</c:v>
                </c:pt>
                <c:pt idx="1687">
                  <c:v>20.777777777778073</c:v>
                </c:pt>
                <c:pt idx="1688">
                  <c:v>15.583333333333185</c:v>
                </c:pt>
                <c:pt idx="1689">
                  <c:v>10.388888888888667</c:v>
                </c:pt>
                <c:pt idx="1690">
                  <c:v>7.7916666666669618</c:v>
                </c:pt>
                <c:pt idx="1691">
                  <c:v>5.1944444444445184</c:v>
                </c:pt>
                <c:pt idx="1692">
                  <c:v>5.1944444444441489</c:v>
                </c:pt>
                <c:pt idx="1693">
                  <c:v>5.1944444444441489</c:v>
                </c:pt>
                <c:pt idx="1694">
                  <c:v>5.194444444444887</c:v>
                </c:pt>
                <c:pt idx="1695">
                  <c:v>5.194444444444887</c:v>
                </c:pt>
                <c:pt idx="1696">
                  <c:v>5.1944444444441489</c:v>
                </c:pt>
                <c:pt idx="1697">
                  <c:v>5.1944444444441489</c:v>
                </c:pt>
                <c:pt idx="1698">
                  <c:v>2.5972222222220744</c:v>
                </c:pt>
                <c:pt idx="1699">
                  <c:v>-2.5972222222220744</c:v>
                </c:pt>
                <c:pt idx="1700">
                  <c:v>-7.7916666666662238</c:v>
                </c:pt>
                <c:pt idx="1701">
                  <c:v>-10.388888888889037</c:v>
                </c:pt>
                <c:pt idx="1702">
                  <c:v>-10.388888888889037</c:v>
                </c:pt>
                <c:pt idx="1703">
                  <c:v>-12.986111111111112</c:v>
                </c:pt>
                <c:pt idx="1704">
                  <c:v>-12.986111111111112</c:v>
                </c:pt>
                <c:pt idx="1705">
                  <c:v>-10.388888888888667</c:v>
                </c:pt>
                <c:pt idx="1706">
                  <c:v>-10.388888888889037</c:v>
                </c:pt>
                <c:pt idx="1707">
                  <c:v>-7.7916666666665924</c:v>
                </c:pt>
                <c:pt idx="1708">
                  <c:v>-5.1944444444445184</c:v>
                </c:pt>
                <c:pt idx="1709">
                  <c:v>-5.1944444444445184</c:v>
                </c:pt>
                <c:pt idx="1710">
                  <c:v>0</c:v>
                </c:pt>
                <c:pt idx="1711">
                  <c:v>5.1944444444445184</c:v>
                </c:pt>
                <c:pt idx="1712">
                  <c:v>7.7916666666665924</c:v>
                </c:pt>
                <c:pt idx="1713">
                  <c:v>12.986111111111112</c:v>
                </c:pt>
                <c:pt idx="1714">
                  <c:v>15.583333333333556</c:v>
                </c:pt>
                <c:pt idx="1715">
                  <c:v>18.180555555555259</c:v>
                </c:pt>
                <c:pt idx="1716">
                  <c:v>20.777777777777704</c:v>
                </c:pt>
                <c:pt idx="1717">
                  <c:v>23.375000000000146</c:v>
                </c:pt>
                <c:pt idx="1718">
                  <c:v>25.972222222222225</c:v>
                </c:pt>
                <c:pt idx="1719">
                  <c:v>28.569444444444297</c:v>
                </c:pt>
                <c:pt idx="1720">
                  <c:v>28.569444444444297</c:v>
                </c:pt>
                <c:pt idx="1721">
                  <c:v>23.375000000000146</c:v>
                </c:pt>
                <c:pt idx="1722">
                  <c:v>15.583333333333185</c:v>
                </c:pt>
                <c:pt idx="1723">
                  <c:v>7.7916666666669618</c:v>
                </c:pt>
                <c:pt idx="1724">
                  <c:v>0</c:v>
                </c:pt>
                <c:pt idx="1725">
                  <c:v>-15.583333333333924</c:v>
                </c:pt>
                <c:pt idx="1726">
                  <c:v>-36.361111111110517</c:v>
                </c:pt>
                <c:pt idx="1727">
                  <c:v>-59.736111111110674</c:v>
                </c:pt>
                <c:pt idx="1728">
                  <c:v>-85.708333333333627</c:v>
                </c:pt>
                <c:pt idx="1729">
                  <c:v>-111.68055555555584</c:v>
                </c:pt>
                <c:pt idx="1730">
                  <c:v>-127.26388888888904</c:v>
                </c:pt>
                <c:pt idx="1731">
                  <c:v>-132.45833333333317</c:v>
                </c:pt>
                <c:pt idx="1732">
                  <c:v>-132.45833333333317</c:v>
                </c:pt>
                <c:pt idx="1733">
                  <c:v>-127.26388888888904</c:v>
                </c:pt>
                <c:pt idx="1734">
                  <c:v>-122.06944444444451</c:v>
                </c:pt>
                <c:pt idx="1735">
                  <c:v>-119.47222222222207</c:v>
                </c:pt>
                <c:pt idx="1736">
                  <c:v>-122.06944444444451</c:v>
                </c:pt>
                <c:pt idx="1737">
                  <c:v>-122.06944444444451</c:v>
                </c:pt>
                <c:pt idx="1738">
                  <c:v>-119.47222222222207</c:v>
                </c:pt>
                <c:pt idx="1739">
                  <c:v>-114.27777777777756</c:v>
                </c:pt>
                <c:pt idx="1740">
                  <c:v>-101.2916666666668</c:v>
                </c:pt>
                <c:pt idx="1741">
                  <c:v>-83.111111111111185</c:v>
                </c:pt>
                <c:pt idx="1742">
                  <c:v>-70.124999999999702</c:v>
                </c:pt>
                <c:pt idx="1743">
                  <c:v>-62.333333333333478</c:v>
                </c:pt>
                <c:pt idx="1744">
                  <c:v>-54.541666666666885</c:v>
                </c:pt>
                <c:pt idx="1745">
                  <c:v>-51.94444444444445</c:v>
                </c:pt>
                <c:pt idx="1746">
                  <c:v>-51.94444444444445</c:v>
                </c:pt>
                <c:pt idx="1747">
                  <c:v>-46.749999999999929</c:v>
                </c:pt>
                <c:pt idx="1748">
                  <c:v>-41.555555555555408</c:v>
                </c:pt>
                <c:pt idx="1749">
                  <c:v>-36.361111111111256</c:v>
                </c:pt>
                <c:pt idx="1750">
                  <c:v>-28.569444444444663</c:v>
                </c:pt>
                <c:pt idx="1751">
                  <c:v>-25.972222222222225</c:v>
                </c:pt>
                <c:pt idx="1752">
                  <c:v>-25.972222222222225</c:v>
                </c:pt>
                <c:pt idx="1753">
                  <c:v>-25.972222222222225</c:v>
                </c:pt>
                <c:pt idx="1754">
                  <c:v>-25.972222222222225</c:v>
                </c:pt>
                <c:pt idx="1755">
                  <c:v>-25.972222222222225</c:v>
                </c:pt>
                <c:pt idx="1756">
                  <c:v>-25.972222222222225</c:v>
                </c:pt>
                <c:pt idx="1757">
                  <c:v>-28.569444444444297</c:v>
                </c:pt>
                <c:pt idx="1758">
                  <c:v>-28.569444444444297</c:v>
                </c:pt>
                <c:pt idx="1759">
                  <c:v>-28.569444444444297</c:v>
                </c:pt>
                <c:pt idx="1760">
                  <c:v>-31.166666666666739</c:v>
                </c:pt>
                <c:pt idx="1761">
                  <c:v>-31.166666666666739</c:v>
                </c:pt>
                <c:pt idx="1762">
                  <c:v>-31.166666666666739</c:v>
                </c:pt>
                <c:pt idx="1763">
                  <c:v>-31.166666666666739</c:v>
                </c:pt>
                <c:pt idx="1764">
                  <c:v>-33.763888888888815</c:v>
                </c:pt>
                <c:pt idx="1765">
                  <c:v>-41.555555555555408</c:v>
                </c:pt>
                <c:pt idx="1766">
                  <c:v>-57.138888888888964</c:v>
                </c:pt>
                <c:pt idx="1767">
                  <c:v>-77.916666666666657</c:v>
                </c:pt>
                <c:pt idx="1768">
                  <c:v>-103.8888888888889</c:v>
                </c:pt>
                <c:pt idx="1769">
                  <c:v>-132.45833333333354</c:v>
                </c:pt>
                <c:pt idx="1770">
                  <c:v>-155.83333333333331</c:v>
                </c:pt>
                <c:pt idx="1771">
                  <c:v>-166.222222222222</c:v>
                </c:pt>
                <c:pt idx="1772">
                  <c:v>-166.222222222222</c:v>
                </c:pt>
                <c:pt idx="1773">
                  <c:v>-161.02777777777786</c:v>
                </c:pt>
                <c:pt idx="1774">
                  <c:v>-148.04166666666674</c:v>
                </c:pt>
                <c:pt idx="1775">
                  <c:v>-132.45833333333337</c:v>
                </c:pt>
                <c:pt idx="1776">
                  <c:v>-124.6666666666666</c:v>
                </c:pt>
                <c:pt idx="1777">
                  <c:v>-127.26388888888886</c:v>
                </c:pt>
                <c:pt idx="1778">
                  <c:v>-140.25000000000014</c:v>
                </c:pt>
                <c:pt idx="1779">
                  <c:v>-161.02777777777786</c:v>
                </c:pt>
                <c:pt idx="1780">
                  <c:v>-179.20833333333329</c:v>
                </c:pt>
                <c:pt idx="1781">
                  <c:v>-184.4027777777778</c:v>
                </c:pt>
                <c:pt idx="1782">
                  <c:v>-174.01388888888877</c:v>
                </c:pt>
                <c:pt idx="1783">
                  <c:v>-153.23611111111106</c:v>
                </c:pt>
                <c:pt idx="1784">
                  <c:v>-127.26388888888893</c:v>
                </c:pt>
                <c:pt idx="1785">
                  <c:v>-109.08333333333331</c:v>
                </c:pt>
                <c:pt idx="1786">
                  <c:v>-101.29166666666673</c:v>
                </c:pt>
                <c:pt idx="1787">
                  <c:v>-98.694444444444471</c:v>
                </c:pt>
                <c:pt idx="1788">
                  <c:v>-101.29166666666661</c:v>
                </c:pt>
                <c:pt idx="1789">
                  <c:v>-111.68055555555557</c:v>
                </c:pt>
                <c:pt idx="1790">
                  <c:v>-129.86111111111111</c:v>
                </c:pt>
                <c:pt idx="1791">
                  <c:v>-153.23611111111106</c:v>
                </c:pt>
                <c:pt idx="1792">
                  <c:v>-176.61111111111111</c:v>
                </c:pt>
                <c:pt idx="1793">
                  <c:v>-184.4027777777778</c:v>
                </c:pt>
                <c:pt idx="1794">
                  <c:v>-225.95833333333331</c:v>
                </c:pt>
                <c:pt idx="1795">
                  <c:v>-135.05555555555554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AE5-4133-8097-F9C93DF62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616896"/>
        <c:axId val="794627712"/>
      </c:lineChart>
      <c:catAx>
        <c:axId val="794616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27712"/>
        <c:crossesAt val="-300"/>
        <c:auto val="1"/>
        <c:lblAlgn val="ctr"/>
        <c:lblOffset val="100"/>
        <c:tickLblSkip val="30"/>
        <c:noMultiLvlLbl val="0"/>
      </c:catAx>
      <c:valAx>
        <c:axId val="79462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16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3'!$K$1:$K$2</c:f>
              <c:strCache>
                <c:ptCount val="2"/>
                <c:pt idx="0">
                  <c:v>Aerodynamic Resistance</c:v>
                </c:pt>
                <c:pt idx="1">
                  <c:v>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3'!$K$3:$K$1938</c:f>
              <c:numCache>
                <c:formatCode>General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4.7307499999999999E-4</c:v>
                </c:pt>
                <c:pt idx="13">
                  <c:v>3.4179668749999996E-2</c:v>
                </c:pt>
                <c:pt idx="14">
                  <c:v>0.34487167499999999</c:v>
                </c:pt>
                <c:pt idx="15">
                  <c:v>1.1591520187500002</c:v>
                </c:pt>
                <c:pt idx="16">
                  <c:v>2.0296100187499997</c:v>
                </c:pt>
                <c:pt idx="17">
                  <c:v>3.3778737687499993</c:v>
                </c:pt>
                <c:pt idx="18">
                  <c:v>5.5691571687499994</c:v>
                </c:pt>
                <c:pt idx="19">
                  <c:v>7.9949674999999996</c:v>
                </c:pt>
                <c:pt idx="20">
                  <c:v>8.9440742187499982</c:v>
                </c:pt>
                <c:pt idx="21">
                  <c:v>9.3386187687499991</c:v>
                </c:pt>
                <c:pt idx="22">
                  <c:v>9.4720259187499973</c:v>
                </c:pt>
                <c:pt idx="23">
                  <c:v>9.8096832000000003</c:v>
                </c:pt>
                <c:pt idx="24">
                  <c:v>10.015116018750001</c:v>
                </c:pt>
                <c:pt idx="25">
                  <c:v>11.219446700000001</c:v>
                </c:pt>
                <c:pt idx="26">
                  <c:v>12.035146268749997</c:v>
                </c:pt>
                <c:pt idx="27">
                  <c:v>13.752408518750002</c:v>
                </c:pt>
                <c:pt idx="28">
                  <c:v>15.842808674999997</c:v>
                </c:pt>
                <c:pt idx="29">
                  <c:v>18.081044768749997</c:v>
                </c:pt>
                <c:pt idx="30">
                  <c:v>20.172982418749999</c:v>
                </c:pt>
                <c:pt idx="31">
                  <c:v>21.362292968749998</c:v>
                </c:pt>
                <c:pt idx="32">
                  <c:v>22.174089668749993</c:v>
                </c:pt>
                <c:pt idx="33">
                  <c:v>22.792871768749993</c:v>
                </c:pt>
                <c:pt idx="34">
                  <c:v>23.315028299999994</c:v>
                </c:pt>
                <c:pt idx="35">
                  <c:v>23.420169218749997</c:v>
                </c:pt>
                <c:pt idx="36">
                  <c:v>23.105456075000003</c:v>
                </c:pt>
                <c:pt idx="37">
                  <c:v>21.563822918750009</c:v>
                </c:pt>
                <c:pt idx="38">
                  <c:v>18.828503268749994</c:v>
                </c:pt>
                <c:pt idx="39">
                  <c:v>16.190991874999998</c:v>
                </c:pt>
                <c:pt idx="40">
                  <c:v>14.158661674999999</c:v>
                </c:pt>
                <c:pt idx="41">
                  <c:v>12.338860418749997</c:v>
                </c:pt>
                <c:pt idx="42">
                  <c:v>9.9464018749999994</c:v>
                </c:pt>
                <c:pt idx="43">
                  <c:v>7.4510495187500005</c:v>
                </c:pt>
                <c:pt idx="44">
                  <c:v>5.8287570749999986</c:v>
                </c:pt>
                <c:pt idx="45">
                  <c:v>5.1660972687499997</c:v>
                </c:pt>
                <c:pt idx="46">
                  <c:v>4.9218722999999995</c:v>
                </c:pt>
                <c:pt idx="47">
                  <c:v>4.4971692187500008</c:v>
                </c:pt>
                <c:pt idx="48">
                  <c:v>4.0041067999999989</c:v>
                </c:pt>
                <c:pt idx="49">
                  <c:v>3.7472270749999996</c:v>
                </c:pt>
                <c:pt idx="50">
                  <c:v>3.7472270749999996</c:v>
                </c:pt>
                <c:pt idx="51">
                  <c:v>3.5807046749999993</c:v>
                </c:pt>
                <c:pt idx="52">
                  <c:v>2.9152064187499995</c:v>
                </c:pt>
                <c:pt idx="53">
                  <c:v>2.0296100187499997</c:v>
                </c:pt>
                <c:pt idx="54">
                  <c:v>1.7315727687499993</c:v>
                </c:pt>
                <c:pt idx="55">
                  <c:v>1.7030699999999996</c:v>
                </c:pt>
                <c:pt idx="56">
                  <c:v>1.7030699999999996</c:v>
                </c:pt>
                <c:pt idx="57">
                  <c:v>1.7030699999999996</c:v>
                </c:pt>
                <c:pt idx="58">
                  <c:v>1.7892879187499999</c:v>
                </c:pt>
                <c:pt idx="59">
                  <c:v>1.8776346749999999</c:v>
                </c:pt>
                <c:pt idx="60">
                  <c:v>2.5556694187499991</c:v>
                </c:pt>
                <c:pt idx="61">
                  <c:v>2.76855316875</c:v>
                </c:pt>
                <c:pt idx="62">
                  <c:v>2.9899522687500002</c:v>
                </c:pt>
                <c:pt idx="63">
                  <c:v>3.1038450750000002</c:v>
                </c:pt>
                <c:pt idx="64">
                  <c:v>3.4582965187499997</c:v>
                </c:pt>
                <c:pt idx="65">
                  <c:v>3.7472270749999996</c:v>
                </c:pt>
                <c:pt idx="66">
                  <c:v>3.8746025187499993</c:v>
                </c:pt>
                <c:pt idx="67">
                  <c:v>4.0041067999999989</c:v>
                </c:pt>
                <c:pt idx="68">
                  <c:v>4.8737369187500015</c:v>
                </c:pt>
                <c:pt idx="69">
                  <c:v>6.3656971999999978</c:v>
                </c:pt>
                <c:pt idx="70">
                  <c:v>8.3054229687499994</c:v>
                </c:pt>
                <c:pt idx="71">
                  <c:v>10.502738075000002</c:v>
                </c:pt>
                <c:pt idx="72">
                  <c:v>12.569129674999999</c:v>
                </c:pt>
                <c:pt idx="73">
                  <c:v>13.995450799999997</c:v>
                </c:pt>
                <c:pt idx="74">
                  <c:v>14.904819218749996</c:v>
                </c:pt>
                <c:pt idx="75">
                  <c:v>15.670136299999996</c:v>
                </c:pt>
                <c:pt idx="76">
                  <c:v>16.542959674999995</c:v>
                </c:pt>
                <c:pt idx="77">
                  <c:v>17.530385468749998</c:v>
                </c:pt>
                <c:pt idx="78">
                  <c:v>18.266490168749996</c:v>
                </c:pt>
                <c:pt idx="79">
                  <c:v>18.45288171875</c:v>
                </c:pt>
                <c:pt idx="80">
                  <c:v>17.988676875000003</c:v>
                </c:pt>
                <c:pt idx="81">
                  <c:v>17.530385468749998</c:v>
                </c:pt>
                <c:pt idx="82">
                  <c:v>16.454612918749994</c:v>
                </c:pt>
                <c:pt idx="83">
                  <c:v>16.190991874999998</c:v>
                </c:pt>
                <c:pt idx="84">
                  <c:v>15.929499668750003</c:v>
                </c:pt>
                <c:pt idx="85">
                  <c:v>15.242594768749996</c:v>
                </c:pt>
                <c:pt idx="86">
                  <c:v>14.73735066875</c:v>
                </c:pt>
                <c:pt idx="87">
                  <c:v>14.158661674999999</c:v>
                </c:pt>
                <c:pt idx="88">
                  <c:v>13.833186074999999</c:v>
                </c:pt>
                <c:pt idx="89">
                  <c:v>12.035146268749997</c:v>
                </c:pt>
                <c:pt idx="90">
                  <c:v>8.8144516687500012</c:v>
                </c:pt>
                <c:pt idx="91">
                  <c:v>5.7242074999999994</c:v>
                </c:pt>
                <c:pt idx="92">
                  <c:v>3.4179668749999994</c:v>
                </c:pt>
                <c:pt idx="93">
                  <c:v>2.3847710749999997</c:v>
                </c:pt>
                <c:pt idx="94">
                  <c:v>1.7030699999999996</c:v>
                </c:pt>
                <c:pt idx="95">
                  <c:v>0.97938351874999974</c:v>
                </c:pt>
                <c:pt idx="96">
                  <c:v>0.39785607499999986</c:v>
                </c:pt>
                <c:pt idx="97">
                  <c:v>0.1532763</c:v>
                </c:pt>
                <c:pt idx="98">
                  <c:v>5.7242075000000003E-2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4.7307499999999999E-4</c:v>
                </c:pt>
                <c:pt idx="139">
                  <c:v>4.2695018750000001E-2</c:v>
                </c:pt>
                <c:pt idx="140">
                  <c:v>0.4400780187499998</c:v>
                </c:pt>
                <c:pt idx="141">
                  <c:v>1.6189809187499995</c:v>
                </c:pt>
                <c:pt idx="142">
                  <c:v>3.1809562999999992</c:v>
                </c:pt>
                <c:pt idx="143">
                  <c:v>4.2246780187499979</c:v>
                </c:pt>
                <c:pt idx="144">
                  <c:v>4.6835607687499996</c:v>
                </c:pt>
                <c:pt idx="145">
                  <c:v>5.1167791999999999</c:v>
                </c:pt>
                <c:pt idx="146">
                  <c:v>6.1480826999999989</c:v>
                </c:pt>
                <c:pt idx="147">
                  <c:v>7.6302266749999994</c:v>
                </c:pt>
                <c:pt idx="148">
                  <c:v>9.0746429187499977</c:v>
                </c:pt>
                <c:pt idx="149">
                  <c:v>10.084066699999999</c:v>
                </c:pt>
                <c:pt idx="150">
                  <c:v>10.502738075000002</c:v>
                </c:pt>
                <c:pt idx="151">
                  <c:v>10.222677674999996</c:v>
                </c:pt>
                <c:pt idx="152">
                  <c:v>8.749995199999999</c:v>
                </c:pt>
                <c:pt idx="153">
                  <c:v>6.0406946749999992</c:v>
                </c:pt>
                <c:pt idx="154">
                  <c:v>3.5396654187499998</c:v>
                </c:pt>
                <c:pt idx="155">
                  <c:v>2.0920559187500003</c:v>
                </c:pt>
                <c:pt idx="156">
                  <c:v>1.7030699999999996</c:v>
                </c:pt>
                <c:pt idx="157">
                  <c:v>1.8776346749999999</c:v>
                </c:pt>
                <c:pt idx="158">
                  <c:v>2.3513010187499996</c:v>
                </c:pt>
                <c:pt idx="159">
                  <c:v>3.4988626999999992</c:v>
                </c:pt>
                <c:pt idx="160">
                  <c:v>4.7781757687500006</c:v>
                </c:pt>
                <c:pt idx="161">
                  <c:v>6.475923674999998</c:v>
                </c:pt>
                <c:pt idx="162">
                  <c:v>7.6904254687499991</c:v>
                </c:pt>
                <c:pt idx="163">
                  <c:v>9.0092403000000001</c:v>
                </c:pt>
                <c:pt idx="164">
                  <c:v>10.292337968749999</c:v>
                </c:pt>
                <c:pt idx="165">
                  <c:v>11.439071768750001</c:v>
                </c:pt>
                <c:pt idx="166">
                  <c:v>12.186530268749998</c:v>
                </c:pt>
                <c:pt idx="167">
                  <c:v>13.036054700000003</c:v>
                </c:pt>
                <c:pt idx="168">
                  <c:v>14.653971200000001</c:v>
                </c:pt>
                <c:pt idx="169">
                  <c:v>16.366502699999998</c:v>
                </c:pt>
                <c:pt idx="170">
                  <c:v>17.078007499999998</c:v>
                </c:pt>
                <c:pt idx="171">
                  <c:v>16.542959674999995</c:v>
                </c:pt>
                <c:pt idx="172">
                  <c:v>14.570828268749999</c:v>
                </c:pt>
                <c:pt idx="173">
                  <c:v>11.365626874999997</c:v>
                </c:pt>
                <c:pt idx="174">
                  <c:v>8.6857752687499996</c:v>
                </c:pt>
                <c:pt idx="175">
                  <c:v>7.570264418749999</c:v>
                </c:pt>
                <c:pt idx="176">
                  <c:v>7.4510495187500005</c:v>
                </c:pt>
                <c:pt idx="177">
                  <c:v>7.933586018749998</c:v>
                </c:pt>
                <c:pt idx="178">
                  <c:v>9.140282075</c:v>
                </c:pt>
                <c:pt idx="179">
                  <c:v>10.084066699999999</c:v>
                </c:pt>
                <c:pt idx="180">
                  <c:v>10.362234800000003</c:v>
                </c:pt>
                <c:pt idx="181">
                  <c:v>10.292337968749999</c:v>
                </c:pt>
                <c:pt idx="182">
                  <c:v>10.084066699999999</c:v>
                </c:pt>
                <c:pt idx="183">
                  <c:v>9.4720259187499973</c:v>
                </c:pt>
                <c:pt idx="184">
                  <c:v>8.0565855187499995</c:v>
                </c:pt>
                <c:pt idx="185">
                  <c:v>6.5870962999999989</c:v>
                </c:pt>
                <c:pt idx="186">
                  <c:v>5.2156518749999989</c:v>
                </c:pt>
                <c:pt idx="187">
                  <c:v>4.2246780187499979</c:v>
                </c:pt>
                <c:pt idx="188">
                  <c:v>3.4582965187499997</c:v>
                </c:pt>
                <c:pt idx="189">
                  <c:v>2.9152064187499995</c:v>
                </c:pt>
                <c:pt idx="190">
                  <c:v>2.4866004687499998</c:v>
                </c:pt>
                <c:pt idx="191">
                  <c:v>2.2197861687499993</c:v>
                </c:pt>
                <c:pt idx="192">
                  <c:v>1.9681102687500003</c:v>
                </c:pt>
                <c:pt idx="193">
                  <c:v>1.84794921875</c:v>
                </c:pt>
                <c:pt idx="194">
                  <c:v>1.7603120749999992</c:v>
                </c:pt>
                <c:pt idx="195">
                  <c:v>1.7030699999999996</c:v>
                </c:pt>
                <c:pt idx="196">
                  <c:v>1.7030699999999996</c:v>
                </c:pt>
                <c:pt idx="197">
                  <c:v>1.7030699999999996</c:v>
                </c:pt>
                <c:pt idx="198">
                  <c:v>1.7030699999999996</c:v>
                </c:pt>
                <c:pt idx="199">
                  <c:v>1.84794921875</c:v>
                </c:pt>
                <c:pt idx="200">
                  <c:v>1.9987418749999999</c:v>
                </c:pt>
                <c:pt idx="201">
                  <c:v>2.3180674999999997</c:v>
                </c:pt>
                <c:pt idx="202">
                  <c:v>2.6610468750000003</c:v>
                </c:pt>
                <c:pt idx="203">
                  <c:v>3.2198667187499992</c:v>
                </c:pt>
                <c:pt idx="204">
                  <c:v>4.2695018749999996</c:v>
                </c:pt>
                <c:pt idx="205">
                  <c:v>5.3154706999999988</c:v>
                </c:pt>
                <c:pt idx="206">
                  <c:v>6.6992150749999988</c:v>
                </c:pt>
                <c:pt idx="207">
                  <c:v>8.5580450187499988</c:v>
                </c:pt>
                <c:pt idx="208">
                  <c:v>10.362234800000003</c:v>
                </c:pt>
                <c:pt idx="209">
                  <c:v>12.110720000000002</c:v>
                </c:pt>
                <c:pt idx="210">
                  <c:v>14.653971200000001</c:v>
                </c:pt>
                <c:pt idx="211">
                  <c:v>16.631542968749997</c:v>
                </c:pt>
                <c:pt idx="212">
                  <c:v>18.173649200000003</c:v>
                </c:pt>
                <c:pt idx="213">
                  <c:v>19.399031718749999</c:v>
                </c:pt>
                <c:pt idx="214">
                  <c:v>20.467116799999999</c:v>
                </c:pt>
                <c:pt idx="215">
                  <c:v>21.96972126875</c:v>
                </c:pt>
                <c:pt idx="216">
                  <c:v>23.949421874999999</c:v>
                </c:pt>
                <c:pt idx="217">
                  <c:v>26.236857768749999</c:v>
                </c:pt>
                <c:pt idx="218">
                  <c:v>28.396326875</c:v>
                </c:pt>
                <c:pt idx="219">
                  <c:v>30.281057674999996</c:v>
                </c:pt>
                <c:pt idx="220">
                  <c:v>31.734344074999992</c:v>
                </c:pt>
                <c:pt idx="221">
                  <c:v>32.846661668750002</c:v>
                </c:pt>
                <c:pt idx="222">
                  <c:v>33.347175018750001</c:v>
                </c:pt>
                <c:pt idx="223">
                  <c:v>33.851472968749995</c:v>
                </c:pt>
                <c:pt idx="224">
                  <c:v>34.232180074999995</c:v>
                </c:pt>
                <c:pt idx="225">
                  <c:v>34.743101074999998</c:v>
                </c:pt>
                <c:pt idx="226">
                  <c:v>35.51657869999999</c:v>
                </c:pt>
                <c:pt idx="227">
                  <c:v>36.167648168749999</c:v>
                </c:pt>
                <c:pt idx="228">
                  <c:v>36.824631074999992</c:v>
                </c:pt>
                <c:pt idx="229">
                  <c:v>37.354475074999996</c:v>
                </c:pt>
                <c:pt idx="230">
                  <c:v>37.754341718749998</c:v>
                </c:pt>
                <c:pt idx="231">
                  <c:v>37.754341718749998</c:v>
                </c:pt>
                <c:pt idx="232">
                  <c:v>37.354475074999996</c:v>
                </c:pt>
                <c:pt idx="233">
                  <c:v>35.646319518749998</c:v>
                </c:pt>
                <c:pt idx="234">
                  <c:v>33.096445268749996</c:v>
                </c:pt>
                <c:pt idx="235">
                  <c:v>30.761701874999996</c:v>
                </c:pt>
                <c:pt idx="236">
                  <c:v>29.331123074999997</c:v>
                </c:pt>
                <c:pt idx="237">
                  <c:v>28.628606699999999</c:v>
                </c:pt>
                <c:pt idx="238">
                  <c:v>27.705164299999989</c:v>
                </c:pt>
                <c:pt idx="239">
                  <c:v>26.014512518749996</c:v>
                </c:pt>
                <c:pt idx="240">
                  <c:v>23.210123918749989</c:v>
                </c:pt>
                <c:pt idx="241">
                  <c:v>20.368835468749996</c:v>
                </c:pt>
                <c:pt idx="242">
                  <c:v>18.45288171875</c:v>
                </c:pt>
                <c:pt idx="243">
                  <c:v>16.190991874999998</c:v>
                </c:pt>
                <c:pt idx="244">
                  <c:v>14.158661674999999</c:v>
                </c:pt>
                <c:pt idx="245">
                  <c:v>12.338860418749997</c:v>
                </c:pt>
                <c:pt idx="246">
                  <c:v>9.9464018749999994</c:v>
                </c:pt>
                <c:pt idx="247">
                  <c:v>7.4510495187500005</c:v>
                </c:pt>
                <c:pt idx="248">
                  <c:v>5.8287570749999986</c:v>
                </c:pt>
                <c:pt idx="249">
                  <c:v>5.1660972687499997</c:v>
                </c:pt>
                <c:pt idx="250">
                  <c:v>4.9218722999999995</c:v>
                </c:pt>
                <c:pt idx="251">
                  <c:v>4.4971692187500008</c:v>
                </c:pt>
                <c:pt idx="252">
                  <c:v>4.0041067999999989</c:v>
                </c:pt>
                <c:pt idx="253">
                  <c:v>3.7472270749999996</c:v>
                </c:pt>
                <c:pt idx="254">
                  <c:v>3.7472270749999996</c:v>
                </c:pt>
                <c:pt idx="255">
                  <c:v>3.5807046749999993</c:v>
                </c:pt>
                <c:pt idx="256">
                  <c:v>2.9152064187499995</c:v>
                </c:pt>
                <c:pt idx="257">
                  <c:v>2.4866004687499998</c:v>
                </c:pt>
                <c:pt idx="258">
                  <c:v>2.8048616750000002</c:v>
                </c:pt>
                <c:pt idx="259">
                  <c:v>3.7894490187499983</c:v>
                </c:pt>
                <c:pt idx="260">
                  <c:v>5.0188526750000007</c:v>
                </c:pt>
                <c:pt idx="261">
                  <c:v>6.3656971999999978</c:v>
                </c:pt>
                <c:pt idx="262">
                  <c:v>7.8115326687499991</c:v>
                </c:pt>
                <c:pt idx="263">
                  <c:v>9.7416786687499997</c:v>
                </c:pt>
                <c:pt idx="264">
                  <c:v>12.492136718749997</c:v>
                </c:pt>
                <c:pt idx="265">
                  <c:v>15.41290176875</c:v>
                </c:pt>
                <c:pt idx="266">
                  <c:v>17.988676875000003</c:v>
                </c:pt>
                <c:pt idx="267">
                  <c:v>19.687489199999998</c:v>
                </c:pt>
                <c:pt idx="268">
                  <c:v>21.766299018749994</c:v>
                </c:pt>
                <c:pt idx="269">
                  <c:v>23.315028299999994</c:v>
                </c:pt>
                <c:pt idx="270">
                  <c:v>24.91697851875</c:v>
                </c:pt>
                <c:pt idx="271">
                  <c:v>25.025667499999997</c:v>
                </c:pt>
                <c:pt idx="272">
                  <c:v>24.592330799999996</c:v>
                </c:pt>
                <c:pt idx="273">
                  <c:v>24.269811918749991</c:v>
                </c:pt>
                <c:pt idx="274">
                  <c:v>22.585664918749998</c:v>
                </c:pt>
                <c:pt idx="275">
                  <c:v>19.687489199999998</c:v>
                </c:pt>
                <c:pt idx="276">
                  <c:v>17.078007499999998</c:v>
                </c:pt>
                <c:pt idx="277">
                  <c:v>13.995450799999997</c:v>
                </c:pt>
                <c:pt idx="278">
                  <c:v>11.292418518749997</c:v>
                </c:pt>
                <c:pt idx="279">
                  <c:v>7.6904254687499991</c:v>
                </c:pt>
                <c:pt idx="280">
                  <c:v>5.4162356749999985</c:v>
                </c:pt>
                <c:pt idx="281">
                  <c:v>4.8258380749999992</c:v>
                </c:pt>
                <c:pt idx="282">
                  <c:v>6.2021315187499981</c:v>
                </c:pt>
                <c:pt idx="283">
                  <c:v>8.3682236750000012</c:v>
                </c:pt>
                <c:pt idx="284">
                  <c:v>10.786583075000001</c:v>
                </c:pt>
                <c:pt idx="285">
                  <c:v>13.752408518750002</c:v>
                </c:pt>
                <c:pt idx="286">
                  <c:v>16.542959674999995</c:v>
                </c:pt>
                <c:pt idx="287">
                  <c:v>19.59110016875</c:v>
                </c:pt>
                <c:pt idx="288">
                  <c:v>22.896829999999998</c:v>
                </c:pt>
                <c:pt idx="289">
                  <c:v>26.460149168749993</c:v>
                </c:pt>
                <c:pt idx="290">
                  <c:v>28.628606699999999</c:v>
                </c:pt>
                <c:pt idx="291">
                  <c:v>29.331123074999997</c:v>
                </c:pt>
                <c:pt idx="292">
                  <c:v>28.628606699999999</c:v>
                </c:pt>
                <c:pt idx="293">
                  <c:v>27.362776268749997</c:v>
                </c:pt>
                <c:pt idx="294">
                  <c:v>26.460149168749993</c:v>
                </c:pt>
                <c:pt idx="295">
                  <c:v>25.903694699999992</c:v>
                </c:pt>
                <c:pt idx="296">
                  <c:v>25.793113418750004</c:v>
                </c:pt>
                <c:pt idx="297">
                  <c:v>25.903694699999992</c:v>
                </c:pt>
                <c:pt idx="298">
                  <c:v>26.236857768749999</c:v>
                </c:pt>
                <c:pt idx="299">
                  <c:v>26.460149168749993</c:v>
                </c:pt>
                <c:pt idx="300">
                  <c:v>26.460149168749993</c:v>
                </c:pt>
                <c:pt idx="301">
                  <c:v>26.236857768749999</c:v>
                </c:pt>
                <c:pt idx="302">
                  <c:v>25.682768675000002</c:v>
                </c:pt>
                <c:pt idx="303">
                  <c:v>24.808526074999993</c:v>
                </c:pt>
                <c:pt idx="304">
                  <c:v>23.737011199999991</c:v>
                </c:pt>
                <c:pt idx="305">
                  <c:v>22.174089668749993</c:v>
                </c:pt>
                <c:pt idx="306">
                  <c:v>20.664389074999999</c:v>
                </c:pt>
                <c:pt idx="307">
                  <c:v>19.687489199999998</c:v>
                </c:pt>
                <c:pt idx="308">
                  <c:v>19.207909418749992</c:v>
                </c:pt>
                <c:pt idx="309">
                  <c:v>19.017733268750003</c:v>
                </c:pt>
                <c:pt idx="310">
                  <c:v>18.64021941875</c:v>
                </c:pt>
                <c:pt idx="311">
                  <c:v>18.173649200000003</c:v>
                </c:pt>
                <c:pt idx="312">
                  <c:v>17.530385468749998</c:v>
                </c:pt>
                <c:pt idx="313">
                  <c:v>16.542959674999995</c:v>
                </c:pt>
                <c:pt idx="314">
                  <c:v>15.327630000000001</c:v>
                </c:pt>
                <c:pt idx="315">
                  <c:v>13.995450799999997</c:v>
                </c:pt>
                <c:pt idx="316">
                  <c:v>12.879466874999997</c:v>
                </c:pt>
                <c:pt idx="317">
                  <c:v>11.884708418749998</c:v>
                </c:pt>
                <c:pt idx="318">
                  <c:v>10.644187500000001</c:v>
                </c:pt>
                <c:pt idx="319">
                  <c:v>9.2722699999999989</c:v>
                </c:pt>
                <c:pt idx="320">
                  <c:v>8.0565855187499995</c:v>
                </c:pt>
                <c:pt idx="321">
                  <c:v>7.7508607999999999</c:v>
                </c:pt>
                <c:pt idx="322">
                  <c:v>7.3327807687499993</c:v>
                </c:pt>
                <c:pt idx="323">
                  <c:v>7.3327807687499993</c:v>
                </c:pt>
                <c:pt idx="324">
                  <c:v>6.9836514187500001</c:v>
                </c:pt>
                <c:pt idx="325">
                  <c:v>6.755629268749999</c:v>
                </c:pt>
                <c:pt idx="326">
                  <c:v>6.755629268749999</c:v>
                </c:pt>
                <c:pt idx="327">
                  <c:v>6.5870962999999989</c:v>
                </c:pt>
                <c:pt idx="328">
                  <c:v>6.4206921687500005</c:v>
                </c:pt>
                <c:pt idx="329">
                  <c:v>4.9702442187500004</c:v>
                </c:pt>
                <c:pt idx="330">
                  <c:v>3.621980468749999</c:v>
                </c:pt>
                <c:pt idx="331">
                  <c:v>3.3778737687499993</c:v>
                </c:pt>
                <c:pt idx="332">
                  <c:v>3.2983971687499989</c:v>
                </c:pt>
                <c:pt idx="333">
                  <c:v>2.9899522687500002</c:v>
                </c:pt>
                <c:pt idx="334">
                  <c:v>2.8781882999999997</c:v>
                </c:pt>
                <c:pt idx="335">
                  <c:v>2.6610468750000003</c:v>
                </c:pt>
                <c:pt idx="336">
                  <c:v>2.4866004687499998</c:v>
                </c:pt>
                <c:pt idx="337">
                  <c:v>2.4184776687500005</c:v>
                </c:pt>
                <c:pt idx="338">
                  <c:v>2.4866004687499998</c:v>
                </c:pt>
                <c:pt idx="339">
                  <c:v>2.8048616750000002</c:v>
                </c:pt>
                <c:pt idx="340">
                  <c:v>3.7472270749999996</c:v>
                </c:pt>
                <c:pt idx="341">
                  <c:v>5.2654430187500001</c:v>
                </c:pt>
                <c:pt idx="342">
                  <c:v>6.8691672687500001</c:v>
                </c:pt>
                <c:pt idx="343">
                  <c:v>7.3917968749999998</c:v>
                </c:pt>
                <c:pt idx="344">
                  <c:v>7.570264418749999</c:v>
                </c:pt>
                <c:pt idx="345">
                  <c:v>7.6904254687499991</c:v>
                </c:pt>
                <c:pt idx="346">
                  <c:v>8.2428587999999987</c:v>
                </c:pt>
                <c:pt idx="347">
                  <c:v>8.3682236750000012</c:v>
                </c:pt>
                <c:pt idx="348">
                  <c:v>8.6857752687499996</c:v>
                </c:pt>
                <c:pt idx="349">
                  <c:v>9.0746429187499977</c:v>
                </c:pt>
                <c:pt idx="350">
                  <c:v>9.3386187687499991</c:v>
                </c:pt>
                <c:pt idx="351">
                  <c:v>9.4052040749999986</c:v>
                </c:pt>
                <c:pt idx="352">
                  <c:v>9.3386187687499991</c:v>
                </c:pt>
                <c:pt idx="353">
                  <c:v>9.2722699999999989</c:v>
                </c:pt>
                <c:pt idx="354">
                  <c:v>9.206157768749998</c:v>
                </c:pt>
                <c:pt idx="355">
                  <c:v>9.206157768749998</c:v>
                </c:pt>
                <c:pt idx="356">
                  <c:v>9.3386187687499991</c:v>
                </c:pt>
                <c:pt idx="357">
                  <c:v>9.4052040749999986</c:v>
                </c:pt>
                <c:pt idx="358">
                  <c:v>9.2722699999999989</c:v>
                </c:pt>
                <c:pt idx="359">
                  <c:v>8.5580450187499988</c:v>
                </c:pt>
                <c:pt idx="360">
                  <c:v>7.3917968749999998</c:v>
                </c:pt>
                <c:pt idx="361">
                  <c:v>6.3656971999999978</c:v>
                </c:pt>
                <c:pt idx="362">
                  <c:v>5.6722875187499993</c:v>
                </c:pt>
                <c:pt idx="363">
                  <c:v>5.2654430187500001</c:v>
                </c:pt>
                <c:pt idx="364">
                  <c:v>5.0676976687500002</c:v>
                </c:pt>
                <c:pt idx="365">
                  <c:v>5.0676976687500002</c:v>
                </c:pt>
                <c:pt idx="366">
                  <c:v>5.1167791999999999</c:v>
                </c:pt>
                <c:pt idx="367">
                  <c:v>5.3154706999999988</c:v>
                </c:pt>
                <c:pt idx="368">
                  <c:v>5.7763640187500007</c:v>
                </c:pt>
                <c:pt idx="369">
                  <c:v>6.5313917187500001</c:v>
                </c:pt>
                <c:pt idx="370">
                  <c:v>6.9836514187500001</c:v>
                </c:pt>
                <c:pt idx="371">
                  <c:v>7.0990817187499999</c:v>
                </c:pt>
                <c:pt idx="372">
                  <c:v>6.6992150749999988</c:v>
                </c:pt>
                <c:pt idx="373">
                  <c:v>5.3657349187500003</c:v>
                </c:pt>
                <c:pt idx="374">
                  <c:v>3.7052416687499985</c:v>
                </c:pt>
                <c:pt idx="375">
                  <c:v>2.4524208000000001</c:v>
                </c:pt>
                <c:pt idx="376">
                  <c:v>1.6748037687499997</c:v>
                </c:pt>
                <c:pt idx="377">
                  <c:v>1.2304680749999999</c:v>
                </c:pt>
                <c:pt idx="378">
                  <c:v>0.93680676874999991</c:v>
                </c:pt>
                <c:pt idx="379">
                  <c:v>0.75692000000000015</c:v>
                </c:pt>
                <c:pt idx="380">
                  <c:v>0.61310520000000002</c:v>
                </c:pt>
                <c:pt idx="381">
                  <c:v>0.4400780187499998</c:v>
                </c:pt>
                <c:pt idx="382">
                  <c:v>0.28396326875000005</c:v>
                </c:pt>
                <c:pt idx="383">
                  <c:v>0.16190991875000005</c:v>
                </c:pt>
                <c:pt idx="384">
                  <c:v>6.2564168749999982E-2</c:v>
                </c:pt>
                <c:pt idx="385">
                  <c:v>9.5797687500000003E-3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2.9567187500000006E-3</c:v>
                </c:pt>
                <c:pt idx="393">
                  <c:v>5.2156518750000005E-2</c:v>
                </c:pt>
                <c:pt idx="394">
                  <c:v>0.27249119999999993</c:v>
                </c:pt>
                <c:pt idx="395">
                  <c:v>0.81475341875000018</c:v>
                </c:pt>
                <c:pt idx="396">
                  <c:v>1.7892879187499999</c:v>
                </c:pt>
                <c:pt idx="397">
                  <c:v>3.2590136750000007</c:v>
                </c:pt>
                <c:pt idx="398">
                  <c:v>5.1660972687499997</c:v>
                </c:pt>
                <c:pt idx="399">
                  <c:v>6.9262910749999973</c:v>
                </c:pt>
                <c:pt idx="400">
                  <c:v>7.7508607999999999</c:v>
                </c:pt>
                <c:pt idx="401">
                  <c:v>7.7508607999999999</c:v>
                </c:pt>
                <c:pt idx="402">
                  <c:v>7.3327807687499993</c:v>
                </c:pt>
                <c:pt idx="403">
                  <c:v>6.4206921687500005</c:v>
                </c:pt>
                <c:pt idx="404">
                  <c:v>5.5179467999999998</c:v>
                </c:pt>
                <c:pt idx="405">
                  <c:v>4.8258380749999992</c:v>
                </c:pt>
                <c:pt idx="406">
                  <c:v>4.1357399187499988</c:v>
                </c:pt>
                <c:pt idx="407">
                  <c:v>3.4179668749999994</c:v>
                </c:pt>
                <c:pt idx="408">
                  <c:v>2.76855316875</c:v>
                </c:pt>
                <c:pt idx="409">
                  <c:v>2.3847710749999997</c:v>
                </c:pt>
                <c:pt idx="410">
                  <c:v>2.28507051875</c:v>
                </c:pt>
                <c:pt idx="411">
                  <c:v>2.3180674999999997</c:v>
                </c:pt>
                <c:pt idx="412">
                  <c:v>2.3847710749999997</c:v>
                </c:pt>
                <c:pt idx="413">
                  <c:v>2.4866004687499998</c:v>
                </c:pt>
                <c:pt idx="414">
                  <c:v>2.6256845187500004</c:v>
                </c:pt>
                <c:pt idx="415">
                  <c:v>2.9899522687500002</c:v>
                </c:pt>
                <c:pt idx="416">
                  <c:v>3.5807046749999993</c:v>
                </c:pt>
                <c:pt idx="417">
                  <c:v>4.1357399187499988</c:v>
                </c:pt>
                <c:pt idx="418">
                  <c:v>4.3145622687500014</c:v>
                </c:pt>
                <c:pt idx="419">
                  <c:v>4.1800907</c:v>
                </c:pt>
                <c:pt idx="420">
                  <c:v>3.6634928000000002</c:v>
                </c:pt>
                <c:pt idx="421">
                  <c:v>3.2590136750000007</c:v>
                </c:pt>
                <c:pt idx="422">
                  <c:v>3.1038450750000002</c:v>
                </c:pt>
                <c:pt idx="423">
                  <c:v>3.1809562999999992</c:v>
                </c:pt>
                <c:pt idx="424">
                  <c:v>3.4988626999999992</c:v>
                </c:pt>
                <c:pt idx="425">
                  <c:v>4.3145622687500014</c:v>
                </c:pt>
                <c:pt idx="426">
                  <c:v>6.0406946749999992</c:v>
                </c:pt>
                <c:pt idx="427">
                  <c:v>8.8791446749999974</c:v>
                </c:pt>
                <c:pt idx="428">
                  <c:v>11.809844300000002</c:v>
                </c:pt>
                <c:pt idx="429">
                  <c:v>13.193588674999996</c:v>
                </c:pt>
                <c:pt idx="430">
                  <c:v>13.272710468749997</c:v>
                </c:pt>
                <c:pt idx="431">
                  <c:v>12.723825199999997</c:v>
                </c:pt>
                <c:pt idx="432">
                  <c:v>12.035146268749997</c:v>
                </c:pt>
                <c:pt idx="433">
                  <c:v>11.586671168750001</c:v>
                </c:pt>
                <c:pt idx="434">
                  <c:v>11.439071768750001</c:v>
                </c:pt>
                <c:pt idx="435">
                  <c:v>11.074212675</c:v>
                </c:pt>
                <c:pt idx="436">
                  <c:v>10.084066699999999</c:v>
                </c:pt>
                <c:pt idx="437">
                  <c:v>8.4312609187499987</c:v>
                </c:pt>
                <c:pt idx="438">
                  <c:v>6.2564168749999993</c:v>
                </c:pt>
                <c:pt idx="439">
                  <c:v>3.9175340749999989</c:v>
                </c:pt>
                <c:pt idx="440">
                  <c:v>1.9681102687500003</c:v>
                </c:pt>
                <c:pt idx="441">
                  <c:v>0.70121541875000004</c:v>
                </c:pt>
                <c:pt idx="442">
                  <c:v>0.170780075</c:v>
                </c:pt>
                <c:pt idx="443">
                  <c:v>1.9987418749999999E-2</c:v>
                </c:pt>
                <c:pt idx="444">
                  <c:v>4.7307499999999999E-4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2.9567187500000006E-3</c:v>
                </c:pt>
                <c:pt idx="513">
                  <c:v>7.3917968749999993E-2</c:v>
                </c:pt>
                <c:pt idx="514">
                  <c:v>0.51517867499999992</c:v>
                </c:pt>
                <c:pt idx="515">
                  <c:v>1.6467740749999997</c:v>
                </c:pt>
                <c:pt idx="516">
                  <c:v>3.3380172000000004</c:v>
                </c:pt>
                <c:pt idx="517">
                  <c:v>4.9702442187500004</c:v>
                </c:pt>
                <c:pt idx="518">
                  <c:v>5.6722875187499993</c:v>
                </c:pt>
                <c:pt idx="519">
                  <c:v>5.6722875187499993</c:v>
                </c:pt>
                <c:pt idx="520">
                  <c:v>5.3657349187500003</c:v>
                </c:pt>
                <c:pt idx="521">
                  <c:v>4.8737369187500015</c:v>
                </c:pt>
                <c:pt idx="522">
                  <c:v>4.3598591999999989</c:v>
                </c:pt>
                <c:pt idx="523">
                  <c:v>3.7472270749999996</c:v>
                </c:pt>
                <c:pt idx="524">
                  <c:v>2.8414067187499992</c:v>
                </c:pt>
                <c:pt idx="525">
                  <c:v>1.6748037687499997</c:v>
                </c:pt>
                <c:pt idx="526">
                  <c:v>0.68312030000000001</c:v>
                </c:pt>
                <c:pt idx="527">
                  <c:v>0.18923000000000004</c:v>
                </c:pt>
                <c:pt idx="528">
                  <c:v>4.7307500000000009E-2</c:v>
                </c:pt>
                <c:pt idx="529">
                  <c:v>1.1826875000000002E-2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4.7307499999999999E-4</c:v>
                </c:pt>
                <c:pt idx="534">
                  <c:v>1.7030699999999996E-2</c:v>
                </c:pt>
                <c:pt idx="535">
                  <c:v>0.1211072</c:v>
                </c:pt>
                <c:pt idx="536">
                  <c:v>0.31979869999999999</c:v>
                </c:pt>
                <c:pt idx="537">
                  <c:v>0.7952390749999998</c:v>
                </c:pt>
                <c:pt idx="538">
                  <c:v>1.9987418749999999</c:v>
                </c:pt>
                <c:pt idx="539">
                  <c:v>4.1800907</c:v>
                </c:pt>
                <c:pt idx="540">
                  <c:v>6.3109387687499998</c:v>
                </c:pt>
                <c:pt idx="541">
                  <c:v>7.0990817187499999</c:v>
                </c:pt>
                <c:pt idx="542">
                  <c:v>7.0990817187499999</c:v>
                </c:pt>
                <c:pt idx="543">
                  <c:v>6.9836514187500001</c:v>
                </c:pt>
                <c:pt idx="544">
                  <c:v>6.5870962999999989</c:v>
                </c:pt>
                <c:pt idx="545">
                  <c:v>5.8813866687500003</c:v>
                </c:pt>
                <c:pt idx="546">
                  <c:v>4.7781757687500006</c:v>
                </c:pt>
                <c:pt idx="547">
                  <c:v>4.0477479687499995</c:v>
                </c:pt>
                <c:pt idx="548">
                  <c:v>3.4988626999999992</c:v>
                </c:pt>
                <c:pt idx="549">
                  <c:v>3.1422824187499998</c:v>
                </c:pt>
                <c:pt idx="550">
                  <c:v>2.8048616750000002</c:v>
                </c:pt>
                <c:pt idx="551">
                  <c:v>2.5556694187499991</c:v>
                </c:pt>
                <c:pt idx="552">
                  <c:v>2.4184776687500005</c:v>
                </c:pt>
                <c:pt idx="553">
                  <c:v>2.2197861687499993</c:v>
                </c:pt>
                <c:pt idx="554">
                  <c:v>2.0920559187500003</c:v>
                </c:pt>
                <c:pt idx="555">
                  <c:v>2.0296100187499997</c:v>
                </c:pt>
                <c:pt idx="556">
                  <c:v>2.0296100187499997</c:v>
                </c:pt>
                <c:pt idx="557">
                  <c:v>2.0920559187500003</c:v>
                </c:pt>
                <c:pt idx="558">
                  <c:v>2.252310075</c:v>
                </c:pt>
                <c:pt idx="559">
                  <c:v>2.4866004687499998</c:v>
                </c:pt>
                <c:pt idx="560">
                  <c:v>3.2198667187499992</c:v>
                </c:pt>
                <c:pt idx="561">
                  <c:v>3.4179668749999994</c:v>
                </c:pt>
                <c:pt idx="562">
                  <c:v>3.4179668749999994</c:v>
                </c:pt>
                <c:pt idx="563">
                  <c:v>3.4179668749999994</c:v>
                </c:pt>
                <c:pt idx="564">
                  <c:v>2.8048616750000002</c:v>
                </c:pt>
                <c:pt idx="565">
                  <c:v>1.2064595187499998</c:v>
                </c:pt>
                <c:pt idx="566">
                  <c:v>0.27249119999999993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1.1826875000000002E-2</c:v>
                </c:pt>
                <c:pt idx="602">
                  <c:v>5.2156518750000005E-2</c:v>
                </c:pt>
                <c:pt idx="603">
                  <c:v>0.27249119999999993</c:v>
                </c:pt>
                <c:pt idx="604">
                  <c:v>0.97938351874999974</c:v>
                </c:pt>
                <c:pt idx="605">
                  <c:v>2.3847710749999997</c:v>
                </c:pt>
                <c:pt idx="606">
                  <c:v>4.6366080750000007</c:v>
                </c:pt>
                <c:pt idx="607">
                  <c:v>7.6904254687499991</c:v>
                </c:pt>
                <c:pt idx="608">
                  <c:v>11.001950468749998</c:v>
                </c:pt>
                <c:pt idx="609">
                  <c:v>14.322818699999997</c:v>
                </c:pt>
                <c:pt idx="610">
                  <c:v>17.8046507</c:v>
                </c:pt>
                <c:pt idx="611">
                  <c:v>21.766299018749994</c:v>
                </c:pt>
                <c:pt idx="612">
                  <c:v>25.462788799999991</c:v>
                </c:pt>
                <c:pt idx="613">
                  <c:v>27.590798418749998</c:v>
                </c:pt>
                <c:pt idx="614">
                  <c:v>28.049681168750002</c:v>
                </c:pt>
                <c:pt idx="615">
                  <c:v>27.819766718749996</c:v>
                </c:pt>
                <c:pt idx="616">
                  <c:v>27.705164299999989</c:v>
                </c:pt>
                <c:pt idx="617">
                  <c:v>27.476669075</c:v>
                </c:pt>
                <c:pt idx="618">
                  <c:v>27.022517074999996</c:v>
                </c:pt>
                <c:pt idx="619">
                  <c:v>26.125566875000001</c:v>
                </c:pt>
                <c:pt idx="620">
                  <c:v>24.91697851875</c:v>
                </c:pt>
                <c:pt idx="621">
                  <c:v>23.843098268749991</c:v>
                </c:pt>
                <c:pt idx="622">
                  <c:v>23.315028299999994</c:v>
                </c:pt>
                <c:pt idx="623">
                  <c:v>23.210123918749989</c:v>
                </c:pt>
                <c:pt idx="624">
                  <c:v>23.420169218749997</c:v>
                </c:pt>
                <c:pt idx="625">
                  <c:v>24.055982018750004</c:v>
                </c:pt>
                <c:pt idx="626">
                  <c:v>24.700310168750001</c:v>
                </c:pt>
                <c:pt idx="627">
                  <c:v>25.025667499999997</c:v>
                </c:pt>
                <c:pt idx="628">
                  <c:v>25.025667499999997</c:v>
                </c:pt>
                <c:pt idx="629">
                  <c:v>25.025667499999997</c:v>
                </c:pt>
                <c:pt idx="630">
                  <c:v>25.134593018749996</c:v>
                </c:pt>
                <c:pt idx="631">
                  <c:v>25.793113418750004</c:v>
                </c:pt>
                <c:pt idx="632">
                  <c:v>26.909570418749993</c:v>
                </c:pt>
                <c:pt idx="633">
                  <c:v>28.280541768749995</c:v>
                </c:pt>
                <c:pt idx="634">
                  <c:v>29.923058168749996</c:v>
                </c:pt>
                <c:pt idx="635">
                  <c:v>31.489764300000004</c:v>
                </c:pt>
                <c:pt idx="636">
                  <c:v>32.722124675000003</c:v>
                </c:pt>
                <c:pt idx="637">
                  <c:v>33.221691874999998</c:v>
                </c:pt>
                <c:pt idx="638">
                  <c:v>33.221691874999998</c:v>
                </c:pt>
                <c:pt idx="639">
                  <c:v>33.096445268749996</c:v>
                </c:pt>
                <c:pt idx="640">
                  <c:v>32.846661668750002</c:v>
                </c:pt>
                <c:pt idx="641">
                  <c:v>32.722124675000003</c:v>
                </c:pt>
                <c:pt idx="642">
                  <c:v>33.347175018750001</c:v>
                </c:pt>
                <c:pt idx="643">
                  <c:v>34.871422668749993</c:v>
                </c:pt>
                <c:pt idx="644">
                  <c:v>36.0369612</c:v>
                </c:pt>
                <c:pt idx="645">
                  <c:v>36.429731718749991</c:v>
                </c:pt>
                <c:pt idx="646">
                  <c:v>36.956737268749997</c:v>
                </c:pt>
                <c:pt idx="647">
                  <c:v>37.487527418749991</c:v>
                </c:pt>
                <c:pt idx="648">
                  <c:v>38.022102168750003</c:v>
                </c:pt>
                <c:pt idx="649">
                  <c:v>38.290808768749997</c:v>
                </c:pt>
                <c:pt idx="650">
                  <c:v>38.156337199999996</c:v>
                </c:pt>
                <c:pt idx="651">
                  <c:v>37.089079999999996</c:v>
                </c:pt>
                <c:pt idx="652">
                  <c:v>34.743101074999998</c:v>
                </c:pt>
                <c:pt idx="653">
                  <c:v>32.10298776874999</c:v>
                </c:pt>
                <c:pt idx="654">
                  <c:v>29.685574518749995</c:v>
                </c:pt>
                <c:pt idx="655">
                  <c:v>26.348385199999996</c:v>
                </c:pt>
                <c:pt idx="656">
                  <c:v>22.071787199999999</c:v>
                </c:pt>
                <c:pt idx="657">
                  <c:v>18.173649200000003</c:v>
                </c:pt>
                <c:pt idx="658">
                  <c:v>15.756354218749999</c:v>
                </c:pt>
                <c:pt idx="659">
                  <c:v>13.914200168749998</c:v>
                </c:pt>
                <c:pt idx="660">
                  <c:v>11.365626874999997</c:v>
                </c:pt>
                <c:pt idx="661">
                  <c:v>7.9949674999999996</c:v>
                </c:pt>
                <c:pt idx="662">
                  <c:v>5.0676976687500002</c:v>
                </c:pt>
                <c:pt idx="663">
                  <c:v>2.8048616750000002</c:v>
                </c:pt>
                <c:pt idx="664">
                  <c:v>2.0296100187499997</c:v>
                </c:pt>
                <c:pt idx="665">
                  <c:v>1.7030699999999996</c:v>
                </c:pt>
                <c:pt idx="666">
                  <c:v>1.84794921875</c:v>
                </c:pt>
                <c:pt idx="667">
                  <c:v>2.3180674999999997</c:v>
                </c:pt>
                <c:pt idx="668">
                  <c:v>4.2695018749999996</c:v>
                </c:pt>
                <c:pt idx="669">
                  <c:v>6.3656971999999978</c:v>
                </c:pt>
                <c:pt idx="670">
                  <c:v>9.2722699999999989</c:v>
                </c:pt>
                <c:pt idx="671">
                  <c:v>12.110720000000002</c:v>
                </c:pt>
                <c:pt idx="672">
                  <c:v>13.671867499999998</c:v>
                </c:pt>
                <c:pt idx="673">
                  <c:v>15.327630000000001</c:v>
                </c:pt>
                <c:pt idx="674">
                  <c:v>17.078007499999998</c:v>
                </c:pt>
                <c:pt idx="675">
                  <c:v>18.922999999999998</c:v>
                </c:pt>
                <c:pt idx="676">
                  <c:v>19.207909418749992</c:v>
                </c:pt>
                <c:pt idx="677">
                  <c:v>19.399031718749999</c:v>
                </c:pt>
                <c:pt idx="678">
                  <c:v>17.988676875000003</c:v>
                </c:pt>
                <c:pt idx="679">
                  <c:v>15.073233918750004</c:v>
                </c:pt>
                <c:pt idx="680">
                  <c:v>11.959809075000001</c:v>
                </c:pt>
                <c:pt idx="681">
                  <c:v>8.6857752687499996</c:v>
                </c:pt>
                <c:pt idx="682">
                  <c:v>6.1480826999999989</c:v>
                </c:pt>
                <c:pt idx="683">
                  <c:v>5.2654430187500001</c:v>
                </c:pt>
                <c:pt idx="684">
                  <c:v>4.2246780187499979</c:v>
                </c:pt>
                <c:pt idx="685">
                  <c:v>4.2246780187499979</c:v>
                </c:pt>
                <c:pt idx="686">
                  <c:v>5.3657349187500003</c:v>
                </c:pt>
                <c:pt idx="687">
                  <c:v>6.755629268749999</c:v>
                </c:pt>
                <c:pt idx="688">
                  <c:v>7.933586018749998</c:v>
                </c:pt>
                <c:pt idx="689">
                  <c:v>9.539084299999999</c:v>
                </c:pt>
                <c:pt idx="690">
                  <c:v>10.858135668749998</c:v>
                </c:pt>
                <c:pt idx="691">
                  <c:v>11.292418518749997</c:v>
                </c:pt>
                <c:pt idx="692">
                  <c:v>11.439071768750001</c:v>
                </c:pt>
                <c:pt idx="693">
                  <c:v>11.959809075000001</c:v>
                </c:pt>
                <c:pt idx="694">
                  <c:v>12.646359168750001</c:v>
                </c:pt>
                <c:pt idx="695">
                  <c:v>13.036054700000003</c:v>
                </c:pt>
                <c:pt idx="696">
                  <c:v>12.415380300000001</c:v>
                </c:pt>
                <c:pt idx="697">
                  <c:v>9.4720259187499973</c:v>
                </c:pt>
                <c:pt idx="698">
                  <c:v>7.8724410750000011</c:v>
                </c:pt>
                <c:pt idx="699">
                  <c:v>6.3109387687499998</c:v>
                </c:pt>
                <c:pt idx="700">
                  <c:v>5.6206040749999993</c:v>
                </c:pt>
                <c:pt idx="701">
                  <c:v>5.3154706999999988</c:v>
                </c:pt>
                <c:pt idx="702">
                  <c:v>5.2156518749999989</c:v>
                </c:pt>
                <c:pt idx="703">
                  <c:v>5.2156518749999989</c:v>
                </c:pt>
                <c:pt idx="704">
                  <c:v>5.1660972687499997</c:v>
                </c:pt>
                <c:pt idx="705">
                  <c:v>4.6835607687499996</c:v>
                </c:pt>
                <c:pt idx="706">
                  <c:v>3.7894490187499983</c:v>
                </c:pt>
                <c:pt idx="707">
                  <c:v>2.6966457687500003</c:v>
                </c:pt>
                <c:pt idx="708">
                  <c:v>1.9377152</c:v>
                </c:pt>
                <c:pt idx="709">
                  <c:v>1.7030699999999996</c:v>
                </c:pt>
                <c:pt idx="710">
                  <c:v>2.0607146999999997</c:v>
                </c:pt>
                <c:pt idx="711">
                  <c:v>3.4582965187499997</c:v>
                </c:pt>
                <c:pt idx="712">
                  <c:v>5.2654430187500001</c:v>
                </c:pt>
                <c:pt idx="713">
                  <c:v>5.6206040749999993</c:v>
                </c:pt>
                <c:pt idx="714">
                  <c:v>5.3154706999999988</c:v>
                </c:pt>
                <c:pt idx="715">
                  <c:v>4.0477479687499995</c:v>
                </c:pt>
                <c:pt idx="716">
                  <c:v>2.28507051875</c:v>
                </c:pt>
                <c:pt idx="717">
                  <c:v>1.7030699999999996</c:v>
                </c:pt>
                <c:pt idx="718">
                  <c:v>1.7030699999999996</c:v>
                </c:pt>
                <c:pt idx="719">
                  <c:v>1.9987418749999999</c:v>
                </c:pt>
                <c:pt idx="720">
                  <c:v>3.0276800000000006</c:v>
                </c:pt>
                <c:pt idx="721">
                  <c:v>4.0477479687499995</c:v>
                </c:pt>
                <c:pt idx="722">
                  <c:v>5.0188526750000007</c:v>
                </c:pt>
                <c:pt idx="723">
                  <c:v>5.9873554687499997</c:v>
                </c:pt>
                <c:pt idx="724">
                  <c:v>6.8122799999999986</c:v>
                </c:pt>
                <c:pt idx="725">
                  <c:v>8.3682236750000012</c:v>
                </c:pt>
                <c:pt idx="726">
                  <c:v>10.573344518749998</c:v>
                </c:pt>
                <c:pt idx="727">
                  <c:v>14.322818699999997</c:v>
                </c:pt>
                <c:pt idx="728">
                  <c:v>16.898712074999992</c:v>
                </c:pt>
                <c:pt idx="729">
                  <c:v>19.112703075000002</c:v>
                </c:pt>
                <c:pt idx="730">
                  <c:v>20.467116799999999</c:v>
                </c:pt>
                <c:pt idx="731">
                  <c:v>20.763380018749999</c:v>
                </c:pt>
                <c:pt idx="732">
                  <c:v>20.862607499999996</c:v>
                </c:pt>
                <c:pt idx="733">
                  <c:v>21.061772075</c:v>
                </c:pt>
                <c:pt idx="734">
                  <c:v>21.261882799999995</c:v>
                </c:pt>
                <c:pt idx="735">
                  <c:v>21.563822918750009</c:v>
                </c:pt>
                <c:pt idx="736">
                  <c:v>21.96972126875</c:v>
                </c:pt>
                <c:pt idx="737">
                  <c:v>22.585664918749998</c:v>
                </c:pt>
                <c:pt idx="738">
                  <c:v>22.896829999999998</c:v>
                </c:pt>
                <c:pt idx="739">
                  <c:v>23.00102476875</c:v>
                </c:pt>
                <c:pt idx="740">
                  <c:v>24.269811918749991</c:v>
                </c:pt>
                <c:pt idx="741">
                  <c:v>25.462788799999991</c:v>
                </c:pt>
                <c:pt idx="742">
                  <c:v>26.348385199999996</c:v>
                </c:pt>
                <c:pt idx="743">
                  <c:v>26.460149168749993</c:v>
                </c:pt>
                <c:pt idx="744">
                  <c:v>26.572149674999995</c:v>
                </c:pt>
                <c:pt idx="745">
                  <c:v>26.572149674999995</c:v>
                </c:pt>
                <c:pt idx="746">
                  <c:v>26.684386718749998</c:v>
                </c:pt>
                <c:pt idx="747">
                  <c:v>27.13570026875</c:v>
                </c:pt>
                <c:pt idx="748">
                  <c:v>27.934605675</c:v>
                </c:pt>
                <c:pt idx="749">
                  <c:v>28.861832674999999</c:v>
                </c:pt>
                <c:pt idx="750">
                  <c:v>29.331123074999997</c:v>
                </c:pt>
                <c:pt idx="751">
                  <c:v>29.331123074999997</c:v>
                </c:pt>
                <c:pt idx="752">
                  <c:v>29.213445668749998</c:v>
                </c:pt>
                <c:pt idx="753">
                  <c:v>28.745101418749989</c:v>
                </c:pt>
                <c:pt idx="754">
                  <c:v>27.819766718749996</c:v>
                </c:pt>
                <c:pt idx="755">
                  <c:v>26.796860299999995</c:v>
                </c:pt>
                <c:pt idx="756">
                  <c:v>25.353153668749997</c:v>
                </c:pt>
                <c:pt idx="757">
                  <c:v>22.585664918749998</c:v>
                </c:pt>
                <c:pt idx="758">
                  <c:v>18.266490168749996</c:v>
                </c:pt>
                <c:pt idx="759">
                  <c:v>13.752408518750002</c:v>
                </c:pt>
                <c:pt idx="760">
                  <c:v>9.9464018749999994</c:v>
                </c:pt>
                <c:pt idx="761">
                  <c:v>6.6430374187499988</c:v>
                </c:pt>
                <c:pt idx="762">
                  <c:v>4.0041067999999989</c:v>
                </c:pt>
                <c:pt idx="763">
                  <c:v>2.4184776687500005</c:v>
                </c:pt>
                <c:pt idx="764">
                  <c:v>1.7030699999999996</c:v>
                </c:pt>
                <c:pt idx="765">
                  <c:v>1.9377152</c:v>
                </c:pt>
                <c:pt idx="766">
                  <c:v>3.0276800000000006</c:v>
                </c:pt>
                <c:pt idx="767">
                  <c:v>4.3145622687500014</c:v>
                </c:pt>
                <c:pt idx="768">
                  <c:v>5.9342527999999977</c:v>
                </c:pt>
                <c:pt idx="769">
                  <c:v>7.7508607999999999</c:v>
                </c:pt>
                <c:pt idx="770">
                  <c:v>10.715267018749998</c:v>
                </c:pt>
                <c:pt idx="771">
                  <c:v>14.73735066875</c:v>
                </c:pt>
                <c:pt idx="772">
                  <c:v>18.828503268749994</c:v>
                </c:pt>
                <c:pt idx="773">
                  <c:v>23.420169218749997</c:v>
                </c:pt>
                <c:pt idx="774">
                  <c:v>26.684386718749998</c:v>
                </c:pt>
                <c:pt idx="775">
                  <c:v>30.641186018749991</c:v>
                </c:pt>
                <c:pt idx="776">
                  <c:v>34.615016018750005</c:v>
                </c:pt>
                <c:pt idx="777">
                  <c:v>37.487527418749991</c:v>
                </c:pt>
                <c:pt idx="778">
                  <c:v>39.922917518750005</c:v>
                </c:pt>
                <c:pt idx="779">
                  <c:v>42.293378074999993</c:v>
                </c:pt>
                <c:pt idx="780">
                  <c:v>44.152208018749995</c:v>
                </c:pt>
                <c:pt idx="781">
                  <c:v>45.609279018750001</c:v>
                </c:pt>
                <c:pt idx="782">
                  <c:v>46.643302699999992</c:v>
                </c:pt>
                <c:pt idx="783">
                  <c:v>47.388987168749992</c:v>
                </c:pt>
                <c:pt idx="784">
                  <c:v>47.839236300000003</c:v>
                </c:pt>
                <c:pt idx="785">
                  <c:v>48.442880000000009</c:v>
                </c:pt>
                <c:pt idx="786">
                  <c:v>49.508363168749987</c:v>
                </c:pt>
                <c:pt idx="787">
                  <c:v>50.276518699999997</c:v>
                </c:pt>
                <c:pt idx="788">
                  <c:v>50.430859418750003</c:v>
                </c:pt>
                <c:pt idx="789">
                  <c:v>50.430859418750003</c:v>
                </c:pt>
                <c:pt idx="790">
                  <c:v>50.585436675000004</c:v>
                </c:pt>
                <c:pt idx="791">
                  <c:v>51.050587668749998</c:v>
                </c:pt>
                <c:pt idx="792">
                  <c:v>51.517867499999987</c:v>
                </c:pt>
                <c:pt idx="793">
                  <c:v>50.895300799999987</c:v>
                </c:pt>
                <c:pt idx="794">
                  <c:v>47.688916718749994</c:v>
                </c:pt>
                <c:pt idx="795">
                  <c:v>42.152046918749988</c:v>
                </c:pt>
                <c:pt idx="796">
                  <c:v>35.257806675000005</c:v>
                </c:pt>
                <c:pt idx="797">
                  <c:v>28.745101418749989</c:v>
                </c:pt>
                <c:pt idx="798">
                  <c:v>23.843098268749991</c:v>
                </c:pt>
                <c:pt idx="799">
                  <c:v>21.161709168749994</c:v>
                </c:pt>
                <c:pt idx="800">
                  <c:v>20.270790675000001</c:v>
                </c:pt>
                <c:pt idx="801">
                  <c:v>20.172982418749999</c:v>
                </c:pt>
                <c:pt idx="802">
                  <c:v>20.962071518750001</c:v>
                </c:pt>
                <c:pt idx="803">
                  <c:v>23.631160668750002</c:v>
                </c:pt>
                <c:pt idx="804">
                  <c:v>27.705164299999989</c:v>
                </c:pt>
                <c:pt idx="805">
                  <c:v>31.246130674999996</c:v>
                </c:pt>
                <c:pt idx="806">
                  <c:v>32.846661668750002</c:v>
                </c:pt>
                <c:pt idx="807">
                  <c:v>33.221691874999998</c:v>
                </c:pt>
                <c:pt idx="808">
                  <c:v>32.597824218749999</c:v>
                </c:pt>
                <c:pt idx="809">
                  <c:v>31.124668668749987</c:v>
                </c:pt>
                <c:pt idx="810">
                  <c:v>29.213445668749998</c:v>
                </c:pt>
                <c:pt idx="811">
                  <c:v>26.572149674999995</c:v>
                </c:pt>
                <c:pt idx="812">
                  <c:v>22.585664918749998</c:v>
                </c:pt>
                <c:pt idx="813">
                  <c:v>18.64021941875</c:v>
                </c:pt>
                <c:pt idx="814">
                  <c:v>14.904819218749996</c:v>
                </c:pt>
                <c:pt idx="815">
                  <c:v>11.439071768750001</c:v>
                </c:pt>
                <c:pt idx="816">
                  <c:v>8.1805311687500009</c:v>
                </c:pt>
                <c:pt idx="817">
                  <c:v>5.6722875187499993</c:v>
                </c:pt>
                <c:pt idx="818">
                  <c:v>3.8319075000000002</c:v>
                </c:pt>
                <c:pt idx="819">
                  <c:v>3.4179668749999994</c:v>
                </c:pt>
                <c:pt idx="820">
                  <c:v>3.8319075000000002</c:v>
                </c:pt>
                <c:pt idx="821">
                  <c:v>5.4162356749999985</c:v>
                </c:pt>
                <c:pt idx="822">
                  <c:v>7.2740012000000016</c:v>
                </c:pt>
                <c:pt idx="823">
                  <c:v>9.206157768749998</c:v>
                </c:pt>
                <c:pt idx="824">
                  <c:v>11.219446700000001</c:v>
                </c:pt>
                <c:pt idx="825">
                  <c:v>12.879466874999997</c:v>
                </c:pt>
                <c:pt idx="826">
                  <c:v>14.570828268749999</c:v>
                </c:pt>
                <c:pt idx="827">
                  <c:v>16.278629018749999</c:v>
                </c:pt>
                <c:pt idx="828">
                  <c:v>17.896545518749999</c:v>
                </c:pt>
                <c:pt idx="829">
                  <c:v>20.270790675000001</c:v>
                </c:pt>
                <c:pt idx="830">
                  <c:v>22.896829999999998</c:v>
                </c:pt>
                <c:pt idx="831">
                  <c:v>25.353153668749997</c:v>
                </c:pt>
                <c:pt idx="832">
                  <c:v>26.909570418749993</c:v>
                </c:pt>
                <c:pt idx="833">
                  <c:v>27.476669075</c:v>
                </c:pt>
                <c:pt idx="834">
                  <c:v>28.049681168750002</c:v>
                </c:pt>
                <c:pt idx="835">
                  <c:v>28.745101418749989</c:v>
                </c:pt>
                <c:pt idx="836">
                  <c:v>29.331123074999997</c:v>
                </c:pt>
                <c:pt idx="837">
                  <c:v>29.804198075000002</c:v>
                </c:pt>
                <c:pt idx="838">
                  <c:v>30.641186018749991</c:v>
                </c:pt>
                <c:pt idx="839">
                  <c:v>31.734344074999992</c:v>
                </c:pt>
                <c:pt idx="840">
                  <c:v>32.597824218749999</c:v>
                </c:pt>
                <c:pt idx="841">
                  <c:v>33.598850918749989</c:v>
                </c:pt>
                <c:pt idx="842">
                  <c:v>35.12877546875</c:v>
                </c:pt>
                <c:pt idx="843">
                  <c:v>36.69276141875001</c:v>
                </c:pt>
                <c:pt idx="844">
                  <c:v>37.754341718749998</c:v>
                </c:pt>
                <c:pt idx="845">
                  <c:v>38.156337199999996</c:v>
                </c:pt>
                <c:pt idx="846">
                  <c:v>38.425516874999992</c:v>
                </c:pt>
                <c:pt idx="847">
                  <c:v>38.695642700000008</c:v>
                </c:pt>
                <c:pt idx="848">
                  <c:v>39.375096668750004</c:v>
                </c:pt>
                <c:pt idx="849">
                  <c:v>40.751744918750006</c:v>
                </c:pt>
                <c:pt idx="850">
                  <c:v>42.71879076874999</c:v>
                </c:pt>
                <c:pt idx="851">
                  <c:v>44.152208018749995</c:v>
                </c:pt>
                <c:pt idx="852">
                  <c:v>45.023612168749999</c:v>
                </c:pt>
                <c:pt idx="853">
                  <c:v>45.903531668749991</c:v>
                </c:pt>
                <c:pt idx="854">
                  <c:v>46.791966518749994</c:v>
                </c:pt>
                <c:pt idx="855">
                  <c:v>47.388987168749992</c:v>
                </c:pt>
                <c:pt idx="856">
                  <c:v>47.538833674999992</c:v>
                </c:pt>
                <c:pt idx="857">
                  <c:v>47.688916718749994</c:v>
                </c:pt>
                <c:pt idx="858">
                  <c:v>49.202756718750003</c:v>
                </c:pt>
                <c:pt idx="859">
                  <c:v>51.206111074999981</c:v>
                </c:pt>
                <c:pt idx="860">
                  <c:v>52.774354699999982</c:v>
                </c:pt>
                <c:pt idx="861">
                  <c:v>53.726654675000013</c:v>
                </c:pt>
                <c:pt idx="862">
                  <c:v>55.981803199999987</c:v>
                </c:pt>
                <c:pt idx="863">
                  <c:v>59.787336768749988</c:v>
                </c:pt>
                <c:pt idx="864">
                  <c:v>61.822505418749991</c:v>
                </c:pt>
                <c:pt idx="865">
                  <c:v>62.680545199999983</c:v>
                </c:pt>
                <c:pt idx="866">
                  <c:v>63.717998675000011</c:v>
                </c:pt>
                <c:pt idx="867">
                  <c:v>65.818451674999977</c:v>
                </c:pt>
                <c:pt idx="868">
                  <c:v>68.312029999999993</c:v>
                </c:pt>
                <c:pt idx="869">
                  <c:v>69.394898674999979</c:v>
                </c:pt>
                <c:pt idx="870">
                  <c:v>69.213829218749993</c:v>
                </c:pt>
                <c:pt idx="871">
                  <c:v>68.672040074999998</c:v>
                </c:pt>
                <c:pt idx="872">
                  <c:v>67.952966074999978</c:v>
                </c:pt>
                <c:pt idx="873">
                  <c:v>67.237676675000003</c:v>
                </c:pt>
                <c:pt idx="874">
                  <c:v>66.171838699999981</c:v>
                </c:pt>
                <c:pt idx="875">
                  <c:v>64.589048018749992</c:v>
                </c:pt>
                <c:pt idx="876">
                  <c:v>62.508464168750002</c:v>
                </c:pt>
                <c:pt idx="877">
                  <c:v>60.124166168749987</c:v>
                </c:pt>
                <c:pt idx="878">
                  <c:v>58.615884800000003</c:v>
                </c:pt>
                <c:pt idx="879">
                  <c:v>57.951687499999984</c:v>
                </c:pt>
                <c:pt idx="880">
                  <c:v>57.951687499999984</c:v>
                </c:pt>
                <c:pt idx="881">
                  <c:v>56.307751875000001</c:v>
                </c:pt>
                <c:pt idx="882">
                  <c:v>54.68746999999999</c:v>
                </c:pt>
                <c:pt idx="883">
                  <c:v>54.68746999999999</c:v>
                </c:pt>
                <c:pt idx="884">
                  <c:v>54.68746999999999</c:v>
                </c:pt>
                <c:pt idx="885">
                  <c:v>54.848433768749985</c:v>
                </c:pt>
                <c:pt idx="886">
                  <c:v>55.332744299999995</c:v>
                </c:pt>
                <c:pt idx="887">
                  <c:v>55.656800674999992</c:v>
                </c:pt>
                <c:pt idx="888">
                  <c:v>55.819183668749986</c:v>
                </c:pt>
                <c:pt idx="889">
                  <c:v>55.494654218750007</c:v>
                </c:pt>
                <c:pt idx="890">
                  <c:v>54.848433768749985</c:v>
                </c:pt>
                <c:pt idx="891">
                  <c:v>53.567346668749984</c:v>
                </c:pt>
                <c:pt idx="892">
                  <c:v>51.830570075000004</c:v>
                </c:pt>
                <c:pt idx="893">
                  <c:v>49.661521200000003</c:v>
                </c:pt>
                <c:pt idx="894">
                  <c:v>47.839236300000003</c:v>
                </c:pt>
                <c:pt idx="895">
                  <c:v>46.346684675000006</c:v>
                </c:pt>
                <c:pt idx="896">
                  <c:v>45.609279018750001</c:v>
                </c:pt>
                <c:pt idx="897">
                  <c:v>45.315972518749987</c:v>
                </c:pt>
                <c:pt idx="898">
                  <c:v>45.315972518749987</c:v>
                </c:pt>
                <c:pt idx="899">
                  <c:v>45.169674074999989</c:v>
                </c:pt>
                <c:pt idx="900">
                  <c:v>44.732197968749986</c:v>
                </c:pt>
                <c:pt idx="901">
                  <c:v>43.863632268749988</c:v>
                </c:pt>
                <c:pt idx="902">
                  <c:v>42.152046918749988</c:v>
                </c:pt>
                <c:pt idx="903">
                  <c:v>35.257806675000005</c:v>
                </c:pt>
                <c:pt idx="904">
                  <c:v>28.745101418749989</c:v>
                </c:pt>
                <c:pt idx="905">
                  <c:v>23.843098268749991</c:v>
                </c:pt>
                <c:pt idx="906">
                  <c:v>21.161709168749994</c:v>
                </c:pt>
                <c:pt idx="907">
                  <c:v>20.270790675000001</c:v>
                </c:pt>
                <c:pt idx="908">
                  <c:v>20.172982418749999</c:v>
                </c:pt>
                <c:pt idx="909">
                  <c:v>20.962071518750001</c:v>
                </c:pt>
                <c:pt idx="910">
                  <c:v>23.631160668750002</c:v>
                </c:pt>
                <c:pt idx="911">
                  <c:v>27.705164299999989</c:v>
                </c:pt>
                <c:pt idx="912">
                  <c:v>31.246130674999996</c:v>
                </c:pt>
                <c:pt idx="913">
                  <c:v>32.846661668750002</c:v>
                </c:pt>
                <c:pt idx="914">
                  <c:v>34.487167499999998</c:v>
                </c:pt>
                <c:pt idx="915">
                  <c:v>38.425516874999992</c:v>
                </c:pt>
                <c:pt idx="916">
                  <c:v>39.922917518750005</c:v>
                </c:pt>
                <c:pt idx="917">
                  <c:v>41.448939200000012</c:v>
                </c:pt>
                <c:pt idx="918">
                  <c:v>41.169351874999997</c:v>
                </c:pt>
                <c:pt idx="919">
                  <c:v>41.30902726875</c:v>
                </c:pt>
                <c:pt idx="920">
                  <c:v>41.870094218750005</c:v>
                </c:pt>
                <c:pt idx="921">
                  <c:v>43.289319218749988</c:v>
                </c:pt>
                <c:pt idx="922">
                  <c:v>45.903531668749991</c:v>
                </c:pt>
                <c:pt idx="923">
                  <c:v>48.291614268749996</c:v>
                </c:pt>
                <c:pt idx="924">
                  <c:v>50.122414518749991</c:v>
                </c:pt>
                <c:pt idx="925">
                  <c:v>48.594382268749989</c:v>
                </c:pt>
                <c:pt idx="926">
                  <c:v>46.494875418750006</c:v>
                </c:pt>
                <c:pt idx="927">
                  <c:v>45.462507499999987</c:v>
                </c:pt>
                <c:pt idx="928">
                  <c:v>44.441729918749978</c:v>
                </c:pt>
                <c:pt idx="929">
                  <c:v>43.863632268749988</c:v>
                </c:pt>
                <c:pt idx="930">
                  <c:v>43.289319218749988</c:v>
                </c:pt>
                <c:pt idx="931">
                  <c:v>42.861068074999991</c:v>
                </c:pt>
                <c:pt idx="932">
                  <c:v>42.293378074999993</c:v>
                </c:pt>
                <c:pt idx="933">
                  <c:v>41.729472674999997</c:v>
                </c:pt>
                <c:pt idx="934">
                  <c:v>40.613015675</c:v>
                </c:pt>
                <c:pt idx="935">
                  <c:v>39.102605468749992</c:v>
                </c:pt>
                <c:pt idx="936">
                  <c:v>37.888103674999989</c:v>
                </c:pt>
                <c:pt idx="937">
                  <c:v>37.089079999999996</c:v>
                </c:pt>
                <c:pt idx="938">
                  <c:v>36.429731718749991</c:v>
                </c:pt>
                <c:pt idx="939">
                  <c:v>35.776296874999993</c:v>
                </c:pt>
                <c:pt idx="940">
                  <c:v>34.999980799999996</c:v>
                </c:pt>
                <c:pt idx="941">
                  <c:v>34.615016018750005</c:v>
                </c:pt>
                <c:pt idx="942">
                  <c:v>34.487167499999998</c:v>
                </c:pt>
                <c:pt idx="943">
                  <c:v>34.35955551875</c:v>
                </c:pt>
                <c:pt idx="944">
                  <c:v>34.35955551875</c:v>
                </c:pt>
                <c:pt idx="945">
                  <c:v>34.487167499999998</c:v>
                </c:pt>
                <c:pt idx="946">
                  <c:v>34.743101074999998</c:v>
                </c:pt>
                <c:pt idx="947">
                  <c:v>35.776296874999993</c:v>
                </c:pt>
                <c:pt idx="948">
                  <c:v>36.824631074999992</c:v>
                </c:pt>
                <c:pt idx="949">
                  <c:v>37.354475074999996</c:v>
                </c:pt>
                <c:pt idx="950">
                  <c:v>37.221659268750003</c:v>
                </c:pt>
                <c:pt idx="951">
                  <c:v>35.906510768749989</c:v>
                </c:pt>
                <c:pt idx="952">
                  <c:v>32.846661668750002</c:v>
                </c:pt>
                <c:pt idx="953">
                  <c:v>27.705164299999989</c:v>
                </c:pt>
                <c:pt idx="954">
                  <c:v>21.96972126875</c:v>
                </c:pt>
                <c:pt idx="955">
                  <c:v>16.898712074999992</c:v>
                </c:pt>
                <c:pt idx="956">
                  <c:v>12.492136718749997</c:v>
                </c:pt>
                <c:pt idx="957">
                  <c:v>8.749995199999999</c:v>
                </c:pt>
                <c:pt idx="958">
                  <c:v>7.4510495187500005</c:v>
                </c:pt>
                <c:pt idx="959">
                  <c:v>7.9949674999999996</c:v>
                </c:pt>
                <c:pt idx="960">
                  <c:v>10.15325391875</c:v>
                </c:pt>
                <c:pt idx="961">
                  <c:v>14.158661674999999</c:v>
                </c:pt>
                <c:pt idx="962">
                  <c:v>19.303352299999997</c:v>
                </c:pt>
                <c:pt idx="963">
                  <c:v>24.269811918749991</c:v>
                </c:pt>
                <c:pt idx="964">
                  <c:v>28.396326875</c:v>
                </c:pt>
                <c:pt idx="965">
                  <c:v>30.882454268749996</c:v>
                </c:pt>
                <c:pt idx="966">
                  <c:v>32.10298776874999</c:v>
                </c:pt>
                <c:pt idx="967">
                  <c:v>32.226342074999998</c:v>
                </c:pt>
                <c:pt idx="968">
                  <c:v>32.10298776874999</c:v>
                </c:pt>
                <c:pt idx="969">
                  <c:v>31.611935918750003</c:v>
                </c:pt>
                <c:pt idx="970">
                  <c:v>30.641186018749991</c:v>
                </c:pt>
                <c:pt idx="971">
                  <c:v>28.628606699999999</c:v>
                </c:pt>
                <c:pt idx="972">
                  <c:v>24.91697851875</c:v>
                </c:pt>
                <c:pt idx="973">
                  <c:v>19.494947675000006</c:v>
                </c:pt>
                <c:pt idx="974">
                  <c:v>14.73735066875</c:v>
                </c:pt>
                <c:pt idx="975">
                  <c:v>10.644187500000001</c:v>
                </c:pt>
                <c:pt idx="976">
                  <c:v>7.2154581687499997</c:v>
                </c:pt>
                <c:pt idx="977">
                  <c:v>4.4053926687500002</c:v>
                </c:pt>
                <c:pt idx="978">
                  <c:v>3.0276800000000006</c:v>
                </c:pt>
                <c:pt idx="979">
                  <c:v>2.0607146999999997</c:v>
                </c:pt>
                <c:pt idx="980">
                  <c:v>1.3540589187499996</c:v>
                </c:pt>
                <c:pt idx="981">
                  <c:v>0.91587320000000005</c:v>
                </c:pt>
                <c:pt idx="982">
                  <c:v>0.61310520000000002</c:v>
                </c:pt>
                <c:pt idx="983">
                  <c:v>0.35776296874999997</c:v>
                </c:pt>
                <c:pt idx="984">
                  <c:v>0.1211072</c:v>
                </c:pt>
                <c:pt idx="985">
                  <c:v>1.4310518750000001E-2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7.5691999999999999E-3</c:v>
                </c:pt>
                <c:pt idx="1028">
                  <c:v>0.1532763</c:v>
                </c:pt>
                <c:pt idx="1029">
                  <c:v>0.8747156749999998</c:v>
                </c:pt>
                <c:pt idx="1030">
                  <c:v>2.5210166749999998</c:v>
                </c:pt>
                <c:pt idx="1031">
                  <c:v>4.7307499999999996</c:v>
                </c:pt>
                <c:pt idx="1032">
                  <c:v>7.0412482999999968</c:v>
                </c:pt>
                <c:pt idx="1033">
                  <c:v>9.4052040749999986</c:v>
                </c:pt>
                <c:pt idx="1034">
                  <c:v>11.884708418749998</c:v>
                </c:pt>
                <c:pt idx="1035">
                  <c:v>14.487921874999996</c:v>
                </c:pt>
                <c:pt idx="1036">
                  <c:v>16.7203628</c:v>
                </c:pt>
                <c:pt idx="1037">
                  <c:v>18.64021941875</c:v>
                </c:pt>
                <c:pt idx="1038">
                  <c:v>20.368835468749996</c:v>
                </c:pt>
                <c:pt idx="1039">
                  <c:v>22.482416299999997</c:v>
                </c:pt>
                <c:pt idx="1040">
                  <c:v>25.025667499999997</c:v>
                </c:pt>
                <c:pt idx="1041">
                  <c:v>27.705164299999989</c:v>
                </c:pt>
                <c:pt idx="1042">
                  <c:v>30.161487968749995</c:v>
                </c:pt>
                <c:pt idx="1043">
                  <c:v>31.85698876875</c:v>
                </c:pt>
                <c:pt idx="1044">
                  <c:v>32.722124675000003</c:v>
                </c:pt>
                <c:pt idx="1045">
                  <c:v>32.971435199999995</c:v>
                </c:pt>
                <c:pt idx="1046">
                  <c:v>33.096445268749996</c:v>
                </c:pt>
                <c:pt idx="1047">
                  <c:v>33.347175018750001</c:v>
                </c:pt>
                <c:pt idx="1048">
                  <c:v>33.598850918749989</c:v>
                </c:pt>
                <c:pt idx="1049">
                  <c:v>33.347175018750001</c:v>
                </c:pt>
                <c:pt idx="1050">
                  <c:v>32.349932918749992</c:v>
                </c:pt>
                <c:pt idx="1051">
                  <c:v>30.400863918749998</c:v>
                </c:pt>
                <c:pt idx="1052">
                  <c:v>28.164993199999987</c:v>
                </c:pt>
                <c:pt idx="1053">
                  <c:v>25.572660468749998</c:v>
                </c:pt>
                <c:pt idx="1054">
                  <c:v>22.689150074999997</c:v>
                </c:pt>
                <c:pt idx="1055">
                  <c:v>19.207909418749992</c:v>
                </c:pt>
                <c:pt idx="1056">
                  <c:v>15.327630000000001</c:v>
                </c:pt>
                <c:pt idx="1057">
                  <c:v>11.146711418749996</c:v>
                </c:pt>
                <c:pt idx="1058">
                  <c:v>7.6302266749999994</c:v>
                </c:pt>
                <c:pt idx="1059">
                  <c:v>5.2156518749999989</c:v>
                </c:pt>
                <c:pt idx="1060">
                  <c:v>3.2983971687499989</c:v>
                </c:pt>
                <c:pt idx="1061">
                  <c:v>2.1236336749999998</c:v>
                </c:pt>
                <c:pt idx="1062">
                  <c:v>1.7030699999999996</c:v>
                </c:pt>
                <c:pt idx="1063">
                  <c:v>1.7315727687499993</c:v>
                </c:pt>
                <c:pt idx="1064">
                  <c:v>1.9377152</c:v>
                </c:pt>
                <c:pt idx="1065">
                  <c:v>2.8781882999999997</c:v>
                </c:pt>
                <c:pt idx="1066">
                  <c:v>4.6835607687499996</c:v>
                </c:pt>
                <c:pt idx="1067">
                  <c:v>6.475923674999998</c:v>
                </c:pt>
                <c:pt idx="1068">
                  <c:v>7.1571516749999997</c:v>
                </c:pt>
                <c:pt idx="1069">
                  <c:v>7.5105386999999997</c:v>
                </c:pt>
                <c:pt idx="1070">
                  <c:v>8.2428587999999987</c:v>
                </c:pt>
                <c:pt idx="1071">
                  <c:v>9.8096832000000003</c:v>
                </c:pt>
                <c:pt idx="1072">
                  <c:v>11.959809075000001</c:v>
                </c:pt>
                <c:pt idx="1073">
                  <c:v>14.73735066875</c:v>
                </c:pt>
                <c:pt idx="1074">
                  <c:v>18.45288171875</c:v>
                </c:pt>
                <c:pt idx="1075">
                  <c:v>23.420169218749997</c:v>
                </c:pt>
                <c:pt idx="1076">
                  <c:v>28.745101418749989</c:v>
                </c:pt>
                <c:pt idx="1077">
                  <c:v>33.598850918749989</c:v>
                </c:pt>
                <c:pt idx="1078">
                  <c:v>37.620816299999994</c:v>
                </c:pt>
                <c:pt idx="1079">
                  <c:v>41.029913018750001</c:v>
                </c:pt>
                <c:pt idx="1080">
                  <c:v>44.2968507</c:v>
                </c:pt>
                <c:pt idx="1081">
                  <c:v>46.346684675000006</c:v>
                </c:pt>
                <c:pt idx="1082">
                  <c:v>46.940866874999998</c:v>
                </c:pt>
                <c:pt idx="1083">
                  <c:v>46.198730468749993</c:v>
                </c:pt>
                <c:pt idx="1084">
                  <c:v>43.863632268749988</c:v>
                </c:pt>
                <c:pt idx="1085">
                  <c:v>41.58908766874999</c:v>
                </c:pt>
                <c:pt idx="1086">
                  <c:v>40.613015675</c:v>
                </c:pt>
                <c:pt idx="1087">
                  <c:v>40.613015675</c:v>
                </c:pt>
                <c:pt idx="1088">
                  <c:v>40.751744918750006</c:v>
                </c:pt>
                <c:pt idx="1089">
                  <c:v>40.890710699999985</c:v>
                </c:pt>
                <c:pt idx="1090">
                  <c:v>40.890710699999985</c:v>
                </c:pt>
                <c:pt idx="1091">
                  <c:v>40.890710699999985</c:v>
                </c:pt>
                <c:pt idx="1092">
                  <c:v>41.30902726875</c:v>
                </c:pt>
                <c:pt idx="1093">
                  <c:v>42.71879076874999</c:v>
                </c:pt>
                <c:pt idx="1094">
                  <c:v>45.023612168749999</c:v>
                </c:pt>
                <c:pt idx="1095">
                  <c:v>46.940866874999998</c:v>
                </c:pt>
                <c:pt idx="1096">
                  <c:v>47.989792418750007</c:v>
                </c:pt>
                <c:pt idx="1097">
                  <c:v>48.291614268749996</c:v>
                </c:pt>
                <c:pt idx="1098">
                  <c:v>47.688916718749994</c:v>
                </c:pt>
                <c:pt idx="1099">
                  <c:v>45.903531668749991</c:v>
                </c:pt>
                <c:pt idx="1100">
                  <c:v>43.003581918750001</c:v>
                </c:pt>
                <c:pt idx="1101">
                  <c:v>41.029913018750001</c:v>
                </c:pt>
                <c:pt idx="1102">
                  <c:v>40.336266799999997</c:v>
                </c:pt>
                <c:pt idx="1103">
                  <c:v>40.890710699999985</c:v>
                </c:pt>
                <c:pt idx="1104">
                  <c:v>42.861068074999991</c:v>
                </c:pt>
                <c:pt idx="1105">
                  <c:v>45.903531668749991</c:v>
                </c:pt>
                <c:pt idx="1106">
                  <c:v>48.291614268749996</c:v>
                </c:pt>
                <c:pt idx="1107">
                  <c:v>49.202756718750003</c:v>
                </c:pt>
                <c:pt idx="1108">
                  <c:v>49.050308300000005</c:v>
                </c:pt>
                <c:pt idx="1109">
                  <c:v>47.688916718749994</c:v>
                </c:pt>
                <c:pt idx="1110">
                  <c:v>45.462507499999987</c:v>
                </c:pt>
                <c:pt idx="1111">
                  <c:v>44.2968507</c:v>
                </c:pt>
                <c:pt idx="1112">
                  <c:v>44.441729918749978</c:v>
                </c:pt>
                <c:pt idx="1113">
                  <c:v>46.346684675000006</c:v>
                </c:pt>
                <c:pt idx="1114">
                  <c:v>50.430859418750003</c:v>
                </c:pt>
                <c:pt idx="1115">
                  <c:v>54.68746999999999</c:v>
                </c:pt>
                <c:pt idx="1116">
                  <c:v>56.962487674999998</c:v>
                </c:pt>
                <c:pt idx="1117">
                  <c:v>57.456023168750001</c:v>
                </c:pt>
                <c:pt idx="1118">
                  <c:v>56.798448918749997</c:v>
                </c:pt>
                <c:pt idx="1119">
                  <c:v>54.848433768749985</c:v>
                </c:pt>
                <c:pt idx="1120">
                  <c:v>52.932480018750013</c:v>
                </c:pt>
                <c:pt idx="1121">
                  <c:v>51.830570075000004</c:v>
                </c:pt>
                <c:pt idx="1122">
                  <c:v>51.050587668749998</c:v>
                </c:pt>
                <c:pt idx="1123">
                  <c:v>49.814915768749998</c:v>
                </c:pt>
                <c:pt idx="1124">
                  <c:v>47.239377200000007</c:v>
                </c:pt>
                <c:pt idx="1125">
                  <c:v>43.003581918750001</c:v>
                </c:pt>
                <c:pt idx="1126">
                  <c:v>36.824631074999992</c:v>
                </c:pt>
                <c:pt idx="1127">
                  <c:v>30.161487968749995</c:v>
                </c:pt>
                <c:pt idx="1128">
                  <c:v>24.162778699999997</c:v>
                </c:pt>
                <c:pt idx="1129">
                  <c:v>19.017733268750003</c:v>
                </c:pt>
                <c:pt idx="1130">
                  <c:v>15.498410074999997</c:v>
                </c:pt>
                <c:pt idx="1131">
                  <c:v>12.801527768749995</c:v>
                </c:pt>
                <c:pt idx="1132">
                  <c:v>10.502738075000002</c:v>
                </c:pt>
                <c:pt idx="1133">
                  <c:v>8.3682236750000012</c:v>
                </c:pt>
                <c:pt idx="1134">
                  <c:v>6.2564168749999993</c:v>
                </c:pt>
                <c:pt idx="1135">
                  <c:v>4.451162675</c:v>
                </c:pt>
                <c:pt idx="1136">
                  <c:v>3.1422824187499998</c:v>
                </c:pt>
                <c:pt idx="1137">
                  <c:v>2.5210166749999998</c:v>
                </c:pt>
                <c:pt idx="1138">
                  <c:v>2.3847710749999997</c:v>
                </c:pt>
                <c:pt idx="1139">
                  <c:v>2.4184776687500005</c:v>
                </c:pt>
                <c:pt idx="1140">
                  <c:v>2.5210166749999998</c:v>
                </c:pt>
                <c:pt idx="1141">
                  <c:v>2.6966457687500003</c:v>
                </c:pt>
                <c:pt idx="1142">
                  <c:v>3.1809562999999992</c:v>
                </c:pt>
                <c:pt idx="1143">
                  <c:v>4.3145622687500014</c:v>
                </c:pt>
                <c:pt idx="1144">
                  <c:v>5.9873554687499997</c:v>
                </c:pt>
                <c:pt idx="1145">
                  <c:v>7.0412482999999968</c:v>
                </c:pt>
                <c:pt idx="1146">
                  <c:v>7.2740012000000016</c:v>
                </c:pt>
                <c:pt idx="1147">
                  <c:v>6.0942704187499999</c:v>
                </c:pt>
                <c:pt idx="1148">
                  <c:v>3.5807046749999993</c:v>
                </c:pt>
                <c:pt idx="1149">
                  <c:v>2.252310075</c:v>
                </c:pt>
                <c:pt idx="1150">
                  <c:v>1.7030699999999996</c:v>
                </c:pt>
                <c:pt idx="1151">
                  <c:v>1.7030699999999996</c:v>
                </c:pt>
                <c:pt idx="1152">
                  <c:v>1.7030699999999996</c:v>
                </c:pt>
                <c:pt idx="1153">
                  <c:v>2.28507051875</c:v>
                </c:pt>
                <c:pt idx="1154">
                  <c:v>4.1800907</c:v>
                </c:pt>
                <c:pt idx="1155">
                  <c:v>7.4510495187500005</c:v>
                </c:pt>
                <c:pt idx="1156">
                  <c:v>10.502738075000002</c:v>
                </c:pt>
                <c:pt idx="1157">
                  <c:v>13.511495074999997</c:v>
                </c:pt>
                <c:pt idx="1158">
                  <c:v>17.258249075000005</c:v>
                </c:pt>
                <c:pt idx="1159">
                  <c:v>22.276628674999998</c:v>
                </c:pt>
                <c:pt idx="1160">
                  <c:v>28.280541768749995</c:v>
                </c:pt>
                <c:pt idx="1161">
                  <c:v>34.232180074999995</c:v>
                </c:pt>
                <c:pt idx="1162">
                  <c:v>39.511697074999979</c:v>
                </c:pt>
                <c:pt idx="1163">
                  <c:v>44.732197968749986</c:v>
                </c:pt>
                <c:pt idx="1164">
                  <c:v>49.968546874999987</c:v>
                </c:pt>
                <c:pt idx="1165">
                  <c:v>55.332744299999995</c:v>
                </c:pt>
                <c:pt idx="1166">
                  <c:v>60.631184299999973</c:v>
                </c:pt>
                <c:pt idx="1167">
                  <c:v>63.025416874999998</c:v>
                </c:pt>
                <c:pt idx="1168">
                  <c:v>65.290145168750016</c:v>
                </c:pt>
                <c:pt idx="1169">
                  <c:v>68.672040074999998</c:v>
                </c:pt>
                <c:pt idx="1170">
                  <c:v>71.770326518750011</c:v>
                </c:pt>
                <c:pt idx="1171">
                  <c:v>74.748806718749989</c:v>
                </c:pt>
                <c:pt idx="1172">
                  <c:v>77.596126874999996</c:v>
                </c:pt>
                <c:pt idx="1173">
                  <c:v>80.106854168750004</c:v>
                </c:pt>
                <c:pt idx="1174">
                  <c:v>82.459929218749977</c:v>
                </c:pt>
                <c:pt idx="1175">
                  <c:v>84.646836674999975</c:v>
                </c:pt>
                <c:pt idx="1176">
                  <c:v>86.457412968750006</c:v>
                </c:pt>
                <c:pt idx="1177">
                  <c:v>88.082898668749976</c:v>
                </c:pt>
                <c:pt idx="1178">
                  <c:v>89.723522768749987</c:v>
                </c:pt>
                <c:pt idx="1179">
                  <c:v>91.795591268749988</c:v>
                </c:pt>
                <c:pt idx="1180">
                  <c:v>93.891313518749953</c:v>
                </c:pt>
                <c:pt idx="1181">
                  <c:v>96.01068951874997</c:v>
                </c:pt>
                <c:pt idx="1182">
                  <c:v>97.938351874999995</c:v>
                </c:pt>
                <c:pt idx="1183">
                  <c:v>99.450890918749991</c:v>
                </c:pt>
                <c:pt idx="1184">
                  <c:v>100.75657791874995</c:v>
                </c:pt>
                <c:pt idx="1185">
                  <c:v>101.85115519999997</c:v>
                </c:pt>
                <c:pt idx="1186">
                  <c:v>102.51074001874997</c:v>
                </c:pt>
                <c:pt idx="1187">
                  <c:v>102.51074001874997</c:v>
                </c:pt>
                <c:pt idx="1188">
                  <c:v>102.51074001874997</c:v>
                </c:pt>
                <c:pt idx="1189">
                  <c:v>102.51074001874997</c:v>
                </c:pt>
                <c:pt idx="1190">
                  <c:v>102.51074001874997</c:v>
                </c:pt>
                <c:pt idx="1191">
                  <c:v>102.51074001874997</c:v>
                </c:pt>
                <c:pt idx="1192">
                  <c:v>102.51074001874997</c:v>
                </c:pt>
                <c:pt idx="1193">
                  <c:v>102.51074001874997</c:v>
                </c:pt>
                <c:pt idx="1194">
                  <c:v>102.51074001874997</c:v>
                </c:pt>
                <c:pt idx="1195">
                  <c:v>102.51074001874997</c:v>
                </c:pt>
                <c:pt idx="1196">
                  <c:v>102.73107470000001</c:v>
                </c:pt>
                <c:pt idx="1197">
                  <c:v>102.73107470000001</c:v>
                </c:pt>
                <c:pt idx="1198">
                  <c:v>102.95164591874997</c:v>
                </c:pt>
                <c:pt idx="1199">
                  <c:v>103.83629616875001</c:v>
                </c:pt>
                <c:pt idx="1200">
                  <c:v>104.947431075</c:v>
                </c:pt>
                <c:pt idx="1201">
                  <c:v>106.73754687499999</c:v>
                </c:pt>
                <c:pt idx="1202">
                  <c:v>108.542801075</c:v>
                </c:pt>
                <c:pt idx="1203">
                  <c:v>109.9066763</c:v>
                </c:pt>
                <c:pt idx="1204">
                  <c:v>110.82065719999996</c:v>
                </c:pt>
                <c:pt idx="1205">
                  <c:v>111.27906687499998</c:v>
                </c:pt>
                <c:pt idx="1206">
                  <c:v>111.50862651874998</c:v>
                </c:pt>
                <c:pt idx="1207">
                  <c:v>111.7384227</c:v>
                </c:pt>
                <c:pt idx="1208">
                  <c:v>111.96845541874997</c:v>
                </c:pt>
                <c:pt idx="1209">
                  <c:v>112.19872467500001</c:v>
                </c:pt>
                <c:pt idx="1210">
                  <c:v>112.19872467500001</c:v>
                </c:pt>
                <c:pt idx="1211">
                  <c:v>112.19872467500001</c:v>
                </c:pt>
                <c:pt idx="1212">
                  <c:v>112.19872467500001</c:v>
                </c:pt>
                <c:pt idx="1213">
                  <c:v>111.96845541874997</c:v>
                </c:pt>
                <c:pt idx="1214">
                  <c:v>111.96845541874997</c:v>
                </c:pt>
                <c:pt idx="1215">
                  <c:v>111.96845541874997</c:v>
                </c:pt>
                <c:pt idx="1216">
                  <c:v>111.96845541874997</c:v>
                </c:pt>
                <c:pt idx="1217">
                  <c:v>111.7384227</c:v>
                </c:pt>
                <c:pt idx="1218">
                  <c:v>111.50862651874998</c:v>
                </c:pt>
                <c:pt idx="1219">
                  <c:v>111.27906687499998</c:v>
                </c:pt>
                <c:pt idx="1220">
                  <c:v>111.04974376875001</c:v>
                </c:pt>
                <c:pt idx="1221">
                  <c:v>110.59180716875001</c:v>
                </c:pt>
                <c:pt idx="1222">
                  <c:v>109.9066763</c:v>
                </c:pt>
                <c:pt idx="1223">
                  <c:v>109.22367426874999</c:v>
                </c:pt>
                <c:pt idx="1224">
                  <c:v>108.31631641874999</c:v>
                </c:pt>
                <c:pt idx="1225">
                  <c:v>107.86405671874999</c:v>
                </c:pt>
                <c:pt idx="1226">
                  <c:v>107.41274316875</c:v>
                </c:pt>
                <c:pt idx="1227">
                  <c:v>107.18744119999998</c:v>
                </c:pt>
                <c:pt idx="1228">
                  <c:v>106.73754687499999</c:v>
                </c:pt>
                <c:pt idx="1229">
                  <c:v>106.51295451874999</c:v>
                </c:pt>
                <c:pt idx="1230">
                  <c:v>106.06447941875003</c:v>
                </c:pt>
                <c:pt idx="1231">
                  <c:v>105.61695046874999</c:v>
                </c:pt>
                <c:pt idx="1232">
                  <c:v>105.39354079999998</c:v>
                </c:pt>
                <c:pt idx="1233">
                  <c:v>105.39354079999998</c:v>
                </c:pt>
                <c:pt idx="1234">
                  <c:v>105.17036766874999</c:v>
                </c:pt>
                <c:pt idx="1235">
                  <c:v>105.17036766874999</c:v>
                </c:pt>
                <c:pt idx="1236">
                  <c:v>104.72473101874996</c:v>
                </c:pt>
                <c:pt idx="1237">
                  <c:v>104.28004051875003</c:v>
                </c:pt>
                <c:pt idx="1238">
                  <c:v>103.17245367500001</c:v>
                </c:pt>
                <c:pt idx="1239">
                  <c:v>101.85115519999997</c:v>
                </c:pt>
                <c:pt idx="1240">
                  <c:v>100.10266999999999</c:v>
                </c:pt>
                <c:pt idx="1241">
                  <c:v>98.585163668749999</c:v>
                </c:pt>
                <c:pt idx="1242">
                  <c:v>97.079247674999962</c:v>
                </c:pt>
                <c:pt idx="1243">
                  <c:v>95.797687499999995</c:v>
                </c:pt>
                <c:pt idx="1244">
                  <c:v>94.313296418749985</c:v>
                </c:pt>
                <c:pt idx="1245">
                  <c:v>93.050186168750002</c:v>
                </c:pt>
                <c:pt idx="1246">
                  <c:v>91.795591268749988</c:v>
                </c:pt>
                <c:pt idx="1247">
                  <c:v>90.342659674999993</c:v>
                </c:pt>
                <c:pt idx="1248">
                  <c:v>88.90131841874998</c:v>
                </c:pt>
                <c:pt idx="1249">
                  <c:v>87.471567499999992</c:v>
                </c:pt>
                <c:pt idx="1250">
                  <c:v>86.053406918749985</c:v>
                </c:pt>
                <c:pt idx="1251">
                  <c:v>84.847065668750005</c:v>
                </c:pt>
                <c:pt idx="1252">
                  <c:v>83.649239768749993</c:v>
                </c:pt>
                <c:pt idx="1253">
                  <c:v>82.459929218749977</c:v>
                </c:pt>
                <c:pt idx="1254">
                  <c:v>81.27913401875</c:v>
                </c:pt>
                <c:pt idx="1255">
                  <c:v>80.106854168750004</c:v>
                </c:pt>
                <c:pt idx="1256">
                  <c:v>78.943089668750005</c:v>
                </c:pt>
                <c:pt idx="1257">
                  <c:v>77.787840518749974</c:v>
                </c:pt>
                <c:pt idx="1258">
                  <c:v>76.641106718749995</c:v>
                </c:pt>
                <c:pt idx="1259">
                  <c:v>75.502888268750013</c:v>
                </c:pt>
                <c:pt idx="1260">
                  <c:v>74.560877675</c:v>
                </c:pt>
                <c:pt idx="1261">
                  <c:v>73.811526874999998</c:v>
                </c:pt>
                <c:pt idx="1262">
                  <c:v>73.251997418749994</c:v>
                </c:pt>
                <c:pt idx="1263">
                  <c:v>73.251997418749994</c:v>
                </c:pt>
                <c:pt idx="1264">
                  <c:v>73.438270700000004</c:v>
                </c:pt>
                <c:pt idx="1265">
                  <c:v>73.998509768749997</c:v>
                </c:pt>
                <c:pt idx="1266">
                  <c:v>74.560877675</c:v>
                </c:pt>
                <c:pt idx="1267">
                  <c:v>74.936972299999994</c:v>
                </c:pt>
                <c:pt idx="1268">
                  <c:v>75.314013074999977</c:v>
                </c:pt>
                <c:pt idx="1269">
                  <c:v>75.314013074999977</c:v>
                </c:pt>
                <c:pt idx="1270">
                  <c:v>74.936972299999994</c:v>
                </c:pt>
                <c:pt idx="1271">
                  <c:v>74.373185168749984</c:v>
                </c:pt>
                <c:pt idx="1272">
                  <c:v>73.624780518750001</c:v>
                </c:pt>
                <c:pt idx="1273">
                  <c:v>72.880160468749978</c:v>
                </c:pt>
                <c:pt idx="1274">
                  <c:v>72.324179074999989</c:v>
                </c:pt>
                <c:pt idx="1275">
                  <c:v>71.770326518750011</c:v>
                </c:pt>
                <c:pt idx="1276">
                  <c:v>71.402274168749997</c:v>
                </c:pt>
                <c:pt idx="1277">
                  <c:v>71.402274168749997</c:v>
                </c:pt>
                <c:pt idx="1278">
                  <c:v>71.586182074999996</c:v>
                </c:pt>
                <c:pt idx="1279">
                  <c:v>71.770326518750011</c:v>
                </c:pt>
                <c:pt idx="1280">
                  <c:v>72.139325018749986</c:v>
                </c:pt>
                <c:pt idx="1281">
                  <c:v>72.509269668750008</c:v>
                </c:pt>
                <c:pt idx="1282">
                  <c:v>72.509269668750008</c:v>
                </c:pt>
                <c:pt idx="1283">
                  <c:v>72.694596800000014</c:v>
                </c:pt>
                <c:pt idx="1284">
                  <c:v>72.694596800000014</c:v>
                </c:pt>
                <c:pt idx="1285">
                  <c:v>72.694596800000014</c:v>
                </c:pt>
                <c:pt idx="1286">
                  <c:v>72.324179074999989</c:v>
                </c:pt>
                <c:pt idx="1287">
                  <c:v>71.954707500000012</c:v>
                </c:pt>
                <c:pt idx="1288">
                  <c:v>71.402274168749997</c:v>
                </c:pt>
                <c:pt idx="1289">
                  <c:v>70.669007918749983</c:v>
                </c:pt>
                <c:pt idx="1290">
                  <c:v>69.939526268749987</c:v>
                </c:pt>
                <c:pt idx="1291">
                  <c:v>69.394898674999979</c:v>
                </c:pt>
                <c:pt idx="1292">
                  <c:v>68.672040074999998</c:v>
                </c:pt>
                <c:pt idx="1293">
                  <c:v>67.77378891875</c:v>
                </c:pt>
                <c:pt idx="1294">
                  <c:v>66.881451200000001</c:v>
                </c:pt>
                <c:pt idx="1295">
                  <c:v>65.99502691875</c:v>
                </c:pt>
                <c:pt idx="1296">
                  <c:v>65.466010799999992</c:v>
                </c:pt>
                <c:pt idx="1297">
                  <c:v>65.290145168750016</c:v>
                </c:pt>
                <c:pt idx="1298">
                  <c:v>65.466010799999992</c:v>
                </c:pt>
                <c:pt idx="1299">
                  <c:v>65.818451674999977</c:v>
                </c:pt>
                <c:pt idx="1300">
                  <c:v>66.348887018750005</c:v>
                </c:pt>
                <c:pt idx="1301">
                  <c:v>66.703693268750001</c:v>
                </c:pt>
                <c:pt idx="1302">
                  <c:v>67.059445668749973</c:v>
                </c:pt>
                <c:pt idx="1303">
                  <c:v>67.416144218749992</c:v>
                </c:pt>
                <c:pt idx="1304">
                  <c:v>67.952966074999978</c:v>
                </c:pt>
                <c:pt idx="1305">
                  <c:v>68.132379768750013</c:v>
                </c:pt>
                <c:pt idx="1306">
                  <c:v>68.312029999999993</c:v>
                </c:pt>
                <c:pt idx="1307">
                  <c:v>68.312029999999993</c:v>
                </c:pt>
                <c:pt idx="1308">
                  <c:v>68.312029999999993</c:v>
                </c:pt>
                <c:pt idx="1309">
                  <c:v>68.132379768750013</c:v>
                </c:pt>
                <c:pt idx="1310">
                  <c:v>68.132379768750013</c:v>
                </c:pt>
                <c:pt idx="1311">
                  <c:v>67.952966074999978</c:v>
                </c:pt>
                <c:pt idx="1312">
                  <c:v>67.77378891875</c:v>
                </c:pt>
                <c:pt idx="1313">
                  <c:v>67.416144218749992</c:v>
                </c:pt>
                <c:pt idx="1314">
                  <c:v>66.881451200000001</c:v>
                </c:pt>
                <c:pt idx="1315">
                  <c:v>66.526171874999989</c:v>
                </c:pt>
                <c:pt idx="1316">
                  <c:v>65.99502691875</c:v>
                </c:pt>
                <c:pt idx="1317">
                  <c:v>64.939123518749994</c:v>
                </c:pt>
                <c:pt idx="1318">
                  <c:v>64.239918668749993</c:v>
                </c:pt>
                <c:pt idx="1319">
                  <c:v>63.544498418749995</c:v>
                </c:pt>
                <c:pt idx="1320">
                  <c:v>63.891735468749999</c:v>
                </c:pt>
                <c:pt idx="1321">
                  <c:v>64.763967499999993</c:v>
                </c:pt>
                <c:pt idx="1322">
                  <c:v>66.348887018750005</c:v>
                </c:pt>
                <c:pt idx="1323">
                  <c:v>68.491916768749988</c:v>
                </c:pt>
                <c:pt idx="1324">
                  <c:v>71.402274168749997</c:v>
                </c:pt>
                <c:pt idx="1325">
                  <c:v>74.185729200000011</c:v>
                </c:pt>
                <c:pt idx="1326">
                  <c:v>76.260754418749997</c:v>
                </c:pt>
                <c:pt idx="1327">
                  <c:v>77.213409199999987</c:v>
                </c:pt>
                <c:pt idx="1328">
                  <c:v>77.596126874999996</c:v>
                </c:pt>
                <c:pt idx="1329">
                  <c:v>77.596126874999996</c:v>
                </c:pt>
                <c:pt idx="1330">
                  <c:v>77.596126874999996</c:v>
                </c:pt>
                <c:pt idx="1331">
                  <c:v>77.596126874999996</c:v>
                </c:pt>
                <c:pt idx="1332">
                  <c:v>77.596126874999996</c:v>
                </c:pt>
                <c:pt idx="1333">
                  <c:v>77.404649768750019</c:v>
                </c:pt>
                <c:pt idx="1334">
                  <c:v>76.831637674999968</c:v>
                </c:pt>
                <c:pt idx="1335">
                  <c:v>76.260754418749997</c:v>
                </c:pt>
                <c:pt idx="1336">
                  <c:v>75.691999999999993</c:v>
                </c:pt>
                <c:pt idx="1337">
                  <c:v>75.502888268750013</c:v>
                </c:pt>
                <c:pt idx="1338">
                  <c:v>75.314013074999977</c:v>
                </c:pt>
                <c:pt idx="1339">
                  <c:v>75.314013074999977</c:v>
                </c:pt>
                <c:pt idx="1340">
                  <c:v>75.314013074999977</c:v>
                </c:pt>
                <c:pt idx="1341">
                  <c:v>75.502888268750013</c:v>
                </c:pt>
                <c:pt idx="1342">
                  <c:v>75.691999999999993</c:v>
                </c:pt>
                <c:pt idx="1343">
                  <c:v>76.45081230000001</c:v>
                </c:pt>
                <c:pt idx="1344">
                  <c:v>77.213409199999987</c:v>
                </c:pt>
                <c:pt idx="1345">
                  <c:v>77.979790700000024</c:v>
                </c:pt>
                <c:pt idx="1346">
                  <c:v>78.557060468750009</c:v>
                </c:pt>
                <c:pt idx="1347">
                  <c:v>78.749956799999993</c:v>
                </c:pt>
                <c:pt idx="1348">
                  <c:v>78.749956799999993</c:v>
                </c:pt>
                <c:pt idx="1349">
                  <c:v>78.364400674999999</c:v>
                </c:pt>
                <c:pt idx="1350">
                  <c:v>77.022405168750012</c:v>
                </c:pt>
                <c:pt idx="1351">
                  <c:v>74.936972299999994</c:v>
                </c:pt>
                <c:pt idx="1352">
                  <c:v>72.324179074999989</c:v>
                </c:pt>
                <c:pt idx="1353">
                  <c:v>69.757747199999983</c:v>
                </c:pt>
                <c:pt idx="1354">
                  <c:v>67.059445668749973</c:v>
                </c:pt>
                <c:pt idx="1355">
                  <c:v>64.414365074999992</c:v>
                </c:pt>
                <c:pt idx="1356">
                  <c:v>61.480945268749977</c:v>
                </c:pt>
                <c:pt idx="1357">
                  <c:v>58.283313074999995</c:v>
                </c:pt>
                <c:pt idx="1358">
                  <c:v>55.009634075000008</c:v>
                </c:pt>
                <c:pt idx="1359">
                  <c:v>51.674100518750002</c:v>
                </c:pt>
                <c:pt idx="1360">
                  <c:v>48.14058507499999</c:v>
                </c:pt>
                <c:pt idx="1361">
                  <c:v>44.877786800000003</c:v>
                </c:pt>
                <c:pt idx="1362">
                  <c:v>42.861068074999991</c:v>
                </c:pt>
                <c:pt idx="1363">
                  <c:v>42.293378074999993</c:v>
                </c:pt>
                <c:pt idx="1364">
                  <c:v>43.146332300000005</c:v>
                </c:pt>
                <c:pt idx="1365">
                  <c:v>45.169674074999989</c:v>
                </c:pt>
                <c:pt idx="1366">
                  <c:v>46.346684675000006</c:v>
                </c:pt>
                <c:pt idx="1367">
                  <c:v>46.494875418750006</c:v>
                </c:pt>
                <c:pt idx="1368">
                  <c:v>45.315972518749987</c:v>
                </c:pt>
                <c:pt idx="1369">
                  <c:v>42.576750000000004</c:v>
                </c:pt>
                <c:pt idx="1370">
                  <c:v>40.336266799999997</c:v>
                </c:pt>
                <c:pt idx="1371">
                  <c:v>39.511697074999979</c:v>
                </c:pt>
                <c:pt idx="1372">
                  <c:v>39.511697074999979</c:v>
                </c:pt>
                <c:pt idx="1373">
                  <c:v>39.511697074999979</c:v>
                </c:pt>
                <c:pt idx="1374">
                  <c:v>38.831060418749999</c:v>
                </c:pt>
                <c:pt idx="1375">
                  <c:v>37.354475074999996</c:v>
                </c:pt>
                <c:pt idx="1376">
                  <c:v>34.871422668749993</c:v>
                </c:pt>
                <c:pt idx="1377">
                  <c:v>30.520906699999998</c:v>
                </c:pt>
                <c:pt idx="1378">
                  <c:v>24.484587968749999</c:v>
                </c:pt>
                <c:pt idx="1379">
                  <c:v>19.112703075000002</c:v>
                </c:pt>
                <c:pt idx="1380">
                  <c:v>14.405252018749998</c:v>
                </c:pt>
                <c:pt idx="1381">
                  <c:v>10.362234800000003</c:v>
                </c:pt>
                <c:pt idx="1382">
                  <c:v>8.8144516687500012</c:v>
                </c:pt>
                <c:pt idx="1383">
                  <c:v>10.15325391875</c:v>
                </c:pt>
                <c:pt idx="1384">
                  <c:v>12.801527768749995</c:v>
                </c:pt>
                <c:pt idx="1385">
                  <c:v>14.988908299999999</c:v>
                </c:pt>
                <c:pt idx="1386">
                  <c:v>15.929499668750003</c:v>
                </c:pt>
                <c:pt idx="1387">
                  <c:v>16.7203628</c:v>
                </c:pt>
                <c:pt idx="1388">
                  <c:v>18.359567675000001</c:v>
                </c:pt>
                <c:pt idx="1389">
                  <c:v>21.362292968749998</c:v>
                </c:pt>
                <c:pt idx="1390">
                  <c:v>25.572660468749998</c:v>
                </c:pt>
                <c:pt idx="1391">
                  <c:v>29.804198075000002</c:v>
                </c:pt>
                <c:pt idx="1392">
                  <c:v>32.971435199999995</c:v>
                </c:pt>
                <c:pt idx="1393">
                  <c:v>34.871422668749993</c:v>
                </c:pt>
                <c:pt idx="1394">
                  <c:v>35.646319518749998</c:v>
                </c:pt>
                <c:pt idx="1395">
                  <c:v>35.646319518749998</c:v>
                </c:pt>
                <c:pt idx="1396">
                  <c:v>35.387074418750004</c:v>
                </c:pt>
                <c:pt idx="1397">
                  <c:v>34.615016018750005</c:v>
                </c:pt>
                <c:pt idx="1398">
                  <c:v>33.472894700000005</c:v>
                </c:pt>
                <c:pt idx="1399">
                  <c:v>32.10298776874999</c:v>
                </c:pt>
                <c:pt idx="1400">
                  <c:v>30.400863918749998</c:v>
                </c:pt>
                <c:pt idx="1401">
                  <c:v>28.512348518750002</c:v>
                </c:pt>
                <c:pt idx="1402">
                  <c:v>26.572149674999995</c:v>
                </c:pt>
                <c:pt idx="1403">
                  <c:v>24.162778699999997</c:v>
                </c:pt>
                <c:pt idx="1404">
                  <c:v>20.664389074999999</c:v>
                </c:pt>
                <c:pt idx="1405">
                  <c:v>15.756354218749999</c:v>
                </c:pt>
                <c:pt idx="1406">
                  <c:v>11.512753199999999</c:v>
                </c:pt>
                <c:pt idx="1407">
                  <c:v>9.0092403000000001</c:v>
                </c:pt>
                <c:pt idx="1408">
                  <c:v>8.5580450187499988</c:v>
                </c:pt>
                <c:pt idx="1409">
                  <c:v>8.8144516687500012</c:v>
                </c:pt>
                <c:pt idx="1410">
                  <c:v>8.9440742187499982</c:v>
                </c:pt>
                <c:pt idx="1411">
                  <c:v>8.8791446749999974</c:v>
                </c:pt>
                <c:pt idx="1412">
                  <c:v>8.6857752687499996</c:v>
                </c:pt>
                <c:pt idx="1413">
                  <c:v>8.4312609187499987</c:v>
                </c:pt>
                <c:pt idx="1414">
                  <c:v>8.4945346999999991</c:v>
                </c:pt>
                <c:pt idx="1415">
                  <c:v>9.4052040749999986</c:v>
                </c:pt>
                <c:pt idx="1416">
                  <c:v>11.439071768750001</c:v>
                </c:pt>
                <c:pt idx="1417">
                  <c:v>14.322818699999997</c:v>
                </c:pt>
                <c:pt idx="1418">
                  <c:v>17.439436799999996</c:v>
                </c:pt>
                <c:pt idx="1419">
                  <c:v>19.784114768749998</c:v>
                </c:pt>
                <c:pt idx="1420">
                  <c:v>20.56563466875</c:v>
                </c:pt>
                <c:pt idx="1421">
                  <c:v>19.784114768749998</c:v>
                </c:pt>
                <c:pt idx="1422">
                  <c:v>17.348724668749995</c:v>
                </c:pt>
                <c:pt idx="1423">
                  <c:v>14.73735066875</c:v>
                </c:pt>
                <c:pt idx="1424">
                  <c:v>13.914200168749998</c:v>
                </c:pt>
                <c:pt idx="1425">
                  <c:v>14.158661674999999</c:v>
                </c:pt>
                <c:pt idx="1426">
                  <c:v>15.584154918749997</c:v>
                </c:pt>
                <c:pt idx="1427">
                  <c:v>18.45288171875</c:v>
                </c:pt>
                <c:pt idx="1428">
                  <c:v>20.664389074999999</c:v>
                </c:pt>
                <c:pt idx="1429">
                  <c:v>21.362292968749998</c:v>
                </c:pt>
                <c:pt idx="1430">
                  <c:v>20.763380018749999</c:v>
                </c:pt>
                <c:pt idx="1431">
                  <c:v>19.017733268750003</c:v>
                </c:pt>
                <c:pt idx="1432">
                  <c:v>15.842808674999997</c:v>
                </c:pt>
                <c:pt idx="1433">
                  <c:v>11.586671168750001</c:v>
                </c:pt>
                <c:pt idx="1434">
                  <c:v>7.9949674999999996</c:v>
                </c:pt>
                <c:pt idx="1435">
                  <c:v>5.0188526750000007</c:v>
                </c:pt>
                <c:pt idx="1436">
                  <c:v>4.3145622687500014</c:v>
                </c:pt>
                <c:pt idx="1437">
                  <c:v>4.5898919187500002</c:v>
                </c:pt>
                <c:pt idx="1438">
                  <c:v>5.2654430187500001</c:v>
                </c:pt>
                <c:pt idx="1439">
                  <c:v>5.7242074999999994</c:v>
                </c:pt>
                <c:pt idx="1440">
                  <c:v>5.7763640187500007</c:v>
                </c:pt>
                <c:pt idx="1441">
                  <c:v>5.4162356749999985</c:v>
                </c:pt>
                <c:pt idx="1442">
                  <c:v>4.5434123000000008</c:v>
                </c:pt>
                <c:pt idx="1443">
                  <c:v>3.9607021687499993</c:v>
                </c:pt>
                <c:pt idx="1444">
                  <c:v>3.8319075000000002</c:v>
                </c:pt>
                <c:pt idx="1445">
                  <c:v>3.9607021687499993</c:v>
                </c:pt>
                <c:pt idx="1446">
                  <c:v>4.0477479687499995</c:v>
                </c:pt>
                <c:pt idx="1447">
                  <c:v>3.7894490187499983</c:v>
                </c:pt>
                <c:pt idx="1448">
                  <c:v>2.6610468750000003</c:v>
                </c:pt>
                <c:pt idx="1449">
                  <c:v>1.1591520187500002</c:v>
                </c:pt>
                <c:pt idx="1450">
                  <c:v>0.25025667499999993</c:v>
                </c:pt>
                <c:pt idx="1451">
                  <c:v>1.7030699999999996E-2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5.7242075000000003E-2</c:v>
                </c:pt>
                <c:pt idx="1480">
                  <c:v>0.22896830000000001</c:v>
                </c:pt>
                <c:pt idx="1481">
                  <c:v>0.46940866874999998</c:v>
                </c:pt>
                <c:pt idx="1482">
                  <c:v>0.73811526875000011</c:v>
                </c:pt>
                <c:pt idx="1483">
                  <c:v>1.0010266999999997</c:v>
                </c:pt>
                <c:pt idx="1484">
                  <c:v>1.2791948</c:v>
                </c:pt>
                <c:pt idx="1485">
                  <c:v>1.5641042187499998</c:v>
                </c:pt>
                <c:pt idx="1486">
                  <c:v>1.9681102687500003</c:v>
                </c:pt>
                <c:pt idx="1487">
                  <c:v>2.5556694187499991</c:v>
                </c:pt>
                <c:pt idx="1488">
                  <c:v>3.4179668749999994</c:v>
                </c:pt>
                <c:pt idx="1489">
                  <c:v>4.6366080750000007</c:v>
                </c:pt>
                <c:pt idx="1490">
                  <c:v>6.3109387687499998</c:v>
                </c:pt>
                <c:pt idx="1491">
                  <c:v>8.4312609187499987</c:v>
                </c:pt>
                <c:pt idx="1492">
                  <c:v>11.001950468749998</c:v>
                </c:pt>
                <c:pt idx="1493">
                  <c:v>13.752408518750002</c:v>
                </c:pt>
                <c:pt idx="1494">
                  <c:v>16.631542968749997</c:v>
                </c:pt>
                <c:pt idx="1495">
                  <c:v>19.494947675000006</c:v>
                </c:pt>
                <c:pt idx="1496">
                  <c:v>22.174089668749993</c:v>
                </c:pt>
                <c:pt idx="1497">
                  <c:v>24.700310168750001</c:v>
                </c:pt>
                <c:pt idx="1498">
                  <c:v>26.909570418749993</c:v>
                </c:pt>
                <c:pt idx="1499">
                  <c:v>28.745101418749989</c:v>
                </c:pt>
                <c:pt idx="1500">
                  <c:v>30.161487968749995</c:v>
                </c:pt>
                <c:pt idx="1501">
                  <c:v>31.124668668749987</c:v>
                </c:pt>
                <c:pt idx="1502">
                  <c:v>32.10298776874999</c:v>
                </c:pt>
                <c:pt idx="1503">
                  <c:v>32.846661668750002</c:v>
                </c:pt>
                <c:pt idx="1504">
                  <c:v>33.725043674999995</c:v>
                </c:pt>
                <c:pt idx="1505">
                  <c:v>34.487167499999998</c:v>
                </c:pt>
                <c:pt idx="1506">
                  <c:v>35.12877546875</c:v>
                </c:pt>
                <c:pt idx="1507">
                  <c:v>35.776296874999993</c:v>
                </c:pt>
                <c:pt idx="1508">
                  <c:v>36.5611283</c:v>
                </c:pt>
                <c:pt idx="1509">
                  <c:v>37.487527418749991</c:v>
                </c:pt>
                <c:pt idx="1510">
                  <c:v>38.695642700000008</c:v>
                </c:pt>
                <c:pt idx="1511">
                  <c:v>40.474522968749994</c:v>
                </c:pt>
                <c:pt idx="1512">
                  <c:v>42.861068074999991</c:v>
                </c:pt>
                <c:pt idx="1513">
                  <c:v>45.903531668749991</c:v>
                </c:pt>
                <c:pt idx="1514">
                  <c:v>49.508363168749987</c:v>
                </c:pt>
                <c:pt idx="1515">
                  <c:v>53.249440268749979</c:v>
                </c:pt>
                <c:pt idx="1516">
                  <c:v>56.634646699999998</c:v>
                </c:pt>
                <c:pt idx="1517">
                  <c:v>59.11651641875001</c:v>
                </c:pt>
                <c:pt idx="1518">
                  <c:v>61.14033126875001</c:v>
                </c:pt>
                <c:pt idx="1519">
                  <c:v>62.508464168750002</c:v>
                </c:pt>
                <c:pt idx="1520">
                  <c:v>63.717998675000011</c:v>
                </c:pt>
                <c:pt idx="1521">
                  <c:v>64.414365074999992</c:v>
                </c:pt>
                <c:pt idx="1522">
                  <c:v>64.939123518749994</c:v>
                </c:pt>
                <c:pt idx="1523">
                  <c:v>64.763967499999993</c:v>
                </c:pt>
                <c:pt idx="1524">
                  <c:v>64.065708799999982</c:v>
                </c:pt>
                <c:pt idx="1525">
                  <c:v>62.165011718750009</c:v>
                </c:pt>
                <c:pt idx="1526">
                  <c:v>59.283866699999976</c:v>
                </c:pt>
                <c:pt idx="1527">
                  <c:v>55.656800674999992</c:v>
                </c:pt>
                <c:pt idx="1528">
                  <c:v>51.830570075000004</c:v>
                </c:pt>
                <c:pt idx="1529">
                  <c:v>48.442880000000009</c:v>
                </c:pt>
                <c:pt idx="1530">
                  <c:v>45.756287075000003</c:v>
                </c:pt>
                <c:pt idx="1531">
                  <c:v>43.863632268749988</c:v>
                </c:pt>
                <c:pt idx="1532">
                  <c:v>42.861068074999991</c:v>
                </c:pt>
                <c:pt idx="1533">
                  <c:v>42.576750000000004</c:v>
                </c:pt>
                <c:pt idx="1534">
                  <c:v>43.146332300000005</c:v>
                </c:pt>
                <c:pt idx="1535">
                  <c:v>44.586845674999985</c:v>
                </c:pt>
                <c:pt idx="1536">
                  <c:v>47.239377200000007</c:v>
                </c:pt>
                <c:pt idx="1537">
                  <c:v>50.895300799999987</c:v>
                </c:pt>
                <c:pt idx="1538">
                  <c:v>55.332744299999995</c:v>
                </c:pt>
                <c:pt idx="1539">
                  <c:v>60.631184299999973</c:v>
                </c:pt>
                <c:pt idx="1540">
                  <c:v>66.348887018750005</c:v>
                </c:pt>
                <c:pt idx="1541">
                  <c:v>72.694596800000014</c:v>
                </c:pt>
                <c:pt idx="1542">
                  <c:v>79.136459074999991</c:v>
                </c:pt>
                <c:pt idx="1543">
                  <c:v>85.248233268749999</c:v>
                </c:pt>
                <c:pt idx="1544">
                  <c:v>90.342659674999993</c:v>
                </c:pt>
                <c:pt idx="1545">
                  <c:v>93.680676874999989</c:v>
                </c:pt>
                <c:pt idx="1546">
                  <c:v>95.797687499999995</c:v>
                </c:pt>
                <c:pt idx="1547">
                  <c:v>97.079247674999962</c:v>
                </c:pt>
                <c:pt idx="1548">
                  <c:v>97.938351874999995</c:v>
                </c:pt>
                <c:pt idx="1549">
                  <c:v>99.017554218749979</c:v>
                </c:pt>
                <c:pt idx="1550">
                  <c:v>100.10266999999999</c:v>
                </c:pt>
                <c:pt idx="1551">
                  <c:v>101.63176666875</c:v>
                </c:pt>
                <c:pt idx="1552">
                  <c:v>103.17245367500001</c:v>
                </c:pt>
                <c:pt idx="1553">
                  <c:v>104.947431075</c:v>
                </c:pt>
                <c:pt idx="1554">
                  <c:v>106.51295451874999</c:v>
                </c:pt>
                <c:pt idx="1555">
                  <c:v>108.31631641874999</c:v>
                </c:pt>
                <c:pt idx="1556">
                  <c:v>110.36319367499999</c:v>
                </c:pt>
                <c:pt idx="1557">
                  <c:v>112.89095166874999</c:v>
                </c:pt>
                <c:pt idx="1558">
                  <c:v>115.68114801874998</c:v>
                </c:pt>
                <c:pt idx="1559">
                  <c:v>119.21679230000001</c:v>
                </c:pt>
                <c:pt idx="1560">
                  <c:v>123.04680749999999</c:v>
                </c:pt>
                <c:pt idx="1561">
                  <c:v>126.93737629999997</c:v>
                </c:pt>
                <c:pt idx="1562">
                  <c:v>130.88849870000001</c:v>
                </c:pt>
                <c:pt idx="1563">
                  <c:v>134.90017469999998</c:v>
                </c:pt>
                <c:pt idx="1564">
                  <c:v>139.22892921874998</c:v>
                </c:pt>
                <c:pt idx="1565">
                  <c:v>143.62604307499996</c:v>
                </c:pt>
                <c:pt idx="1566">
                  <c:v>148.09151626875004</c:v>
                </c:pt>
                <c:pt idx="1567">
                  <c:v>152.89417366874997</c:v>
                </c:pt>
                <c:pt idx="1568">
                  <c:v>157.22754066875001</c:v>
                </c:pt>
                <c:pt idx="1569">
                  <c:v>161.34506719999999</c:v>
                </c:pt>
                <c:pt idx="1570">
                  <c:v>165.236109075</c:v>
                </c:pt>
                <c:pt idx="1571">
                  <c:v>168.89073171874998</c:v>
                </c:pt>
                <c:pt idx="1572">
                  <c:v>172.29971016875001</c:v>
                </c:pt>
                <c:pt idx="1573">
                  <c:v>175.45452907499995</c:v>
                </c:pt>
                <c:pt idx="1574">
                  <c:v>177.76691967499991</c:v>
                </c:pt>
                <c:pt idx="1575">
                  <c:v>179.51114720000001</c:v>
                </c:pt>
                <c:pt idx="1576">
                  <c:v>180.67869629999996</c:v>
                </c:pt>
                <c:pt idx="1577">
                  <c:v>180.97117491875005</c:v>
                </c:pt>
                <c:pt idx="1578">
                  <c:v>180.67869629999996</c:v>
                </c:pt>
                <c:pt idx="1579">
                  <c:v>179.80267966875002</c:v>
                </c:pt>
                <c:pt idx="1580">
                  <c:v>178.92879187499994</c:v>
                </c:pt>
                <c:pt idx="1581">
                  <c:v>177.47704296875003</c:v>
                </c:pt>
                <c:pt idx="1582">
                  <c:v>176.31990151874999</c:v>
                </c:pt>
                <c:pt idx="1583">
                  <c:v>174.59128546874999</c:v>
                </c:pt>
                <c:pt idx="1584">
                  <c:v>172.58532920000002</c:v>
                </c:pt>
                <c:pt idx="1585">
                  <c:v>170.30700000000002</c:v>
                </c:pt>
                <c:pt idx="1586">
                  <c:v>167.76197476874995</c:v>
                </c:pt>
                <c:pt idx="1587">
                  <c:v>164.95664001874994</c:v>
                </c:pt>
                <c:pt idx="1588">
                  <c:v>162.17495901874997</c:v>
                </c:pt>
                <c:pt idx="1589">
                  <c:v>159.69167007500002</c:v>
                </c:pt>
                <c:pt idx="1590">
                  <c:v>157.77346921874999</c:v>
                </c:pt>
                <c:pt idx="1591">
                  <c:v>156.13852201875</c:v>
                </c:pt>
                <c:pt idx="1592">
                  <c:v>155.05328796874997</c:v>
                </c:pt>
                <c:pt idx="1593">
                  <c:v>153.97183851874999</c:v>
                </c:pt>
                <c:pt idx="1594">
                  <c:v>153.43253301875001</c:v>
                </c:pt>
                <c:pt idx="1595">
                  <c:v>152.89417366874997</c:v>
                </c:pt>
                <c:pt idx="1596">
                  <c:v>151.82029341875</c:v>
                </c:pt>
                <c:pt idx="1597">
                  <c:v>150.75019776875001</c:v>
                </c:pt>
                <c:pt idx="1598">
                  <c:v>148.88663707500001</c:v>
                </c:pt>
                <c:pt idx="1599">
                  <c:v>146.77104567500004</c:v>
                </c:pt>
                <c:pt idx="1600">
                  <c:v>144.40910046874998</c:v>
                </c:pt>
                <c:pt idx="1601">
                  <c:v>141.80718796874996</c:v>
                </c:pt>
                <c:pt idx="1602">
                  <c:v>139.22892921874998</c:v>
                </c:pt>
                <c:pt idx="1603">
                  <c:v>137.18335291875002</c:v>
                </c:pt>
                <c:pt idx="1604">
                  <c:v>135.65910526874993</c:v>
                </c:pt>
                <c:pt idx="1605">
                  <c:v>134.39540367499995</c:v>
                </c:pt>
                <c:pt idx="1606">
                  <c:v>133.89157880000002</c:v>
                </c:pt>
                <c:pt idx="1607">
                  <c:v>133.388700075</c:v>
                </c:pt>
                <c:pt idx="1608">
                  <c:v>133.388700075</c:v>
                </c:pt>
                <c:pt idx="1609">
                  <c:v>133.388700075</c:v>
                </c:pt>
                <c:pt idx="1610">
                  <c:v>133.89157880000002</c:v>
                </c:pt>
                <c:pt idx="1611">
                  <c:v>134.14337296874999</c:v>
                </c:pt>
                <c:pt idx="1612">
                  <c:v>134.90017469999998</c:v>
                </c:pt>
                <c:pt idx="1613">
                  <c:v>135.91255519999999</c:v>
                </c:pt>
                <c:pt idx="1614">
                  <c:v>137.438222075</c:v>
                </c:pt>
                <c:pt idx="1615">
                  <c:v>139.22892921874998</c:v>
                </c:pt>
                <c:pt idx="1616">
                  <c:v>141.54829767500001</c:v>
                </c:pt>
                <c:pt idx="1617">
                  <c:v>144.40910046874998</c:v>
                </c:pt>
                <c:pt idx="1618">
                  <c:v>147.56261841874999</c:v>
                </c:pt>
                <c:pt idx="1619">
                  <c:v>151.01736687499999</c:v>
                </c:pt>
                <c:pt idx="1620">
                  <c:v>153.97183851874999</c:v>
                </c:pt>
                <c:pt idx="1621">
                  <c:v>156.68255826874997</c:v>
                </c:pt>
                <c:pt idx="1622">
                  <c:v>158.86816476874998</c:v>
                </c:pt>
                <c:pt idx="1623">
                  <c:v>160.51730421874996</c:v>
                </c:pt>
                <c:pt idx="1624">
                  <c:v>161.06890966875</c:v>
                </c:pt>
                <c:pt idx="1625">
                  <c:v>160.79298867499995</c:v>
                </c:pt>
                <c:pt idx="1626">
                  <c:v>159.69167007500002</c:v>
                </c:pt>
                <c:pt idx="1627">
                  <c:v>156.9549312</c:v>
                </c:pt>
                <c:pt idx="1628">
                  <c:v>153.16323507499999</c:v>
                </c:pt>
                <c:pt idx="1629">
                  <c:v>148.35631999999998</c:v>
                </c:pt>
                <c:pt idx="1630">
                  <c:v>143.36549701875001</c:v>
                </c:pt>
                <c:pt idx="1631">
                  <c:v>138.71611591874998</c:v>
                </c:pt>
                <c:pt idx="1632">
                  <c:v>135.40589187499998</c:v>
                </c:pt>
                <c:pt idx="1633">
                  <c:v>133.13761551874998</c:v>
                </c:pt>
                <c:pt idx="1634">
                  <c:v>132.38578107499998</c:v>
                </c:pt>
                <c:pt idx="1635">
                  <c:v>132.13564266874999</c:v>
                </c:pt>
                <c:pt idx="1636">
                  <c:v>132.13564266874999</c:v>
                </c:pt>
                <c:pt idx="1637">
                  <c:v>131.88574079999998</c:v>
                </c:pt>
                <c:pt idx="1638">
                  <c:v>131.13745441874997</c:v>
                </c:pt>
                <c:pt idx="1639">
                  <c:v>130.14305076874999</c:v>
                </c:pt>
                <c:pt idx="1640">
                  <c:v>128.90536829999999</c:v>
                </c:pt>
                <c:pt idx="1641">
                  <c:v>127.91947999999999</c:v>
                </c:pt>
                <c:pt idx="1642">
                  <c:v>127.427955075</c:v>
                </c:pt>
                <c:pt idx="1643">
                  <c:v>127.67359926874998</c:v>
                </c:pt>
                <c:pt idx="1644">
                  <c:v>128.90536829999999</c:v>
                </c:pt>
                <c:pt idx="1645">
                  <c:v>130.63977951874998</c:v>
                </c:pt>
                <c:pt idx="1646">
                  <c:v>133.13761551874998</c:v>
                </c:pt>
                <c:pt idx="1647">
                  <c:v>135.91255519999999</c:v>
                </c:pt>
                <c:pt idx="1648">
                  <c:v>139.22892921874998</c:v>
                </c:pt>
                <c:pt idx="1649">
                  <c:v>142.84511451874999</c:v>
                </c:pt>
                <c:pt idx="1650">
                  <c:v>146.50766116874996</c:v>
                </c:pt>
                <c:pt idx="1651">
                  <c:v>150.21656916875003</c:v>
                </c:pt>
                <c:pt idx="1652">
                  <c:v>153.43253301875001</c:v>
                </c:pt>
                <c:pt idx="1653">
                  <c:v>156.41042187499997</c:v>
                </c:pt>
                <c:pt idx="1654">
                  <c:v>159.14242999999999</c:v>
                </c:pt>
                <c:pt idx="1655">
                  <c:v>161.34506719999999</c:v>
                </c:pt>
                <c:pt idx="1656">
                  <c:v>163.56284279999994</c:v>
                </c:pt>
                <c:pt idx="1657">
                  <c:v>165.79575680000005</c:v>
                </c:pt>
                <c:pt idx="1658">
                  <c:v>168.04380920000003</c:v>
                </c:pt>
                <c:pt idx="1659">
                  <c:v>170.30700000000002</c:v>
                </c:pt>
                <c:pt idx="1660">
                  <c:v>172.58532920000002</c:v>
                </c:pt>
                <c:pt idx="1661">
                  <c:v>174.8787968</c:v>
                </c:pt>
                <c:pt idx="1662">
                  <c:v>176.89799916874998</c:v>
                </c:pt>
                <c:pt idx="1663">
                  <c:v>179.21985126874998</c:v>
                </c:pt>
                <c:pt idx="1664">
                  <c:v>181.26389007499995</c:v>
                </c:pt>
                <c:pt idx="1665">
                  <c:v>183.02514830000001</c:v>
                </c:pt>
                <c:pt idx="1666">
                  <c:v>184.79492187499997</c:v>
                </c:pt>
                <c:pt idx="1667">
                  <c:v>185.97950167500002</c:v>
                </c:pt>
                <c:pt idx="1668">
                  <c:v>187.16786607499998</c:v>
                </c:pt>
                <c:pt idx="1669">
                  <c:v>188.06162301874997</c:v>
                </c:pt>
                <c:pt idx="1670">
                  <c:v>188.95750880000003</c:v>
                </c:pt>
                <c:pt idx="1671">
                  <c:v>189.55594867499997</c:v>
                </c:pt>
                <c:pt idx="1672">
                  <c:v>189.85552341874998</c:v>
                </c:pt>
                <c:pt idx="1673">
                  <c:v>190.15533469999997</c:v>
                </c:pt>
                <c:pt idx="1674">
                  <c:v>190.45538251874999</c:v>
                </c:pt>
                <c:pt idx="1675">
                  <c:v>190.45538251874999</c:v>
                </c:pt>
                <c:pt idx="1676">
                  <c:v>190.45538251874999</c:v>
                </c:pt>
                <c:pt idx="1677">
                  <c:v>190.15533469999997</c:v>
                </c:pt>
                <c:pt idx="1678">
                  <c:v>189.55594867499997</c:v>
                </c:pt>
                <c:pt idx="1679">
                  <c:v>188.65864366874993</c:v>
                </c:pt>
                <c:pt idx="1680">
                  <c:v>187.76346749999999</c:v>
                </c:pt>
                <c:pt idx="1681">
                  <c:v>186.87042016874994</c:v>
                </c:pt>
                <c:pt idx="1682">
                  <c:v>186.57321079999997</c:v>
                </c:pt>
                <c:pt idx="1683">
                  <c:v>186.57321079999997</c:v>
                </c:pt>
                <c:pt idx="1684">
                  <c:v>187.16786607499998</c:v>
                </c:pt>
                <c:pt idx="1685">
                  <c:v>188.36001507500001</c:v>
                </c:pt>
                <c:pt idx="1686">
                  <c:v>189.55594867499997</c:v>
                </c:pt>
                <c:pt idx="1687">
                  <c:v>190.75566687499997</c:v>
                </c:pt>
                <c:pt idx="1688">
                  <c:v>191.95916967500003</c:v>
                </c:pt>
                <c:pt idx="1689">
                  <c:v>192.56234029999996</c:v>
                </c:pt>
                <c:pt idx="1690">
                  <c:v>193.16645707499998</c:v>
                </c:pt>
                <c:pt idx="1691">
                  <c:v>193.46887026874998</c:v>
                </c:pt>
                <c:pt idx="1692">
                  <c:v>193.77152000000004</c:v>
                </c:pt>
                <c:pt idx="1693">
                  <c:v>194.07440626874995</c:v>
                </c:pt>
                <c:pt idx="1694">
                  <c:v>194.37752907499996</c:v>
                </c:pt>
                <c:pt idx="1695">
                  <c:v>194.68088841875002</c:v>
                </c:pt>
                <c:pt idx="1696">
                  <c:v>194.98448429999996</c:v>
                </c:pt>
                <c:pt idx="1697">
                  <c:v>195.28831671874994</c:v>
                </c:pt>
                <c:pt idx="1698">
                  <c:v>195.59238567499997</c:v>
                </c:pt>
                <c:pt idx="1699">
                  <c:v>195.59238567499997</c:v>
                </c:pt>
                <c:pt idx="1700">
                  <c:v>195.28831671874994</c:v>
                </c:pt>
                <c:pt idx="1701">
                  <c:v>194.68088841875002</c:v>
                </c:pt>
                <c:pt idx="1702">
                  <c:v>194.07440626874995</c:v>
                </c:pt>
                <c:pt idx="1703">
                  <c:v>193.46887026874998</c:v>
                </c:pt>
                <c:pt idx="1704">
                  <c:v>192.56234029999996</c:v>
                </c:pt>
                <c:pt idx="1705">
                  <c:v>191.95916967500003</c:v>
                </c:pt>
                <c:pt idx="1706">
                  <c:v>191.35694520000001</c:v>
                </c:pt>
                <c:pt idx="1707">
                  <c:v>190.75566687499997</c:v>
                </c:pt>
                <c:pt idx="1708">
                  <c:v>190.45538251874999</c:v>
                </c:pt>
                <c:pt idx="1709">
                  <c:v>190.15533469999997</c:v>
                </c:pt>
                <c:pt idx="1710">
                  <c:v>189.85552341874998</c:v>
                </c:pt>
                <c:pt idx="1711">
                  <c:v>190.15533469999997</c:v>
                </c:pt>
                <c:pt idx="1712">
                  <c:v>190.45538251874999</c:v>
                </c:pt>
                <c:pt idx="1713">
                  <c:v>191.05618776874994</c:v>
                </c:pt>
                <c:pt idx="1714">
                  <c:v>191.95916967500003</c:v>
                </c:pt>
                <c:pt idx="1715">
                  <c:v>192.86428041874996</c:v>
                </c:pt>
                <c:pt idx="1716">
                  <c:v>194.07440626874995</c:v>
                </c:pt>
                <c:pt idx="1717">
                  <c:v>195.28831671874994</c:v>
                </c:pt>
                <c:pt idx="1718">
                  <c:v>196.81102687500001</c:v>
                </c:pt>
                <c:pt idx="1719">
                  <c:v>198.33965046874997</c:v>
                </c:pt>
                <c:pt idx="1720">
                  <c:v>200.18180451874997</c:v>
                </c:pt>
                <c:pt idx="1721">
                  <c:v>201.72343767500001</c:v>
                </c:pt>
                <c:pt idx="1722">
                  <c:v>202.96100187499994</c:v>
                </c:pt>
                <c:pt idx="1723">
                  <c:v>203.58120319999995</c:v>
                </c:pt>
                <c:pt idx="1724">
                  <c:v>203.89165866874998</c:v>
                </c:pt>
                <c:pt idx="1725">
                  <c:v>203.58120319999995</c:v>
                </c:pt>
                <c:pt idx="1726">
                  <c:v>202.03247391874996</c:v>
                </c:pt>
                <c:pt idx="1727">
                  <c:v>199.25966307499999</c:v>
                </c:pt>
                <c:pt idx="1728">
                  <c:v>194.98448429999996</c:v>
                </c:pt>
                <c:pt idx="1729">
                  <c:v>189.25661046874995</c:v>
                </c:pt>
                <c:pt idx="1730">
                  <c:v>182.14345476874996</c:v>
                </c:pt>
                <c:pt idx="1731">
                  <c:v>174.8787968</c:v>
                </c:pt>
                <c:pt idx="1732">
                  <c:v>167.48037687500002</c:v>
                </c:pt>
                <c:pt idx="1733">
                  <c:v>160.51730421874996</c:v>
                </c:pt>
                <c:pt idx="1734">
                  <c:v>153.97183851874999</c:v>
                </c:pt>
                <c:pt idx="1735">
                  <c:v>147.82694907499999</c:v>
                </c:pt>
                <c:pt idx="1736">
                  <c:v>141.80718796874996</c:v>
                </c:pt>
                <c:pt idx="1737">
                  <c:v>135.65910526874993</c:v>
                </c:pt>
                <c:pt idx="1738">
                  <c:v>129.89504119999998</c:v>
                </c:pt>
                <c:pt idx="1739">
                  <c:v>124.25610546874996</c:v>
                </c:pt>
                <c:pt idx="1740">
                  <c:v>119.21679230000001</c:v>
                </c:pt>
                <c:pt idx="1741">
                  <c:v>114.98040567499996</c:v>
                </c:pt>
                <c:pt idx="1742">
                  <c:v>111.7384227</c:v>
                </c:pt>
                <c:pt idx="1743">
                  <c:v>108.76952226874999</c:v>
                </c:pt>
                <c:pt idx="1744">
                  <c:v>106.28859869999998</c:v>
                </c:pt>
                <c:pt idx="1745">
                  <c:v>104.05805007499998</c:v>
                </c:pt>
                <c:pt idx="1746">
                  <c:v>101.85115519999997</c:v>
                </c:pt>
                <c:pt idx="1747">
                  <c:v>99.667914074999999</c:v>
                </c:pt>
                <c:pt idx="1748">
                  <c:v>97.938351874999995</c:v>
                </c:pt>
                <c:pt idx="1749">
                  <c:v>96.223928075000018</c:v>
                </c:pt>
                <c:pt idx="1750">
                  <c:v>94.948044799999963</c:v>
                </c:pt>
                <c:pt idx="1751">
                  <c:v>93.891313518749953</c:v>
                </c:pt>
                <c:pt idx="1752">
                  <c:v>92.840495674999957</c:v>
                </c:pt>
                <c:pt idx="1753">
                  <c:v>91.795591268749988</c:v>
                </c:pt>
                <c:pt idx="1754">
                  <c:v>90.756600299999988</c:v>
                </c:pt>
                <c:pt idx="1755">
                  <c:v>89.723522768749987</c:v>
                </c:pt>
                <c:pt idx="1756">
                  <c:v>88.696358674999971</c:v>
                </c:pt>
                <c:pt idx="1757">
                  <c:v>87.675108018749981</c:v>
                </c:pt>
                <c:pt idx="1758">
                  <c:v>86.457412968750006</c:v>
                </c:pt>
                <c:pt idx="1759">
                  <c:v>85.44917187499999</c:v>
                </c:pt>
                <c:pt idx="1760">
                  <c:v>84.247088300000001</c:v>
                </c:pt>
                <c:pt idx="1761">
                  <c:v>83.053520074999994</c:v>
                </c:pt>
                <c:pt idx="1762">
                  <c:v>81.868467199999998</c:v>
                </c:pt>
                <c:pt idx="1763">
                  <c:v>80.691929674999997</c:v>
                </c:pt>
                <c:pt idx="1764">
                  <c:v>79.523907500000007</c:v>
                </c:pt>
                <c:pt idx="1765">
                  <c:v>78.171977418750004</c:v>
                </c:pt>
                <c:pt idx="1766">
                  <c:v>76.45081230000001</c:v>
                </c:pt>
                <c:pt idx="1767">
                  <c:v>73.998509768749997</c:v>
                </c:pt>
                <c:pt idx="1768">
                  <c:v>70.851969674999992</c:v>
                </c:pt>
                <c:pt idx="1769">
                  <c:v>66.703693268750001</c:v>
                </c:pt>
                <c:pt idx="1770">
                  <c:v>61.822505418749991</c:v>
                </c:pt>
                <c:pt idx="1771">
                  <c:v>56.471081018749992</c:v>
                </c:pt>
                <c:pt idx="1772">
                  <c:v>51.361871018750008</c:v>
                </c:pt>
                <c:pt idx="1773">
                  <c:v>46.494875418750006</c:v>
                </c:pt>
                <c:pt idx="1774">
                  <c:v>42.152046918749988</c:v>
                </c:pt>
                <c:pt idx="1775">
                  <c:v>38.425516874999992</c:v>
                </c:pt>
                <c:pt idx="1776">
                  <c:v>35.257806675000005</c:v>
                </c:pt>
                <c:pt idx="1777">
                  <c:v>32.226342074999998</c:v>
                </c:pt>
                <c:pt idx="1778">
                  <c:v>29.213445668749998</c:v>
                </c:pt>
                <c:pt idx="1779">
                  <c:v>25.903694699999992</c:v>
                </c:pt>
                <c:pt idx="1780">
                  <c:v>22.379404218749997</c:v>
                </c:pt>
                <c:pt idx="1781">
                  <c:v>18.828503268749994</c:v>
                </c:pt>
                <c:pt idx="1782">
                  <c:v>15.670136299999996</c:v>
                </c:pt>
                <c:pt idx="1783">
                  <c:v>13.036054700000003</c:v>
                </c:pt>
                <c:pt idx="1784">
                  <c:v>11.001950468749998</c:v>
                </c:pt>
                <c:pt idx="1785">
                  <c:v>9.4720259187499973</c:v>
                </c:pt>
                <c:pt idx="1786">
                  <c:v>8.1805311687500009</c:v>
                </c:pt>
                <c:pt idx="1787">
                  <c:v>7.0412482999999968</c:v>
                </c:pt>
                <c:pt idx="1788">
                  <c:v>5.9873554687499997</c:v>
                </c:pt>
                <c:pt idx="1789">
                  <c:v>4.9702442187500004</c:v>
                </c:pt>
                <c:pt idx="1790">
                  <c:v>3.9175340749999989</c:v>
                </c:pt>
                <c:pt idx="1791">
                  <c:v>2.8414067187499992</c:v>
                </c:pt>
                <c:pt idx="1792">
                  <c:v>1.7892879187499999</c:v>
                </c:pt>
                <c:pt idx="1793">
                  <c:v>0.89517616874999983</c:v>
                </c:pt>
                <c:pt idx="1794">
                  <c:v>0.31979869999999999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F2-490D-BAA1-9A7ABEFEF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3871680"/>
        <c:axId val="883872096"/>
      </c:lineChart>
      <c:catAx>
        <c:axId val="88387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872096"/>
        <c:crosses val="autoZero"/>
        <c:auto val="1"/>
        <c:lblAlgn val="ctr"/>
        <c:lblOffset val="100"/>
        <c:tickLblSkip val="30"/>
        <c:noMultiLvlLbl val="0"/>
      </c:catAx>
      <c:valAx>
        <c:axId val="8838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871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and Aerodynamic Reisistance (N)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'WLTP Class 3'!$I$1:$I$2</c:f>
              <c:strCache>
                <c:ptCount val="2"/>
                <c:pt idx="0">
                  <c:v>Acceleration Resistance</c:v>
                </c:pt>
                <c:pt idx="1">
                  <c:v>(N)</c:v>
                </c:pt>
              </c:strCache>
            </c:strRef>
          </c:tx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3'!$I$3:$I$1938</c:f>
              <c:numCache>
                <c:formatCode>0.00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5.1944444444444446</c:v>
                </c:pt>
                <c:pt idx="12">
                  <c:v>44.152777777777779</c:v>
                </c:pt>
                <c:pt idx="13">
                  <c:v>135.05555555555554</c:v>
                </c:pt>
                <c:pt idx="14">
                  <c:v>212.97222222222226</c:v>
                </c:pt>
                <c:pt idx="15">
                  <c:v>199.98611111111111</c:v>
                </c:pt>
                <c:pt idx="16">
                  <c:v>181.80555555555551</c:v>
                </c:pt>
                <c:pt idx="17">
                  <c:v>223.36111111111111</c:v>
                </c:pt>
                <c:pt idx="18">
                  <c:v>236.34722222222226</c:v>
                </c:pt>
                <c:pt idx="19">
                  <c:v>150.63888888888889</c:v>
                </c:pt>
                <c:pt idx="20">
                  <c:v>54.5416666666667</c:v>
                </c:pt>
                <c:pt idx="21">
                  <c:v>20.777777777777796</c:v>
                </c:pt>
                <c:pt idx="22">
                  <c:v>18.180555555555539</c:v>
                </c:pt>
                <c:pt idx="23">
                  <c:v>20.777777777777796</c:v>
                </c:pt>
                <c:pt idx="24">
                  <c:v>51.94444444444445</c:v>
                </c:pt>
                <c:pt idx="25">
                  <c:v>72.722222222222157</c:v>
                </c:pt>
                <c:pt idx="26">
                  <c:v>85.708333333333357</c:v>
                </c:pt>
                <c:pt idx="27">
                  <c:v>122.06944444444451</c:v>
                </c:pt>
                <c:pt idx="28">
                  <c:v>129.86111111111111</c:v>
                </c:pt>
                <c:pt idx="29">
                  <c:v>122.06944444444433</c:v>
                </c:pt>
                <c:pt idx="30">
                  <c:v>88.305555555555515</c:v>
                </c:pt>
                <c:pt idx="31">
                  <c:v>51.94444444444445</c:v>
                </c:pt>
                <c:pt idx="32">
                  <c:v>36.361111111111079</c:v>
                </c:pt>
                <c:pt idx="33">
                  <c:v>28.569444444444482</c:v>
                </c:pt>
                <c:pt idx="34">
                  <c:v>15.583333333333369</c:v>
                </c:pt>
                <c:pt idx="35">
                  <c:v>-5.1944444444443336</c:v>
                </c:pt>
                <c:pt idx="36">
                  <c:v>-46.749999999999929</c:v>
                </c:pt>
                <c:pt idx="37">
                  <c:v>-111.68055555555566</c:v>
                </c:pt>
                <c:pt idx="38">
                  <c:v>-148.04166666666674</c:v>
                </c:pt>
                <c:pt idx="39">
                  <c:v>-137.65277777777771</c:v>
                </c:pt>
                <c:pt idx="40">
                  <c:v>-122.06944444444451</c:v>
                </c:pt>
                <c:pt idx="41">
                  <c:v>-145.44444444444446</c:v>
                </c:pt>
                <c:pt idx="42">
                  <c:v>-186.99999999999989</c:v>
                </c:pt>
                <c:pt idx="43">
                  <c:v>-176.61111111111111</c:v>
                </c:pt>
                <c:pt idx="44">
                  <c:v>-109.0833333333334</c:v>
                </c:pt>
                <c:pt idx="45">
                  <c:v>-46.750000000000021</c:v>
                </c:pt>
                <c:pt idx="46">
                  <c:v>-36.361111111111079</c:v>
                </c:pt>
                <c:pt idx="47">
                  <c:v>-51.94444444444445</c:v>
                </c:pt>
                <c:pt idx="48">
                  <c:v>-44.152777777777757</c:v>
                </c:pt>
                <c:pt idx="49">
                  <c:v>-15.583333333333279</c:v>
                </c:pt>
                <c:pt idx="50">
                  <c:v>-10.388888888888944</c:v>
                </c:pt>
                <c:pt idx="51">
                  <c:v>-54.5416666666667</c:v>
                </c:pt>
                <c:pt idx="52">
                  <c:v>-111.68055555555553</c:v>
                </c:pt>
                <c:pt idx="53">
                  <c:v>-93.499999999999986</c:v>
                </c:pt>
                <c:pt idx="54">
                  <c:v>-28.569444444444436</c:v>
                </c:pt>
                <c:pt idx="55">
                  <c:v>-2.597222222222213</c:v>
                </c:pt>
                <c:pt idx="56">
                  <c:v>0</c:v>
                </c:pt>
                <c:pt idx="57">
                  <c:v>7.7916666666666847</c:v>
                </c:pt>
                <c:pt idx="58">
                  <c:v>15.583333333333325</c:v>
                </c:pt>
                <c:pt idx="59">
                  <c:v>62.3333333333333</c:v>
                </c:pt>
                <c:pt idx="60">
                  <c:v>70.125000000000014</c:v>
                </c:pt>
                <c:pt idx="61">
                  <c:v>31.166666666666696</c:v>
                </c:pt>
                <c:pt idx="62">
                  <c:v>23.374999999999964</c:v>
                </c:pt>
                <c:pt idx="63">
                  <c:v>31.166666666666696</c:v>
                </c:pt>
                <c:pt idx="64">
                  <c:v>41.555555555555593</c:v>
                </c:pt>
                <c:pt idx="65">
                  <c:v>25.972222222222225</c:v>
                </c:pt>
                <c:pt idx="66">
                  <c:v>15.583333333333279</c:v>
                </c:pt>
                <c:pt idx="67">
                  <c:v>57.138888888888872</c:v>
                </c:pt>
                <c:pt idx="68">
                  <c:v>124.66666666666669</c:v>
                </c:pt>
                <c:pt idx="69">
                  <c:v>161.02777777777774</c:v>
                </c:pt>
                <c:pt idx="70">
                  <c:v>171.41666666666671</c:v>
                </c:pt>
                <c:pt idx="71">
                  <c:v>158.4305555555556</c:v>
                </c:pt>
                <c:pt idx="72">
                  <c:v>119.47222222222217</c:v>
                </c:pt>
                <c:pt idx="73">
                  <c:v>75.3194444444444</c:v>
                </c:pt>
                <c:pt idx="74">
                  <c:v>51.94444444444445</c:v>
                </c:pt>
                <c:pt idx="75">
                  <c:v>49.347222222222179</c:v>
                </c:pt>
                <c:pt idx="76">
                  <c:v>54.5416666666667</c:v>
                </c:pt>
                <c:pt idx="77">
                  <c:v>49.347222222222179</c:v>
                </c:pt>
                <c:pt idx="78">
                  <c:v>25.972222222222225</c:v>
                </c:pt>
                <c:pt idx="79">
                  <c:v>-7.7916666666665924</c:v>
                </c:pt>
                <c:pt idx="80">
                  <c:v>-25.972222222222225</c:v>
                </c:pt>
                <c:pt idx="81">
                  <c:v>-44.15277777777785</c:v>
                </c:pt>
                <c:pt idx="82">
                  <c:v>-38.958333333333329</c:v>
                </c:pt>
                <c:pt idx="83">
                  <c:v>-15.583333333333185</c:v>
                </c:pt>
                <c:pt idx="84">
                  <c:v>-28.569444444444482</c:v>
                </c:pt>
                <c:pt idx="85">
                  <c:v>-36.361111111111256</c:v>
                </c:pt>
                <c:pt idx="86">
                  <c:v>-33.763888888888815</c:v>
                </c:pt>
                <c:pt idx="87">
                  <c:v>-28.569444444444297</c:v>
                </c:pt>
                <c:pt idx="88">
                  <c:v>-70.125000000000071</c:v>
                </c:pt>
                <c:pt idx="89">
                  <c:v>-179.20833333333337</c:v>
                </c:pt>
                <c:pt idx="90">
                  <c:v>-257.12499999999994</c:v>
                </c:pt>
                <c:pt idx="91">
                  <c:v>-267.51388888888891</c:v>
                </c:pt>
                <c:pt idx="92">
                  <c:v>-202.58333333333337</c:v>
                </c:pt>
                <c:pt idx="93">
                  <c:v>-129.86111111111111</c:v>
                </c:pt>
                <c:pt idx="94">
                  <c:v>-132.45833333333331</c:v>
                </c:pt>
                <c:pt idx="95">
                  <c:v>-161.0277777777778</c:v>
                </c:pt>
                <c:pt idx="96">
                  <c:v>-142.8472222222222</c:v>
                </c:pt>
                <c:pt idx="97">
                  <c:v>-93.499999999999986</c:v>
                </c:pt>
                <c:pt idx="98">
                  <c:v>-93.5</c:v>
                </c:pt>
                <c:pt idx="99">
                  <c:v>-57.138888888888893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5.1944444444444446</c:v>
                </c:pt>
                <c:pt idx="138">
                  <c:v>49.347222222222221</c:v>
                </c:pt>
                <c:pt idx="139">
                  <c:v>153.23611111111109</c:v>
                </c:pt>
                <c:pt idx="140">
                  <c:v>254.52777777777774</c:v>
                </c:pt>
                <c:pt idx="141">
                  <c:v>267.51388888888886</c:v>
                </c:pt>
                <c:pt idx="142">
                  <c:v>186.99999999999997</c:v>
                </c:pt>
                <c:pt idx="143">
                  <c:v>90.902777777777771</c:v>
                </c:pt>
                <c:pt idx="144">
                  <c:v>49.347222222222278</c:v>
                </c:pt>
                <c:pt idx="145">
                  <c:v>75.3194444444445</c:v>
                </c:pt>
                <c:pt idx="146">
                  <c:v>119.47222222222217</c:v>
                </c:pt>
                <c:pt idx="147">
                  <c:v>127.26388888888886</c:v>
                </c:pt>
                <c:pt idx="148">
                  <c:v>98.694444444444471</c:v>
                </c:pt>
                <c:pt idx="149">
                  <c:v>54.5416666666667</c:v>
                </c:pt>
                <c:pt idx="150">
                  <c:v>5.194444444444426</c:v>
                </c:pt>
                <c:pt idx="151">
                  <c:v>-67.527777777777814</c:v>
                </c:pt>
                <c:pt idx="152">
                  <c:v>-176.61111111111103</c:v>
                </c:pt>
                <c:pt idx="153">
                  <c:v>-257.12499999999994</c:v>
                </c:pt>
                <c:pt idx="154">
                  <c:v>-241.54166666666669</c:v>
                </c:pt>
                <c:pt idx="155">
                  <c:v>-137.6527777777778</c:v>
                </c:pt>
                <c:pt idx="156">
                  <c:v>-18.180555555555582</c:v>
                </c:pt>
                <c:pt idx="157">
                  <c:v>54.541666666666657</c:v>
                </c:pt>
                <c:pt idx="158">
                  <c:v>119.47222222222221</c:v>
                </c:pt>
                <c:pt idx="159">
                  <c:v>155.83333333333337</c:v>
                </c:pt>
                <c:pt idx="160">
                  <c:v>161.02777777777774</c:v>
                </c:pt>
                <c:pt idx="161">
                  <c:v>140.24999999999997</c:v>
                </c:pt>
                <c:pt idx="162">
                  <c:v>109.0833333333334</c:v>
                </c:pt>
                <c:pt idx="163">
                  <c:v>103.8888888888889</c:v>
                </c:pt>
                <c:pt idx="164">
                  <c:v>90.902777777777771</c:v>
                </c:pt>
                <c:pt idx="165">
                  <c:v>67.527777777777814</c:v>
                </c:pt>
                <c:pt idx="166">
                  <c:v>54.5416666666667</c:v>
                </c:pt>
                <c:pt idx="167">
                  <c:v>80.513888888888928</c:v>
                </c:pt>
                <c:pt idx="168">
                  <c:v>103.8888888888889</c:v>
                </c:pt>
                <c:pt idx="169">
                  <c:v>72.722222222222157</c:v>
                </c:pt>
                <c:pt idx="170">
                  <c:v>5.1944444444443336</c:v>
                </c:pt>
                <c:pt idx="171">
                  <c:v>-75.3194444444444</c:v>
                </c:pt>
                <c:pt idx="172">
                  <c:v>-166.22222222222217</c:v>
                </c:pt>
                <c:pt idx="173">
                  <c:v>-207.7777777777778</c:v>
                </c:pt>
                <c:pt idx="174">
                  <c:v>-148.04166666666663</c:v>
                </c:pt>
                <c:pt idx="175">
                  <c:v>-51.94444444444445</c:v>
                </c:pt>
                <c:pt idx="176">
                  <c:v>15.583333333333279</c:v>
                </c:pt>
                <c:pt idx="177">
                  <c:v>70.124999999999986</c:v>
                </c:pt>
                <c:pt idx="178">
                  <c:v>85.708333333333357</c:v>
                </c:pt>
                <c:pt idx="179">
                  <c:v>46.750000000000021</c:v>
                </c:pt>
                <c:pt idx="180">
                  <c:v>7.7916666666666847</c:v>
                </c:pt>
                <c:pt idx="181">
                  <c:v>-10.388888888888944</c:v>
                </c:pt>
                <c:pt idx="182">
                  <c:v>-31.16666666666665</c:v>
                </c:pt>
                <c:pt idx="183">
                  <c:v>-80.513888888888829</c:v>
                </c:pt>
                <c:pt idx="184">
                  <c:v>-122.06944444444443</c:v>
                </c:pt>
                <c:pt idx="185">
                  <c:v>-132.45833333333337</c:v>
                </c:pt>
                <c:pt idx="186">
                  <c:v>-122.06944444444451</c:v>
                </c:pt>
                <c:pt idx="187">
                  <c:v>-101.29166666666661</c:v>
                </c:pt>
                <c:pt idx="188">
                  <c:v>-83.111111111111086</c:v>
                </c:pt>
                <c:pt idx="189">
                  <c:v>-67.527777777777814</c:v>
                </c:pt>
                <c:pt idx="190">
                  <c:v>-51.94444444444445</c:v>
                </c:pt>
                <c:pt idx="191">
                  <c:v>-41.555555555555543</c:v>
                </c:pt>
                <c:pt idx="192">
                  <c:v>-31.16666666666665</c:v>
                </c:pt>
                <c:pt idx="193">
                  <c:v>-18.180555555555582</c:v>
                </c:pt>
                <c:pt idx="194">
                  <c:v>-12.986111111111112</c:v>
                </c:pt>
                <c:pt idx="195">
                  <c:v>-5.194444444444426</c:v>
                </c:pt>
                <c:pt idx="196">
                  <c:v>0</c:v>
                </c:pt>
                <c:pt idx="197">
                  <c:v>0</c:v>
                </c:pt>
                <c:pt idx="198">
                  <c:v>12.986111111111112</c:v>
                </c:pt>
                <c:pt idx="199">
                  <c:v>25.972222222222225</c:v>
                </c:pt>
                <c:pt idx="200">
                  <c:v>38.958333333333329</c:v>
                </c:pt>
                <c:pt idx="201">
                  <c:v>51.94444444444445</c:v>
                </c:pt>
                <c:pt idx="202">
                  <c:v>64.930555555555557</c:v>
                </c:pt>
                <c:pt idx="203">
                  <c:v>103.8888888888889</c:v>
                </c:pt>
                <c:pt idx="204">
                  <c:v>122.06944444444443</c:v>
                </c:pt>
                <c:pt idx="205">
                  <c:v>124.66666666666669</c:v>
                </c:pt>
                <c:pt idx="206">
                  <c:v>148.04166666666663</c:v>
                </c:pt>
                <c:pt idx="207">
                  <c:v>150.63888888888889</c:v>
                </c:pt>
                <c:pt idx="208">
                  <c:v>132.45833333333337</c:v>
                </c:pt>
                <c:pt idx="209">
                  <c:v>145.44444444444446</c:v>
                </c:pt>
                <c:pt idx="210">
                  <c:v>142.8472222222222</c:v>
                </c:pt>
                <c:pt idx="211">
                  <c:v>103.8888888888889</c:v>
                </c:pt>
                <c:pt idx="212">
                  <c:v>77.916666666666657</c:v>
                </c:pt>
                <c:pt idx="213">
                  <c:v>62.3333333333333</c:v>
                </c:pt>
                <c:pt idx="214">
                  <c:v>67.527777777777814</c:v>
                </c:pt>
                <c:pt idx="215">
                  <c:v>88.305555555555515</c:v>
                </c:pt>
                <c:pt idx="216">
                  <c:v>103.8888888888889</c:v>
                </c:pt>
                <c:pt idx="217">
                  <c:v>103.8888888888889</c:v>
                </c:pt>
                <c:pt idx="218">
                  <c:v>90.902777777777771</c:v>
                </c:pt>
                <c:pt idx="219">
                  <c:v>72.722222222222157</c:v>
                </c:pt>
                <c:pt idx="220">
                  <c:v>54.5416666666667</c:v>
                </c:pt>
                <c:pt idx="221">
                  <c:v>33.763888888888999</c:v>
                </c:pt>
                <c:pt idx="222">
                  <c:v>20.777777777777704</c:v>
                </c:pt>
                <c:pt idx="223">
                  <c:v>18.180555555555443</c:v>
                </c:pt>
                <c:pt idx="224">
                  <c:v>18.180555555555628</c:v>
                </c:pt>
                <c:pt idx="225">
                  <c:v>25.972222222222225</c:v>
                </c:pt>
                <c:pt idx="226">
                  <c:v>28.569444444444297</c:v>
                </c:pt>
                <c:pt idx="227">
                  <c:v>25.972222222222225</c:v>
                </c:pt>
                <c:pt idx="228">
                  <c:v>23.375000000000146</c:v>
                </c:pt>
                <c:pt idx="229">
                  <c:v>18.180555555555628</c:v>
                </c:pt>
                <c:pt idx="230">
                  <c:v>7.7916666666665924</c:v>
                </c:pt>
                <c:pt idx="231">
                  <c:v>-7.7916666666665924</c:v>
                </c:pt>
                <c:pt idx="232">
                  <c:v>-41.555555555555593</c:v>
                </c:pt>
                <c:pt idx="233">
                  <c:v>-85.708333333333442</c:v>
                </c:pt>
                <c:pt idx="234">
                  <c:v>-101.29166666666661</c:v>
                </c:pt>
                <c:pt idx="235">
                  <c:v>-80.513888888888928</c:v>
                </c:pt>
                <c:pt idx="236">
                  <c:v>-46.749999999999929</c:v>
                </c:pt>
                <c:pt idx="237">
                  <c:v>-36.361111111111079</c:v>
                </c:pt>
                <c:pt idx="238">
                  <c:v>-59.736111111111221</c:v>
                </c:pt>
                <c:pt idx="239">
                  <c:v>-106.48611111111114</c:v>
                </c:pt>
                <c:pt idx="240">
                  <c:v>-140.24999999999997</c:v>
                </c:pt>
                <c:pt idx="241">
                  <c:v>-124.6666666666666</c:v>
                </c:pt>
                <c:pt idx="242">
                  <c:v>-116.875</c:v>
                </c:pt>
                <c:pt idx="243">
                  <c:v>-127.26388888888886</c:v>
                </c:pt>
                <c:pt idx="244">
                  <c:v>-122.06944444444451</c:v>
                </c:pt>
                <c:pt idx="245">
                  <c:v>-145.44444444444446</c:v>
                </c:pt>
                <c:pt idx="246">
                  <c:v>-186.99999999999989</c:v>
                </c:pt>
                <c:pt idx="247">
                  <c:v>-176.61111111111111</c:v>
                </c:pt>
                <c:pt idx="248">
                  <c:v>-109.0833333333334</c:v>
                </c:pt>
                <c:pt idx="249">
                  <c:v>-46.750000000000021</c:v>
                </c:pt>
                <c:pt idx="250">
                  <c:v>-36.361111111111079</c:v>
                </c:pt>
                <c:pt idx="251">
                  <c:v>-51.94444444444445</c:v>
                </c:pt>
                <c:pt idx="252">
                  <c:v>-44.152777777777757</c:v>
                </c:pt>
                <c:pt idx="253">
                  <c:v>-15.583333333333279</c:v>
                </c:pt>
                <c:pt idx="254">
                  <c:v>-10.388888888888944</c:v>
                </c:pt>
                <c:pt idx="255">
                  <c:v>-54.5416666666667</c:v>
                </c:pt>
                <c:pt idx="256">
                  <c:v>-75.3194444444444</c:v>
                </c:pt>
                <c:pt idx="257">
                  <c:v>-7.7916666666666394</c:v>
                </c:pt>
                <c:pt idx="258">
                  <c:v>88.305555555555515</c:v>
                </c:pt>
                <c:pt idx="259">
                  <c:v>135.05555555555557</c:v>
                </c:pt>
                <c:pt idx="260">
                  <c:v>137.6527777777778</c:v>
                </c:pt>
                <c:pt idx="261">
                  <c:v>132.45833333333329</c:v>
                </c:pt>
                <c:pt idx="262">
                  <c:v>142.8472222222222</c:v>
                </c:pt>
                <c:pt idx="263">
                  <c:v>176.61111111111111</c:v>
                </c:pt>
                <c:pt idx="264">
                  <c:v>192.19444444444451</c:v>
                </c:pt>
                <c:pt idx="265">
                  <c:v>168.81944444444446</c:v>
                </c:pt>
                <c:pt idx="266">
                  <c:v>122.06944444444433</c:v>
                </c:pt>
                <c:pt idx="267">
                  <c:v>101.29166666666661</c:v>
                </c:pt>
                <c:pt idx="268">
                  <c:v>93.500000000000043</c:v>
                </c:pt>
                <c:pt idx="269">
                  <c:v>77.916666666666657</c:v>
                </c:pt>
                <c:pt idx="270">
                  <c:v>41.555555555555593</c:v>
                </c:pt>
                <c:pt idx="271">
                  <c:v>-7.7916666666665924</c:v>
                </c:pt>
                <c:pt idx="272">
                  <c:v>-18.180555555555628</c:v>
                </c:pt>
                <c:pt idx="273">
                  <c:v>-49.347222222222179</c:v>
                </c:pt>
                <c:pt idx="274">
                  <c:v>-116.875</c:v>
                </c:pt>
                <c:pt idx="275">
                  <c:v>-148.04166666666674</c:v>
                </c:pt>
                <c:pt idx="276">
                  <c:v>-166.22222222222217</c:v>
                </c:pt>
                <c:pt idx="277">
                  <c:v>-184.4027777777778</c:v>
                </c:pt>
                <c:pt idx="278">
                  <c:v>-231.15277777777774</c:v>
                </c:pt>
                <c:pt idx="279">
                  <c:v>-246.73611111111111</c:v>
                </c:pt>
                <c:pt idx="280">
                  <c:v>-137.6527777777778</c:v>
                </c:pt>
                <c:pt idx="281">
                  <c:v>38.958333333333329</c:v>
                </c:pt>
                <c:pt idx="282">
                  <c:v>166.22222222222229</c:v>
                </c:pt>
                <c:pt idx="283">
                  <c:v>189.59722222222226</c:v>
                </c:pt>
                <c:pt idx="284">
                  <c:v>194.79166666666669</c:v>
                </c:pt>
                <c:pt idx="285">
                  <c:v>186.99999999999997</c:v>
                </c:pt>
                <c:pt idx="286">
                  <c:v>171.41666666666671</c:v>
                </c:pt>
                <c:pt idx="287">
                  <c:v>171.41666666666671</c:v>
                </c:pt>
                <c:pt idx="288">
                  <c:v>171.41666666666652</c:v>
                </c:pt>
                <c:pt idx="289">
                  <c:v>135.05555555555563</c:v>
                </c:pt>
                <c:pt idx="290">
                  <c:v>64.930555555555557</c:v>
                </c:pt>
                <c:pt idx="291">
                  <c:v>0</c:v>
                </c:pt>
                <c:pt idx="292">
                  <c:v>-44.152777777777665</c:v>
                </c:pt>
                <c:pt idx="293">
                  <c:v>-49.347222222222371</c:v>
                </c:pt>
                <c:pt idx="294">
                  <c:v>-33.763888888888999</c:v>
                </c:pt>
                <c:pt idx="295">
                  <c:v>-15.583333333333185</c:v>
                </c:pt>
                <c:pt idx="296">
                  <c:v>0</c:v>
                </c:pt>
                <c:pt idx="297">
                  <c:v>10.388888888888852</c:v>
                </c:pt>
                <c:pt idx="298">
                  <c:v>12.986111111111112</c:v>
                </c:pt>
                <c:pt idx="299">
                  <c:v>5.1944444444443336</c:v>
                </c:pt>
                <c:pt idx="300">
                  <c:v>-5.1944444444443336</c:v>
                </c:pt>
                <c:pt idx="301">
                  <c:v>-18.180555555555443</c:v>
                </c:pt>
                <c:pt idx="302">
                  <c:v>-33.763888888888999</c:v>
                </c:pt>
                <c:pt idx="303">
                  <c:v>-46.750000000000114</c:v>
                </c:pt>
                <c:pt idx="304">
                  <c:v>-64.930555555555557</c:v>
                </c:pt>
                <c:pt idx="305">
                  <c:v>-77.916666666666657</c:v>
                </c:pt>
                <c:pt idx="306">
                  <c:v>-64.930555555555557</c:v>
                </c:pt>
                <c:pt idx="307">
                  <c:v>-38.958333333333329</c:v>
                </c:pt>
                <c:pt idx="308">
                  <c:v>-18.180555555555443</c:v>
                </c:pt>
                <c:pt idx="309">
                  <c:v>-15.583333333333185</c:v>
                </c:pt>
                <c:pt idx="310">
                  <c:v>-23.374999999999964</c:v>
                </c:pt>
                <c:pt idx="311">
                  <c:v>-31.166666666666739</c:v>
                </c:pt>
                <c:pt idx="312">
                  <c:v>-46.750000000000114</c:v>
                </c:pt>
                <c:pt idx="313">
                  <c:v>-64.930555555555557</c:v>
                </c:pt>
                <c:pt idx="314">
                  <c:v>-77.916666666666657</c:v>
                </c:pt>
                <c:pt idx="315">
                  <c:v>-77.916666666666657</c:v>
                </c:pt>
                <c:pt idx="316">
                  <c:v>-70.124999999999986</c:v>
                </c:pt>
                <c:pt idx="317">
                  <c:v>-77.916666666666657</c:v>
                </c:pt>
                <c:pt idx="318">
                  <c:v>-96.097222222222186</c:v>
                </c:pt>
                <c:pt idx="319">
                  <c:v>-101.29166666666661</c:v>
                </c:pt>
                <c:pt idx="320">
                  <c:v>-62.3333333333333</c:v>
                </c:pt>
                <c:pt idx="321">
                  <c:v>-31.166666666666739</c:v>
                </c:pt>
                <c:pt idx="322">
                  <c:v>-18.180555555555628</c:v>
                </c:pt>
                <c:pt idx="323">
                  <c:v>-15.583333333333279</c:v>
                </c:pt>
                <c:pt idx="324">
                  <c:v>-25.972222222222225</c:v>
                </c:pt>
                <c:pt idx="325">
                  <c:v>-10.388888888888944</c:v>
                </c:pt>
                <c:pt idx="326">
                  <c:v>-7.7916666666665924</c:v>
                </c:pt>
                <c:pt idx="327">
                  <c:v>-15.583333333333279</c:v>
                </c:pt>
                <c:pt idx="328">
                  <c:v>-80.513888888888928</c:v>
                </c:pt>
                <c:pt idx="329">
                  <c:v>-150.63888888888889</c:v>
                </c:pt>
                <c:pt idx="330">
                  <c:v>-93.500000000000043</c:v>
                </c:pt>
                <c:pt idx="331">
                  <c:v>-20.777777777777796</c:v>
                </c:pt>
                <c:pt idx="332">
                  <c:v>-25.972222222222175</c:v>
                </c:pt>
                <c:pt idx="333">
                  <c:v>-28.569444444444436</c:v>
                </c:pt>
                <c:pt idx="334">
                  <c:v>-23.375000000000011</c:v>
                </c:pt>
                <c:pt idx="335">
                  <c:v>-28.569444444444436</c:v>
                </c:pt>
                <c:pt idx="336">
                  <c:v>-18.180555555555539</c:v>
                </c:pt>
                <c:pt idx="337">
                  <c:v>0</c:v>
                </c:pt>
                <c:pt idx="338">
                  <c:v>28.569444444444436</c:v>
                </c:pt>
                <c:pt idx="339">
                  <c:v>85.708333333333357</c:v>
                </c:pt>
                <c:pt idx="340">
                  <c:v>148.04166666666669</c:v>
                </c:pt>
                <c:pt idx="341">
                  <c:v>163.62500000000003</c:v>
                </c:pt>
                <c:pt idx="342">
                  <c:v>101.29166666666661</c:v>
                </c:pt>
                <c:pt idx="343">
                  <c:v>31.16666666666665</c:v>
                </c:pt>
                <c:pt idx="344">
                  <c:v>12.986111111111112</c:v>
                </c:pt>
                <c:pt idx="345">
                  <c:v>28.56944444444439</c:v>
                </c:pt>
                <c:pt idx="346">
                  <c:v>28.569444444444482</c:v>
                </c:pt>
                <c:pt idx="347">
                  <c:v>18.180555555555628</c:v>
                </c:pt>
                <c:pt idx="348">
                  <c:v>28.56944444444439</c:v>
                </c:pt>
                <c:pt idx="349">
                  <c:v>25.972222222222225</c:v>
                </c:pt>
                <c:pt idx="350">
                  <c:v>12.986111111111112</c:v>
                </c:pt>
                <c:pt idx="351">
                  <c:v>0</c:v>
                </c:pt>
                <c:pt idx="352">
                  <c:v>-5.194444444444426</c:v>
                </c:pt>
                <c:pt idx="353">
                  <c:v>-5.1944444444445184</c:v>
                </c:pt>
                <c:pt idx="354">
                  <c:v>-2.5972222222222592</c:v>
                </c:pt>
                <c:pt idx="355">
                  <c:v>5.1944444444445184</c:v>
                </c:pt>
                <c:pt idx="356">
                  <c:v>7.7916666666666847</c:v>
                </c:pt>
                <c:pt idx="357">
                  <c:v>-2.5972222222222592</c:v>
                </c:pt>
                <c:pt idx="358">
                  <c:v>-33.763888888888907</c:v>
                </c:pt>
                <c:pt idx="359">
                  <c:v>-77.916666666666657</c:v>
                </c:pt>
                <c:pt idx="360">
                  <c:v>-96.097222222222186</c:v>
                </c:pt>
                <c:pt idx="361">
                  <c:v>-80.513888888888928</c:v>
                </c:pt>
                <c:pt idx="362">
                  <c:v>-54.541666666666607</c:v>
                </c:pt>
                <c:pt idx="363">
                  <c:v>-31.16666666666665</c:v>
                </c:pt>
                <c:pt idx="364">
                  <c:v>-10.388888888888944</c:v>
                </c:pt>
                <c:pt idx="365">
                  <c:v>2.5972222222222592</c:v>
                </c:pt>
                <c:pt idx="366">
                  <c:v>12.986111111111112</c:v>
                </c:pt>
                <c:pt idx="367">
                  <c:v>33.763888888888907</c:v>
                </c:pt>
                <c:pt idx="368">
                  <c:v>59.736111111111128</c:v>
                </c:pt>
                <c:pt idx="369">
                  <c:v>57.138888888888872</c:v>
                </c:pt>
                <c:pt idx="370">
                  <c:v>25.972222222222225</c:v>
                </c:pt>
                <c:pt idx="371">
                  <c:v>-12.986111111111112</c:v>
                </c:pt>
                <c:pt idx="372">
                  <c:v>-83.111111111111086</c:v>
                </c:pt>
                <c:pt idx="373">
                  <c:v>-158.4305555555556</c:v>
                </c:pt>
                <c:pt idx="374">
                  <c:v>-179.20833333333334</c:v>
                </c:pt>
                <c:pt idx="375">
                  <c:v>-150.63888888888886</c:v>
                </c:pt>
                <c:pt idx="376">
                  <c:v>-109.08333333333336</c:v>
                </c:pt>
                <c:pt idx="377">
                  <c:v>-77.916666666666657</c:v>
                </c:pt>
                <c:pt idx="378">
                  <c:v>-57.138888888888872</c:v>
                </c:pt>
                <c:pt idx="379">
                  <c:v>-44.152777777777779</c:v>
                </c:pt>
                <c:pt idx="380">
                  <c:v>-49.347222222222236</c:v>
                </c:pt>
                <c:pt idx="381">
                  <c:v>-59.736111111111107</c:v>
                </c:pt>
                <c:pt idx="382">
                  <c:v>-62.333333333333321</c:v>
                </c:pt>
                <c:pt idx="383">
                  <c:v>-67.527777777777786</c:v>
                </c:pt>
                <c:pt idx="384">
                  <c:v>-72.722222222222229</c:v>
                </c:pt>
                <c:pt idx="385">
                  <c:v>-59.736111111111107</c:v>
                </c:pt>
                <c:pt idx="386">
                  <c:v>-23.375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12.986111111111112</c:v>
                </c:pt>
                <c:pt idx="392">
                  <c:v>54.541666666666671</c:v>
                </c:pt>
                <c:pt idx="393">
                  <c:v>111.68055555555556</c:v>
                </c:pt>
                <c:pt idx="394">
                  <c:v>161.0277777777778</c:v>
                </c:pt>
                <c:pt idx="395">
                  <c:v>194.79166666666669</c:v>
                </c:pt>
                <c:pt idx="396">
                  <c:v>215.56944444444446</c:v>
                </c:pt>
                <c:pt idx="397">
                  <c:v>223.36111111111106</c:v>
                </c:pt>
                <c:pt idx="398">
                  <c:v>197.3888888888888</c:v>
                </c:pt>
                <c:pt idx="399">
                  <c:v>122.06944444444451</c:v>
                </c:pt>
                <c:pt idx="400">
                  <c:v>36.361111111111164</c:v>
                </c:pt>
                <c:pt idx="401">
                  <c:v>-18.180555555555628</c:v>
                </c:pt>
                <c:pt idx="402">
                  <c:v>-59.736111111111128</c:v>
                </c:pt>
                <c:pt idx="403">
                  <c:v>-85.708333333333258</c:v>
                </c:pt>
                <c:pt idx="404">
                  <c:v>-80.513888888888928</c:v>
                </c:pt>
                <c:pt idx="405">
                  <c:v>-75.3194444444445</c:v>
                </c:pt>
                <c:pt idx="406">
                  <c:v>-83.111111111111086</c:v>
                </c:pt>
                <c:pt idx="407">
                  <c:v>-88.305555555555515</c:v>
                </c:pt>
                <c:pt idx="408">
                  <c:v>-72.722222222222229</c:v>
                </c:pt>
                <c:pt idx="409">
                  <c:v>-36.361111111111114</c:v>
                </c:pt>
                <c:pt idx="410">
                  <c:v>-5.194444444444426</c:v>
                </c:pt>
                <c:pt idx="411">
                  <c:v>7.7916666666666394</c:v>
                </c:pt>
                <c:pt idx="412">
                  <c:v>12.986111111111112</c:v>
                </c:pt>
                <c:pt idx="413">
                  <c:v>18.180555555555582</c:v>
                </c:pt>
                <c:pt idx="414">
                  <c:v>36.361111111111114</c:v>
                </c:pt>
                <c:pt idx="415">
                  <c:v>64.930555555555515</c:v>
                </c:pt>
                <c:pt idx="416">
                  <c:v>72.722222222222186</c:v>
                </c:pt>
                <c:pt idx="417">
                  <c:v>44.15277777777785</c:v>
                </c:pt>
                <c:pt idx="418">
                  <c:v>2.5972222222222592</c:v>
                </c:pt>
                <c:pt idx="419">
                  <c:v>-38.958333333333329</c:v>
                </c:pt>
                <c:pt idx="420">
                  <c:v>-57.138888888888872</c:v>
                </c:pt>
                <c:pt idx="421">
                  <c:v>-36.361111111111164</c:v>
                </c:pt>
                <c:pt idx="422">
                  <c:v>-5.1944444444445184</c:v>
                </c:pt>
                <c:pt idx="423">
                  <c:v>25.972222222222225</c:v>
                </c:pt>
                <c:pt idx="424">
                  <c:v>70.125000000000071</c:v>
                </c:pt>
                <c:pt idx="425">
                  <c:v>140.25000000000003</c:v>
                </c:pt>
                <c:pt idx="426">
                  <c:v>215.56944444444437</c:v>
                </c:pt>
                <c:pt idx="427">
                  <c:v>233.75</c:v>
                </c:pt>
                <c:pt idx="428">
                  <c:v>155.83333333333331</c:v>
                </c:pt>
                <c:pt idx="429">
                  <c:v>49.347222222222179</c:v>
                </c:pt>
                <c:pt idx="430">
                  <c:v>-15.583333333333369</c:v>
                </c:pt>
                <c:pt idx="431">
                  <c:v>-41.555555555555593</c:v>
                </c:pt>
                <c:pt idx="432">
                  <c:v>-38.958333333333243</c:v>
                </c:pt>
                <c:pt idx="433">
                  <c:v>-20.777777777777704</c:v>
                </c:pt>
                <c:pt idx="434">
                  <c:v>-18.180555555555539</c:v>
                </c:pt>
                <c:pt idx="435">
                  <c:v>-49.347222222222278</c:v>
                </c:pt>
                <c:pt idx="436">
                  <c:v>-101.29166666666673</c:v>
                </c:pt>
                <c:pt idx="437">
                  <c:v>-161.02777777777774</c:v>
                </c:pt>
                <c:pt idx="438">
                  <c:v>-220.76388888888889</c:v>
                </c:pt>
                <c:pt idx="439">
                  <c:v>-262.3194444444444</c:v>
                </c:pt>
                <c:pt idx="440">
                  <c:v>-272.70833333333331</c:v>
                </c:pt>
                <c:pt idx="441">
                  <c:v>-236.34722222222226</c:v>
                </c:pt>
                <c:pt idx="442">
                  <c:v>-166.22222222222223</c:v>
                </c:pt>
                <c:pt idx="443">
                  <c:v>-93.499999999999986</c:v>
                </c:pt>
                <c:pt idx="444">
                  <c:v>-33.763888888888886</c:v>
                </c:pt>
                <c:pt idx="445">
                  <c:v>-5.1944444444444446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12.986111111111112</c:v>
                </c:pt>
                <c:pt idx="512">
                  <c:v>64.930555555555557</c:v>
                </c:pt>
                <c:pt idx="513">
                  <c:v>158.43055555555554</c:v>
                </c:pt>
                <c:pt idx="514">
                  <c:v>241.54166666666669</c:v>
                </c:pt>
                <c:pt idx="515">
                  <c:v>264.91666666666669</c:v>
                </c:pt>
                <c:pt idx="516">
                  <c:v>225.95833333333331</c:v>
                </c:pt>
                <c:pt idx="517">
                  <c:v>132.45833333333329</c:v>
                </c:pt>
                <c:pt idx="518">
                  <c:v>36.361111111111079</c:v>
                </c:pt>
                <c:pt idx="519">
                  <c:v>-15.583333333333279</c:v>
                </c:pt>
                <c:pt idx="520">
                  <c:v>-41.5555555555555</c:v>
                </c:pt>
                <c:pt idx="521">
                  <c:v>-54.5416666666667</c:v>
                </c:pt>
                <c:pt idx="522">
                  <c:v>-64.930555555555557</c:v>
                </c:pt>
                <c:pt idx="523">
                  <c:v>-96.097222222222186</c:v>
                </c:pt>
                <c:pt idx="524">
                  <c:v>-153.23611111111111</c:v>
                </c:pt>
                <c:pt idx="525">
                  <c:v>-205.18055555555557</c:v>
                </c:pt>
                <c:pt idx="526">
                  <c:v>-205.18055555555557</c:v>
                </c:pt>
                <c:pt idx="527">
                  <c:v>-145.44444444444443</c:v>
                </c:pt>
                <c:pt idx="528">
                  <c:v>-77.916666666666657</c:v>
                </c:pt>
                <c:pt idx="529">
                  <c:v>-51.94444444444445</c:v>
                </c:pt>
                <c:pt idx="530">
                  <c:v>-25.972222222222225</c:v>
                </c:pt>
                <c:pt idx="531">
                  <c:v>0</c:v>
                </c:pt>
                <c:pt idx="532">
                  <c:v>5.1944444444444446</c:v>
                </c:pt>
                <c:pt idx="533">
                  <c:v>31.166666666666664</c:v>
                </c:pt>
                <c:pt idx="534">
                  <c:v>77.916666666666657</c:v>
                </c:pt>
                <c:pt idx="535">
                  <c:v>103.8888888888889</c:v>
                </c:pt>
                <c:pt idx="536">
                  <c:v>129.86111111111109</c:v>
                </c:pt>
                <c:pt idx="537">
                  <c:v>202.58333333333331</c:v>
                </c:pt>
                <c:pt idx="538">
                  <c:v>275.3055555555556</c:v>
                </c:pt>
                <c:pt idx="539">
                  <c:v>262.31944444444446</c:v>
                </c:pt>
                <c:pt idx="540">
                  <c:v>148.04166666666663</c:v>
                </c:pt>
                <c:pt idx="541">
                  <c:v>36.361111111111079</c:v>
                </c:pt>
                <c:pt idx="542">
                  <c:v>-5.194444444444426</c:v>
                </c:pt>
                <c:pt idx="543">
                  <c:v>-23.374999999999964</c:v>
                </c:pt>
                <c:pt idx="544">
                  <c:v>-51.94444444444445</c:v>
                </c:pt>
                <c:pt idx="545">
                  <c:v>-90.902777777777771</c:v>
                </c:pt>
                <c:pt idx="546">
                  <c:v>-98.694444444444471</c:v>
                </c:pt>
                <c:pt idx="547">
                  <c:v>-75.3194444444445</c:v>
                </c:pt>
                <c:pt idx="548">
                  <c:v>-57.138888888888872</c:v>
                </c:pt>
                <c:pt idx="549">
                  <c:v>-46.749999999999972</c:v>
                </c:pt>
                <c:pt idx="550">
                  <c:v>-41.555555555555593</c:v>
                </c:pt>
                <c:pt idx="551">
                  <c:v>-28.569444444444436</c:v>
                </c:pt>
                <c:pt idx="552">
                  <c:v>-25.972222222222225</c:v>
                </c:pt>
                <c:pt idx="553">
                  <c:v>-25.972222222222225</c:v>
                </c:pt>
                <c:pt idx="554">
                  <c:v>-15.583333333333325</c:v>
                </c:pt>
                <c:pt idx="555">
                  <c:v>-5.1944444444444722</c:v>
                </c:pt>
                <c:pt idx="556">
                  <c:v>5.1944444444444722</c:v>
                </c:pt>
                <c:pt idx="557">
                  <c:v>18.180555555555582</c:v>
                </c:pt>
                <c:pt idx="558">
                  <c:v>31.16666666666665</c:v>
                </c:pt>
                <c:pt idx="559">
                  <c:v>70.124999999999986</c:v>
                </c:pt>
                <c:pt idx="560">
                  <c:v>64.930555555555557</c:v>
                </c:pt>
                <c:pt idx="561">
                  <c:v>12.986111111111112</c:v>
                </c:pt>
                <c:pt idx="562">
                  <c:v>0</c:v>
                </c:pt>
                <c:pt idx="563">
                  <c:v>-41.555555555555543</c:v>
                </c:pt>
                <c:pt idx="564">
                  <c:v>-179.20833333333334</c:v>
                </c:pt>
                <c:pt idx="565">
                  <c:v>-275.3055555555556</c:v>
                </c:pt>
                <c:pt idx="566">
                  <c:v>-262.3194444444444</c:v>
                </c:pt>
                <c:pt idx="567">
                  <c:v>-124.66666666666666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25.972222222222225</c:v>
                </c:pt>
                <c:pt idx="601">
                  <c:v>54.541666666666671</c:v>
                </c:pt>
                <c:pt idx="602">
                  <c:v>98.694444444444443</c:v>
                </c:pt>
                <c:pt idx="603">
                  <c:v>181.80555555555554</c:v>
                </c:pt>
                <c:pt idx="604">
                  <c:v>244.13888888888886</c:v>
                </c:pt>
                <c:pt idx="605">
                  <c:v>277.90277777777777</c:v>
                </c:pt>
                <c:pt idx="606">
                  <c:v>293.48611111111109</c:v>
                </c:pt>
                <c:pt idx="607">
                  <c:v>277.90277777777777</c:v>
                </c:pt>
                <c:pt idx="608">
                  <c:v>241.5416666666666</c:v>
                </c:pt>
                <c:pt idx="609">
                  <c:v>215.56944444444437</c:v>
                </c:pt>
                <c:pt idx="610">
                  <c:v>210.37500000000003</c:v>
                </c:pt>
                <c:pt idx="611">
                  <c:v>197.38888888888894</c:v>
                </c:pt>
                <c:pt idx="612">
                  <c:v>140.24999999999997</c:v>
                </c:pt>
                <c:pt idx="613">
                  <c:v>59.736111111111221</c:v>
                </c:pt>
                <c:pt idx="614">
                  <c:v>5.1944444444445184</c:v>
                </c:pt>
                <c:pt idx="615">
                  <c:v>-7.791666666666778</c:v>
                </c:pt>
                <c:pt idx="616">
                  <c:v>-7.7916666666665924</c:v>
                </c:pt>
                <c:pt idx="617">
                  <c:v>-15.583333333333369</c:v>
                </c:pt>
                <c:pt idx="618">
                  <c:v>-31.166666666666739</c:v>
                </c:pt>
                <c:pt idx="619">
                  <c:v>-49.347222222222179</c:v>
                </c:pt>
                <c:pt idx="620">
                  <c:v>-54.5416666666667</c:v>
                </c:pt>
                <c:pt idx="621">
                  <c:v>-38.958333333333329</c:v>
                </c:pt>
                <c:pt idx="622">
                  <c:v>-15.583333333333369</c:v>
                </c:pt>
                <c:pt idx="623">
                  <c:v>2.5972222222222592</c:v>
                </c:pt>
                <c:pt idx="624">
                  <c:v>20.777777777777889</c:v>
                </c:pt>
                <c:pt idx="625">
                  <c:v>31.166666666666739</c:v>
                </c:pt>
                <c:pt idx="626">
                  <c:v>23.374999999999964</c:v>
                </c:pt>
                <c:pt idx="627">
                  <c:v>7.7916666666665924</c:v>
                </c:pt>
                <c:pt idx="628">
                  <c:v>0</c:v>
                </c:pt>
                <c:pt idx="629">
                  <c:v>2.5972222222222592</c:v>
                </c:pt>
                <c:pt idx="630">
                  <c:v>18.180555555555628</c:v>
                </c:pt>
                <c:pt idx="631">
                  <c:v>41.555555555555593</c:v>
                </c:pt>
                <c:pt idx="632">
                  <c:v>57.138888888888779</c:v>
                </c:pt>
                <c:pt idx="633">
                  <c:v>67.527777777777629</c:v>
                </c:pt>
                <c:pt idx="634">
                  <c:v>70.125000000000071</c:v>
                </c:pt>
                <c:pt idx="635">
                  <c:v>59.736111111111221</c:v>
                </c:pt>
                <c:pt idx="636">
                  <c:v>36.361111111111079</c:v>
                </c:pt>
                <c:pt idx="637">
                  <c:v>10.388888888888852</c:v>
                </c:pt>
                <c:pt idx="638">
                  <c:v>-2.5972222222222592</c:v>
                </c:pt>
                <c:pt idx="639">
                  <c:v>-7.7916666666665924</c:v>
                </c:pt>
                <c:pt idx="640">
                  <c:v>-7.7916666666665924</c:v>
                </c:pt>
                <c:pt idx="641">
                  <c:v>10.388888888888852</c:v>
                </c:pt>
                <c:pt idx="642">
                  <c:v>44.152777777777665</c:v>
                </c:pt>
                <c:pt idx="643">
                  <c:v>54.5416666666667</c:v>
                </c:pt>
                <c:pt idx="644">
                  <c:v>31.166666666666739</c:v>
                </c:pt>
                <c:pt idx="645">
                  <c:v>18.180555555555443</c:v>
                </c:pt>
                <c:pt idx="646">
                  <c:v>20.777777777777704</c:v>
                </c:pt>
                <c:pt idx="647">
                  <c:v>20.777777777777889</c:v>
                </c:pt>
                <c:pt idx="648">
                  <c:v>15.583333333333369</c:v>
                </c:pt>
                <c:pt idx="649">
                  <c:v>2.5972222222220744</c:v>
                </c:pt>
                <c:pt idx="650">
                  <c:v>-23.374999999999964</c:v>
                </c:pt>
                <c:pt idx="651">
                  <c:v>-67.527777777777629</c:v>
                </c:pt>
                <c:pt idx="652">
                  <c:v>-101.29166666666661</c:v>
                </c:pt>
                <c:pt idx="653">
                  <c:v>-106.48611111111114</c:v>
                </c:pt>
                <c:pt idx="654">
                  <c:v>-127.26388888888886</c:v>
                </c:pt>
                <c:pt idx="655">
                  <c:v>-179.20833333333329</c:v>
                </c:pt>
                <c:pt idx="656">
                  <c:v>-207.7777777777778</c:v>
                </c:pt>
                <c:pt idx="657">
                  <c:v>-174.01388888888894</c:v>
                </c:pt>
                <c:pt idx="658">
                  <c:v>-127.26388888888904</c:v>
                </c:pt>
                <c:pt idx="659">
                  <c:v>-142.8472222222222</c:v>
                </c:pt>
                <c:pt idx="660">
                  <c:v>-215.56944444444437</c:v>
                </c:pt>
                <c:pt idx="661">
                  <c:v>-267.51388888888891</c:v>
                </c:pt>
                <c:pt idx="662">
                  <c:v>-275.30555555555554</c:v>
                </c:pt>
                <c:pt idx="663">
                  <c:v>-197.38888888888889</c:v>
                </c:pt>
                <c:pt idx="664">
                  <c:v>-88.305555555555557</c:v>
                </c:pt>
                <c:pt idx="665">
                  <c:v>-15.583333333333325</c:v>
                </c:pt>
                <c:pt idx="666">
                  <c:v>51.94444444444445</c:v>
                </c:pt>
                <c:pt idx="667">
                  <c:v>168.81944444444446</c:v>
                </c:pt>
                <c:pt idx="668">
                  <c:v>238.94444444444443</c:v>
                </c:pt>
                <c:pt idx="669">
                  <c:v>233.75</c:v>
                </c:pt>
                <c:pt idx="670">
                  <c:v>228.55555555555557</c:v>
                </c:pt>
                <c:pt idx="671">
                  <c:v>155.83333333333331</c:v>
                </c:pt>
                <c:pt idx="672">
                  <c:v>103.8888888888889</c:v>
                </c:pt>
                <c:pt idx="673">
                  <c:v>103.8888888888889</c:v>
                </c:pt>
                <c:pt idx="674">
                  <c:v>103.8888888888889</c:v>
                </c:pt>
                <c:pt idx="675">
                  <c:v>59.736111111111036</c:v>
                </c:pt>
                <c:pt idx="676">
                  <c:v>12.986111111111112</c:v>
                </c:pt>
                <c:pt idx="677">
                  <c:v>-33.763888888888815</c:v>
                </c:pt>
                <c:pt idx="678">
                  <c:v>-124.6666666666666</c:v>
                </c:pt>
                <c:pt idx="679">
                  <c:v>-186.99999999999997</c:v>
                </c:pt>
                <c:pt idx="680">
                  <c:v>-223.36111111111114</c:v>
                </c:pt>
                <c:pt idx="681">
                  <c:v>-233.75</c:v>
                </c:pt>
                <c:pt idx="682">
                  <c:v>-155.83333333333331</c:v>
                </c:pt>
                <c:pt idx="683">
                  <c:v>-101.29166666666673</c:v>
                </c:pt>
                <c:pt idx="684">
                  <c:v>-57.138888888888964</c:v>
                </c:pt>
                <c:pt idx="685">
                  <c:v>62.333333333333393</c:v>
                </c:pt>
                <c:pt idx="686">
                  <c:v>129.86111111111111</c:v>
                </c:pt>
                <c:pt idx="687">
                  <c:v>119.47222222222217</c:v>
                </c:pt>
                <c:pt idx="688">
                  <c:v>116.875</c:v>
                </c:pt>
                <c:pt idx="689">
                  <c:v>114.27777777777783</c:v>
                </c:pt>
                <c:pt idx="690">
                  <c:v>64.930555555555557</c:v>
                </c:pt>
                <c:pt idx="691">
                  <c:v>20.777777777777796</c:v>
                </c:pt>
                <c:pt idx="692">
                  <c:v>23.375000000000057</c:v>
                </c:pt>
                <c:pt idx="693">
                  <c:v>41.555555555555593</c:v>
                </c:pt>
                <c:pt idx="694">
                  <c:v>36.361111111111164</c:v>
                </c:pt>
                <c:pt idx="695">
                  <c:v>-7.791666666666778</c:v>
                </c:pt>
                <c:pt idx="696">
                  <c:v>-127.26388888888893</c:v>
                </c:pt>
                <c:pt idx="697">
                  <c:v>-171.4166666666666</c:v>
                </c:pt>
                <c:pt idx="698">
                  <c:v>-135.05555555555554</c:v>
                </c:pt>
                <c:pt idx="699">
                  <c:v>-103.8888888888889</c:v>
                </c:pt>
                <c:pt idx="700">
                  <c:v>-49.347222222222278</c:v>
                </c:pt>
                <c:pt idx="701">
                  <c:v>-20.777777777777796</c:v>
                </c:pt>
                <c:pt idx="702">
                  <c:v>-5.194444444444426</c:v>
                </c:pt>
                <c:pt idx="703">
                  <c:v>-2.5972222222222592</c:v>
                </c:pt>
                <c:pt idx="704">
                  <c:v>-28.569444444444482</c:v>
                </c:pt>
                <c:pt idx="705">
                  <c:v>-77.916666666666657</c:v>
                </c:pt>
                <c:pt idx="706">
                  <c:v>-124.66666666666664</c:v>
                </c:pt>
                <c:pt idx="707">
                  <c:v>-132.45833333333329</c:v>
                </c:pt>
                <c:pt idx="708">
                  <c:v>-80.513888888888872</c:v>
                </c:pt>
                <c:pt idx="709">
                  <c:v>10.388888888888852</c:v>
                </c:pt>
                <c:pt idx="710">
                  <c:v>132.45833333333337</c:v>
                </c:pt>
                <c:pt idx="711">
                  <c:v>205.18055555555563</c:v>
                </c:pt>
                <c:pt idx="712">
                  <c:v>122.06944444444443</c:v>
                </c:pt>
                <c:pt idx="713">
                  <c:v>2.5972222222221668</c:v>
                </c:pt>
                <c:pt idx="714">
                  <c:v>-85.708333333333357</c:v>
                </c:pt>
                <c:pt idx="715">
                  <c:v>-189.59722222222217</c:v>
                </c:pt>
                <c:pt idx="716">
                  <c:v>-168.81944444444446</c:v>
                </c:pt>
                <c:pt idx="717">
                  <c:v>-49.347222222222236</c:v>
                </c:pt>
                <c:pt idx="718">
                  <c:v>25.972222222222225</c:v>
                </c:pt>
                <c:pt idx="719">
                  <c:v>103.8888888888889</c:v>
                </c:pt>
                <c:pt idx="720">
                  <c:v>142.8472222222222</c:v>
                </c:pt>
                <c:pt idx="721">
                  <c:v>119.47222222222226</c:v>
                </c:pt>
                <c:pt idx="722">
                  <c:v>103.8888888888889</c:v>
                </c:pt>
                <c:pt idx="723">
                  <c:v>88.305555555555515</c:v>
                </c:pt>
                <c:pt idx="724">
                  <c:v>106.48611111111114</c:v>
                </c:pt>
                <c:pt idx="725">
                  <c:v>153.23611111111106</c:v>
                </c:pt>
                <c:pt idx="726">
                  <c:v>212.97222222222209</c:v>
                </c:pt>
                <c:pt idx="727">
                  <c:v>205.18055555555554</c:v>
                </c:pt>
                <c:pt idx="728">
                  <c:v>140.25000000000014</c:v>
                </c:pt>
                <c:pt idx="729">
                  <c:v>98.694444444444557</c:v>
                </c:pt>
                <c:pt idx="730">
                  <c:v>44.152777777777665</c:v>
                </c:pt>
                <c:pt idx="731">
                  <c:v>10.388888888888852</c:v>
                </c:pt>
                <c:pt idx="732">
                  <c:v>7.791666666666778</c:v>
                </c:pt>
                <c:pt idx="733">
                  <c:v>10.388888888888852</c:v>
                </c:pt>
                <c:pt idx="734">
                  <c:v>12.986111111111112</c:v>
                </c:pt>
                <c:pt idx="735">
                  <c:v>18.180555555555628</c:v>
                </c:pt>
                <c:pt idx="736">
                  <c:v>25.972222222222225</c:v>
                </c:pt>
                <c:pt idx="737">
                  <c:v>23.374999999999964</c:v>
                </c:pt>
                <c:pt idx="738">
                  <c:v>10.388888888888852</c:v>
                </c:pt>
                <c:pt idx="739">
                  <c:v>33.763888888888815</c:v>
                </c:pt>
                <c:pt idx="740">
                  <c:v>59.736111111111036</c:v>
                </c:pt>
                <c:pt idx="741">
                  <c:v>49.347222222222371</c:v>
                </c:pt>
                <c:pt idx="742">
                  <c:v>23.374999999999964</c:v>
                </c:pt>
                <c:pt idx="743">
                  <c:v>5.1944444444443336</c:v>
                </c:pt>
                <c:pt idx="744">
                  <c:v>2.5972222222222592</c:v>
                </c:pt>
                <c:pt idx="745">
                  <c:v>2.5972222222222592</c:v>
                </c:pt>
                <c:pt idx="746">
                  <c:v>12.986111111111112</c:v>
                </c:pt>
                <c:pt idx="747">
                  <c:v>28.569444444444482</c:v>
                </c:pt>
                <c:pt idx="748">
                  <c:v>38.958333333333329</c:v>
                </c:pt>
                <c:pt idx="749">
                  <c:v>31.166666666666558</c:v>
                </c:pt>
                <c:pt idx="750">
                  <c:v>10.388888888888852</c:v>
                </c:pt>
                <c:pt idx="751">
                  <c:v>-2.5972222222220744</c:v>
                </c:pt>
                <c:pt idx="752">
                  <c:v>-12.986111111111112</c:v>
                </c:pt>
                <c:pt idx="753">
                  <c:v>-31.166666666666739</c:v>
                </c:pt>
                <c:pt idx="754">
                  <c:v>-44.152777777777665</c:v>
                </c:pt>
                <c:pt idx="755">
                  <c:v>-57.138888888888964</c:v>
                </c:pt>
                <c:pt idx="756">
                  <c:v>-101.29166666666661</c:v>
                </c:pt>
                <c:pt idx="757">
                  <c:v>-181.80555555555554</c:v>
                </c:pt>
                <c:pt idx="758">
                  <c:v>-249.33333333333337</c:v>
                </c:pt>
                <c:pt idx="759">
                  <c:v>-267.5138888888888</c:v>
                </c:pt>
                <c:pt idx="760">
                  <c:v>-270.11111111111114</c:v>
                </c:pt>
                <c:pt idx="761">
                  <c:v>-275.3055555555556</c:v>
                </c:pt>
                <c:pt idx="762">
                  <c:v>-244.13888888888886</c:v>
                </c:pt>
                <c:pt idx="763">
                  <c:v>-166.22222222222217</c:v>
                </c:pt>
                <c:pt idx="764">
                  <c:v>-38.958333333333329</c:v>
                </c:pt>
                <c:pt idx="765">
                  <c:v>103.8888888888889</c:v>
                </c:pt>
                <c:pt idx="766">
                  <c:v>163.62500000000003</c:v>
                </c:pt>
                <c:pt idx="767">
                  <c:v>166.22222222222217</c:v>
                </c:pt>
                <c:pt idx="768">
                  <c:v>168.81944444444446</c:v>
                </c:pt>
                <c:pt idx="769">
                  <c:v>199.9861111111112</c:v>
                </c:pt>
                <c:pt idx="770">
                  <c:v>251.93055555555546</c:v>
                </c:pt>
                <c:pt idx="771">
                  <c:v>254.52777777777771</c:v>
                </c:pt>
                <c:pt idx="772">
                  <c:v>238.94444444444451</c:v>
                </c:pt>
                <c:pt idx="773">
                  <c:v>197.38888888888894</c:v>
                </c:pt>
                <c:pt idx="774">
                  <c:v>166.22222222222217</c:v>
                </c:pt>
                <c:pt idx="775">
                  <c:v>171.41666666666671</c:v>
                </c:pt>
                <c:pt idx="776">
                  <c:v>140.24999999999997</c:v>
                </c:pt>
                <c:pt idx="777">
                  <c:v>103.8888888888889</c:v>
                </c:pt>
                <c:pt idx="778">
                  <c:v>90.902777777777771</c:v>
                </c:pt>
                <c:pt idx="779">
                  <c:v>77.916666666666657</c:v>
                </c:pt>
                <c:pt idx="780">
                  <c:v>59.736111111111221</c:v>
                </c:pt>
                <c:pt idx="781">
                  <c:v>44.152777777777665</c:v>
                </c:pt>
                <c:pt idx="782">
                  <c:v>31.166666666666558</c:v>
                </c:pt>
                <c:pt idx="783">
                  <c:v>20.777777777777889</c:v>
                </c:pt>
                <c:pt idx="784">
                  <c:v>18.180555555555628</c:v>
                </c:pt>
                <c:pt idx="785">
                  <c:v>28.569444444444482</c:v>
                </c:pt>
                <c:pt idx="786">
                  <c:v>31.166666666666739</c:v>
                </c:pt>
                <c:pt idx="787">
                  <c:v>15.583333333333185</c:v>
                </c:pt>
                <c:pt idx="788">
                  <c:v>2.5972222222220744</c:v>
                </c:pt>
                <c:pt idx="789">
                  <c:v>2.5972222222224435</c:v>
                </c:pt>
                <c:pt idx="790">
                  <c:v>10.388888888889037</c:v>
                </c:pt>
                <c:pt idx="791">
                  <c:v>15.583333333333185</c:v>
                </c:pt>
                <c:pt idx="792">
                  <c:v>-2.5972222222224435</c:v>
                </c:pt>
                <c:pt idx="793">
                  <c:v>-64.930555555555557</c:v>
                </c:pt>
                <c:pt idx="794">
                  <c:v>-153.23611111111089</c:v>
                </c:pt>
                <c:pt idx="795">
                  <c:v>-231.15277777777774</c:v>
                </c:pt>
                <c:pt idx="796">
                  <c:v>-270.11111111111126</c:v>
                </c:pt>
                <c:pt idx="797">
                  <c:v>-251.93055555555563</c:v>
                </c:pt>
                <c:pt idx="798">
                  <c:v>-181.80555555555554</c:v>
                </c:pt>
                <c:pt idx="799">
                  <c:v>-90.902777777777771</c:v>
                </c:pt>
                <c:pt idx="800">
                  <c:v>-25.972222222222225</c:v>
                </c:pt>
                <c:pt idx="801">
                  <c:v>18.180555555555628</c:v>
                </c:pt>
                <c:pt idx="802">
                  <c:v>88.305555555555699</c:v>
                </c:pt>
                <c:pt idx="803">
                  <c:v>163.62499999999991</c:v>
                </c:pt>
                <c:pt idx="804">
                  <c:v>174.01388888888877</c:v>
                </c:pt>
                <c:pt idx="805">
                  <c:v>111.68055555555566</c:v>
                </c:pt>
                <c:pt idx="806">
                  <c:v>41.555555555555593</c:v>
                </c:pt>
                <c:pt idx="807">
                  <c:v>-5.1944444444445184</c:v>
                </c:pt>
                <c:pt idx="808">
                  <c:v>-44.15277777777785</c:v>
                </c:pt>
                <c:pt idx="809">
                  <c:v>-72.722222222222157</c:v>
                </c:pt>
                <c:pt idx="810">
                  <c:v>-101.29166666666661</c:v>
                </c:pt>
                <c:pt idx="811">
                  <c:v>-155.83333333333331</c:v>
                </c:pt>
                <c:pt idx="812">
                  <c:v>-199.98611111111097</c:v>
                </c:pt>
                <c:pt idx="813">
                  <c:v>-212.97222222222229</c:v>
                </c:pt>
                <c:pt idx="814">
                  <c:v>-223.36111111111114</c:v>
                </c:pt>
                <c:pt idx="815">
                  <c:v>-238.94444444444443</c:v>
                </c:pt>
                <c:pt idx="816">
                  <c:v>-238.94444444444451</c:v>
                </c:pt>
                <c:pt idx="817">
                  <c:v>-215.56944444444446</c:v>
                </c:pt>
                <c:pt idx="818">
                  <c:v>-127.26388888888886</c:v>
                </c:pt>
                <c:pt idx="819">
                  <c:v>0</c:v>
                </c:pt>
                <c:pt idx="820">
                  <c:v>114.27777777777774</c:v>
                </c:pt>
                <c:pt idx="821">
                  <c:v>176.61111111111111</c:v>
                </c:pt>
                <c:pt idx="822">
                  <c:v>168.81944444444446</c:v>
                </c:pt>
                <c:pt idx="823">
                  <c:v>155.83333333333331</c:v>
                </c:pt>
                <c:pt idx="824">
                  <c:v>132.45833333333337</c:v>
                </c:pt>
                <c:pt idx="825">
                  <c:v>111.68055555555557</c:v>
                </c:pt>
                <c:pt idx="826">
                  <c:v>106.48611111111114</c:v>
                </c:pt>
                <c:pt idx="827">
                  <c:v>98.694444444444358</c:v>
                </c:pt>
                <c:pt idx="828">
                  <c:v>111.68055555555547</c:v>
                </c:pt>
                <c:pt idx="829">
                  <c:v>132.45833333333337</c:v>
                </c:pt>
                <c:pt idx="830">
                  <c:v>127.26388888888886</c:v>
                </c:pt>
                <c:pt idx="831">
                  <c:v>96.0972222222223</c:v>
                </c:pt>
                <c:pt idx="832">
                  <c:v>49.347222222222371</c:v>
                </c:pt>
                <c:pt idx="833">
                  <c:v>25.972222222222225</c:v>
                </c:pt>
                <c:pt idx="834">
                  <c:v>28.569444444444297</c:v>
                </c:pt>
                <c:pt idx="835">
                  <c:v>28.569444444444297</c:v>
                </c:pt>
                <c:pt idx="836">
                  <c:v>23.375000000000146</c:v>
                </c:pt>
                <c:pt idx="837">
                  <c:v>28.569444444444482</c:v>
                </c:pt>
                <c:pt idx="838">
                  <c:v>41.555555555555408</c:v>
                </c:pt>
                <c:pt idx="839">
                  <c:v>41.555555555555593</c:v>
                </c:pt>
                <c:pt idx="840">
                  <c:v>38.958333333333329</c:v>
                </c:pt>
                <c:pt idx="841">
                  <c:v>51.94444444444445</c:v>
                </c:pt>
                <c:pt idx="842">
                  <c:v>62.333333333333478</c:v>
                </c:pt>
                <c:pt idx="843">
                  <c:v>51.94444444444445</c:v>
                </c:pt>
                <c:pt idx="844">
                  <c:v>28.569444444444297</c:v>
                </c:pt>
                <c:pt idx="845">
                  <c:v>12.986111111111112</c:v>
                </c:pt>
                <c:pt idx="846">
                  <c:v>10.388888888889037</c:v>
                </c:pt>
                <c:pt idx="847">
                  <c:v>18.180555555555628</c:v>
                </c:pt>
                <c:pt idx="848">
                  <c:v>38.958333333333329</c:v>
                </c:pt>
                <c:pt idx="849">
                  <c:v>62.3333333333333</c:v>
                </c:pt>
                <c:pt idx="850">
                  <c:v>62.3333333333333</c:v>
                </c:pt>
                <c:pt idx="851">
                  <c:v>41.555555555555593</c:v>
                </c:pt>
                <c:pt idx="852">
                  <c:v>31.166666666666558</c:v>
                </c:pt>
                <c:pt idx="853">
                  <c:v>31.166666666666558</c:v>
                </c:pt>
                <c:pt idx="854">
                  <c:v>25.972222222222225</c:v>
                </c:pt>
                <c:pt idx="855">
                  <c:v>12.986111111111112</c:v>
                </c:pt>
                <c:pt idx="856">
                  <c:v>5.1944444444445184</c:v>
                </c:pt>
                <c:pt idx="857">
                  <c:v>28.569444444444482</c:v>
                </c:pt>
                <c:pt idx="858">
                  <c:v>59.736111111111036</c:v>
                </c:pt>
                <c:pt idx="859">
                  <c:v>59.736111111111036</c:v>
                </c:pt>
                <c:pt idx="860">
                  <c:v>41.555555555555777</c:v>
                </c:pt>
                <c:pt idx="861">
                  <c:v>51.94444444444445</c:v>
                </c:pt>
                <c:pt idx="862">
                  <c:v>96.097222222221916</c:v>
                </c:pt>
                <c:pt idx="863">
                  <c:v>90.902777777777771</c:v>
                </c:pt>
                <c:pt idx="864">
                  <c:v>44.15277777777785</c:v>
                </c:pt>
                <c:pt idx="865">
                  <c:v>28.569444444444663</c:v>
                </c:pt>
                <c:pt idx="866">
                  <c:v>46.749999999999929</c:v>
                </c:pt>
                <c:pt idx="867">
                  <c:v>67.527777777777629</c:v>
                </c:pt>
                <c:pt idx="868">
                  <c:v>51.94444444444445</c:v>
                </c:pt>
                <c:pt idx="869">
                  <c:v>12.986111111111112</c:v>
                </c:pt>
                <c:pt idx="870">
                  <c:v>-10.388888888888667</c:v>
                </c:pt>
                <c:pt idx="871">
                  <c:v>-18.180555555555628</c:v>
                </c:pt>
                <c:pt idx="872">
                  <c:v>-20.777777777777704</c:v>
                </c:pt>
                <c:pt idx="873">
                  <c:v>-25.972222222222225</c:v>
                </c:pt>
                <c:pt idx="874">
                  <c:v>-38.958333333333329</c:v>
                </c:pt>
                <c:pt idx="875">
                  <c:v>-54.541666666666515</c:v>
                </c:pt>
                <c:pt idx="876">
                  <c:v>-67.527777777777999</c:v>
                </c:pt>
                <c:pt idx="877">
                  <c:v>-59.736111111111036</c:v>
                </c:pt>
                <c:pt idx="878">
                  <c:v>-33.763888888888815</c:v>
                </c:pt>
                <c:pt idx="879">
                  <c:v>-10.388888888889037</c:v>
                </c:pt>
                <c:pt idx="880">
                  <c:v>-25.972222222222225</c:v>
                </c:pt>
                <c:pt idx="881">
                  <c:v>-51.94444444444445</c:v>
                </c:pt>
                <c:pt idx="882">
                  <c:v>-25.972222222222225</c:v>
                </c:pt>
                <c:pt idx="883">
                  <c:v>0</c:v>
                </c:pt>
                <c:pt idx="884">
                  <c:v>2.5972222222220744</c:v>
                </c:pt>
                <c:pt idx="885">
                  <c:v>10.388888888889037</c:v>
                </c:pt>
                <c:pt idx="886">
                  <c:v>12.986111111111112</c:v>
                </c:pt>
                <c:pt idx="887">
                  <c:v>7.7916666666665924</c:v>
                </c:pt>
                <c:pt idx="888">
                  <c:v>-2.5972222222220744</c:v>
                </c:pt>
                <c:pt idx="889">
                  <c:v>-15.583333333333556</c:v>
                </c:pt>
                <c:pt idx="890">
                  <c:v>-31.166666666666739</c:v>
                </c:pt>
                <c:pt idx="891">
                  <c:v>-49.347222222221994</c:v>
                </c:pt>
                <c:pt idx="892">
                  <c:v>-64.930555555555557</c:v>
                </c:pt>
                <c:pt idx="893">
                  <c:v>-67.527777777777814</c:v>
                </c:pt>
                <c:pt idx="894">
                  <c:v>-57.138888888888779</c:v>
                </c:pt>
                <c:pt idx="895">
                  <c:v>-38.958333333333329</c:v>
                </c:pt>
                <c:pt idx="896">
                  <c:v>-18.180555555555628</c:v>
                </c:pt>
                <c:pt idx="897">
                  <c:v>-5.1944444444445184</c:v>
                </c:pt>
                <c:pt idx="898">
                  <c:v>-2.5972222222222592</c:v>
                </c:pt>
                <c:pt idx="899">
                  <c:v>-10.388888888888852</c:v>
                </c:pt>
                <c:pt idx="900">
                  <c:v>-23.374999999999964</c:v>
                </c:pt>
                <c:pt idx="901">
                  <c:v>-46.749999999999929</c:v>
                </c:pt>
                <c:pt idx="902">
                  <c:v>-163.62499999999991</c:v>
                </c:pt>
                <c:pt idx="903">
                  <c:v>-270.11111111111126</c:v>
                </c:pt>
                <c:pt idx="904">
                  <c:v>-251.93055555555563</c:v>
                </c:pt>
                <c:pt idx="905">
                  <c:v>-181.80555555555554</c:v>
                </c:pt>
                <c:pt idx="906">
                  <c:v>-90.902777777777771</c:v>
                </c:pt>
                <c:pt idx="907">
                  <c:v>-25.972222222222225</c:v>
                </c:pt>
                <c:pt idx="908">
                  <c:v>18.180555555555628</c:v>
                </c:pt>
                <c:pt idx="909">
                  <c:v>88.305555555555699</c:v>
                </c:pt>
                <c:pt idx="910">
                  <c:v>163.62499999999991</c:v>
                </c:pt>
                <c:pt idx="911">
                  <c:v>174.01388888888877</c:v>
                </c:pt>
                <c:pt idx="912">
                  <c:v>111.68055555555566</c:v>
                </c:pt>
                <c:pt idx="913">
                  <c:v>67.527777777777814</c:v>
                </c:pt>
                <c:pt idx="914">
                  <c:v>111.68055555555547</c:v>
                </c:pt>
                <c:pt idx="915">
                  <c:v>106.48611111111114</c:v>
                </c:pt>
                <c:pt idx="916">
                  <c:v>57.138888888888964</c:v>
                </c:pt>
                <c:pt idx="917">
                  <c:v>23.374999999999964</c:v>
                </c:pt>
                <c:pt idx="918">
                  <c:v>-2.5972222222222592</c:v>
                </c:pt>
                <c:pt idx="919">
                  <c:v>12.986111111111112</c:v>
                </c:pt>
                <c:pt idx="920">
                  <c:v>36.361111111111079</c:v>
                </c:pt>
                <c:pt idx="921">
                  <c:v>72.722222222222157</c:v>
                </c:pt>
                <c:pt idx="922">
                  <c:v>88.305555555555515</c:v>
                </c:pt>
                <c:pt idx="923">
                  <c:v>72.722222222222157</c:v>
                </c:pt>
                <c:pt idx="924">
                  <c:v>5.1944444444443336</c:v>
                </c:pt>
                <c:pt idx="925">
                  <c:v>-62.333333333333115</c:v>
                </c:pt>
                <c:pt idx="926">
                  <c:v>-54.541666666666515</c:v>
                </c:pt>
                <c:pt idx="927">
                  <c:v>-36.361111111111256</c:v>
                </c:pt>
                <c:pt idx="928">
                  <c:v>-28.569444444444482</c:v>
                </c:pt>
                <c:pt idx="929">
                  <c:v>-20.777777777777704</c:v>
                </c:pt>
                <c:pt idx="930">
                  <c:v>-18.180555555555443</c:v>
                </c:pt>
                <c:pt idx="931">
                  <c:v>-18.180555555555628</c:v>
                </c:pt>
                <c:pt idx="932">
                  <c:v>-20.777777777777889</c:v>
                </c:pt>
                <c:pt idx="933">
                  <c:v>-31.166666666666558</c:v>
                </c:pt>
                <c:pt idx="934">
                  <c:v>-49.347222222222179</c:v>
                </c:pt>
                <c:pt idx="935">
                  <c:v>-51.94444444444445</c:v>
                </c:pt>
                <c:pt idx="936">
                  <c:v>-38.958333333333329</c:v>
                </c:pt>
                <c:pt idx="937">
                  <c:v>-28.569444444444482</c:v>
                </c:pt>
                <c:pt idx="938">
                  <c:v>-25.972222222222225</c:v>
                </c:pt>
                <c:pt idx="939">
                  <c:v>-28.569444444444482</c:v>
                </c:pt>
                <c:pt idx="940">
                  <c:v>-23.374999999999964</c:v>
                </c:pt>
                <c:pt idx="941">
                  <c:v>-10.388888888888852</c:v>
                </c:pt>
                <c:pt idx="942">
                  <c:v>-5.1944444444445184</c:v>
                </c:pt>
                <c:pt idx="943">
                  <c:v>-2.5972222222222592</c:v>
                </c:pt>
                <c:pt idx="944">
                  <c:v>2.5972222222222592</c:v>
                </c:pt>
                <c:pt idx="945">
                  <c:v>7.791666666666778</c:v>
                </c:pt>
                <c:pt idx="946">
                  <c:v>25.972222222222225</c:v>
                </c:pt>
                <c:pt idx="947">
                  <c:v>41.555555555555408</c:v>
                </c:pt>
                <c:pt idx="948">
                  <c:v>31.166666666666739</c:v>
                </c:pt>
                <c:pt idx="949">
                  <c:v>7.791666666666778</c:v>
                </c:pt>
                <c:pt idx="950">
                  <c:v>-28.569444444444482</c:v>
                </c:pt>
                <c:pt idx="951">
                  <c:v>-88.305555555555515</c:v>
                </c:pt>
                <c:pt idx="952">
                  <c:v>-174.01388888888894</c:v>
                </c:pt>
                <c:pt idx="953">
                  <c:v>-249.33333333333337</c:v>
                </c:pt>
                <c:pt idx="954">
                  <c:v>-275.3055555555556</c:v>
                </c:pt>
                <c:pt idx="955">
                  <c:v>-275.3055555555556</c:v>
                </c:pt>
                <c:pt idx="956">
                  <c:v>-275.30555555555549</c:v>
                </c:pt>
                <c:pt idx="957">
                  <c:v>-192.19444444444437</c:v>
                </c:pt>
                <c:pt idx="958">
                  <c:v>-31.16666666666665</c:v>
                </c:pt>
                <c:pt idx="959">
                  <c:v>109.08333333333331</c:v>
                </c:pt>
                <c:pt idx="960">
                  <c:v>223.36111111111114</c:v>
                </c:pt>
                <c:pt idx="961">
                  <c:v>288.29166666666657</c:v>
                </c:pt>
                <c:pt idx="962">
                  <c:v>277.90277777777766</c:v>
                </c:pt>
                <c:pt idx="963">
                  <c:v>223.36111111111114</c:v>
                </c:pt>
                <c:pt idx="964">
                  <c:v>150.638888888889</c:v>
                </c:pt>
                <c:pt idx="965">
                  <c:v>80.513888888888928</c:v>
                </c:pt>
                <c:pt idx="966">
                  <c:v>28.569444444444482</c:v>
                </c:pt>
                <c:pt idx="967">
                  <c:v>0</c:v>
                </c:pt>
                <c:pt idx="968">
                  <c:v>-12.986111111111112</c:v>
                </c:pt>
                <c:pt idx="969">
                  <c:v>-31.166666666666739</c:v>
                </c:pt>
                <c:pt idx="970">
                  <c:v>-64.930555555555557</c:v>
                </c:pt>
                <c:pt idx="971">
                  <c:v>-129.86111111111111</c:v>
                </c:pt>
                <c:pt idx="972">
                  <c:v>-223.36111111111114</c:v>
                </c:pt>
                <c:pt idx="973">
                  <c:v>-275.3055555555556</c:v>
                </c:pt>
                <c:pt idx="974">
                  <c:v>-275.3055555555556</c:v>
                </c:pt>
                <c:pt idx="975">
                  <c:v>-275.30555555555549</c:v>
                </c:pt>
                <c:pt idx="976">
                  <c:v>-277.90277777777777</c:v>
                </c:pt>
                <c:pt idx="977">
                  <c:v>-225.95833333333331</c:v>
                </c:pt>
                <c:pt idx="978">
                  <c:v>-158.4305555555556</c:v>
                </c:pt>
                <c:pt idx="979">
                  <c:v>-137.6527777777778</c:v>
                </c:pt>
                <c:pt idx="980">
                  <c:v>-114.27777777777774</c:v>
                </c:pt>
                <c:pt idx="981">
                  <c:v>-90.902777777777757</c:v>
                </c:pt>
                <c:pt idx="982">
                  <c:v>-85.708333333333357</c:v>
                </c:pt>
                <c:pt idx="983">
                  <c:v>-103.8888888888889</c:v>
                </c:pt>
                <c:pt idx="984">
                  <c:v>-114.27777777777779</c:v>
                </c:pt>
                <c:pt idx="985">
                  <c:v>-83.111111111111114</c:v>
                </c:pt>
                <c:pt idx="986">
                  <c:v>-28.569444444444446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20.777777777777779</c:v>
                </c:pt>
                <c:pt idx="1027">
                  <c:v>93.5</c:v>
                </c:pt>
                <c:pt idx="1028">
                  <c:v>202.58333333333331</c:v>
                </c:pt>
                <c:pt idx="1029">
                  <c:v>285.6944444444444</c:v>
                </c:pt>
                <c:pt idx="1030">
                  <c:v>296.08333333333331</c:v>
                </c:pt>
                <c:pt idx="1031">
                  <c:v>254.52777777777774</c:v>
                </c:pt>
                <c:pt idx="1032">
                  <c:v>212.9722222222222</c:v>
                </c:pt>
                <c:pt idx="1033">
                  <c:v>189.59722222222226</c:v>
                </c:pt>
                <c:pt idx="1034">
                  <c:v>176.61111111111111</c:v>
                </c:pt>
                <c:pt idx="1035">
                  <c:v>153.23611111111117</c:v>
                </c:pt>
                <c:pt idx="1036">
                  <c:v>122.06944444444451</c:v>
                </c:pt>
                <c:pt idx="1037">
                  <c:v>101.29166666666661</c:v>
                </c:pt>
                <c:pt idx="1038">
                  <c:v>101.29166666666661</c:v>
                </c:pt>
                <c:pt idx="1039">
                  <c:v>116.875</c:v>
                </c:pt>
                <c:pt idx="1040">
                  <c:v>124.6666666666666</c:v>
                </c:pt>
                <c:pt idx="1041">
                  <c:v>116.875</c:v>
                </c:pt>
                <c:pt idx="1042">
                  <c:v>90.902777777777771</c:v>
                </c:pt>
                <c:pt idx="1043">
                  <c:v>54.5416666666667</c:v>
                </c:pt>
                <c:pt idx="1044">
                  <c:v>23.374999999999964</c:v>
                </c:pt>
                <c:pt idx="1045">
                  <c:v>7.7916666666665924</c:v>
                </c:pt>
                <c:pt idx="1046">
                  <c:v>7.791666666666778</c:v>
                </c:pt>
                <c:pt idx="1047">
                  <c:v>10.388888888888852</c:v>
                </c:pt>
                <c:pt idx="1048">
                  <c:v>0</c:v>
                </c:pt>
                <c:pt idx="1049">
                  <c:v>-25.972222222222225</c:v>
                </c:pt>
                <c:pt idx="1050">
                  <c:v>-62.3333333333333</c:v>
                </c:pt>
                <c:pt idx="1051">
                  <c:v>-90.902777777777771</c:v>
                </c:pt>
                <c:pt idx="1052">
                  <c:v>-109.0833333333334</c:v>
                </c:pt>
                <c:pt idx="1053">
                  <c:v>-129.86111111111111</c:v>
                </c:pt>
                <c:pt idx="1054">
                  <c:v>-161.02777777777786</c:v>
                </c:pt>
                <c:pt idx="1055">
                  <c:v>-202.58333333333323</c:v>
                </c:pt>
                <c:pt idx="1056">
                  <c:v>-249.33333333333329</c:v>
                </c:pt>
                <c:pt idx="1057">
                  <c:v>-275.3055555555556</c:v>
                </c:pt>
                <c:pt idx="1058">
                  <c:v>-251.93055555555554</c:v>
                </c:pt>
                <c:pt idx="1059">
                  <c:v>-225.95833333333331</c:v>
                </c:pt>
                <c:pt idx="1060">
                  <c:v>-197.38888888888889</c:v>
                </c:pt>
                <c:pt idx="1061">
                  <c:v>-122.06944444444443</c:v>
                </c:pt>
                <c:pt idx="1062">
                  <c:v>-33.763888888888907</c:v>
                </c:pt>
                <c:pt idx="1063">
                  <c:v>20.777777777777796</c:v>
                </c:pt>
                <c:pt idx="1064">
                  <c:v>90.902777777777771</c:v>
                </c:pt>
                <c:pt idx="1065">
                  <c:v>184.40277777777771</c:v>
                </c:pt>
                <c:pt idx="1066">
                  <c:v>202.58333333333331</c:v>
                </c:pt>
                <c:pt idx="1067">
                  <c:v>122.06944444444451</c:v>
                </c:pt>
                <c:pt idx="1068">
                  <c:v>46.750000000000021</c:v>
                </c:pt>
                <c:pt idx="1069">
                  <c:v>46.749999999999929</c:v>
                </c:pt>
                <c:pt idx="1070">
                  <c:v>93.500000000000043</c:v>
                </c:pt>
                <c:pt idx="1071">
                  <c:v>140.25000000000003</c:v>
                </c:pt>
                <c:pt idx="1072">
                  <c:v>168.81944444444434</c:v>
                </c:pt>
                <c:pt idx="1073">
                  <c:v>199.98611111111111</c:v>
                </c:pt>
                <c:pt idx="1074">
                  <c:v>238.94444444444451</c:v>
                </c:pt>
                <c:pt idx="1075">
                  <c:v>254.52777777777771</c:v>
                </c:pt>
                <c:pt idx="1076">
                  <c:v>228.55555555555549</c:v>
                </c:pt>
                <c:pt idx="1077">
                  <c:v>184.4027777777778</c:v>
                </c:pt>
                <c:pt idx="1078">
                  <c:v>145.44444444444446</c:v>
                </c:pt>
                <c:pt idx="1079">
                  <c:v>124.66666666666679</c:v>
                </c:pt>
                <c:pt idx="1080">
                  <c:v>96.0972222222223</c:v>
                </c:pt>
                <c:pt idx="1081">
                  <c:v>46.749999999999929</c:v>
                </c:pt>
                <c:pt idx="1082">
                  <c:v>-2.5972222222222592</c:v>
                </c:pt>
                <c:pt idx="1083">
                  <c:v>-54.5416666666667</c:v>
                </c:pt>
                <c:pt idx="1084">
                  <c:v>-83.111111111111185</c:v>
                </c:pt>
                <c:pt idx="1085">
                  <c:v>-59.736111111111036</c:v>
                </c:pt>
                <c:pt idx="1086">
                  <c:v>-18.180555555555443</c:v>
                </c:pt>
                <c:pt idx="1087">
                  <c:v>2.5972222222222592</c:v>
                </c:pt>
                <c:pt idx="1088">
                  <c:v>5.1944444444443336</c:v>
                </c:pt>
                <c:pt idx="1089">
                  <c:v>2.5972222222220744</c:v>
                </c:pt>
                <c:pt idx="1090">
                  <c:v>0</c:v>
                </c:pt>
                <c:pt idx="1091">
                  <c:v>7.791666666666778</c:v>
                </c:pt>
                <c:pt idx="1092">
                  <c:v>33.763888888888999</c:v>
                </c:pt>
                <c:pt idx="1093">
                  <c:v>67.527777777777814</c:v>
                </c:pt>
                <c:pt idx="1094">
                  <c:v>75.3194444444444</c:v>
                </c:pt>
                <c:pt idx="1095">
                  <c:v>51.94444444444445</c:v>
                </c:pt>
                <c:pt idx="1096">
                  <c:v>23.374999999999964</c:v>
                </c:pt>
                <c:pt idx="1097">
                  <c:v>-5.1944444444445184</c:v>
                </c:pt>
                <c:pt idx="1098">
                  <c:v>-41.555555555555593</c:v>
                </c:pt>
                <c:pt idx="1099">
                  <c:v>-83.111111111111185</c:v>
                </c:pt>
                <c:pt idx="1100">
                  <c:v>-88.305555555555515</c:v>
                </c:pt>
                <c:pt idx="1101">
                  <c:v>-49.347222222222179</c:v>
                </c:pt>
                <c:pt idx="1102">
                  <c:v>-2.5972222222222592</c:v>
                </c:pt>
                <c:pt idx="1103">
                  <c:v>46.750000000000114</c:v>
                </c:pt>
                <c:pt idx="1104">
                  <c:v>90.902777777777771</c:v>
                </c:pt>
                <c:pt idx="1105">
                  <c:v>96.097222222222115</c:v>
                </c:pt>
                <c:pt idx="1106">
                  <c:v>57.138888888888964</c:v>
                </c:pt>
                <c:pt idx="1107">
                  <c:v>12.986111111111295</c:v>
                </c:pt>
                <c:pt idx="1108">
                  <c:v>-25.972222222222225</c:v>
                </c:pt>
                <c:pt idx="1109">
                  <c:v>-62.333333333333478</c:v>
                </c:pt>
                <c:pt idx="1110">
                  <c:v>-59.736111111111036</c:v>
                </c:pt>
                <c:pt idx="1111">
                  <c:v>-18.180555555555628</c:v>
                </c:pt>
                <c:pt idx="1112">
                  <c:v>36.361111111111079</c:v>
                </c:pt>
                <c:pt idx="1113">
                  <c:v>103.8888888888889</c:v>
                </c:pt>
                <c:pt idx="1114">
                  <c:v>140.24999999999997</c:v>
                </c:pt>
                <c:pt idx="1115">
                  <c:v>106.48611111111134</c:v>
                </c:pt>
                <c:pt idx="1116">
                  <c:v>44.15277777777785</c:v>
                </c:pt>
                <c:pt idx="1117">
                  <c:v>-2.5972222222224435</c:v>
                </c:pt>
                <c:pt idx="1118">
                  <c:v>-41.555555555555777</c:v>
                </c:pt>
                <c:pt idx="1119">
                  <c:v>-62.333333333333115</c:v>
                </c:pt>
                <c:pt idx="1120">
                  <c:v>-49.347222222221994</c:v>
                </c:pt>
                <c:pt idx="1121">
                  <c:v>-31.166666666666739</c:v>
                </c:pt>
                <c:pt idx="1122">
                  <c:v>-33.763888888888815</c:v>
                </c:pt>
                <c:pt idx="1123">
                  <c:v>-64.930555555555557</c:v>
                </c:pt>
                <c:pt idx="1124">
                  <c:v>-119.47222222222244</c:v>
                </c:pt>
                <c:pt idx="1125">
                  <c:v>-192.1944444444446</c:v>
                </c:pt>
                <c:pt idx="1126">
                  <c:v>-254.52777777777771</c:v>
                </c:pt>
                <c:pt idx="1127">
                  <c:v>-275.30555555555543</c:v>
                </c:pt>
                <c:pt idx="1128">
                  <c:v>-270.11111111111109</c:v>
                </c:pt>
                <c:pt idx="1129">
                  <c:v>-233.75</c:v>
                </c:pt>
                <c:pt idx="1130">
                  <c:v>-187.00000000000009</c:v>
                </c:pt>
                <c:pt idx="1131">
                  <c:v>-166.22222222222229</c:v>
                </c:pt>
                <c:pt idx="1132">
                  <c:v>-163.62499999999991</c:v>
                </c:pt>
                <c:pt idx="1133">
                  <c:v>-176.61111111111111</c:v>
                </c:pt>
                <c:pt idx="1134">
                  <c:v>-187.00000000000009</c:v>
                </c:pt>
                <c:pt idx="1135">
                  <c:v>-174.01388888888889</c:v>
                </c:pt>
                <c:pt idx="1136">
                  <c:v>-124.66666666666664</c:v>
                </c:pt>
                <c:pt idx="1137">
                  <c:v>-54.5416666666667</c:v>
                </c:pt>
                <c:pt idx="1138">
                  <c:v>-7.7916666666666394</c:v>
                </c:pt>
                <c:pt idx="1139">
                  <c:v>10.388888888888898</c:v>
                </c:pt>
                <c:pt idx="1140">
                  <c:v>20.77777777777775</c:v>
                </c:pt>
                <c:pt idx="1141">
                  <c:v>46.749999999999972</c:v>
                </c:pt>
                <c:pt idx="1142">
                  <c:v>103.88888888888893</c:v>
                </c:pt>
                <c:pt idx="1143">
                  <c:v>158.4305555555556</c:v>
                </c:pt>
                <c:pt idx="1144">
                  <c:v>137.65277777777771</c:v>
                </c:pt>
                <c:pt idx="1145">
                  <c:v>59.736111111111128</c:v>
                </c:pt>
                <c:pt idx="1146">
                  <c:v>-44.152777777777757</c:v>
                </c:pt>
                <c:pt idx="1147">
                  <c:v>-192.19444444444451</c:v>
                </c:pt>
                <c:pt idx="1148">
                  <c:v>-231.15277777777774</c:v>
                </c:pt>
                <c:pt idx="1149">
                  <c:v>-140.24999999999997</c:v>
                </c:pt>
                <c:pt idx="1150">
                  <c:v>-46.750000000000021</c:v>
                </c:pt>
                <c:pt idx="1151">
                  <c:v>0</c:v>
                </c:pt>
                <c:pt idx="1152">
                  <c:v>49.347222222222236</c:v>
                </c:pt>
                <c:pt idx="1153">
                  <c:v>176.61111111111111</c:v>
                </c:pt>
                <c:pt idx="1154">
                  <c:v>290.88888888888891</c:v>
                </c:pt>
                <c:pt idx="1155">
                  <c:v>285.6944444444444</c:v>
                </c:pt>
                <c:pt idx="1156">
                  <c:v>225.95833333333323</c:v>
                </c:pt>
                <c:pt idx="1157">
                  <c:v>218.16666666666671</c:v>
                </c:pt>
                <c:pt idx="1158">
                  <c:v>249.33333333333337</c:v>
                </c:pt>
                <c:pt idx="1159">
                  <c:v>277.90277777777766</c:v>
                </c:pt>
                <c:pt idx="1160">
                  <c:v>270.11111111111109</c:v>
                </c:pt>
                <c:pt idx="1161">
                  <c:v>231.15277777777774</c:v>
                </c:pt>
                <c:pt idx="1162">
                  <c:v>199.9861111111112</c:v>
                </c:pt>
                <c:pt idx="1163">
                  <c:v>187.00000000000009</c:v>
                </c:pt>
                <c:pt idx="1164">
                  <c:v>179.20833333333348</c:v>
                </c:pt>
                <c:pt idx="1165">
                  <c:v>171.41666666666652</c:v>
                </c:pt>
                <c:pt idx="1166">
                  <c:v>119.47222222222207</c:v>
                </c:pt>
                <c:pt idx="1167">
                  <c:v>70.125000000000071</c:v>
                </c:pt>
                <c:pt idx="1168">
                  <c:v>83.111111111111185</c:v>
                </c:pt>
                <c:pt idx="1169">
                  <c:v>93.500000000000227</c:v>
                </c:pt>
                <c:pt idx="1170">
                  <c:v>85.708333333333258</c:v>
                </c:pt>
                <c:pt idx="1171">
                  <c:v>80.513888888888744</c:v>
                </c:pt>
                <c:pt idx="1172">
                  <c:v>72.722222222222157</c:v>
                </c:pt>
                <c:pt idx="1173">
                  <c:v>64.930555555555557</c:v>
                </c:pt>
                <c:pt idx="1174">
                  <c:v>59.736111111111036</c:v>
                </c:pt>
                <c:pt idx="1175">
                  <c:v>51.94444444444445</c:v>
                </c:pt>
                <c:pt idx="1176">
                  <c:v>44.15277777777785</c:v>
                </c:pt>
                <c:pt idx="1177">
                  <c:v>41.555555555555408</c:v>
                </c:pt>
                <c:pt idx="1178">
                  <c:v>46.749999999999929</c:v>
                </c:pt>
                <c:pt idx="1179">
                  <c:v>51.94444444444445</c:v>
                </c:pt>
                <c:pt idx="1180">
                  <c:v>51.94444444444445</c:v>
                </c:pt>
                <c:pt idx="1181">
                  <c:v>49.347222222222371</c:v>
                </c:pt>
                <c:pt idx="1182">
                  <c:v>41.555555555555777</c:v>
                </c:pt>
                <c:pt idx="1183">
                  <c:v>33.763888888888815</c:v>
                </c:pt>
                <c:pt idx="1184">
                  <c:v>28.569444444444297</c:v>
                </c:pt>
                <c:pt idx="1185">
                  <c:v>20.777777777777704</c:v>
                </c:pt>
                <c:pt idx="1186">
                  <c:v>7.7916666666665924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2.5972222222224435</c:v>
                </c:pt>
                <c:pt idx="1196">
                  <c:v>2.5972222222224435</c:v>
                </c:pt>
                <c:pt idx="1197">
                  <c:v>2.5972222222220744</c:v>
                </c:pt>
                <c:pt idx="1198">
                  <c:v>12.986111111111112</c:v>
                </c:pt>
                <c:pt idx="1199">
                  <c:v>23.375000000000146</c:v>
                </c:pt>
                <c:pt idx="1200">
                  <c:v>33.763888888888815</c:v>
                </c:pt>
                <c:pt idx="1201">
                  <c:v>41.555555555555408</c:v>
                </c:pt>
                <c:pt idx="1202">
                  <c:v>36.361111111111256</c:v>
                </c:pt>
                <c:pt idx="1203">
                  <c:v>25.972222222222225</c:v>
                </c:pt>
                <c:pt idx="1204">
                  <c:v>15.583333333333185</c:v>
                </c:pt>
                <c:pt idx="1205">
                  <c:v>7.7916666666665924</c:v>
                </c:pt>
                <c:pt idx="1206">
                  <c:v>5.1944444444445184</c:v>
                </c:pt>
                <c:pt idx="1207">
                  <c:v>5.1944444444445184</c:v>
                </c:pt>
                <c:pt idx="1208">
                  <c:v>5.1944444444445184</c:v>
                </c:pt>
                <c:pt idx="1209">
                  <c:v>2.5972222222224435</c:v>
                </c:pt>
                <c:pt idx="1210">
                  <c:v>0</c:v>
                </c:pt>
                <c:pt idx="1211">
                  <c:v>0</c:v>
                </c:pt>
                <c:pt idx="1212">
                  <c:v>-2.5972222222224435</c:v>
                </c:pt>
                <c:pt idx="1213">
                  <c:v>-2.5972222222224435</c:v>
                </c:pt>
                <c:pt idx="1214">
                  <c:v>0</c:v>
                </c:pt>
                <c:pt idx="1215">
                  <c:v>0</c:v>
                </c:pt>
                <c:pt idx="1216">
                  <c:v>-2.5972222222220744</c:v>
                </c:pt>
                <c:pt idx="1217">
                  <c:v>-5.1944444444445184</c:v>
                </c:pt>
                <c:pt idx="1218">
                  <c:v>-5.1944444444445184</c:v>
                </c:pt>
                <c:pt idx="1219">
                  <c:v>-5.1944444444441489</c:v>
                </c:pt>
                <c:pt idx="1220">
                  <c:v>-7.7916666666665924</c:v>
                </c:pt>
                <c:pt idx="1221">
                  <c:v>-12.986111111111112</c:v>
                </c:pt>
                <c:pt idx="1222">
                  <c:v>-15.583333333333556</c:v>
                </c:pt>
                <c:pt idx="1223">
                  <c:v>-18.180555555555628</c:v>
                </c:pt>
                <c:pt idx="1224">
                  <c:v>-15.583333333333185</c:v>
                </c:pt>
                <c:pt idx="1225">
                  <c:v>-10.388888888889037</c:v>
                </c:pt>
                <c:pt idx="1226">
                  <c:v>-7.7916666666665924</c:v>
                </c:pt>
                <c:pt idx="1227">
                  <c:v>-7.7916666666665924</c:v>
                </c:pt>
                <c:pt idx="1228">
                  <c:v>-7.7916666666665924</c:v>
                </c:pt>
                <c:pt idx="1229">
                  <c:v>-7.7916666666665924</c:v>
                </c:pt>
                <c:pt idx="1230">
                  <c:v>-10.388888888889037</c:v>
                </c:pt>
                <c:pt idx="1231">
                  <c:v>-7.7916666666665924</c:v>
                </c:pt>
                <c:pt idx="1232">
                  <c:v>-2.5972222222220744</c:v>
                </c:pt>
                <c:pt idx="1233">
                  <c:v>-2.5972222222224435</c:v>
                </c:pt>
                <c:pt idx="1234">
                  <c:v>-2.5972222222224435</c:v>
                </c:pt>
                <c:pt idx="1235">
                  <c:v>-5.1944444444445184</c:v>
                </c:pt>
                <c:pt idx="1236">
                  <c:v>-10.388888888888667</c:v>
                </c:pt>
                <c:pt idx="1237">
                  <c:v>-18.180555555555259</c:v>
                </c:pt>
                <c:pt idx="1238">
                  <c:v>-28.569444444444663</c:v>
                </c:pt>
                <c:pt idx="1239">
                  <c:v>-36.361111111111256</c:v>
                </c:pt>
                <c:pt idx="1240">
                  <c:v>-38.958333333333329</c:v>
                </c:pt>
                <c:pt idx="1241">
                  <c:v>-36.361111111111256</c:v>
                </c:pt>
                <c:pt idx="1242">
                  <c:v>-33.763888888888815</c:v>
                </c:pt>
                <c:pt idx="1243">
                  <c:v>-33.763888888888815</c:v>
                </c:pt>
                <c:pt idx="1244">
                  <c:v>-33.763888888888815</c:v>
                </c:pt>
                <c:pt idx="1245">
                  <c:v>-31.166666666666739</c:v>
                </c:pt>
                <c:pt idx="1246">
                  <c:v>-33.763888888888815</c:v>
                </c:pt>
                <c:pt idx="1247">
                  <c:v>-36.361111111110887</c:v>
                </c:pt>
                <c:pt idx="1248">
                  <c:v>-36.361111111111256</c:v>
                </c:pt>
                <c:pt idx="1249">
                  <c:v>-36.361111111111256</c:v>
                </c:pt>
                <c:pt idx="1250">
                  <c:v>-33.763888888888815</c:v>
                </c:pt>
                <c:pt idx="1251">
                  <c:v>-31.166666666666739</c:v>
                </c:pt>
                <c:pt idx="1252">
                  <c:v>-31.166666666666739</c:v>
                </c:pt>
                <c:pt idx="1253">
                  <c:v>-31.166666666666369</c:v>
                </c:pt>
                <c:pt idx="1254">
                  <c:v>-31.166666666666739</c:v>
                </c:pt>
                <c:pt idx="1255">
                  <c:v>-31.166666666666739</c:v>
                </c:pt>
                <c:pt idx="1256">
                  <c:v>-31.166666666666739</c:v>
                </c:pt>
                <c:pt idx="1257">
                  <c:v>-31.166666666666739</c:v>
                </c:pt>
                <c:pt idx="1258">
                  <c:v>-31.166666666666369</c:v>
                </c:pt>
                <c:pt idx="1259">
                  <c:v>-28.569444444444297</c:v>
                </c:pt>
                <c:pt idx="1260">
                  <c:v>-23.375000000000146</c:v>
                </c:pt>
                <c:pt idx="1261">
                  <c:v>-18.180555555555628</c:v>
                </c:pt>
                <c:pt idx="1262">
                  <c:v>-7.7916666666665924</c:v>
                </c:pt>
                <c:pt idx="1263">
                  <c:v>2.5972222222220744</c:v>
                </c:pt>
                <c:pt idx="1264">
                  <c:v>10.388888888888667</c:v>
                </c:pt>
                <c:pt idx="1265">
                  <c:v>15.583333333333556</c:v>
                </c:pt>
                <c:pt idx="1266">
                  <c:v>12.986111111111112</c:v>
                </c:pt>
                <c:pt idx="1267">
                  <c:v>10.388888888888667</c:v>
                </c:pt>
                <c:pt idx="1268">
                  <c:v>5.1944444444445184</c:v>
                </c:pt>
                <c:pt idx="1269">
                  <c:v>-5.1944444444445184</c:v>
                </c:pt>
                <c:pt idx="1270">
                  <c:v>-12.986111111111112</c:v>
                </c:pt>
                <c:pt idx="1271">
                  <c:v>-18.180555555555259</c:v>
                </c:pt>
                <c:pt idx="1272">
                  <c:v>-20.777777777777704</c:v>
                </c:pt>
                <c:pt idx="1273">
                  <c:v>-18.180555555555628</c:v>
                </c:pt>
                <c:pt idx="1274">
                  <c:v>-15.583333333333185</c:v>
                </c:pt>
                <c:pt idx="1275">
                  <c:v>-12.986111111111112</c:v>
                </c:pt>
                <c:pt idx="1276">
                  <c:v>-5.1944444444445184</c:v>
                </c:pt>
                <c:pt idx="1277">
                  <c:v>2.5972222222220744</c:v>
                </c:pt>
                <c:pt idx="1278">
                  <c:v>5.1944444444445184</c:v>
                </c:pt>
                <c:pt idx="1279">
                  <c:v>7.7916666666665924</c:v>
                </c:pt>
                <c:pt idx="1280">
                  <c:v>10.388888888888667</c:v>
                </c:pt>
                <c:pt idx="1281">
                  <c:v>5.1944444444445184</c:v>
                </c:pt>
                <c:pt idx="1282">
                  <c:v>2.5972222222224435</c:v>
                </c:pt>
                <c:pt idx="1283">
                  <c:v>2.5972222222224435</c:v>
                </c:pt>
                <c:pt idx="1284">
                  <c:v>0</c:v>
                </c:pt>
                <c:pt idx="1285">
                  <c:v>-5.1944444444445184</c:v>
                </c:pt>
                <c:pt idx="1286">
                  <c:v>-10.388888888889037</c:v>
                </c:pt>
                <c:pt idx="1287">
                  <c:v>-12.986111111111112</c:v>
                </c:pt>
                <c:pt idx="1288">
                  <c:v>-18.180555555555628</c:v>
                </c:pt>
                <c:pt idx="1289">
                  <c:v>-20.777777777777704</c:v>
                </c:pt>
                <c:pt idx="1290">
                  <c:v>-18.180555555555628</c:v>
                </c:pt>
                <c:pt idx="1291">
                  <c:v>-18.180555555555628</c:v>
                </c:pt>
                <c:pt idx="1292">
                  <c:v>-23.374999999999776</c:v>
                </c:pt>
                <c:pt idx="1293">
                  <c:v>-25.972222222222225</c:v>
                </c:pt>
                <c:pt idx="1294">
                  <c:v>-25.972222222222225</c:v>
                </c:pt>
                <c:pt idx="1295">
                  <c:v>-20.777777777777704</c:v>
                </c:pt>
                <c:pt idx="1296">
                  <c:v>-10.388888888889037</c:v>
                </c:pt>
                <c:pt idx="1297">
                  <c:v>0</c:v>
                </c:pt>
                <c:pt idx="1298">
                  <c:v>7.7916666666665924</c:v>
                </c:pt>
                <c:pt idx="1299">
                  <c:v>12.986111111111112</c:v>
                </c:pt>
                <c:pt idx="1300">
                  <c:v>12.986111111111112</c:v>
                </c:pt>
                <c:pt idx="1301">
                  <c:v>10.388888888888667</c:v>
                </c:pt>
                <c:pt idx="1302">
                  <c:v>10.388888888889037</c:v>
                </c:pt>
                <c:pt idx="1303">
                  <c:v>12.986111111111112</c:v>
                </c:pt>
                <c:pt idx="1304">
                  <c:v>10.388888888889037</c:v>
                </c:pt>
                <c:pt idx="1305">
                  <c:v>5.1944444444445184</c:v>
                </c:pt>
                <c:pt idx="1306">
                  <c:v>2.5972222222220744</c:v>
                </c:pt>
                <c:pt idx="1307">
                  <c:v>0</c:v>
                </c:pt>
                <c:pt idx="1308">
                  <c:v>-2.5972222222220744</c:v>
                </c:pt>
                <c:pt idx="1309">
                  <c:v>-2.5972222222220744</c:v>
                </c:pt>
                <c:pt idx="1310">
                  <c:v>-2.5972222222224435</c:v>
                </c:pt>
                <c:pt idx="1311">
                  <c:v>-5.1944444444445184</c:v>
                </c:pt>
                <c:pt idx="1312">
                  <c:v>-7.7916666666665924</c:v>
                </c:pt>
                <c:pt idx="1313">
                  <c:v>-12.986111111111112</c:v>
                </c:pt>
                <c:pt idx="1314">
                  <c:v>-12.986111111111112</c:v>
                </c:pt>
                <c:pt idx="1315">
                  <c:v>-12.986111111111112</c:v>
                </c:pt>
                <c:pt idx="1316">
                  <c:v>-23.375000000000146</c:v>
                </c:pt>
                <c:pt idx="1317">
                  <c:v>-25.972222222222225</c:v>
                </c:pt>
                <c:pt idx="1318">
                  <c:v>-20.777777777777704</c:v>
                </c:pt>
                <c:pt idx="1319">
                  <c:v>-5.1944444444445184</c:v>
                </c:pt>
                <c:pt idx="1320">
                  <c:v>18.180555555555628</c:v>
                </c:pt>
                <c:pt idx="1321">
                  <c:v>36.361111111111256</c:v>
                </c:pt>
                <c:pt idx="1322">
                  <c:v>54.541666666666515</c:v>
                </c:pt>
                <c:pt idx="1323">
                  <c:v>72.722222222222157</c:v>
                </c:pt>
                <c:pt idx="1324">
                  <c:v>80.513888888889113</c:v>
                </c:pt>
                <c:pt idx="1325">
                  <c:v>67.527777777777629</c:v>
                </c:pt>
                <c:pt idx="1326">
                  <c:v>41.555555555555408</c:v>
                </c:pt>
                <c:pt idx="1327">
                  <c:v>18.180555555555628</c:v>
                </c:pt>
                <c:pt idx="1328">
                  <c:v>5.1944444444445184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-2.5972222222220744</c:v>
                </c:pt>
                <c:pt idx="1333">
                  <c:v>-10.388888888889037</c:v>
                </c:pt>
                <c:pt idx="1334">
                  <c:v>-15.583333333333556</c:v>
                </c:pt>
                <c:pt idx="1335">
                  <c:v>-15.583333333333185</c:v>
                </c:pt>
                <c:pt idx="1336">
                  <c:v>-10.388888888888667</c:v>
                </c:pt>
                <c:pt idx="1337">
                  <c:v>-5.1944444444445184</c:v>
                </c:pt>
                <c:pt idx="1338">
                  <c:v>-2.5972222222224435</c:v>
                </c:pt>
                <c:pt idx="1339">
                  <c:v>0</c:v>
                </c:pt>
                <c:pt idx="1340">
                  <c:v>2.5972222222224435</c:v>
                </c:pt>
                <c:pt idx="1341">
                  <c:v>5.1944444444445184</c:v>
                </c:pt>
                <c:pt idx="1342">
                  <c:v>12.986111111111112</c:v>
                </c:pt>
                <c:pt idx="1343">
                  <c:v>20.777777777777704</c:v>
                </c:pt>
                <c:pt idx="1344">
                  <c:v>20.777777777777704</c:v>
                </c:pt>
                <c:pt idx="1345">
                  <c:v>18.180555555555628</c:v>
                </c:pt>
                <c:pt idx="1346">
                  <c:v>10.388888888888667</c:v>
                </c:pt>
                <c:pt idx="1347">
                  <c:v>2.5972222222220744</c:v>
                </c:pt>
                <c:pt idx="1348">
                  <c:v>-5.1944444444441489</c:v>
                </c:pt>
                <c:pt idx="1349">
                  <c:v>-23.374999999999776</c:v>
                </c:pt>
                <c:pt idx="1350">
                  <c:v>-46.750000000000291</c:v>
                </c:pt>
                <c:pt idx="1351">
                  <c:v>-64.930555555555557</c:v>
                </c:pt>
                <c:pt idx="1352">
                  <c:v>-72.722222222222157</c:v>
                </c:pt>
                <c:pt idx="1353">
                  <c:v>-75.319444444444599</c:v>
                </c:pt>
                <c:pt idx="1354">
                  <c:v>-77.916666666666657</c:v>
                </c:pt>
                <c:pt idx="1355">
                  <c:v>-83.111111111111185</c:v>
                </c:pt>
                <c:pt idx="1356">
                  <c:v>-93.499999999999858</c:v>
                </c:pt>
                <c:pt idx="1357">
                  <c:v>-101.29166666666646</c:v>
                </c:pt>
                <c:pt idx="1358">
                  <c:v>-106.48611111111134</c:v>
                </c:pt>
                <c:pt idx="1359">
                  <c:v>-114.27777777777793</c:v>
                </c:pt>
                <c:pt idx="1360">
                  <c:v>-116.87499999999982</c:v>
                </c:pt>
                <c:pt idx="1361">
                  <c:v>-93.499999999999858</c:v>
                </c:pt>
                <c:pt idx="1362">
                  <c:v>-46.750000000000114</c:v>
                </c:pt>
                <c:pt idx="1363">
                  <c:v>5.1944444444443336</c:v>
                </c:pt>
                <c:pt idx="1364">
                  <c:v>51.94444444444445</c:v>
                </c:pt>
                <c:pt idx="1365">
                  <c:v>57.138888888888964</c:v>
                </c:pt>
                <c:pt idx="1366">
                  <c:v>23.375000000000146</c:v>
                </c:pt>
                <c:pt idx="1367">
                  <c:v>-18.180555555555628</c:v>
                </c:pt>
                <c:pt idx="1368">
                  <c:v>-70.125000000000071</c:v>
                </c:pt>
                <c:pt idx="1369">
                  <c:v>-90.902777777777771</c:v>
                </c:pt>
                <c:pt idx="1370">
                  <c:v>-57.138888888888964</c:v>
                </c:pt>
                <c:pt idx="1371">
                  <c:v>-15.583333333333369</c:v>
                </c:pt>
                <c:pt idx="1372">
                  <c:v>0</c:v>
                </c:pt>
                <c:pt idx="1373">
                  <c:v>-12.986111111111112</c:v>
                </c:pt>
                <c:pt idx="1374">
                  <c:v>-41.555555555555408</c:v>
                </c:pt>
                <c:pt idx="1375">
                  <c:v>-77.916666666666657</c:v>
                </c:pt>
                <c:pt idx="1376">
                  <c:v>-140.25000000000014</c:v>
                </c:pt>
                <c:pt idx="1377">
                  <c:v>-228.55555555555549</c:v>
                </c:pt>
                <c:pt idx="1378">
                  <c:v>-275.30555555555543</c:v>
                </c:pt>
                <c:pt idx="1379">
                  <c:v>-275.3055555555556</c:v>
                </c:pt>
                <c:pt idx="1380">
                  <c:v>-275.3055555555556</c:v>
                </c:pt>
                <c:pt idx="1381">
                  <c:v>-197.3888888888888</c:v>
                </c:pt>
                <c:pt idx="1382">
                  <c:v>-7.7916666666666847</c:v>
                </c:pt>
                <c:pt idx="1383">
                  <c:v>145.44444444444437</c:v>
                </c:pt>
                <c:pt idx="1384">
                  <c:v>163.62500000000003</c:v>
                </c:pt>
                <c:pt idx="1385">
                  <c:v>98.694444444444557</c:v>
                </c:pt>
                <c:pt idx="1386">
                  <c:v>51.94444444444445</c:v>
                </c:pt>
                <c:pt idx="1387">
                  <c:v>70.124999999999886</c:v>
                </c:pt>
                <c:pt idx="1388">
                  <c:v>127.26388888888886</c:v>
                </c:pt>
                <c:pt idx="1389">
                  <c:v>184.4027777777778</c:v>
                </c:pt>
                <c:pt idx="1390">
                  <c:v>199.9861111111112</c:v>
                </c:pt>
                <c:pt idx="1391">
                  <c:v>163.62499999999991</c:v>
                </c:pt>
                <c:pt idx="1392">
                  <c:v>106.48611111111096</c:v>
                </c:pt>
                <c:pt idx="1393">
                  <c:v>54.5416666666667</c:v>
                </c:pt>
                <c:pt idx="1394">
                  <c:v>15.583333333333369</c:v>
                </c:pt>
                <c:pt idx="1395">
                  <c:v>-5.1944444444443336</c:v>
                </c:pt>
                <c:pt idx="1396">
                  <c:v>-20.777777777777704</c:v>
                </c:pt>
                <c:pt idx="1397">
                  <c:v>-38.958333333333329</c:v>
                </c:pt>
                <c:pt idx="1398">
                  <c:v>-51.94444444444445</c:v>
                </c:pt>
                <c:pt idx="1399">
                  <c:v>-64.930555555555557</c:v>
                </c:pt>
                <c:pt idx="1400">
                  <c:v>-77.916666666666657</c:v>
                </c:pt>
                <c:pt idx="1401">
                  <c:v>-85.708333333333442</c:v>
                </c:pt>
                <c:pt idx="1402">
                  <c:v>-101.29166666666661</c:v>
                </c:pt>
                <c:pt idx="1403">
                  <c:v>-145.44444444444446</c:v>
                </c:pt>
                <c:pt idx="1404">
                  <c:v>-225.9583333333334</c:v>
                </c:pt>
                <c:pt idx="1405">
                  <c:v>-275.30555555555549</c:v>
                </c:pt>
                <c:pt idx="1406">
                  <c:v>-231.15277777777774</c:v>
                </c:pt>
                <c:pt idx="1407">
                  <c:v>-111.68055555555557</c:v>
                </c:pt>
                <c:pt idx="1408">
                  <c:v>-7.7916666666666847</c:v>
                </c:pt>
                <c:pt idx="1409">
                  <c:v>15.583333333333369</c:v>
                </c:pt>
                <c:pt idx="1410">
                  <c:v>2.5972222222221668</c:v>
                </c:pt>
                <c:pt idx="1411">
                  <c:v>-10.388888888888852</c:v>
                </c:pt>
                <c:pt idx="1412">
                  <c:v>-18.180555555555539</c:v>
                </c:pt>
                <c:pt idx="1413">
                  <c:v>-7.7916666666666847</c:v>
                </c:pt>
                <c:pt idx="1414">
                  <c:v>38.958333333333329</c:v>
                </c:pt>
                <c:pt idx="1415">
                  <c:v>111.68055555555557</c:v>
                </c:pt>
                <c:pt idx="1416">
                  <c:v>171.4166666666666</c:v>
                </c:pt>
                <c:pt idx="1417">
                  <c:v>189.59722222222214</c:v>
                </c:pt>
                <c:pt idx="1418">
                  <c:v>158.4305555555556</c:v>
                </c:pt>
                <c:pt idx="1419">
                  <c:v>85.708333333333442</c:v>
                </c:pt>
                <c:pt idx="1420">
                  <c:v>0</c:v>
                </c:pt>
                <c:pt idx="1421">
                  <c:v>-88.305555555555699</c:v>
                </c:pt>
                <c:pt idx="1422">
                  <c:v>-145.44444444444446</c:v>
                </c:pt>
                <c:pt idx="1423">
                  <c:v>-103.8888888888889</c:v>
                </c:pt>
                <c:pt idx="1424">
                  <c:v>-18.180555555555443</c:v>
                </c:pt>
                <c:pt idx="1425">
                  <c:v>51.94444444444445</c:v>
                </c:pt>
                <c:pt idx="1426">
                  <c:v>127.26388888888886</c:v>
                </c:pt>
                <c:pt idx="1427">
                  <c:v>142.8472222222222</c:v>
                </c:pt>
                <c:pt idx="1428">
                  <c:v>77.916666666666657</c:v>
                </c:pt>
                <c:pt idx="1429">
                  <c:v>2.5972222222222592</c:v>
                </c:pt>
                <c:pt idx="1430">
                  <c:v>-62.3333333333333</c:v>
                </c:pt>
                <c:pt idx="1431">
                  <c:v>-137.65277777777771</c:v>
                </c:pt>
                <c:pt idx="1432">
                  <c:v>-228.55555555555557</c:v>
                </c:pt>
                <c:pt idx="1433">
                  <c:v>-275.3055555555556</c:v>
                </c:pt>
                <c:pt idx="1434">
                  <c:v>-277.90277777777777</c:v>
                </c:pt>
                <c:pt idx="1435">
                  <c:v>-179.20833333333329</c:v>
                </c:pt>
                <c:pt idx="1436">
                  <c:v>-23.375000000000057</c:v>
                </c:pt>
                <c:pt idx="1437">
                  <c:v>51.94444444444445</c:v>
                </c:pt>
                <c:pt idx="1438">
                  <c:v>59.736111111111128</c:v>
                </c:pt>
                <c:pt idx="1439">
                  <c:v>25.972222222222225</c:v>
                </c:pt>
                <c:pt idx="1440">
                  <c:v>-15.583333333333369</c:v>
                </c:pt>
                <c:pt idx="1441">
                  <c:v>-64.930555555555557</c:v>
                </c:pt>
                <c:pt idx="1442">
                  <c:v>-80.513888888888829</c:v>
                </c:pt>
                <c:pt idx="1443">
                  <c:v>-41.555555555555593</c:v>
                </c:pt>
                <c:pt idx="1444">
                  <c:v>0</c:v>
                </c:pt>
                <c:pt idx="1445">
                  <c:v>12.986111111111112</c:v>
                </c:pt>
                <c:pt idx="1446">
                  <c:v>-10.388888888888944</c:v>
                </c:pt>
                <c:pt idx="1447">
                  <c:v>-90.902777777777771</c:v>
                </c:pt>
                <c:pt idx="1448">
                  <c:v>-207.77777777777774</c:v>
                </c:pt>
                <c:pt idx="1449">
                  <c:v>-270.11111111111109</c:v>
                </c:pt>
                <c:pt idx="1450">
                  <c:v>-225.95833333333337</c:v>
                </c:pt>
                <c:pt idx="1451">
                  <c:v>-119.47222222222221</c:v>
                </c:pt>
                <c:pt idx="1452">
                  <c:v>-31.166666666666664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57.138888888888893</c:v>
                </c:pt>
                <c:pt idx="1479">
                  <c:v>114.27777777777779</c:v>
                </c:pt>
                <c:pt idx="1480">
                  <c:v>106.4861111111111</c:v>
                </c:pt>
                <c:pt idx="1481">
                  <c:v>90.902777777777771</c:v>
                </c:pt>
                <c:pt idx="1482">
                  <c:v>75.319444444444429</c:v>
                </c:pt>
                <c:pt idx="1483">
                  <c:v>64.930555555555557</c:v>
                </c:pt>
                <c:pt idx="1484">
                  <c:v>59.736111111111128</c:v>
                </c:pt>
                <c:pt idx="1485">
                  <c:v>64.930555555555557</c:v>
                </c:pt>
                <c:pt idx="1486">
                  <c:v>83.111111111111086</c:v>
                </c:pt>
                <c:pt idx="1487">
                  <c:v>106.4861111111111</c:v>
                </c:pt>
                <c:pt idx="1488">
                  <c:v>132.45833333333337</c:v>
                </c:pt>
                <c:pt idx="1489">
                  <c:v>158.4305555555556</c:v>
                </c:pt>
                <c:pt idx="1490">
                  <c:v>179.20833333333329</c:v>
                </c:pt>
                <c:pt idx="1491">
                  <c:v>192.19444444444437</c:v>
                </c:pt>
                <c:pt idx="1492">
                  <c:v>192.19444444444451</c:v>
                </c:pt>
                <c:pt idx="1493">
                  <c:v>181.80555555555554</c:v>
                </c:pt>
                <c:pt idx="1494">
                  <c:v>168.81944444444446</c:v>
                </c:pt>
                <c:pt idx="1495">
                  <c:v>150.6388888888888</c:v>
                </c:pt>
                <c:pt idx="1496">
                  <c:v>132.45833333333337</c:v>
                </c:pt>
                <c:pt idx="1497">
                  <c:v>114.27777777777793</c:v>
                </c:pt>
                <c:pt idx="1498">
                  <c:v>93.499999999999858</c:v>
                </c:pt>
                <c:pt idx="1499">
                  <c:v>72.722222222222157</c:v>
                </c:pt>
                <c:pt idx="1500">
                  <c:v>51.94444444444445</c:v>
                </c:pt>
                <c:pt idx="1501">
                  <c:v>41.555555555555593</c:v>
                </c:pt>
                <c:pt idx="1502">
                  <c:v>36.361111111111256</c:v>
                </c:pt>
                <c:pt idx="1503">
                  <c:v>33.763888888888815</c:v>
                </c:pt>
                <c:pt idx="1504">
                  <c:v>33.763888888888815</c:v>
                </c:pt>
                <c:pt idx="1505">
                  <c:v>28.569444444444482</c:v>
                </c:pt>
                <c:pt idx="1506">
                  <c:v>25.972222222222225</c:v>
                </c:pt>
                <c:pt idx="1507">
                  <c:v>28.569444444444482</c:v>
                </c:pt>
                <c:pt idx="1508">
                  <c:v>33.763888888888815</c:v>
                </c:pt>
                <c:pt idx="1509">
                  <c:v>41.555555555555593</c:v>
                </c:pt>
                <c:pt idx="1510">
                  <c:v>57.138888888888964</c:v>
                </c:pt>
                <c:pt idx="1511">
                  <c:v>77.916666666666657</c:v>
                </c:pt>
                <c:pt idx="1512">
                  <c:v>98.694444444444358</c:v>
                </c:pt>
                <c:pt idx="1513">
                  <c:v>116.875</c:v>
                </c:pt>
                <c:pt idx="1514">
                  <c:v>124.6666666666666</c:v>
                </c:pt>
                <c:pt idx="1515">
                  <c:v>116.875</c:v>
                </c:pt>
                <c:pt idx="1516">
                  <c:v>93.500000000000227</c:v>
                </c:pt>
                <c:pt idx="1517">
                  <c:v>70.125000000000071</c:v>
                </c:pt>
                <c:pt idx="1518">
                  <c:v>51.94444444444445</c:v>
                </c:pt>
                <c:pt idx="1519">
                  <c:v>38.958333333333329</c:v>
                </c:pt>
                <c:pt idx="1520">
                  <c:v>28.569444444444297</c:v>
                </c:pt>
                <c:pt idx="1521">
                  <c:v>18.180555555555259</c:v>
                </c:pt>
                <c:pt idx="1522">
                  <c:v>5.1944444444445184</c:v>
                </c:pt>
                <c:pt idx="1523">
                  <c:v>-12.986111111111112</c:v>
                </c:pt>
                <c:pt idx="1524">
                  <c:v>-38.958333333333329</c:v>
                </c:pt>
                <c:pt idx="1525">
                  <c:v>-72.722222222222157</c:v>
                </c:pt>
                <c:pt idx="1526">
                  <c:v>-101.2916666666668</c:v>
                </c:pt>
                <c:pt idx="1527">
                  <c:v>-119.47222222222207</c:v>
                </c:pt>
                <c:pt idx="1528">
                  <c:v>-119.47222222222207</c:v>
                </c:pt>
                <c:pt idx="1529">
                  <c:v>-103.8888888888889</c:v>
                </c:pt>
                <c:pt idx="1530">
                  <c:v>-80.513888888888928</c:v>
                </c:pt>
                <c:pt idx="1531">
                  <c:v>-51.94444444444445</c:v>
                </c:pt>
                <c:pt idx="1532">
                  <c:v>-23.374999999999964</c:v>
                </c:pt>
                <c:pt idx="1533">
                  <c:v>5.1944444444443336</c:v>
                </c:pt>
                <c:pt idx="1534">
                  <c:v>36.361111111111079</c:v>
                </c:pt>
                <c:pt idx="1535">
                  <c:v>72.722222222222328</c:v>
                </c:pt>
                <c:pt idx="1536">
                  <c:v>109.08333333333321</c:v>
                </c:pt>
                <c:pt idx="1537">
                  <c:v>135.05555555555563</c:v>
                </c:pt>
                <c:pt idx="1538">
                  <c:v>155.83333333333331</c:v>
                </c:pt>
                <c:pt idx="1539">
                  <c:v>168.81944444444446</c:v>
                </c:pt>
                <c:pt idx="1540">
                  <c:v>176.6111111111114</c:v>
                </c:pt>
                <c:pt idx="1541">
                  <c:v>179.20833333333312</c:v>
                </c:pt>
                <c:pt idx="1542">
                  <c:v>168.81944444444446</c:v>
                </c:pt>
                <c:pt idx="1543">
                  <c:v>145.44444444444466</c:v>
                </c:pt>
                <c:pt idx="1544">
                  <c:v>106.48611111111096</c:v>
                </c:pt>
                <c:pt idx="1545">
                  <c:v>67.527777777777629</c:v>
                </c:pt>
                <c:pt idx="1546">
                  <c:v>41.555555555555408</c:v>
                </c:pt>
                <c:pt idx="1547">
                  <c:v>25.972222222222225</c:v>
                </c:pt>
                <c:pt idx="1548">
                  <c:v>23.375000000000146</c:v>
                </c:pt>
                <c:pt idx="1549">
                  <c:v>25.972222222222225</c:v>
                </c:pt>
                <c:pt idx="1550">
                  <c:v>31.166666666666739</c:v>
                </c:pt>
                <c:pt idx="1551">
                  <c:v>36.361111111111256</c:v>
                </c:pt>
                <c:pt idx="1552">
                  <c:v>38.958333333333329</c:v>
                </c:pt>
                <c:pt idx="1553">
                  <c:v>38.958333333333329</c:v>
                </c:pt>
                <c:pt idx="1554">
                  <c:v>38.958333333333329</c:v>
                </c:pt>
                <c:pt idx="1555">
                  <c:v>44.15277777777748</c:v>
                </c:pt>
                <c:pt idx="1556">
                  <c:v>51.94444444444445</c:v>
                </c:pt>
                <c:pt idx="1557">
                  <c:v>59.736111111111406</c:v>
                </c:pt>
                <c:pt idx="1558">
                  <c:v>70.125000000000071</c:v>
                </c:pt>
                <c:pt idx="1559">
                  <c:v>80.513888888888744</c:v>
                </c:pt>
                <c:pt idx="1560">
                  <c:v>83.111111111110816</c:v>
                </c:pt>
                <c:pt idx="1561">
                  <c:v>83.111111111111185</c:v>
                </c:pt>
                <c:pt idx="1562">
                  <c:v>83.111111111111185</c:v>
                </c:pt>
                <c:pt idx="1563">
                  <c:v>85.708333333333258</c:v>
                </c:pt>
                <c:pt idx="1564">
                  <c:v>88.305555555555699</c:v>
                </c:pt>
                <c:pt idx="1565">
                  <c:v>88.305555555555699</c:v>
                </c:pt>
                <c:pt idx="1566">
                  <c:v>90.902777777777771</c:v>
                </c:pt>
                <c:pt idx="1567">
                  <c:v>88.30555555555533</c:v>
                </c:pt>
                <c:pt idx="1568">
                  <c:v>80.513888888888744</c:v>
                </c:pt>
                <c:pt idx="1569">
                  <c:v>75.319444444444599</c:v>
                </c:pt>
                <c:pt idx="1570">
                  <c:v>70.125000000000071</c:v>
                </c:pt>
                <c:pt idx="1571">
                  <c:v>64.930555555555557</c:v>
                </c:pt>
                <c:pt idx="1572">
                  <c:v>59.736111111111036</c:v>
                </c:pt>
                <c:pt idx="1573">
                  <c:v>49.347222222221994</c:v>
                </c:pt>
                <c:pt idx="1574">
                  <c:v>36.361111111111256</c:v>
                </c:pt>
                <c:pt idx="1575">
                  <c:v>25.972222222222225</c:v>
                </c:pt>
                <c:pt idx="1576">
                  <c:v>12.986111111111112</c:v>
                </c:pt>
                <c:pt idx="1577">
                  <c:v>0</c:v>
                </c:pt>
                <c:pt idx="1578">
                  <c:v>-10.388888888889037</c:v>
                </c:pt>
                <c:pt idx="1579">
                  <c:v>-15.583333333333185</c:v>
                </c:pt>
                <c:pt idx="1580">
                  <c:v>-20.777777777777704</c:v>
                </c:pt>
                <c:pt idx="1581">
                  <c:v>-23.375000000000146</c:v>
                </c:pt>
                <c:pt idx="1582">
                  <c:v>-25.972222222222225</c:v>
                </c:pt>
                <c:pt idx="1583">
                  <c:v>-33.763888888888815</c:v>
                </c:pt>
                <c:pt idx="1584">
                  <c:v>-38.958333333333329</c:v>
                </c:pt>
                <c:pt idx="1585">
                  <c:v>-44.15277777777785</c:v>
                </c:pt>
                <c:pt idx="1586">
                  <c:v>-49.347222222222371</c:v>
                </c:pt>
                <c:pt idx="1587">
                  <c:v>-51.94444444444445</c:v>
                </c:pt>
                <c:pt idx="1588">
                  <c:v>-49.347222222221994</c:v>
                </c:pt>
                <c:pt idx="1589">
                  <c:v>-41.555555555555408</c:v>
                </c:pt>
                <c:pt idx="1590">
                  <c:v>-33.763888888888815</c:v>
                </c:pt>
                <c:pt idx="1591">
                  <c:v>-25.972222222222225</c:v>
                </c:pt>
                <c:pt idx="1592">
                  <c:v>-20.777777777778073</c:v>
                </c:pt>
                <c:pt idx="1593">
                  <c:v>-15.583333333333185</c:v>
                </c:pt>
                <c:pt idx="1594">
                  <c:v>-10.388888888888667</c:v>
                </c:pt>
                <c:pt idx="1595">
                  <c:v>-15.583333333333556</c:v>
                </c:pt>
                <c:pt idx="1596">
                  <c:v>-20.777777777777704</c:v>
                </c:pt>
                <c:pt idx="1597">
                  <c:v>-28.569444444444297</c:v>
                </c:pt>
                <c:pt idx="1598">
                  <c:v>-38.958333333333329</c:v>
                </c:pt>
                <c:pt idx="1599">
                  <c:v>-44.15277777777785</c:v>
                </c:pt>
                <c:pt idx="1600">
                  <c:v>-49.347222222222371</c:v>
                </c:pt>
                <c:pt idx="1601">
                  <c:v>-51.94444444444445</c:v>
                </c:pt>
                <c:pt idx="1602">
                  <c:v>-46.749999999999929</c:v>
                </c:pt>
                <c:pt idx="1603">
                  <c:v>-36.361111111111256</c:v>
                </c:pt>
                <c:pt idx="1604">
                  <c:v>-28.569444444444663</c:v>
                </c:pt>
                <c:pt idx="1605">
                  <c:v>-18.180555555555259</c:v>
                </c:pt>
                <c:pt idx="1606">
                  <c:v>-10.388888888888667</c:v>
                </c:pt>
                <c:pt idx="1607">
                  <c:v>-5.1944444444445184</c:v>
                </c:pt>
                <c:pt idx="1608">
                  <c:v>0</c:v>
                </c:pt>
                <c:pt idx="1609">
                  <c:v>5.1944444444445184</c:v>
                </c:pt>
                <c:pt idx="1610">
                  <c:v>7.7916666666665924</c:v>
                </c:pt>
                <c:pt idx="1611">
                  <c:v>10.388888888888667</c:v>
                </c:pt>
                <c:pt idx="1612">
                  <c:v>18.180555555555628</c:v>
                </c:pt>
                <c:pt idx="1613">
                  <c:v>25.972222222222225</c:v>
                </c:pt>
                <c:pt idx="1614">
                  <c:v>33.763888888888815</c:v>
                </c:pt>
                <c:pt idx="1615">
                  <c:v>41.555555555555777</c:v>
                </c:pt>
                <c:pt idx="1616">
                  <c:v>51.94444444444445</c:v>
                </c:pt>
                <c:pt idx="1617">
                  <c:v>59.736111111111036</c:v>
                </c:pt>
                <c:pt idx="1618">
                  <c:v>64.930555555555557</c:v>
                </c:pt>
                <c:pt idx="1619">
                  <c:v>62.333333333333115</c:v>
                </c:pt>
                <c:pt idx="1620">
                  <c:v>54.541666666666515</c:v>
                </c:pt>
                <c:pt idx="1621">
                  <c:v>46.750000000000291</c:v>
                </c:pt>
                <c:pt idx="1622">
                  <c:v>36.361111111111256</c:v>
                </c:pt>
                <c:pt idx="1623">
                  <c:v>20.777777777777704</c:v>
                </c:pt>
                <c:pt idx="1624">
                  <c:v>2.5972222222220744</c:v>
                </c:pt>
                <c:pt idx="1625">
                  <c:v>-12.986111111111112</c:v>
                </c:pt>
                <c:pt idx="1626">
                  <c:v>-36.361111111110887</c:v>
                </c:pt>
                <c:pt idx="1627">
                  <c:v>-62.333333333333478</c:v>
                </c:pt>
                <c:pt idx="1628">
                  <c:v>-83.111111111111185</c:v>
                </c:pt>
                <c:pt idx="1629">
                  <c:v>-96.0972222222223</c:v>
                </c:pt>
                <c:pt idx="1630">
                  <c:v>-96.0972222222223</c:v>
                </c:pt>
                <c:pt idx="1631">
                  <c:v>-80.513888888888744</c:v>
                </c:pt>
                <c:pt idx="1632">
                  <c:v>-57.138888888888964</c:v>
                </c:pt>
                <c:pt idx="1633">
                  <c:v>-31.166666666666739</c:v>
                </c:pt>
                <c:pt idx="1634">
                  <c:v>-10.388888888888667</c:v>
                </c:pt>
                <c:pt idx="1635">
                  <c:v>-2.5972222222220744</c:v>
                </c:pt>
                <c:pt idx="1636">
                  <c:v>-2.5972222222224435</c:v>
                </c:pt>
                <c:pt idx="1637">
                  <c:v>-10.388888888889037</c:v>
                </c:pt>
                <c:pt idx="1638">
                  <c:v>-18.180555555555259</c:v>
                </c:pt>
                <c:pt idx="1639">
                  <c:v>-23.374999999999776</c:v>
                </c:pt>
                <c:pt idx="1640">
                  <c:v>-23.375000000000146</c:v>
                </c:pt>
                <c:pt idx="1641">
                  <c:v>-15.583333333333556</c:v>
                </c:pt>
                <c:pt idx="1642">
                  <c:v>-2.5972222222220744</c:v>
                </c:pt>
                <c:pt idx="1643">
                  <c:v>15.583333333333556</c:v>
                </c:pt>
                <c:pt idx="1644">
                  <c:v>31.166666666666369</c:v>
                </c:pt>
                <c:pt idx="1645">
                  <c:v>44.15277777777748</c:v>
                </c:pt>
                <c:pt idx="1646">
                  <c:v>54.541666666666885</c:v>
                </c:pt>
                <c:pt idx="1647">
                  <c:v>62.333333333333478</c:v>
                </c:pt>
                <c:pt idx="1648">
                  <c:v>70.125000000000071</c:v>
                </c:pt>
                <c:pt idx="1649">
                  <c:v>72.722222222222157</c:v>
                </c:pt>
                <c:pt idx="1650">
                  <c:v>72.722222222222157</c:v>
                </c:pt>
                <c:pt idx="1651">
                  <c:v>67.527777777777999</c:v>
                </c:pt>
                <c:pt idx="1652">
                  <c:v>59.736111111111036</c:v>
                </c:pt>
                <c:pt idx="1653">
                  <c:v>54.541666666666515</c:v>
                </c:pt>
                <c:pt idx="1654">
                  <c:v>46.749999999999929</c:v>
                </c:pt>
                <c:pt idx="1655">
                  <c:v>41.555555555555408</c:v>
                </c:pt>
                <c:pt idx="1656">
                  <c:v>41.555555555555777</c:v>
                </c:pt>
                <c:pt idx="1657">
                  <c:v>41.555555555555777</c:v>
                </c:pt>
                <c:pt idx="1658">
                  <c:v>41.555555555555408</c:v>
                </c:pt>
                <c:pt idx="1659">
                  <c:v>41.555555555555408</c:v>
                </c:pt>
                <c:pt idx="1660">
                  <c:v>41.555555555555408</c:v>
                </c:pt>
                <c:pt idx="1661">
                  <c:v>38.958333333333329</c:v>
                </c:pt>
                <c:pt idx="1662">
                  <c:v>38.958333333333329</c:v>
                </c:pt>
                <c:pt idx="1663">
                  <c:v>38.958333333333329</c:v>
                </c:pt>
                <c:pt idx="1664">
                  <c:v>33.763888888889184</c:v>
                </c:pt>
                <c:pt idx="1665">
                  <c:v>31.166666666666739</c:v>
                </c:pt>
                <c:pt idx="1666">
                  <c:v>25.972222222222225</c:v>
                </c:pt>
                <c:pt idx="1667">
                  <c:v>20.777777777777704</c:v>
                </c:pt>
                <c:pt idx="1668">
                  <c:v>18.180555555555259</c:v>
                </c:pt>
                <c:pt idx="1669">
                  <c:v>15.583333333333556</c:v>
                </c:pt>
                <c:pt idx="1670">
                  <c:v>12.986111111111112</c:v>
                </c:pt>
                <c:pt idx="1671">
                  <c:v>7.7916666666665924</c:v>
                </c:pt>
                <c:pt idx="1672">
                  <c:v>5.1944444444445184</c:v>
                </c:pt>
                <c:pt idx="1673">
                  <c:v>5.1944444444445184</c:v>
                </c:pt>
                <c:pt idx="1674">
                  <c:v>2.5972222222224435</c:v>
                </c:pt>
                <c:pt idx="1675">
                  <c:v>0</c:v>
                </c:pt>
                <c:pt idx="1676">
                  <c:v>-2.5972222222224435</c:v>
                </c:pt>
                <c:pt idx="1677">
                  <c:v>-7.7916666666669618</c:v>
                </c:pt>
                <c:pt idx="1678">
                  <c:v>-12.986111111111112</c:v>
                </c:pt>
                <c:pt idx="1679">
                  <c:v>-15.583333333333185</c:v>
                </c:pt>
                <c:pt idx="1680">
                  <c:v>-15.583333333333185</c:v>
                </c:pt>
                <c:pt idx="1681">
                  <c:v>-10.388888888889037</c:v>
                </c:pt>
                <c:pt idx="1682">
                  <c:v>-2.5972222222224435</c:v>
                </c:pt>
                <c:pt idx="1683">
                  <c:v>5.1944444444445184</c:v>
                </c:pt>
                <c:pt idx="1684">
                  <c:v>15.583333333333556</c:v>
                </c:pt>
                <c:pt idx="1685">
                  <c:v>20.777777777777704</c:v>
                </c:pt>
                <c:pt idx="1686">
                  <c:v>20.777777777777704</c:v>
                </c:pt>
                <c:pt idx="1687">
                  <c:v>20.777777777778073</c:v>
                </c:pt>
                <c:pt idx="1688">
                  <c:v>15.583333333333185</c:v>
                </c:pt>
                <c:pt idx="1689">
                  <c:v>10.388888888888667</c:v>
                </c:pt>
                <c:pt idx="1690">
                  <c:v>7.7916666666669618</c:v>
                </c:pt>
                <c:pt idx="1691">
                  <c:v>5.1944444444445184</c:v>
                </c:pt>
                <c:pt idx="1692">
                  <c:v>5.1944444444441489</c:v>
                </c:pt>
                <c:pt idx="1693">
                  <c:v>5.1944444444441489</c:v>
                </c:pt>
                <c:pt idx="1694">
                  <c:v>5.194444444444887</c:v>
                </c:pt>
                <c:pt idx="1695">
                  <c:v>5.194444444444887</c:v>
                </c:pt>
                <c:pt idx="1696">
                  <c:v>5.1944444444441489</c:v>
                </c:pt>
                <c:pt idx="1697">
                  <c:v>5.1944444444441489</c:v>
                </c:pt>
                <c:pt idx="1698">
                  <c:v>2.5972222222220744</c:v>
                </c:pt>
                <c:pt idx="1699">
                  <c:v>-2.5972222222220744</c:v>
                </c:pt>
                <c:pt idx="1700">
                  <c:v>-7.7916666666662238</c:v>
                </c:pt>
                <c:pt idx="1701">
                  <c:v>-10.388888888889037</c:v>
                </c:pt>
                <c:pt idx="1702">
                  <c:v>-10.388888888889037</c:v>
                </c:pt>
                <c:pt idx="1703">
                  <c:v>-12.986111111111112</c:v>
                </c:pt>
                <c:pt idx="1704">
                  <c:v>-12.986111111111112</c:v>
                </c:pt>
                <c:pt idx="1705">
                  <c:v>-10.388888888888667</c:v>
                </c:pt>
                <c:pt idx="1706">
                  <c:v>-10.388888888889037</c:v>
                </c:pt>
                <c:pt idx="1707">
                  <c:v>-7.7916666666665924</c:v>
                </c:pt>
                <c:pt idx="1708">
                  <c:v>-5.1944444444445184</c:v>
                </c:pt>
                <c:pt idx="1709">
                  <c:v>-5.1944444444445184</c:v>
                </c:pt>
                <c:pt idx="1710">
                  <c:v>0</c:v>
                </c:pt>
                <c:pt idx="1711">
                  <c:v>5.1944444444445184</c:v>
                </c:pt>
                <c:pt idx="1712">
                  <c:v>7.7916666666665924</c:v>
                </c:pt>
                <c:pt idx="1713">
                  <c:v>12.986111111111112</c:v>
                </c:pt>
                <c:pt idx="1714">
                  <c:v>15.583333333333556</c:v>
                </c:pt>
                <c:pt idx="1715">
                  <c:v>18.180555555555259</c:v>
                </c:pt>
                <c:pt idx="1716">
                  <c:v>20.777777777777704</c:v>
                </c:pt>
                <c:pt idx="1717">
                  <c:v>23.375000000000146</c:v>
                </c:pt>
                <c:pt idx="1718">
                  <c:v>25.972222222222225</c:v>
                </c:pt>
                <c:pt idx="1719">
                  <c:v>28.569444444444297</c:v>
                </c:pt>
                <c:pt idx="1720">
                  <c:v>28.569444444444297</c:v>
                </c:pt>
                <c:pt idx="1721">
                  <c:v>23.375000000000146</c:v>
                </c:pt>
                <c:pt idx="1722">
                  <c:v>15.583333333333185</c:v>
                </c:pt>
                <c:pt idx="1723">
                  <c:v>7.7916666666669618</c:v>
                </c:pt>
                <c:pt idx="1724">
                  <c:v>0</c:v>
                </c:pt>
                <c:pt idx="1725">
                  <c:v>-15.583333333333924</c:v>
                </c:pt>
                <c:pt idx="1726">
                  <c:v>-36.361111111110517</c:v>
                </c:pt>
                <c:pt idx="1727">
                  <c:v>-59.736111111110674</c:v>
                </c:pt>
                <c:pt idx="1728">
                  <c:v>-85.708333333333627</c:v>
                </c:pt>
                <c:pt idx="1729">
                  <c:v>-111.68055555555584</c:v>
                </c:pt>
                <c:pt idx="1730">
                  <c:v>-127.26388888888904</c:v>
                </c:pt>
                <c:pt idx="1731">
                  <c:v>-132.45833333333317</c:v>
                </c:pt>
                <c:pt idx="1732">
                  <c:v>-132.45833333333317</c:v>
                </c:pt>
                <c:pt idx="1733">
                  <c:v>-127.26388888888904</c:v>
                </c:pt>
                <c:pt idx="1734">
                  <c:v>-122.06944444444451</c:v>
                </c:pt>
                <c:pt idx="1735">
                  <c:v>-119.47222222222207</c:v>
                </c:pt>
                <c:pt idx="1736">
                  <c:v>-122.06944444444451</c:v>
                </c:pt>
                <c:pt idx="1737">
                  <c:v>-122.06944444444451</c:v>
                </c:pt>
                <c:pt idx="1738">
                  <c:v>-119.47222222222207</c:v>
                </c:pt>
                <c:pt idx="1739">
                  <c:v>-114.27777777777756</c:v>
                </c:pt>
                <c:pt idx="1740">
                  <c:v>-101.2916666666668</c:v>
                </c:pt>
                <c:pt idx="1741">
                  <c:v>-83.111111111111185</c:v>
                </c:pt>
                <c:pt idx="1742">
                  <c:v>-70.124999999999702</c:v>
                </c:pt>
                <c:pt idx="1743">
                  <c:v>-62.333333333333478</c:v>
                </c:pt>
                <c:pt idx="1744">
                  <c:v>-54.541666666666885</c:v>
                </c:pt>
                <c:pt idx="1745">
                  <c:v>-51.94444444444445</c:v>
                </c:pt>
                <c:pt idx="1746">
                  <c:v>-51.94444444444445</c:v>
                </c:pt>
                <c:pt idx="1747">
                  <c:v>-46.749999999999929</c:v>
                </c:pt>
                <c:pt idx="1748">
                  <c:v>-41.555555555555408</c:v>
                </c:pt>
                <c:pt idx="1749">
                  <c:v>-36.361111111111256</c:v>
                </c:pt>
                <c:pt idx="1750">
                  <c:v>-28.569444444444663</c:v>
                </c:pt>
                <c:pt idx="1751">
                  <c:v>-25.972222222222225</c:v>
                </c:pt>
                <c:pt idx="1752">
                  <c:v>-25.972222222222225</c:v>
                </c:pt>
                <c:pt idx="1753">
                  <c:v>-25.972222222222225</c:v>
                </c:pt>
                <c:pt idx="1754">
                  <c:v>-25.972222222222225</c:v>
                </c:pt>
                <c:pt idx="1755">
                  <c:v>-25.972222222222225</c:v>
                </c:pt>
                <c:pt idx="1756">
                  <c:v>-25.972222222222225</c:v>
                </c:pt>
                <c:pt idx="1757">
                  <c:v>-28.569444444444297</c:v>
                </c:pt>
                <c:pt idx="1758">
                  <c:v>-28.569444444444297</c:v>
                </c:pt>
                <c:pt idx="1759">
                  <c:v>-28.569444444444297</c:v>
                </c:pt>
                <c:pt idx="1760">
                  <c:v>-31.166666666666739</c:v>
                </c:pt>
                <c:pt idx="1761">
                  <c:v>-31.166666666666739</c:v>
                </c:pt>
                <c:pt idx="1762">
                  <c:v>-31.166666666666739</c:v>
                </c:pt>
                <c:pt idx="1763">
                  <c:v>-31.166666666666739</c:v>
                </c:pt>
                <c:pt idx="1764">
                  <c:v>-33.763888888888815</c:v>
                </c:pt>
                <c:pt idx="1765">
                  <c:v>-41.555555555555408</c:v>
                </c:pt>
                <c:pt idx="1766">
                  <c:v>-57.138888888888964</c:v>
                </c:pt>
                <c:pt idx="1767">
                  <c:v>-77.916666666666657</c:v>
                </c:pt>
                <c:pt idx="1768">
                  <c:v>-103.8888888888889</c:v>
                </c:pt>
                <c:pt idx="1769">
                  <c:v>-132.45833333333354</c:v>
                </c:pt>
                <c:pt idx="1770">
                  <c:v>-155.83333333333331</c:v>
                </c:pt>
                <c:pt idx="1771">
                  <c:v>-166.222222222222</c:v>
                </c:pt>
                <c:pt idx="1772">
                  <c:v>-166.222222222222</c:v>
                </c:pt>
                <c:pt idx="1773">
                  <c:v>-161.02777777777786</c:v>
                </c:pt>
                <c:pt idx="1774">
                  <c:v>-148.04166666666674</c:v>
                </c:pt>
                <c:pt idx="1775">
                  <c:v>-132.45833333333337</c:v>
                </c:pt>
                <c:pt idx="1776">
                  <c:v>-124.6666666666666</c:v>
                </c:pt>
                <c:pt idx="1777">
                  <c:v>-127.26388888888886</c:v>
                </c:pt>
                <c:pt idx="1778">
                  <c:v>-140.25000000000014</c:v>
                </c:pt>
                <c:pt idx="1779">
                  <c:v>-161.02777777777786</c:v>
                </c:pt>
                <c:pt idx="1780">
                  <c:v>-179.20833333333329</c:v>
                </c:pt>
                <c:pt idx="1781">
                  <c:v>-184.4027777777778</c:v>
                </c:pt>
                <c:pt idx="1782">
                  <c:v>-174.01388888888877</c:v>
                </c:pt>
                <c:pt idx="1783">
                  <c:v>-153.23611111111106</c:v>
                </c:pt>
                <c:pt idx="1784">
                  <c:v>-127.26388888888893</c:v>
                </c:pt>
                <c:pt idx="1785">
                  <c:v>-109.08333333333331</c:v>
                </c:pt>
                <c:pt idx="1786">
                  <c:v>-101.29166666666673</c:v>
                </c:pt>
                <c:pt idx="1787">
                  <c:v>-98.694444444444471</c:v>
                </c:pt>
                <c:pt idx="1788">
                  <c:v>-101.29166666666661</c:v>
                </c:pt>
                <c:pt idx="1789">
                  <c:v>-111.68055555555557</c:v>
                </c:pt>
                <c:pt idx="1790">
                  <c:v>-129.86111111111111</c:v>
                </c:pt>
                <c:pt idx="1791">
                  <c:v>-153.23611111111106</c:v>
                </c:pt>
                <c:pt idx="1792">
                  <c:v>-176.61111111111111</c:v>
                </c:pt>
                <c:pt idx="1793">
                  <c:v>-184.4027777777778</c:v>
                </c:pt>
                <c:pt idx="1794">
                  <c:v>-225.95833333333331</c:v>
                </c:pt>
                <c:pt idx="1795">
                  <c:v>-135.05555555555554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C2-4AEF-A5A3-3E84EA09D90E}"/>
            </c:ext>
          </c:extLst>
        </c:ser>
        <c:ser>
          <c:idx val="0"/>
          <c:order val="1"/>
          <c:tx>
            <c:strRef>
              <c:f>'WLTP Class 3'!$K$1:$K$2</c:f>
              <c:strCache>
                <c:ptCount val="2"/>
                <c:pt idx="0">
                  <c:v>Aerodynamic Resistance</c:v>
                </c:pt>
                <c:pt idx="1">
                  <c:v>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3'!$K$3:$K$1938</c:f>
              <c:numCache>
                <c:formatCode>General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4.7307499999999999E-4</c:v>
                </c:pt>
                <c:pt idx="13">
                  <c:v>3.4179668749999996E-2</c:v>
                </c:pt>
                <c:pt idx="14">
                  <c:v>0.34487167499999999</c:v>
                </c:pt>
                <c:pt idx="15">
                  <c:v>1.1591520187500002</c:v>
                </c:pt>
                <c:pt idx="16">
                  <c:v>2.0296100187499997</c:v>
                </c:pt>
                <c:pt idx="17">
                  <c:v>3.3778737687499993</c:v>
                </c:pt>
                <c:pt idx="18">
                  <c:v>5.5691571687499994</c:v>
                </c:pt>
                <c:pt idx="19">
                  <c:v>7.9949674999999996</c:v>
                </c:pt>
                <c:pt idx="20">
                  <c:v>8.9440742187499982</c:v>
                </c:pt>
                <c:pt idx="21">
                  <c:v>9.3386187687499991</c:v>
                </c:pt>
                <c:pt idx="22">
                  <c:v>9.4720259187499973</c:v>
                </c:pt>
                <c:pt idx="23">
                  <c:v>9.8096832000000003</c:v>
                </c:pt>
                <c:pt idx="24">
                  <c:v>10.015116018750001</c:v>
                </c:pt>
                <c:pt idx="25">
                  <c:v>11.219446700000001</c:v>
                </c:pt>
                <c:pt idx="26">
                  <c:v>12.035146268749997</c:v>
                </c:pt>
                <c:pt idx="27">
                  <c:v>13.752408518750002</c:v>
                </c:pt>
                <c:pt idx="28">
                  <c:v>15.842808674999997</c:v>
                </c:pt>
                <c:pt idx="29">
                  <c:v>18.081044768749997</c:v>
                </c:pt>
                <c:pt idx="30">
                  <c:v>20.172982418749999</c:v>
                </c:pt>
                <c:pt idx="31">
                  <c:v>21.362292968749998</c:v>
                </c:pt>
                <c:pt idx="32">
                  <c:v>22.174089668749993</c:v>
                </c:pt>
                <c:pt idx="33">
                  <c:v>22.792871768749993</c:v>
                </c:pt>
                <c:pt idx="34">
                  <c:v>23.315028299999994</c:v>
                </c:pt>
                <c:pt idx="35">
                  <c:v>23.420169218749997</c:v>
                </c:pt>
                <c:pt idx="36">
                  <c:v>23.105456075000003</c:v>
                </c:pt>
                <c:pt idx="37">
                  <c:v>21.563822918750009</c:v>
                </c:pt>
                <c:pt idx="38">
                  <c:v>18.828503268749994</c:v>
                </c:pt>
                <c:pt idx="39">
                  <c:v>16.190991874999998</c:v>
                </c:pt>
                <c:pt idx="40">
                  <c:v>14.158661674999999</c:v>
                </c:pt>
                <c:pt idx="41">
                  <c:v>12.338860418749997</c:v>
                </c:pt>
                <c:pt idx="42">
                  <c:v>9.9464018749999994</c:v>
                </c:pt>
                <c:pt idx="43">
                  <c:v>7.4510495187500005</c:v>
                </c:pt>
                <c:pt idx="44">
                  <c:v>5.8287570749999986</c:v>
                </c:pt>
                <c:pt idx="45">
                  <c:v>5.1660972687499997</c:v>
                </c:pt>
                <c:pt idx="46">
                  <c:v>4.9218722999999995</c:v>
                </c:pt>
                <c:pt idx="47">
                  <c:v>4.4971692187500008</c:v>
                </c:pt>
                <c:pt idx="48">
                  <c:v>4.0041067999999989</c:v>
                </c:pt>
                <c:pt idx="49">
                  <c:v>3.7472270749999996</c:v>
                </c:pt>
                <c:pt idx="50">
                  <c:v>3.7472270749999996</c:v>
                </c:pt>
                <c:pt idx="51">
                  <c:v>3.5807046749999993</c:v>
                </c:pt>
                <c:pt idx="52">
                  <c:v>2.9152064187499995</c:v>
                </c:pt>
                <c:pt idx="53">
                  <c:v>2.0296100187499997</c:v>
                </c:pt>
                <c:pt idx="54">
                  <c:v>1.7315727687499993</c:v>
                </c:pt>
                <c:pt idx="55">
                  <c:v>1.7030699999999996</c:v>
                </c:pt>
                <c:pt idx="56">
                  <c:v>1.7030699999999996</c:v>
                </c:pt>
                <c:pt idx="57">
                  <c:v>1.7030699999999996</c:v>
                </c:pt>
                <c:pt idx="58">
                  <c:v>1.7892879187499999</c:v>
                </c:pt>
                <c:pt idx="59">
                  <c:v>1.8776346749999999</c:v>
                </c:pt>
                <c:pt idx="60">
                  <c:v>2.5556694187499991</c:v>
                </c:pt>
                <c:pt idx="61">
                  <c:v>2.76855316875</c:v>
                </c:pt>
                <c:pt idx="62">
                  <c:v>2.9899522687500002</c:v>
                </c:pt>
                <c:pt idx="63">
                  <c:v>3.1038450750000002</c:v>
                </c:pt>
                <c:pt idx="64">
                  <c:v>3.4582965187499997</c:v>
                </c:pt>
                <c:pt idx="65">
                  <c:v>3.7472270749999996</c:v>
                </c:pt>
                <c:pt idx="66">
                  <c:v>3.8746025187499993</c:v>
                </c:pt>
                <c:pt idx="67">
                  <c:v>4.0041067999999989</c:v>
                </c:pt>
                <c:pt idx="68">
                  <c:v>4.8737369187500015</c:v>
                </c:pt>
                <c:pt idx="69">
                  <c:v>6.3656971999999978</c:v>
                </c:pt>
                <c:pt idx="70">
                  <c:v>8.3054229687499994</c:v>
                </c:pt>
                <c:pt idx="71">
                  <c:v>10.502738075000002</c:v>
                </c:pt>
                <c:pt idx="72">
                  <c:v>12.569129674999999</c:v>
                </c:pt>
                <c:pt idx="73">
                  <c:v>13.995450799999997</c:v>
                </c:pt>
                <c:pt idx="74">
                  <c:v>14.904819218749996</c:v>
                </c:pt>
                <c:pt idx="75">
                  <c:v>15.670136299999996</c:v>
                </c:pt>
                <c:pt idx="76">
                  <c:v>16.542959674999995</c:v>
                </c:pt>
                <c:pt idx="77">
                  <c:v>17.530385468749998</c:v>
                </c:pt>
                <c:pt idx="78">
                  <c:v>18.266490168749996</c:v>
                </c:pt>
                <c:pt idx="79">
                  <c:v>18.45288171875</c:v>
                </c:pt>
                <c:pt idx="80">
                  <c:v>17.988676875000003</c:v>
                </c:pt>
                <c:pt idx="81">
                  <c:v>17.530385468749998</c:v>
                </c:pt>
                <c:pt idx="82">
                  <c:v>16.454612918749994</c:v>
                </c:pt>
                <c:pt idx="83">
                  <c:v>16.190991874999998</c:v>
                </c:pt>
                <c:pt idx="84">
                  <c:v>15.929499668750003</c:v>
                </c:pt>
                <c:pt idx="85">
                  <c:v>15.242594768749996</c:v>
                </c:pt>
                <c:pt idx="86">
                  <c:v>14.73735066875</c:v>
                </c:pt>
                <c:pt idx="87">
                  <c:v>14.158661674999999</c:v>
                </c:pt>
                <c:pt idx="88">
                  <c:v>13.833186074999999</c:v>
                </c:pt>
                <c:pt idx="89">
                  <c:v>12.035146268749997</c:v>
                </c:pt>
                <c:pt idx="90">
                  <c:v>8.8144516687500012</c:v>
                </c:pt>
                <c:pt idx="91">
                  <c:v>5.7242074999999994</c:v>
                </c:pt>
                <c:pt idx="92">
                  <c:v>3.4179668749999994</c:v>
                </c:pt>
                <c:pt idx="93">
                  <c:v>2.3847710749999997</c:v>
                </c:pt>
                <c:pt idx="94">
                  <c:v>1.7030699999999996</c:v>
                </c:pt>
                <c:pt idx="95">
                  <c:v>0.97938351874999974</c:v>
                </c:pt>
                <c:pt idx="96">
                  <c:v>0.39785607499999986</c:v>
                </c:pt>
                <c:pt idx="97">
                  <c:v>0.1532763</c:v>
                </c:pt>
                <c:pt idx="98">
                  <c:v>5.7242075000000003E-2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4.7307499999999999E-4</c:v>
                </c:pt>
                <c:pt idx="139">
                  <c:v>4.2695018750000001E-2</c:v>
                </c:pt>
                <c:pt idx="140">
                  <c:v>0.4400780187499998</c:v>
                </c:pt>
                <c:pt idx="141">
                  <c:v>1.6189809187499995</c:v>
                </c:pt>
                <c:pt idx="142">
                  <c:v>3.1809562999999992</c:v>
                </c:pt>
                <c:pt idx="143">
                  <c:v>4.2246780187499979</c:v>
                </c:pt>
                <c:pt idx="144">
                  <c:v>4.6835607687499996</c:v>
                </c:pt>
                <c:pt idx="145">
                  <c:v>5.1167791999999999</c:v>
                </c:pt>
                <c:pt idx="146">
                  <c:v>6.1480826999999989</c:v>
                </c:pt>
                <c:pt idx="147">
                  <c:v>7.6302266749999994</c:v>
                </c:pt>
                <c:pt idx="148">
                  <c:v>9.0746429187499977</c:v>
                </c:pt>
                <c:pt idx="149">
                  <c:v>10.084066699999999</c:v>
                </c:pt>
                <c:pt idx="150">
                  <c:v>10.502738075000002</c:v>
                </c:pt>
                <c:pt idx="151">
                  <c:v>10.222677674999996</c:v>
                </c:pt>
                <c:pt idx="152">
                  <c:v>8.749995199999999</c:v>
                </c:pt>
                <c:pt idx="153">
                  <c:v>6.0406946749999992</c:v>
                </c:pt>
                <c:pt idx="154">
                  <c:v>3.5396654187499998</c:v>
                </c:pt>
                <c:pt idx="155">
                  <c:v>2.0920559187500003</c:v>
                </c:pt>
                <c:pt idx="156">
                  <c:v>1.7030699999999996</c:v>
                </c:pt>
                <c:pt idx="157">
                  <c:v>1.8776346749999999</c:v>
                </c:pt>
                <c:pt idx="158">
                  <c:v>2.3513010187499996</c:v>
                </c:pt>
                <c:pt idx="159">
                  <c:v>3.4988626999999992</c:v>
                </c:pt>
                <c:pt idx="160">
                  <c:v>4.7781757687500006</c:v>
                </c:pt>
                <c:pt idx="161">
                  <c:v>6.475923674999998</c:v>
                </c:pt>
                <c:pt idx="162">
                  <c:v>7.6904254687499991</c:v>
                </c:pt>
                <c:pt idx="163">
                  <c:v>9.0092403000000001</c:v>
                </c:pt>
                <c:pt idx="164">
                  <c:v>10.292337968749999</c:v>
                </c:pt>
                <c:pt idx="165">
                  <c:v>11.439071768750001</c:v>
                </c:pt>
                <c:pt idx="166">
                  <c:v>12.186530268749998</c:v>
                </c:pt>
                <c:pt idx="167">
                  <c:v>13.036054700000003</c:v>
                </c:pt>
                <c:pt idx="168">
                  <c:v>14.653971200000001</c:v>
                </c:pt>
                <c:pt idx="169">
                  <c:v>16.366502699999998</c:v>
                </c:pt>
                <c:pt idx="170">
                  <c:v>17.078007499999998</c:v>
                </c:pt>
                <c:pt idx="171">
                  <c:v>16.542959674999995</c:v>
                </c:pt>
                <c:pt idx="172">
                  <c:v>14.570828268749999</c:v>
                </c:pt>
                <c:pt idx="173">
                  <c:v>11.365626874999997</c:v>
                </c:pt>
                <c:pt idx="174">
                  <c:v>8.6857752687499996</c:v>
                </c:pt>
                <c:pt idx="175">
                  <c:v>7.570264418749999</c:v>
                </c:pt>
                <c:pt idx="176">
                  <c:v>7.4510495187500005</c:v>
                </c:pt>
                <c:pt idx="177">
                  <c:v>7.933586018749998</c:v>
                </c:pt>
                <c:pt idx="178">
                  <c:v>9.140282075</c:v>
                </c:pt>
                <c:pt idx="179">
                  <c:v>10.084066699999999</c:v>
                </c:pt>
                <c:pt idx="180">
                  <c:v>10.362234800000003</c:v>
                </c:pt>
                <c:pt idx="181">
                  <c:v>10.292337968749999</c:v>
                </c:pt>
                <c:pt idx="182">
                  <c:v>10.084066699999999</c:v>
                </c:pt>
                <c:pt idx="183">
                  <c:v>9.4720259187499973</c:v>
                </c:pt>
                <c:pt idx="184">
                  <c:v>8.0565855187499995</c:v>
                </c:pt>
                <c:pt idx="185">
                  <c:v>6.5870962999999989</c:v>
                </c:pt>
                <c:pt idx="186">
                  <c:v>5.2156518749999989</c:v>
                </c:pt>
                <c:pt idx="187">
                  <c:v>4.2246780187499979</c:v>
                </c:pt>
                <c:pt idx="188">
                  <c:v>3.4582965187499997</c:v>
                </c:pt>
                <c:pt idx="189">
                  <c:v>2.9152064187499995</c:v>
                </c:pt>
                <c:pt idx="190">
                  <c:v>2.4866004687499998</c:v>
                </c:pt>
                <c:pt idx="191">
                  <c:v>2.2197861687499993</c:v>
                </c:pt>
                <c:pt idx="192">
                  <c:v>1.9681102687500003</c:v>
                </c:pt>
                <c:pt idx="193">
                  <c:v>1.84794921875</c:v>
                </c:pt>
                <c:pt idx="194">
                  <c:v>1.7603120749999992</c:v>
                </c:pt>
                <c:pt idx="195">
                  <c:v>1.7030699999999996</c:v>
                </c:pt>
                <c:pt idx="196">
                  <c:v>1.7030699999999996</c:v>
                </c:pt>
                <c:pt idx="197">
                  <c:v>1.7030699999999996</c:v>
                </c:pt>
                <c:pt idx="198">
                  <c:v>1.7030699999999996</c:v>
                </c:pt>
                <c:pt idx="199">
                  <c:v>1.84794921875</c:v>
                </c:pt>
                <c:pt idx="200">
                  <c:v>1.9987418749999999</c:v>
                </c:pt>
                <c:pt idx="201">
                  <c:v>2.3180674999999997</c:v>
                </c:pt>
                <c:pt idx="202">
                  <c:v>2.6610468750000003</c:v>
                </c:pt>
                <c:pt idx="203">
                  <c:v>3.2198667187499992</c:v>
                </c:pt>
                <c:pt idx="204">
                  <c:v>4.2695018749999996</c:v>
                </c:pt>
                <c:pt idx="205">
                  <c:v>5.3154706999999988</c:v>
                </c:pt>
                <c:pt idx="206">
                  <c:v>6.6992150749999988</c:v>
                </c:pt>
                <c:pt idx="207">
                  <c:v>8.5580450187499988</c:v>
                </c:pt>
                <c:pt idx="208">
                  <c:v>10.362234800000003</c:v>
                </c:pt>
                <c:pt idx="209">
                  <c:v>12.110720000000002</c:v>
                </c:pt>
                <c:pt idx="210">
                  <c:v>14.653971200000001</c:v>
                </c:pt>
                <c:pt idx="211">
                  <c:v>16.631542968749997</c:v>
                </c:pt>
                <c:pt idx="212">
                  <c:v>18.173649200000003</c:v>
                </c:pt>
                <c:pt idx="213">
                  <c:v>19.399031718749999</c:v>
                </c:pt>
                <c:pt idx="214">
                  <c:v>20.467116799999999</c:v>
                </c:pt>
                <c:pt idx="215">
                  <c:v>21.96972126875</c:v>
                </c:pt>
                <c:pt idx="216">
                  <c:v>23.949421874999999</c:v>
                </c:pt>
                <c:pt idx="217">
                  <c:v>26.236857768749999</c:v>
                </c:pt>
                <c:pt idx="218">
                  <c:v>28.396326875</c:v>
                </c:pt>
                <c:pt idx="219">
                  <c:v>30.281057674999996</c:v>
                </c:pt>
                <c:pt idx="220">
                  <c:v>31.734344074999992</c:v>
                </c:pt>
                <c:pt idx="221">
                  <c:v>32.846661668750002</c:v>
                </c:pt>
                <c:pt idx="222">
                  <c:v>33.347175018750001</c:v>
                </c:pt>
                <c:pt idx="223">
                  <c:v>33.851472968749995</c:v>
                </c:pt>
                <c:pt idx="224">
                  <c:v>34.232180074999995</c:v>
                </c:pt>
                <c:pt idx="225">
                  <c:v>34.743101074999998</c:v>
                </c:pt>
                <c:pt idx="226">
                  <c:v>35.51657869999999</c:v>
                </c:pt>
                <c:pt idx="227">
                  <c:v>36.167648168749999</c:v>
                </c:pt>
                <c:pt idx="228">
                  <c:v>36.824631074999992</c:v>
                </c:pt>
                <c:pt idx="229">
                  <c:v>37.354475074999996</c:v>
                </c:pt>
                <c:pt idx="230">
                  <c:v>37.754341718749998</c:v>
                </c:pt>
                <c:pt idx="231">
                  <c:v>37.754341718749998</c:v>
                </c:pt>
                <c:pt idx="232">
                  <c:v>37.354475074999996</c:v>
                </c:pt>
                <c:pt idx="233">
                  <c:v>35.646319518749998</c:v>
                </c:pt>
                <c:pt idx="234">
                  <c:v>33.096445268749996</c:v>
                </c:pt>
                <c:pt idx="235">
                  <c:v>30.761701874999996</c:v>
                </c:pt>
                <c:pt idx="236">
                  <c:v>29.331123074999997</c:v>
                </c:pt>
                <c:pt idx="237">
                  <c:v>28.628606699999999</c:v>
                </c:pt>
                <c:pt idx="238">
                  <c:v>27.705164299999989</c:v>
                </c:pt>
                <c:pt idx="239">
                  <c:v>26.014512518749996</c:v>
                </c:pt>
                <c:pt idx="240">
                  <c:v>23.210123918749989</c:v>
                </c:pt>
                <c:pt idx="241">
                  <c:v>20.368835468749996</c:v>
                </c:pt>
                <c:pt idx="242">
                  <c:v>18.45288171875</c:v>
                </c:pt>
                <c:pt idx="243">
                  <c:v>16.190991874999998</c:v>
                </c:pt>
                <c:pt idx="244">
                  <c:v>14.158661674999999</c:v>
                </c:pt>
                <c:pt idx="245">
                  <c:v>12.338860418749997</c:v>
                </c:pt>
                <c:pt idx="246">
                  <c:v>9.9464018749999994</c:v>
                </c:pt>
                <c:pt idx="247">
                  <c:v>7.4510495187500005</c:v>
                </c:pt>
                <c:pt idx="248">
                  <c:v>5.8287570749999986</c:v>
                </c:pt>
                <c:pt idx="249">
                  <c:v>5.1660972687499997</c:v>
                </c:pt>
                <c:pt idx="250">
                  <c:v>4.9218722999999995</c:v>
                </c:pt>
                <c:pt idx="251">
                  <c:v>4.4971692187500008</c:v>
                </c:pt>
                <c:pt idx="252">
                  <c:v>4.0041067999999989</c:v>
                </c:pt>
                <c:pt idx="253">
                  <c:v>3.7472270749999996</c:v>
                </c:pt>
                <c:pt idx="254">
                  <c:v>3.7472270749999996</c:v>
                </c:pt>
                <c:pt idx="255">
                  <c:v>3.5807046749999993</c:v>
                </c:pt>
                <c:pt idx="256">
                  <c:v>2.9152064187499995</c:v>
                </c:pt>
                <c:pt idx="257">
                  <c:v>2.4866004687499998</c:v>
                </c:pt>
                <c:pt idx="258">
                  <c:v>2.8048616750000002</c:v>
                </c:pt>
                <c:pt idx="259">
                  <c:v>3.7894490187499983</c:v>
                </c:pt>
                <c:pt idx="260">
                  <c:v>5.0188526750000007</c:v>
                </c:pt>
                <c:pt idx="261">
                  <c:v>6.3656971999999978</c:v>
                </c:pt>
                <c:pt idx="262">
                  <c:v>7.8115326687499991</c:v>
                </c:pt>
                <c:pt idx="263">
                  <c:v>9.7416786687499997</c:v>
                </c:pt>
                <c:pt idx="264">
                  <c:v>12.492136718749997</c:v>
                </c:pt>
                <c:pt idx="265">
                  <c:v>15.41290176875</c:v>
                </c:pt>
                <c:pt idx="266">
                  <c:v>17.988676875000003</c:v>
                </c:pt>
                <c:pt idx="267">
                  <c:v>19.687489199999998</c:v>
                </c:pt>
                <c:pt idx="268">
                  <c:v>21.766299018749994</c:v>
                </c:pt>
                <c:pt idx="269">
                  <c:v>23.315028299999994</c:v>
                </c:pt>
                <c:pt idx="270">
                  <c:v>24.91697851875</c:v>
                </c:pt>
                <c:pt idx="271">
                  <c:v>25.025667499999997</c:v>
                </c:pt>
                <c:pt idx="272">
                  <c:v>24.592330799999996</c:v>
                </c:pt>
                <c:pt idx="273">
                  <c:v>24.269811918749991</c:v>
                </c:pt>
                <c:pt idx="274">
                  <c:v>22.585664918749998</c:v>
                </c:pt>
                <c:pt idx="275">
                  <c:v>19.687489199999998</c:v>
                </c:pt>
                <c:pt idx="276">
                  <c:v>17.078007499999998</c:v>
                </c:pt>
                <c:pt idx="277">
                  <c:v>13.995450799999997</c:v>
                </c:pt>
                <c:pt idx="278">
                  <c:v>11.292418518749997</c:v>
                </c:pt>
                <c:pt idx="279">
                  <c:v>7.6904254687499991</c:v>
                </c:pt>
                <c:pt idx="280">
                  <c:v>5.4162356749999985</c:v>
                </c:pt>
                <c:pt idx="281">
                  <c:v>4.8258380749999992</c:v>
                </c:pt>
                <c:pt idx="282">
                  <c:v>6.2021315187499981</c:v>
                </c:pt>
                <c:pt idx="283">
                  <c:v>8.3682236750000012</c:v>
                </c:pt>
                <c:pt idx="284">
                  <c:v>10.786583075000001</c:v>
                </c:pt>
                <c:pt idx="285">
                  <c:v>13.752408518750002</c:v>
                </c:pt>
                <c:pt idx="286">
                  <c:v>16.542959674999995</c:v>
                </c:pt>
                <c:pt idx="287">
                  <c:v>19.59110016875</c:v>
                </c:pt>
                <c:pt idx="288">
                  <c:v>22.896829999999998</c:v>
                </c:pt>
                <c:pt idx="289">
                  <c:v>26.460149168749993</c:v>
                </c:pt>
                <c:pt idx="290">
                  <c:v>28.628606699999999</c:v>
                </c:pt>
                <c:pt idx="291">
                  <c:v>29.331123074999997</c:v>
                </c:pt>
                <c:pt idx="292">
                  <c:v>28.628606699999999</c:v>
                </c:pt>
                <c:pt idx="293">
                  <c:v>27.362776268749997</c:v>
                </c:pt>
                <c:pt idx="294">
                  <c:v>26.460149168749993</c:v>
                </c:pt>
                <c:pt idx="295">
                  <c:v>25.903694699999992</c:v>
                </c:pt>
                <c:pt idx="296">
                  <c:v>25.793113418750004</c:v>
                </c:pt>
                <c:pt idx="297">
                  <c:v>25.903694699999992</c:v>
                </c:pt>
                <c:pt idx="298">
                  <c:v>26.236857768749999</c:v>
                </c:pt>
                <c:pt idx="299">
                  <c:v>26.460149168749993</c:v>
                </c:pt>
                <c:pt idx="300">
                  <c:v>26.460149168749993</c:v>
                </c:pt>
                <c:pt idx="301">
                  <c:v>26.236857768749999</c:v>
                </c:pt>
                <c:pt idx="302">
                  <c:v>25.682768675000002</c:v>
                </c:pt>
                <c:pt idx="303">
                  <c:v>24.808526074999993</c:v>
                </c:pt>
                <c:pt idx="304">
                  <c:v>23.737011199999991</c:v>
                </c:pt>
                <c:pt idx="305">
                  <c:v>22.174089668749993</c:v>
                </c:pt>
                <c:pt idx="306">
                  <c:v>20.664389074999999</c:v>
                </c:pt>
                <c:pt idx="307">
                  <c:v>19.687489199999998</c:v>
                </c:pt>
                <c:pt idx="308">
                  <c:v>19.207909418749992</c:v>
                </c:pt>
                <c:pt idx="309">
                  <c:v>19.017733268750003</c:v>
                </c:pt>
                <c:pt idx="310">
                  <c:v>18.64021941875</c:v>
                </c:pt>
                <c:pt idx="311">
                  <c:v>18.173649200000003</c:v>
                </c:pt>
                <c:pt idx="312">
                  <c:v>17.530385468749998</c:v>
                </c:pt>
                <c:pt idx="313">
                  <c:v>16.542959674999995</c:v>
                </c:pt>
                <c:pt idx="314">
                  <c:v>15.327630000000001</c:v>
                </c:pt>
                <c:pt idx="315">
                  <c:v>13.995450799999997</c:v>
                </c:pt>
                <c:pt idx="316">
                  <c:v>12.879466874999997</c:v>
                </c:pt>
                <c:pt idx="317">
                  <c:v>11.884708418749998</c:v>
                </c:pt>
                <c:pt idx="318">
                  <c:v>10.644187500000001</c:v>
                </c:pt>
                <c:pt idx="319">
                  <c:v>9.2722699999999989</c:v>
                </c:pt>
                <c:pt idx="320">
                  <c:v>8.0565855187499995</c:v>
                </c:pt>
                <c:pt idx="321">
                  <c:v>7.7508607999999999</c:v>
                </c:pt>
                <c:pt idx="322">
                  <c:v>7.3327807687499993</c:v>
                </c:pt>
                <c:pt idx="323">
                  <c:v>7.3327807687499993</c:v>
                </c:pt>
                <c:pt idx="324">
                  <c:v>6.9836514187500001</c:v>
                </c:pt>
                <c:pt idx="325">
                  <c:v>6.755629268749999</c:v>
                </c:pt>
                <c:pt idx="326">
                  <c:v>6.755629268749999</c:v>
                </c:pt>
                <c:pt idx="327">
                  <c:v>6.5870962999999989</c:v>
                </c:pt>
                <c:pt idx="328">
                  <c:v>6.4206921687500005</c:v>
                </c:pt>
                <c:pt idx="329">
                  <c:v>4.9702442187500004</c:v>
                </c:pt>
                <c:pt idx="330">
                  <c:v>3.621980468749999</c:v>
                </c:pt>
                <c:pt idx="331">
                  <c:v>3.3778737687499993</c:v>
                </c:pt>
                <c:pt idx="332">
                  <c:v>3.2983971687499989</c:v>
                </c:pt>
                <c:pt idx="333">
                  <c:v>2.9899522687500002</c:v>
                </c:pt>
                <c:pt idx="334">
                  <c:v>2.8781882999999997</c:v>
                </c:pt>
                <c:pt idx="335">
                  <c:v>2.6610468750000003</c:v>
                </c:pt>
                <c:pt idx="336">
                  <c:v>2.4866004687499998</c:v>
                </c:pt>
                <c:pt idx="337">
                  <c:v>2.4184776687500005</c:v>
                </c:pt>
                <c:pt idx="338">
                  <c:v>2.4866004687499998</c:v>
                </c:pt>
                <c:pt idx="339">
                  <c:v>2.8048616750000002</c:v>
                </c:pt>
                <c:pt idx="340">
                  <c:v>3.7472270749999996</c:v>
                </c:pt>
                <c:pt idx="341">
                  <c:v>5.2654430187500001</c:v>
                </c:pt>
                <c:pt idx="342">
                  <c:v>6.8691672687500001</c:v>
                </c:pt>
                <c:pt idx="343">
                  <c:v>7.3917968749999998</c:v>
                </c:pt>
                <c:pt idx="344">
                  <c:v>7.570264418749999</c:v>
                </c:pt>
                <c:pt idx="345">
                  <c:v>7.6904254687499991</c:v>
                </c:pt>
                <c:pt idx="346">
                  <c:v>8.2428587999999987</c:v>
                </c:pt>
                <c:pt idx="347">
                  <c:v>8.3682236750000012</c:v>
                </c:pt>
                <c:pt idx="348">
                  <c:v>8.6857752687499996</c:v>
                </c:pt>
                <c:pt idx="349">
                  <c:v>9.0746429187499977</c:v>
                </c:pt>
                <c:pt idx="350">
                  <c:v>9.3386187687499991</c:v>
                </c:pt>
                <c:pt idx="351">
                  <c:v>9.4052040749999986</c:v>
                </c:pt>
                <c:pt idx="352">
                  <c:v>9.3386187687499991</c:v>
                </c:pt>
                <c:pt idx="353">
                  <c:v>9.2722699999999989</c:v>
                </c:pt>
                <c:pt idx="354">
                  <c:v>9.206157768749998</c:v>
                </c:pt>
                <c:pt idx="355">
                  <c:v>9.206157768749998</c:v>
                </c:pt>
                <c:pt idx="356">
                  <c:v>9.3386187687499991</c:v>
                </c:pt>
                <c:pt idx="357">
                  <c:v>9.4052040749999986</c:v>
                </c:pt>
                <c:pt idx="358">
                  <c:v>9.2722699999999989</c:v>
                </c:pt>
                <c:pt idx="359">
                  <c:v>8.5580450187499988</c:v>
                </c:pt>
                <c:pt idx="360">
                  <c:v>7.3917968749999998</c:v>
                </c:pt>
                <c:pt idx="361">
                  <c:v>6.3656971999999978</c:v>
                </c:pt>
                <c:pt idx="362">
                  <c:v>5.6722875187499993</c:v>
                </c:pt>
                <c:pt idx="363">
                  <c:v>5.2654430187500001</c:v>
                </c:pt>
                <c:pt idx="364">
                  <c:v>5.0676976687500002</c:v>
                </c:pt>
                <c:pt idx="365">
                  <c:v>5.0676976687500002</c:v>
                </c:pt>
                <c:pt idx="366">
                  <c:v>5.1167791999999999</c:v>
                </c:pt>
                <c:pt idx="367">
                  <c:v>5.3154706999999988</c:v>
                </c:pt>
                <c:pt idx="368">
                  <c:v>5.7763640187500007</c:v>
                </c:pt>
                <c:pt idx="369">
                  <c:v>6.5313917187500001</c:v>
                </c:pt>
                <c:pt idx="370">
                  <c:v>6.9836514187500001</c:v>
                </c:pt>
                <c:pt idx="371">
                  <c:v>7.0990817187499999</c:v>
                </c:pt>
                <c:pt idx="372">
                  <c:v>6.6992150749999988</c:v>
                </c:pt>
                <c:pt idx="373">
                  <c:v>5.3657349187500003</c:v>
                </c:pt>
                <c:pt idx="374">
                  <c:v>3.7052416687499985</c:v>
                </c:pt>
                <c:pt idx="375">
                  <c:v>2.4524208000000001</c:v>
                </c:pt>
                <c:pt idx="376">
                  <c:v>1.6748037687499997</c:v>
                </c:pt>
                <c:pt idx="377">
                  <c:v>1.2304680749999999</c:v>
                </c:pt>
                <c:pt idx="378">
                  <c:v>0.93680676874999991</c:v>
                </c:pt>
                <c:pt idx="379">
                  <c:v>0.75692000000000015</c:v>
                </c:pt>
                <c:pt idx="380">
                  <c:v>0.61310520000000002</c:v>
                </c:pt>
                <c:pt idx="381">
                  <c:v>0.4400780187499998</c:v>
                </c:pt>
                <c:pt idx="382">
                  <c:v>0.28396326875000005</c:v>
                </c:pt>
                <c:pt idx="383">
                  <c:v>0.16190991875000005</c:v>
                </c:pt>
                <c:pt idx="384">
                  <c:v>6.2564168749999982E-2</c:v>
                </c:pt>
                <c:pt idx="385">
                  <c:v>9.5797687500000003E-3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2.9567187500000006E-3</c:v>
                </c:pt>
                <c:pt idx="393">
                  <c:v>5.2156518750000005E-2</c:v>
                </c:pt>
                <c:pt idx="394">
                  <c:v>0.27249119999999993</c:v>
                </c:pt>
                <c:pt idx="395">
                  <c:v>0.81475341875000018</c:v>
                </c:pt>
                <c:pt idx="396">
                  <c:v>1.7892879187499999</c:v>
                </c:pt>
                <c:pt idx="397">
                  <c:v>3.2590136750000007</c:v>
                </c:pt>
                <c:pt idx="398">
                  <c:v>5.1660972687499997</c:v>
                </c:pt>
                <c:pt idx="399">
                  <c:v>6.9262910749999973</c:v>
                </c:pt>
                <c:pt idx="400">
                  <c:v>7.7508607999999999</c:v>
                </c:pt>
                <c:pt idx="401">
                  <c:v>7.7508607999999999</c:v>
                </c:pt>
                <c:pt idx="402">
                  <c:v>7.3327807687499993</c:v>
                </c:pt>
                <c:pt idx="403">
                  <c:v>6.4206921687500005</c:v>
                </c:pt>
                <c:pt idx="404">
                  <c:v>5.5179467999999998</c:v>
                </c:pt>
                <c:pt idx="405">
                  <c:v>4.8258380749999992</c:v>
                </c:pt>
                <c:pt idx="406">
                  <c:v>4.1357399187499988</c:v>
                </c:pt>
                <c:pt idx="407">
                  <c:v>3.4179668749999994</c:v>
                </c:pt>
                <c:pt idx="408">
                  <c:v>2.76855316875</c:v>
                </c:pt>
                <c:pt idx="409">
                  <c:v>2.3847710749999997</c:v>
                </c:pt>
                <c:pt idx="410">
                  <c:v>2.28507051875</c:v>
                </c:pt>
                <c:pt idx="411">
                  <c:v>2.3180674999999997</c:v>
                </c:pt>
                <c:pt idx="412">
                  <c:v>2.3847710749999997</c:v>
                </c:pt>
                <c:pt idx="413">
                  <c:v>2.4866004687499998</c:v>
                </c:pt>
                <c:pt idx="414">
                  <c:v>2.6256845187500004</c:v>
                </c:pt>
                <c:pt idx="415">
                  <c:v>2.9899522687500002</c:v>
                </c:pt>
                <c:pt idx="416">
                  <c:v>3.5807046749999993</c:v>
                </c:pt>
                <c:pt idx="417">
                  <c:v>4.1357399187499988</c:v>
                </c:pt>
                <c:pt idx="418">
                  <c:v>4.3145622687500014</c:v>
                </c:pt>
                <c:pt idx="419">
                  <c:v>4.1800907</c:v>
                </c:pt>
                <c:pt idx="420">
                  <c:v>3.6634928000000002</c:v>
                </c:pt>
                <c:pt idx="421">
                  <c:v>3.2590136750000007</c:v>
                </c:pt>
                <c:pt idx="422">
                  <c:v>3.1038450750000002</c:v>
                </c:pt>
                <c:pt idx="423">
                  <c:v>3.1809562999999992</c:v>
                </c:pt>
                <c:pt idx="424">
                  <c:v>3.4988626999999992</c:v>
                </c:pt>
                <c:pt idx="425">
                  <c:v>4.3145622687500014</c:v>
                </c:pt>
                <c:pt idx="426">
                  <c:v>6.0406946749999992</c:v>
                </c:pt>
                <c:pt idx="427">
                  <c:v>8.8791446749999974</c:v>
                </c:pt>
                <c:pt idx="428">
                  <c:v>11.809844300000002</c:v>
                </c:pt>
                <c:pt idx="429">
                  <c:v>13.193588674999996</c:v>
                </c:pt>
                <c:pt idx="430">
                  <c:v>13.272710468749997</c:v>
                </c:pt>
                <c:pt idx="431">
                  <c:v>12.723825199999997</c:v>
                </c:pt>
                <c:pt idx="432">
                  <c:v>12.035146268749997</c:v>
                </c:pt>
                <c:pt idx="433">
                  <c:v>11.586671168750001</c:v>
                </c:pt>
                <c:pt idx="434">
                  <c:v>11.439071768750001</c:v>
                </c:pt>
                <c:pt idx="435">
                  <c:v>11.074212675</c:v>
                </c:pt>
                <c:pt idx="436">
                  <c:v>10.084066699999999</c:v>
                </c:pt>
                <c:pt idx="437">
                  <c:v>8.4312609187499987</c:v>
                </c:pt>
                <c:pt idx="438">
                  <c:v>6.2564168749999993</c:v>
                </c:pt>
                <c:pt idx="439">
                  <c:v>3.9175340749999989</c:v>
                </c:pt>
                <c:pt idx="440">
                  <c:v>1.9681102687500003</c:v>
                </c:pt>
                <c:pt idx="441">
                  <c:v>0.70121541875000004</c:v>
                </c:pt>
                <c:pt idx="442">
                  <c:v>0.170780075</c:v>
                </c:pt>
                <c:pt idx="443">
                  <c:v>1.9987418749999999E-2</c:v>
                </c:pt>
                <c:pt idx="444">
                  <c:v>4.7307499999999999E-4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2.9567187500000006E-3</c:v>
                </c:pt>
                <c:pt idx="513">
                  <c:v>7.3917968749999993E-2</c:v>
                </c:pt>
                <c:pt idx="514">
                  <c:v>0.51517867499999992</c:v>
                </c:pt>
                <c:pt idx="515">
                  <c:v>1.6467740749999997</c:v>
                </c:pt>
                <c:pt idx="516">
                  <c:v>3.3380172000000004</c:v>
                </c:pt>
                <c:pt idx="517">
                  <c:v>4.9702442187500004</c:v>
                </c:pt>
                <c:pt idx="518">
                  <c:v>5.6722875187499993</c:v>
                </c:pt>
                <c:pt idx="519">
                  <c:v>5.6722875187499993</c:v>
                </c:pt>
                <c:pt idx="520">
                  <c:v>5.3657349187500003</c:v>
                </c:pt>
                <c:pt idx="521">
                  <c:v>4.8737369187500015</c:v>
                </c:pt>
                <c:pt idx="522">
                  <c:v>4.3598591999999989</c:v>
                </c:pt>
                <c:pt idx="523">
                  <c:v>3.7472270749999996</c:v>
                </c:pt>
                <c:pt idx="524">
                  <c:v>2.8414067187499992</c:v>
                </c:pt>
                <c:pt idx="525">
                  <c:v>1.6748037687499997</c:v>
                </c:pt>
                <c:pt idx="526">
                  <c:v>0.68312030000000001</c:v>
                </c:pt>
                <c:pt idx="527">
                  <c:v>0.18923000000000004</c:v>
                </c:pt>
                <c:pt idx="528">
                  <c:v>4.7307500000000009E-2</c:v>
                </c:pt>
                <c:pt idx="529">
                  <c:v>1.1826875000000002E-2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4.7307499999999999E-4</c:v>
                </c:pt>
                <c:pt idx="534">
                  <c:v>1.7030699999999996E-2</c:v>
                </c:pt>
                <c:pt idx="535">
                  <c:v>0.1211072</c:v>
                </c:pt>
                <c:pt idx="536">
                  <c:v>0.31979869999999999</c:v>
                </c:pt>
                <c:pt idx="537">
                  <c:v>0.7952390749999998</c:v>
                </c:pt>
                <c:pt idx="538">
                  <c:v>1.9987418749999999</c:v>
                </c:pt>
                <c:pt idx="539">
                  <c:v>4.1800907</c:v>
                </c:pt>
                <c:pt idx="540">
                  <c:v>6.3109387687499998</c:v>
                </c:pt>
                <c:pt idx="541">
                  <c:v>7.0990817187499999</c:v>
                </c:pt>
                <c:pt idx="542">
                  <c:v>7.0990817187499999</c:v>
                </c:pt>
                <c:pt idx="543">
                  <c:v>6.9836514187500001</c:v>
                </c:pt>
                <c:pt idx="544">
                  <c:v>6.5870962999999989</c:v>
                </c:pt>
                <c:pt idx="545">
                  <c:v>5.8813866687500003</c:v>
                </c:pt>
                <c:pt idx="546">
                  <c:v>4.7781757687500006</c:v>
                </c:pt>
                <c:pt idx="547">
                  <c:v>4.0477479687499995</c:v>
                </c:pt>
                <c:pt idx="548">
                  <c:v>3.4988626999999992</c:v>
                </c:pt>
                <c:pt idx="549">
                  <c:v>3.1422824187499998</c:v>
                </c:pt>
                <c:pt idx="550">
                  <c:v>2.8048616750000002</c:v>
                </c:pt>
                <c:pt idx="551">
                  <c:v>2.5556694187499991</c:v>
                </c:pt>
                <c:pt idx="552">
                  <c:v>2.4184776687500005</c:v>
                </c:pt>
                <c:pt idx="553">
                  <c:v>2.2197861687499993</c:v>
                </c:pt>
                <c:pt idx="554">
                  <c:v>2.0920559187500003</c:v>
                </c:pt>
                <c:pt idx="555">
                  <c:v>2.0296100187499997</c:v>
                </c:pt>
                <c:pt idx="556">
                  <c:v>2.0296100187499997</c:v>
                </c:pt>
                <c:pt idx="557">
                  <c:v>2.0920559187500003</c:v>
                </c:pt>
                <c:pt idx="558">
                  <c:v>2.252310075</c:v>
                </c:pt>
                <c:pt idx="559">
                  <c:v>2.4866004687499998</c:v>
                </c:pt>
                <c:pt idx="560">
                  <c:v>3.2198667187499992</c:v>
                </c:pt>
                <c:pt idx="561">
                  <c:v>3.4179668749999994</c:v>
                </c:pt>
                <c:pt idx="562">
                  <c:v>3.4179668749999994</c:v>
                </c:pt>
                <c:pt idx="563">
                  <c:v>3.4179668749999994</c:v>
                </c:pt>
                <c:pt idx="564">
                  <c:v>2.8048616750000002</c:v>
                </c:pt>
                <c:pt idx="565">
                  <c:v>1.2064595187499998</c:v>
                </c:pt>
                <c:pt idx="566">
                  <c:v>0.27249119999999993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1.1826875000000002E-2</c:v>
                </c:pt>
                <c:pt idx="602">
                  <c:v>5.2156518750000005E-2</c:v>
                </c:pt>
                <c:pt idx="603">
                  <c:v>0.27249119999999993</c:v>
                </c:pt>
                <c:pt idx="604">
                  <c:v>0.97938351874999974</c:v>
                </c:pt>
                <c:pt idx="605">
                  <c:v>2.3847710749999997</c:v>
                </c:pt>
                <c:pt idx="606">
                  <c:v>4.6366080750000007</c:v>
                </c:pt>
                <c:pt idx="607">
                  <c:v>7.6904254687499991</c:v>
                </c:pt>
                <c:pt idx="608">
                  <c:v>11.001950468749998</c:v>
                </c:pt>
                <c:pt idx="609">
                  <c:v>14.322818699999997</c:v>
                </c:pt>
                <c:pt idx="610">
                  <c:v>17.8046507</c:v>
                </c:pt>
                <c:pt idx="611">
                  <c:v>21.766299018749994</c:v>
                </c:pt>
                <c:pt idx="612">
                  <c:v>25.462788799999991</c:v>
                </c:pt>
                <c:pt idx="613">
                  <c:v>27.590798418749998</c:v>
                </c:pt>
                <c:pt idx="614">
                  <c:v>28.049681168750002</c:v>
                </c:pt>
                <c:pt idx="615">
                  <c:v>27.819766718749996</c:v>
                </c:pt>
                <c:pt idx="616">
                  <c:v>27.705164299999989</c:v>
                </c:pt>
                <c:pt idx="617">
                  <c:v>27.476669075</c:v>
                </c:pt>
                <c:pt idx="618">
                  <c:v>27.022517074999996</c:v>
                </c:pt>
                <c:pt idx="619">
                  <c:v>26.125566875000001</c:v>
                </c:pt>
                <c:pt idx="620">
                  <c:v>24.91697851875</c:v>
                </c:pt>
                <c:pt idx="621">
                  <c:v>23.843098268749991</c:v>
                </c:pt>
                <c:pt idx="622">
                  <c:v>23.315028299999994</c:v>
                </c:pt>
                <c:pt idx="623">
                  <c:v>23.210123918749989</c:v>
                </c:pt>
                <c:pt idx="624">
                  <c:v>23.420169218749997</c:v>
                </c:pt>
                <c:pt idx="625">
                  <c:v>24.055982018750004</c:v>
                </c:pt>
                <c:pt idx="626">
                  <c:v>24.700310168750001</c:v>
                </c:pt>
                <c:pt idx="627">
                  <c:v>25.025667499999997</c:v>
                </c:pt>
                <c:pt idx="628">
                  <c:v>25.025667499999997</c:v>
                </c:pt>
                <c:pt idx="629">
                  <c:v>25.025667499999997</c:v>
                </c:pt>
                <c:pt idx="630">
                  <c:v>25.134593018749996</c:v>
                </c:pt>
                <c:pt idx="631">
                  <c:v>25.793113418750004</c:v>
                </c:pt>
                <c:pt idx="632">
                  <c:v>26.909570418749993</c:v>
                </c:pt>
                <c:pt idx="633">
                  <c:v>28.280541768749995</c:v>
                </c:pt>
                <c:pt idx="634">
                  <c:v>29.923058168749996</c:v>
                </c:pt>
                <c:pt idx="635">
                  <c:v>31.489764300000004</c:v>
                </c:pt>
                <c:pt idx="636">
                  <c:v>32.722124675000003</c:v>
                </c:pt>
                <c:pt idx="637">
                  <c:v>33.221691874999998</c:v>
                </c:pt>
                <c:pt idx="638">
                  <c:v>33.221691874999998</c:v>
                </c:pt>
                <c:pt idx="639">
                  <c:v>33.096445268749996</c:v>
                </c:pt>
                <c:pt idx="640">
                  <c:v>32.846661668750002</c:v>
                </c:pt>
                <c:pt idx="641">
                  <c:v>32.722124675000003</c:v>
                </c:pt>
                <c:pt idx="642">
                  <c:v>33.347175018750001</c:v>
                </c:pt>
                <c:pt idx="643">
                  <c:v>34.871422668749993</c:v>
                </c:pt>
                <c:pt idx="644">
                  <c:v>36.0369612</c:v>
                </c:pt>
                <c:pt idx="645">
                  <c:v>36.429731718749991</c:v>
                </c:pt>
                <c:pt idx="646">
                  <c:v>36.956737268749997</c:v>
                </c:pt>
                <c:pt idx="647">
                  <c:v>37.487527418749991</c:v>
                </c:pt>
                <c:pt idx="648">
                  <c:v>38.022102168750003</c:v>
                </c:pt>
                <c:pt idx="649">
                  <c:v>38.290808768749997</c:v>
                </c:pt>
                <c:pt idx="650">
                  <c:v>38.156337199999996</c:v>
                </c:pt>
                <c:pt idx="651">
                  <c:v>37.089079999999996</c:v>
                </c:pt>
                <c:pt idx="652">
                  <c:v>34.743101074999998</c:v>
                </c:pt>
                <c:pt idx="653">
                  <c:v>32.10298776874999</c:v>
                </c:pt>
                <c:pt idx="654">
                  <c:v>29.685574518749995</c:v>
                </c:pt>
                <c:pt idx="655">
                  <c:v>26.348385199999996</c:v>
                </c:pt>
                <c:pt idx="656">
                  <c:v>22.071787199999999</c:v>
                </c:pt>
                <c:pt idx="657">
                  <c:v>18.173649200000003</c:v>
                </c:pt>
                <c:pt idx="658">
                  <c:v>15.756354218749999</c:v>
                </c:pt>
                <c:pt idx="659">
                  <c:v>13.914200168749998</c:v>
                </c:pt>
                <c:pt idx="660">
                  <c:v>11.365626874999997</c:v>
                </c:pt>
                <c:pt idx="661">
                  <c:v>7.9949674999999996</c:v>
                </c:pt>
                <c:pt idx="662">
                  <c:v>5.0676976687500002</c:v>
                </c:pt>
                <c:pt idx="663">
                  <c:v>2.8048616750000002</c:v>
                </c:pt>
                <c:pt idx="664">
                  <c:v>2.0296100187499997</c:v>
                </c:pt>
                <c:pt idx="665">
                  <c:v>1.7030699999999996</c:v>
                </c:pt>
                <c:pt idx="666">
                  <c:v>1.84794921875</c:v>
                </c:pt>
                <c:pt idx="667">
                  <c:v>2.3180674999999997</c:v>
                </c:pt>
                <c:pt idx="668">
                  <c:v>4.2695018749999996</c:v>
                </c:pt>
                <c:pt idx="669">
                  <c:v>6.3656971999999978</c:v>
                </c:pt>
                <c:pt idx="670">
                  <c:v>9.2722699999999989</c:v>
                </c:pt>
                <c:pt idx="671">
                  <c:v>12.110720000000002</c:v>
                </c:pt>
                <c:pt idx="672">
                  <c:v>13.671867499999998</c:v>
                </c:pt>
                <c:pt idx="673">
                  <c:v>15.327630000000001</c:v>
                </c:pt>
                <c:pt idx="674">
                  <c:v>17.078007499999998</c:v>
                </c:pt>
                <c:pt idx="675">
                  <c:v>18.922999999999998</c:v>
                </c:pt>
                <c:pt idx="676">
                  <c:v>19.207909418749992</c:v>
                </c:pt>
                <c:pt idx="677">
                  <c:v>19.399031718749999</c:v>
                </c:pt>
                <c:pt idx="678">
                  <c:v>17.988676875000003</c:v>
                </c:pt>
                <c:pt idx="679">
                  <c:v>15.073233918750004</c:v>
                </c:pt>
                <c:pt idx="680">
                  <c:v>11.959809075000001</c:v>
                </c:pt>
                <c:pt idx="681">
                  <c:v>8.6857752687499996</c:v>
                </c:pt>
                <c:pt idx="682">
                  <c:v>6.1480826999999989</c:v>
                </c:pt>
                <c:pt idx="683">
                  <c:v>5.2654430187500001</c:v>
                </c:pt>
                <c:pt idx="684">
                  <c:v>4.2246780187499979</c:v>
                </c:pt>
                <c:pt idx="685">
                  <c:v>4.2246780187499979</c:v>
                </c:pt>
                <c:pt idx="686">
                  <c:v>5.3657349187500003</c:v>
                </c:pt>
                <c:pt idx="687">
                  <c:v>6.755629268749999</c:v>
                </c:pt>
                <c:pt idx="688">
                  <c:v>7.933586018749998</c:v>
                </c:pt>
                <c:pt idx="689">
                  <c:v>9.539084299999999</c:v>
                </c:pt>
                <c:pt idx="690">
                  <c:v>10.858135668749998</c:v>
                </c:pt>
                <c:pt idx="691">
                  <c:v>11.292418518749997</c:v>
                </c:pt>
                <c:pt idx="692">
                  <c:v>11.439071768750001</c:v>
                </c:pt>
                <c:pt idx="693">
                  <c:v>11.959809075000001</c:v>
                </c:pt>
                <c:pt idx="694">
                  <c:v>12.646359168750001</c:v>
                </c:pt>
                <c:pt idx="695">
                  <c:v>13.036054700000003</c:v>
                </c:pt>
                <c:pt idx="696">
                  <c:v>12.415380300000001</c:v>
                </c:pt>
                <c:pt idx="697">
                  <c:v>9.4720259187499973</c:v>
                </c:pt>
                <c:pt idx="698">
                  <c:v>7.8724410750000011</c:v>
                </c:pt>
                <c:pt idx="699">
                  <c:v>6.3109387687499998</c:v>
                </c:pt>
                <c:pt idx="700">
                  <c:v>5.6206040749999993</c:v>
                </c:pt>
                <c:pt idx="701">
                  <c:v>5.3154706999999988</c:v>
                </c:pt>
                <c:pt idx="702">
                  <c:v>5.2156518749999989</c:v>
                </c:pt>
                <c:pt idx="703">
                  <c:v>5.2156518749999989</c:v>
                </c:pt>
                <c:pt idx="704">
                  <c:v>5.1660972687499997</c:v>
                </c:pt>
                <c:pt idx="705">
                  <c:v>4.6835607687499996</c:v>
                </c:pt>
                <c:pt idx="706">
                  <c:v>3.7894490187499983</c:v>
                </c:pt>
                <c:pt idx="707">
                  <c:v>2.6966457687500003</c:v>
                </c:pt>
                <c:pt idx="708">
                  <c:v>1.9377152</c:v>
                </c:pt>
                <c:pt idx="709">
                  <c:v>1.7030699999999996</c:v>
                </c:pt>
                <c:pt idx="710">
                  <c:v>2.0607146999999997</c:v>
                </c:pt>
                <c:pt idx="711">
                  <c:v>3.4582965187499997</c:v>
                </c:pt>
                <c:pt idx="712">
                  <c:v>5.2654430187500001</c:v>
                </c:pt>
                <c:pt idx="713">
                  <c:v>5.6206040749999993</c:v>
                </c:pt>
                <c:pt idx="714">
                  <c:v>5.3154706999999988</c:v>
                </c:pt>
                <c:pt idx="715">
                  <c:v>4.0477479687499995</c:v>
                </c:pt>
                <c:pt idx="716">
                  <c:v>2.28507051875</c:v>
                </c:pt>
                <c:pt idx="717">
                  <c:v>1.7030699999999996</c:v>
                </c:pt>
                <c:pt idx="718">
                  <c:v>1.7030699999999996</c:v>
                </c:pt>
                <c:pt idx="719">
                  <c:v>1.9987418749999999</c:v>
                </c:pt>
                <c:pt idx="720">
                  <c:v>3.0276800000000006</c:v>
                </c:pt>
                <c:pt idx="721">
                  <c:v>4.0477479687499995</c:v>
                </c:pt>
                <c:pt idx="722">
                  <c:v>5.0188526750000007</c:v>
                </c:pt>
                <c:pt idx="723">
                  <c:v>5.9873554687499997</c:v>
                </c:pt>
                <c:pt idx="724">
                  <c:v>6.8122799999999986</c:v>
                </c:pt>
                <c:pt idx="725">
                  <c:v>8.3682236750000012</c:v>
                </c:pt>
                <c:pt idx="726">
                  <c:v>10.573344518749998</c:v>
                </c:pt>
                <c:pt idx="727">
                  <c:v>14.322818699999997</c:v>
                </c:pt>
                <c:pt idx="728">
                  <c:v>16.898712074999992</c:v>
                </c:pt>
                <c:pt idx="729">
                  <c:v>19.112703075000002</c:v>
                </c:pt>
                <c:pt idx="730">
                  <c:v>20.467116799999999</c:v>
                </c:pt>
                <c:pt idx="731">
                  <c:v>20.763380018749999</c:v>
                </c:pt>
                <c:pt idx="732">
                  <c:v>20.862607499999996</c:v>
                </c:pt>
                <c:pt idx="733">
                  <c:v>21.061772075</c:v>
                </c:pt>
                <c:pt idx="734">
                  <c:v>21.261882799999995</c:v>
                </c:pt>
                <c:pt idx="735">
                  <c:v>21.563822918750009</c:v>
                </c:pt>
                <c:pt idx="736">
                  <c:v>21.96972126875</c:v>
                </c:pt>
                <c:pt idx="737">
                  <c:v>22.585664918749998</c:v>
                </c:pt>
                <c:pt idx="738">
                  <c:v>22.896829999999998</c:v>
                </c:pt>
                <c:pt idx="739">
                  <c:v>23.00102476875</c:v>
                </c:pt>
                <c:pt idx="740">
                  <c:v>24.269811918749991</c:v>
                </c:pt>
                <c:pt idx="741">
                  <c:v>25.462788799999991</c:v>
                </c:pt>
                <c:pt idx="742">
                  <c:v>26.348385199999996</c:v>
                </c:pt>
                <c:pt idx="743">
                  <c:v>26.460149168749993</c:v>
                </c:pt>
                <c:pt idx="744">
                  <c:v>26.572149674999995</c:v>
                </c:pt>
                <c:pt idx="745">
                  <c:v>26.572149674999995</c:v>
                </c:pt>
                <c:pt idx="746">
                  <c:v>26.684386718749998</c:v>
                </c:pt>
                <c:pt idx="747">
                  <c:v>27.13570026875</c:v>
                </c:pt>
                <c:pt idx="748">
                  <c:v>27.934605675</c:v>
                </c:pt>
                <c:pt idx="749">
                  <c:v>28.861832674999999</c:v>
                </c:pt>
                <c:pt idx="750">
                  <c:v>29.331123074999997</c:v>
                </c:pt>
                <c:pt idx="751">
                  <c:v>29.331123074999997</c:v>
                </c:pt>
                <c:pt idx="752">
                  <c:v>29.213445668749998</c:v>
                </c:pt>
                <c:pt idx="753">
                  <c:v>28.745101418749989</c:v>
                </c:pt>
                <c:pt idx="754">
                  <c:v>27.819766718749996</c:v>
                </c:pt>
                <c:pt idx="755">
                  <c:v>26.796860299999995</c:v>
                </c:pt>
                <c:pt idx="756">
                  <c:v>25.353153668749997</c:v>
                </c:pt>
                <c:pt idx="757">
                  <c:v>22.585664918749998</c:v>
                </c:pt>
                <c:pt idx="758">
                  <c:v>18.266490168749996</c:v>
                </c:pt>
                <c:pt idx="759">
                  <c:v>13.752408518750002</c:v>
                </c:pt>
                <c:pt idx="760">
                  <c:v>9.9464018749999994</c:v>
                </c:pt>
                <c:pt idx="761">
                  <c:v>6.6430374187499988</c:v>
                </c:pt>
                <c:pt idx="762">
                  <c:v>4.0041067999999989</c:v>
                </c:pt>
                <c:pt idx="763">
                  <c:v>2.4184776687500005</c:v>
                </c:pt>
                <c:pt idx="764">
                  <c:v>1.7030699999999996</c:v>
                </c:pt>
                <c:pt idx="765">
                  <c:v>1.9377152</c:v>
                </c:pt>
                <c:pt idx="766">
                  <c:v>3.0276800000000006</c:v>
                </c:pt>
                <c:pt idx="767">
                  <c:v>4.3145622687500014</c:v>
                </c:pt>
                <c:pt idx="768">
                  <c:v>5.9342527999999977</c:v>
                </c:pt>
                <c:pt idx="769">
                  <c:v>7.7508607999999999</c:v>
                </c:pt>
                <c:pt idx="770">
                  <c:v>10.715267018749998</c:v>
                </c:pt>
                <c:pt idx="771">
                  <c:v>14.73735066875</c:v>
                </c:pt>
                <c:pt idx="772">
                  <c:v>18.828503268749994</c:v>
                </c:pt>
                <c:pt idx="773">
                  <c:v>23.420169218749997</c:v>
                </c:pt>
                <c:pt idx="774">
                  <c:v>26.684386718749998</c:v>
                </c:pt>
                <c:pt idx="775">
                  <c:v>30.641186018749991</c:v>
                </c:pt>
                <c:pt idx="776">
                  <c:v>34.615016018750005</c:v>
                </c:pt>
                <c:pt idx="777">
                  <c:v>37.487527418749991</c:v>
                </c:pt>
                <c:pt idx="778">
                  <c:v>39.922917518750005</c:v>
                </c:pt>
                <c:pt idx="779">
                  <c:v>42.293378074999993</c:v>
                </c:pt>
                <c:pt idx="780">
                  <c:v>44.152208018749995</c:v>
                </c:pt>
                <c:pt idx="781">
                  <c:v>45.609279018750001</c:v>
                </c:pt>
                <c:pt idx="782">
                  <c:v>46.643302699999992</c:v>
                </c:pt>
                <c:pt idx="783">
                  <c:v>47.388987168749992</c:v>
                </c:pt>
                <c:pt idx="784">
                  <c:v>47.839236300000003</c:v>
                </c:pt>
                <c:pt idx="785">
                  <c:v>48.442880000000009</c:v>
                </c:pt>
                <c:pt idx="786">
                  <c:v>49.508363168749987</c:v>
                </c:pt>
                <c:pt idx="787">
                  <c:v>50.276518699999997</c:v>
                </c:pt>
                <c:pt idx="788">
                  <c:v>50.430859418750003</c:v>
                </c:pt>
                <c:pt idx="789">
                  <c:v>50.430859418750003</c:v>
                </c:pt>
                <c:pt idx="790">
                  <c:v>50.585436675000004</c:v>
                </c:pt>
                <c:pt idx="791">
                  <c:v>51.050587668749998</c:v>
                </c:pt>
                <c:pt idx="792">
                  <c:v>51.517867499999987</c:v>
                </c:pt>
                <c:pt idx="793">
                  <c:v>50.895300799999987</c:v>
                </c:pt>
                <c:pt idx="794">
                  <c:v>47.688916718749994</c:v>
                </c:pt>
                <c:pt idx="795">
                  <c:v>42.152046918749988</c:v>
                </c:pt>
                <c:pt idx="796">
                  <c:v>35.257806675000005</c:v>
                </c:pt>
                <c:pt idx="797">
                  <c:v>28.745101418749989</c:v>
                </c:pt>
                <c:pt idx="798">
                  <c:v>23.843098268749991</c:v>
                </c:pt>
                <c:pt idx="799">
                  <c:v>21.161709168749994</c:v>
                </c:pt>
                <c:pt idx="800">
                  <c:v>20.270790675000001</c:v>
                </c:pt>
                <c:pt idx="801">
                  <c:v>20.172982418749999</c:v>
                </c:pt>
                <c:pt idx="802">
                  <c:v>20.962071518750001</c:v>
                </c:pt>
                <c:pt idx="803">
                  <c:v>23.631160668750002</c:v>
                </c:pt>
                <c:pt idx="804">
                  <c:v>27.705164299999989</c:v>
                </c:pt>
                <c:pt idx="805">
                  <c:v>31.246130674999996</c:v>
                </c:pt>
                <c:pt idx="806">
                  <c:v>32.846661668750002</c:v>
                </c:pt>
                <c:pt idx="807">
                  <c:v>33.221691874999998</c:v>
                </c:pt>
                <c:pt idx="808">
                  <c:v>32.597824218749999</c:v>
                </c:pt>
                <c:pt idx="809">
                  <c:v>31.124668668749987</c:v>
                </c:pt>
                <c:pt idx="810">
                  <c:v>29.213445668749998</c:v>
                </c:pt>
                <c:pt idx="811">
                  <c:v>26.572149674999995</c:v>
                </c:pt>
                <c:pt idx="812">
                  <c:v>22.585664918749998</c:v>
                </c:pt>
                <c:pt idx="813">
                  <c:v>18.64021941875</c:v>
                </c:pt>
                <c:pt idx="814">
                  <c:v>14.904819218749996</c:v>
                </c:pt>
                <c:pt idx="815">
                  <c:v>11.439071768750001</c:v>
                </c:pt>
                <c:pt idx="816">
                  <c:v>8.1805311687500009</c:v>
                </c:pt>
                <c:pt idx="817">
                  <c:v>5.6722875187499993</c:v>
                </c:pt>
                <c:pt idx="818">
                  <c:v>3.8319075000000002</c:v>
                </c:pt>
                <c:pt idx="819">
                  <c:v>3.4179668749999994</c:v>
                </c:pt>
                <c:pt idx="820">
                  <c:v>3.8319075000000002</c:v>
                </c:pt>
                <c:pt idx="821">
                  <c:v>5.4162356749999985</c:v>
                </c:pt>
                <c:pt idx="822">
                  <c:v>7.2740012000000016</c:v>
                </c:pt>
                <c:pt idx="823">
                  <c:v>9.206157768749998</c:v>
                </c:pt>
                <c:pt idx="824">
                  <c:v>11.219446700000001</c:v>
                </c:pt>
                <c:pt idx="825">
                  <c:v>12.879466874999997</c:v>
                </c:pt>
                <c:pt idx="826">
                  <c:v>14.570828268749999</c:v>
                </c:pt>
                <c:pt idx="827">
                  <c:v>16.278629018749999</c:v>
                </c:pt>
                <c:pt idx="828">
                  <c:v>17.896545518749999</c:v>
                </c:pt>
                <c:pt idx="829">
                  <c:v>20.270790675000001</c:v>
                </c:pt>
                <c:pt idx="830">
                  <c:v>22.896829999999998</c:v>
                </c:pt>
                <c:pt idx="831">
                  <c:v>25.353153668749997</c:v>
                </c:pt>
                <c:pt idx="832">
                  <c:v>26.909570418749993</c:v>
                </c:pt>
                <c:pt idx="833">
                  <c:v>27.476669075</c:v>
                </c:pt>
                <c:pt idx="834">
                  <c:v>28.049681168750002</c:v>
                </c:pt>
                <c:pt idx="835">
                  <c:v>28.745101418749989</c:v>
                </c:pt>
                <c:pt idx="836">
                  <c:v>29.331123074999997</c:v>
                </c:pt>
                <c:pt idx="837">
                  <c:v>29.804198075000002</c:v>
                </c:pt>
                <c:pt idx="838">
                  <c:v>30.641186018749991</c:v>
                </c:pt>
                <c:pt idx="839">
                  <c:v>31.734344074999992</c:v>
                </c:pt>
                <c:pt idx="840">
                  <c:v>32.597824218749999</c:v>
                </c:pt>
                <c:pt idx="841">
                  <c:v>33.598850918749989</c:v>
                </c:pt>
                <c:pt idx="842">
                  <c:v>35.12877546875</c:v>
                </c:pt>
                <c:pt idx="843">
                  <c:v>36.69276141875001</c:v>
                </c:pt>
                <c:pt idx="844">
                  <c:v>37.754341718749998</c:v>
                </c:pt>
                <c:pt idx="845">
                  <c:v>38.156337199999996</c:v>
                </c:pt>
                <c:pt idx="846">
                  <c:v>38.425516874999992</c:v>
                </c:pt>
                <c:pt idx="847">
                  <c:v>38.695642700000008</c:v>
                </c:pt>
                <c:pt idx="848">
                  <c:v>39.375096668750004</c:v>
                </c:pt>
                <c:pt idx="849">
                  <c:v>40.751744918750006</c:v>
                </c:pt>
                <c:pt idx="850">
                  <c:v>42.71879076874999</c:v>
                </c:pt>
                <c:pt idx="851">
                  <c:v>44.152208018749995</c:v>
                </c:pt>
                <c:pt idx="852">
                  <c:v>45.023612168749999</c:v>
                </c:pt>
                <c:pt idx="853">
                  <c:v>45.903531668749991</c:v>
                </c:pt>
                <c:pt idx="854">
                  <c:v>46.791966518749994</c:v>
                </c:pt>
                <c:pt idx="855">
                  <c:v>47.388987168749992</c:v>
                </c:pt>
                <c:pt idx="856">
                  <c:v>47.538833674999992</c:v>
                </c:pt>
                <c:pt idx="857">
                  <c:v>47.688916718749994</c:v>
                </c:pt>
                <c:pt idx="858">
                  <c:v>49.202756718750003</c:v>
                </c:pt>
                <c:pt idx="859">
                  <c:v>51.206111074999981</c:v>
                </c:pt>
                <c:pt idx="860">
                  <c:v>52.774354699999982</c:v>
                </c:pt>
                <c:pt idx="861">
                  <c:v>53.726654675000013</c:v>
                </c:pt>
                <c:pt idx="862">
                  <c:v>55.981803199999987</c:v>
                </c:pt>
                <c:pt idx="863">
                  <c:v>59.787336768749988</c:v>
                </c:pt>
                <c:pt idx="864">
                  <c:v>61.822505418749991</c:v>
                </c:pt>
                <c:pt idx="865">
                  <c:v>62.680545199999983</c:v>
                </c:pt>
                <c:pt idx="866">
                  <c:v>63.717998675000011</c:v>
                </c:pt>
                <c:pt idx="867">
                  <c:v>65.818451674999977</c:v>
                </c:pt>
                <c:pt idx="868">
                  <c:v>68.312029999999993</c:v>
                </c:pt>
                <c:pt idx="869">
                  <c:v>69.394898674999979</c:v>
                </c:pt>
                <c:pt idx="870">
                  <c:v>69.213829218749993</c:v>
                </c:pt>
                <c:pt idx="871">
                  <c:v>68.672040074999998</c:v>
                </c:pt>
                <c:pt idx="872">
                  <c:v>67.952966074999978</c:v>
                </c:pt>
                <c:pt idx="873">
                  <c:v>67.237676675000003</c:v>
                </c:pt>
                <c:pt idx="874">
                  <c:v>66.171838699999981</c:v>
                </c:pt>
                <c:pt idx="875">
                  <c:v>64.589048018749992</c:v>
                </c:pt>
                <c:pt idx="876">
                  <c:v>62.508464168750002</c:v>
                </c:pt>
                <c:pt idx="877">
                  <c:v>60.124166168749987</c:v>
                </c:pt>
                <c:pt idx="878">
                  <c:v>58.615884800000003</c:v>
                </c:pt>
                <c:pt idx="879">
                  <c:v>57.951687499999984</c:v>
                </c:pt>
                <c:pt idx="880">
                  <c:v>57.951687499999984</c:v>
                </c:pt>
                <c:pt idx="881">
                  <c:v>56.307751875000001</c:v>
                </c:pt>
                <c:pt idx="882">
                  <c:v>54.68746999999999</c:v>
                </c:pt>
                <c:pt idx="883">
                  <c:v>54.68746999999999</c:v>
                </c:pt>
                <c:pt idx="884">
                  <c:v>54.68746999999999</c:v>
                </c:pt>
                <c:pt idx="885">
                  <c:v>54.848433768749985</c:v>
                </c:pt>
                <c:pt idx="886">
                  <c:v>55.332744299999995</c:v>
                </c:pt>
                <c:pt idx="887">
                  <c:v>55.656800674999992</c:v>
                </c:pt>
                <c:pt idx="888">
                  <c:v>55.819183668749986</c:v>
                </c:pt>
                <c:pt idx="889">
                  <c:v>55.494654218750007</c:v>
                </c:pt>
                <c:pt idx="890">
                  <c:v>54.848433768749985</c:v>
                </c:pt>
                <c:pt idx="891">
                  <c:v>53.567346668749984</c:v>
                </c:pt>
                <c:pt idx="892">
                  <c:v>51.830570075000004</c:v>
                </c:pt>
                <c:pt idx="893">
                  <c:v>49.661521200000003</c:v>
                </c:pt>
                <c:pt idx="894">
                  <c:v>47.839236300000003</c:v>
                </c:pt>
                <c:pt idx="895">
                  <c:v>46.346684675000006</c:v>
                </c:pt>
                <c:pt idx="896">
                  <c:v>45.609279018750001</c:v>
                </c:pt>
                <c:pt idx="897">
                  <c:v>45.315972518749987</c:v>
                </c:pt>
                <c:pt idx="898">
                  <c:v>45.315972518749987</c:v>
                </c:pt>
                <c:pt idx="899">
                  <c:v>45.169674074999989</c:v>
                </c:pt>
                <c:pt idx="900">
                  <c:v>44.732197968749986</c:v>
                </c:pt>
                <c:pt idx="901">
                  <c:v>43.863632268749988</c:v>
                </c:pt>
                <c:pt idx="902">
                  <c:v>42.152046918749988</c:v>
                </c:pt>
                <c:pt idx="903">
                  <c:v>35.257806675000005</c:v>
                </c:pt>
                <c:pt idx="904">
                  <c:v>28.745101418749989</c:v>
                </c:pt>
                <c:pt idx="905">
                  <c:v>23.843098268749991</c:v>
                </c:pt>
                <c:pt idx="906">
                  <c:v>21.161709168749994</c:v>
                </c:pt>
                <c:pt idx="907">
                  <c:v>20.270790675000001</c:v>
                </c:pt>
                <c:pt idx="908">
                  <c:v>20.172982418749999</c:v>
                </c:pt>
                <c:pt idx="909">
                  <c:v>20.962071518750001</c:v>
                </c:pt>
                <c:pt idx="910">
                  <c:v>23.631160668750002</c:v>
                </c:pt>
                <c:pt idx="911">
                  <c:v>27.705164299999989</c:v>
                </c:pt>
                <c:pt idx="912">
                  <c:v>31.246130674999996</c:v>
                </c:pt>
                <c:pt idx="913">
                  <c:v>32.846661668750002</c:v>
                </c:pt>
                <c:pt idx="914">
                  <c:v>34.487167499999998</c:v>
                </c:pt>
                <c:pt idx="915">
                  <c:v>38.425516874999992</c:v>
                </c:pt>
                <c:pt idx="916">
                  <c:v>39.922917518750005</c:v>
                </c:pt>
                <c:pt idx="917">
                  <c:v>41.448939200000012</c:v>
                </c:pt>
                <c:pt idx="918">
                  <c:v>41.169351874999997</c:v>
                </c:pt>
                <c:pt idx="919">
                  <c:v>41.30902726875</c:v>
                </c:pt>
                <c:pt idx="920">
                  <c:v>41.870094218750005</c:v>
                </c:pt>
                <c:pt idx="921">
                  <c:v>43.289319218749988</c:v>
                </c:pt>
                <c:pt idx="922">
                  <c:v>45.903531668749991</c:v>
                </c:pt>
                <c:pt idx="923">
                  <c:v>48.291614268749996</c:v>
                </c:pt>
                <c:pt idx="924">
                  <c:v>50.122414518749991</c:v>
                </c:pt>
                <c:pt idx="925">
                  <c:v>48.594382268749989</c:v>
                </c:pt>
                <c:pt idx="926">
                  <c:v>46.494875418750006</c:v>
                </c:pt>
                <c:pt idx="927">
                  <c:v>45.462507499999987</c:v>
                </c:pt>
                <c:pt idx="928">
                  <c:v>44.441729918749978</c:v>
                </c:pt>
                <c:pt idx="929">
                  <c:v>43.863632268749988</c:v>
                </c:pt>
                <c:pt idx="930">
                  <c:v>43.289319218749988</c:v>
                </c:pt>
                <c:pt idx="931">
                  <c:v>42.861068074999991</c:v>
                </c:pt>
                <c:pt idx="932">
                  <c:v>42.293378074999993</c:v>
                </c:pt>
                <c:pt idx="933">
                  <c:v>41.729472674999997</c:v>
                </c:pt>
                <c:pt idx="934">
                  <c:v>40.613015675</c:v>
                </c:pt>
                <c:pt idx="935">
                  <c:v>39.102605468749992</c:v>
                </c:pt>
                <c:pt idx="936">
                  <c:v>37.888103674999989</c:v>
                </c:pt>
                <c:pt idx="937">
                  <c:v>37.089079999999996</c:v>
                </c:pt>
                <c:pt idx="938">
                  <c:v>36.429731718749991</c:v>
                </c:pt>
                <c:pt idx="939">
                  <c:v>35.776296874999993</c:v>
                </c:pt>
                <c:pt idx="940">
                  <c:v>34.999980799999996</c:v>
                </c:pt>
                <c:pt idx="941">
                  <c:v>34.615016018750005</c:v>
                </c:pt>
                <c:pt idx="942">
                  <c:v>34.487167499999998</c:v>
                </c:pt>
                <c:pt idx="943">
                  <c:v>34.35955551875</c:v>
                </c:pt>
                <c:pt idx="944">
                  <c:v>34.35955551875</c:v>
                </c:pt>
                <c:pt idx="945">
                  <c:v>34.487167499999998</c:v>
                </c:pt>
                <c:pt idx="946">
                  <c:v>34.743101074999998</c:v>
                </c:pt>
                <c:pt idx="947">
                  <c:v>35.776296874999993</c:v>
                </c:pt>
                <c:pt idx="948">
                  <c:v>36.824631074999992</c:v>
                </c:pt>
                <c:pt idx="949">
                  <c:v>37.354475074999996</c:v>
                </c:pt>
                <c:pt idx="950">
                  <c:v>37.221659268750003</c:v>
                </c:pt>
                <c:pt idx="951">
                  <c:v>35.906510768749989</c:v>
                </c:pt>
                <c:pt idx="952">
                  <c:v>32.846661668750002</c:v>
                </c:pt>
                <c:pt idx="953">
                  <c:v>27.705164299999989</c:v>
                </c:pt>
                <c:pt idx="954">
                  <c:v>21.96972126875</c:v>
                </c:pt>
                <c:pt idx="955">
                  <c:v>16.898712074999992</c:v>
                </c:pt>
                <c:pt idx="956">
                  <c:v>12.492136718749997</c:v>
                </c:pt>
                <c:pt idx="957">
                  <c:v>8.749995199999999</c:v>
                </c:pt>
                <c:pt idx="958">
                  <c:v>7.4510495187500005</c:v>
                </c:pt>
                <c:pt idx="959">
                  <c:v>7.9949674999999996</c:v>
                </c:pt>
                <c:pt idx="960">
                  <c:v>10.15325391875</c:v>
                </c:pt>
                <c:pt idx="961">
                  <c:v>14.158661674999999</c:v>
                </c:pt>
                <c:pt idx="962">
                  <c:v>19.303352299999997</c:v>
                </c:pt>
                <c:pt idx="963">
                  <c:v>24.269811918749991</c:v>
                </c:pt>
                <c:pt idx="964">
                  <c:v>28.396326875</c:v>
                </c:pt>
                <c:pt idx="965">
                  <c:v>30.882454268749996</c:v>
                </c:pt>
                <c:pt idx="966">
                  <c:v>32.10298776874999</c:v>
                </c:pt>
                <c:pt idx="967">
                  <c:v>32.226342074999998</c:v>
                </c:pt>
                <c:pt idx="968">
                  <c:v>32.10298776874999</c:v>
                </c:pt>
                <c:pt idx="969">
                  <c:v>31.611935918750003</c:v>
                </c:pt>
                <c:pt idx="970">
                  <c:v>30.641186018749991</c:v>
                </c:pt>
                <c:pt idx="971">
                  <c:v>28.628606699999999</c:v>
                </c:pt>
                <c:pt idx="972">
                  <c:v>24.91697851875</c:v>
                </c:pt>
                <c:pt idx="973">
                  <c:v>19.494947675000006</c:v>
                </c:pt>
                <c:pt idx="974">
                  <c:v>14.73735066875</c:v>
                </c:pt>
                <c:pt idx="975">
                  <c:v>10.644187500000001</c:v>
                </c:pt>
                <c:pt idx="976">
                  <c:v>7.2154581687499997</c:v>
                </c:pt>
                <c:pt idx="977">
                  <c:v>4.4053926687500002</c:v>
                </c:pt>
                <c:pt idx="978">
                  <c:v>3.0276800000000006</c:v>
                </c:pt>
                <c:pt idx="979">
                  <c:v>2.0607146999999997</c:v>
                </c:pt>
                <c:pt idx="980">
                  <c:v>1.3540589187499996</c:v>
                </c:pt>
                <c:pt idx="981">
                  <c:v>0.91587320000000005</c:v>
                </c:pt>
                <c:pt idx="982">
                  <c:v>0.61310520000000002</c:v>
                </c:pt>
                <c:pt idx="983">
                  <c:v>0.35776296874999997</c:v>
                </c:pt>
                <c:pt idx="984">
                  <c:v>0.1211072</c:v>
                </c:pt>
                <c:pt idx="985">
                  <c:v>1.4310518750000001E-2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7.5691999999999999E-3</c:v>
                </c:pt>
                <c:pt idx="1028">
                  <c:v>0.1532763</c:v>
                </c:pt>
                <c:pt idx="1029">
                  <c:v>0.8747156749999998</c:v>
                </c:pt>
                <c:pt idx="1030">
                  <c:v>2.5210166749999998</c:v>
                </c:pt>
                <c:pt idx="1031">
                  <c:v>4.7307499999999996</c:v>
                </c:pt>
                <c:pt idx="1032">
                  <c:v>7.0412482999999968</c:v>
                </c:pt>
                <c:pt idx="1033">
                  <c:v>9.4052040749999986</c:v>
                </c:pt>
                <c:pt idx="1034">
                  <c:v>11.884708418749998</c:v>
                </c:pt>
                <c:pt idx="1035">
                  <c:v>14.487921874999996</c:v>
                </c:pt>
                <c:pt idx="1036">
                  <c:v>16.7203628</c:v>
                </c:pt>
                <c:pt idx="1037">
                  <c:v>18.64021941875</c:v>
                </c:pt>
                <c:pt idx="1038">
                  <c:v>20.368835468749996</c:v>
                </c:pt>
                <c:pt idx="1039">
                  <c:v>22.482416299999997</c:v>
                </c:pt>
                <c:pt idx="1040">
                  <c:v>25.025667499999997</c:v>
                </c:pt>
                <c:pt idx="1041">
                  <c:v>27.705164299999989</c:v>
                </c:pt>
                <c:pt idx="1042">
                  <c:v>30.161487968749995</c:v>
                </c:pt>
                <c:pt idx="1043">
                  <c:v>31.85698876875</c:v>
                </c:pt>
                <c:pt idx="1044">
                  <c:v>32.722124675000003</c:v>
                </c:pt>
                <c:pt idx="1045">
                  <c:v>32.971435199999995</c:v>
                </c:pt>
                <c:pt idx="1046">
                  <c:v>33.096445268749996</c:v>
                </c:pt>
                <c:pt idx="1047">
                  <c:v>33.347175018750001</c:v>
                </c:pt>
                <c:pt idx="1048">
                  <c:v>33.598850918749989</c:v>
                </c:pt>
                <c:pt idx="1049">
                  <c:v>33.347175018750001</c:v>
                </c:pt>
                <c:pt idx="1050">
                  <c:v>32.349932918749992</c:v>
                </c:pt>
                <c:pt idx="1051">
                  <c:v>30.400863918749998</c:v>
                </c:pt>
                <c:pt idx="1052">
                  <c:v>28.164993199999987</c:v>
                </c:pt>
                <c:pt idx="1053">
                  <c:v>25.572660468749998</c:v>
                </c:pt>
                <c:pt idx="1054">
                  <c:v>22.689150074999997</c:v>
                </c:pt>
                <c:pt idx="1055">
                  <c:v>19.207909418749992</c:v>
                </c:pt>
                <c:pt idx="1056">
                  <c:v>15.327630000000001</c:v>
                </c:pt>
                <c:pt idx="1057">
                  <c:v>11.146711418749996</c:v>
                </c:pt>
                <c:pt idx="1058">
                  <c:v>7.6302266749999994</c:v>
                </c:pt>
                <c:pt idx="1059">
                  <c:v>5.2156518749999989</c:v>
                </c:pt>
                <c:pt idx="1060">
                  <c:v>3.2983971687499989</c:v>
                </c:pt>
                <c:pt idx="1061">
                  <c:v>2.1236336749999998</c:v>
                </c:pt>
                <c:pt idx="1062">
                  <c:v>1.7030699999999996</c:v>
                </c:pt>
                <c:pt idx="1063">
                  <c:v>1.7315727687499993</c:v>
                </c:pt>
                <c:pt idx="1064">
                  <c:v>1.9377152</c:v>
                </c:pt>
                <c:pt idx="1065">
                  <c:v>2.8781882999999997</c:v>
                </c:pt>
                <c:pt idx="1066">
                  <c:v>4.6835607687499996</c:v>
                </c:pt>
                <c:pt idx="1067">
                  <c:v>6.475923674999998</c:v>
                </c:pt>
                <c:pt idx="1068">
                  <c:v>7.1571516749999997</c:v>
                </c:pt>
                <c:pt idx="1069">
                  <c:v>7.5105386999999997</c:v>
                </c:pt>
                <c:pt idx="1070">
                  <c:v>8.2428587999999987</c:v>
                </c:pt>
                <c:pt idx="1071">
                  <c:v>9.8096832000000003</c:v>
                </c:pt>
                <c:pt idx="1072">
                  <c:v>11.959809075000001</c:v>
                </c:pt>
                <c:pt idx="1073">
                  <c:v>14.73735066875</c:v>
                </c:pt>
                <c:pt idx="1074">
                  <c:v>18.45288171875</c:v>
                </c:pt>
                <c:pt idx="1075">
                  <c:v>23.420169218749997</c:v>
                </c:pt>
                <c:pt idx="1076">
                  <c:v>28.745101418749989</c:v>
                </c:pt>
                <c:pt idx="1077">
                  <c:v>33.598850918749989</c:v>
                </c:pt>
                <c:pt idx="1078">
                  <c:v>37.620816299999994</c:v>
                </c:pt>
                <c:pt idx="1079">
                  <c:v>41.029913018750001</c:v>
                </c:pt>
                <c:pt idx="1080">
                  <c:v>44.2968507</c:v>
                </c:pt>
                <c:pt idx="1081">
                  <c:v>46.346684675000006</c:v>
                </c:pt>
                <c:pt idx="1082">
                  <c:v>46.940866874999998</c:v>
                </c:pt>
                <c:pt idx="1083">
                  <c:v>46.198730468749993</c:v>
                </c:pt>
                <c:pt idx="1084">
                  <c:v>43.863632268749988</c:v>
                </c:pt>
                <c:pt idx="1085">
                  <c:v>41.58908766874999</c:v>
                </c:pt>
                <c:pt idx="1086">
                  <c:v>40.613015675</c:v>
                </c:pt>
                <c:pt idx="1087">
                  <c:v>40.613015675</c:v>
                </c:pt>
                <c:pt idx="1088">
                  <c:v>40.751744918750006</c:v>
                </c:pt>
                <c:pt idx="1089">
                  <c:v>40.890710699999985</c:v>
                </c:pt>
                <c:pt idx="1090">
                  <c:v>40.890710699999985</c:v>
                </c:pt>
                <c:pt idx="1091">
                  <c:v>40.890710699999985</c:v>
                </c:pt>
                <c:pt idx="1092">
                  <c:v>41.30902726875</c:v>
                </c:pt>
                <c:pt idx="1093">
                  <c:v>42.71879076874999</c:v>
                </c:pt>
                <c:pt idx="1094">
                  <c:v>45.023612168749999</c:v>
                </c:pt>
                <c:pt idx="1095">
                  <c:v>46.940866874999998</c:v>
                </c:pt>
                <c:pt idx="1096">
                  <c:v>47.989792418750007</c:v>
                </c:pt>
                <c:pt idx="1097">
                  <c:v>48.291614268749996</c:v>
                </c:pt>
                <c:pt idx="1098">
                  <c:v>47.688916718749994</c:v>
                </c:pt>
                <c:pt idx="1099">
                  <c:v>45.903531668749991</c:v>
                </c:pt>
                <c:pt idx="1100">
                  <c:v>43.003581918750001</c:v>
                </c:pt>
                <c:pt idx="1101">
                  <c:v>41.029913018750001</c:v>
                </c:pt>
                <c:pt idx="1102">
                  <c:v>40.336266799999997</c:v>
                </c:pt>
                <c:pt idx="1103">
                  <c:v>40.890710699999985</c:v>
                </c:pt>
                <c:pt idx="1104">
                  <c:v>42.861068074999991</c:v>
                </c:pt>
                <c:pt idx="1105">
                  <c:v>45.903531668749991</c:v>
                </c:pt>
                <c:pt idx="1106">
                  <c:v>48.291614268749996</c:v>
                </c:pt>
                <c:pt idx="1107">
                  <c:v>49.202756718750003</c:v>
                </c:pt>
                <c:pt idx="1108">
                  <c:v>49.050308300000005</c:v>
                </c:pt>
                <c:pt idx="1109">
                  <c:v>47.688916718749994</c:v>
                </c:pt>
                <c:pt idx="1110">
                  <c:v>45.462507499999987</c:v>
                </c:pt>
                <c:pt idx="1111">
                  <c:v>44.2968507</c:v>
                </c:pt>
                <c:pt idx="1112">
                  <c:v>44.441729918749978</c:v>
                </c:pt>
                <c:pt idx="1113">
                  <c:v>46.346684675000006</c:v>
                </c:pt>
                <c:pt idx="1114">
                  <c:v>50.430859418750003</c:v>
                </c:pt>
                <c:pt idx="1115">
                  <c:v>54.68746999999999</c:v>
                </c:pt>
                <c:pt idx="1116">
                  <c:v>56.962487674999998</c:v>
                </c:pt>
                <c:pt idx="1117">
                  <c:v>57.456023168750001</c:v>
                </c:pt>
                <c:pt idx="1118">
                  <c:v>56.798448918749997</c:v>
                </c:pt>
                <c:pt idx="1119">
                  <c:v>54.848433768749985</c:v>
                </c:pt>
                <c:pt idx="1120">
                  <c:v>52.932480018750013</c:v>
                </c:pt>
                <c:pt idx="1121">
                  <c:v>51.830570075000004</c:v>
                </c:pt>
                <c:pt idx="1122">
                  <c:v>51.050587668749998</c:v>
                </c:pt>
                <c:pt idx="1123">
                  <c:v>49.814915768749998</c:v>
                </c:pt>
                <c:pt idx="1124">
                  <c:v>47.239377200000007</c:v>
                </c:pt>
                <c:pt idx="1125">
                  <c:v>43.003581918750001</c:v>
                </c:pt>
                <c:pt idx="1126">
                  <c:v>36.824631074999992</c:v>
                </c:pt>
                <c:pt idx="1127">
                  <c:v>30.161487968749995</c:v>
                </c:pt>
                <c:pt idx="1128">
                  <c:v>24.162778699999997</c:v>
                </c:pt>
                <c:pt idx="1129">
                  <c:v>19.017733268750003</c:v>
                </c:pt>
                <c:pt idx="1130">
                  <c:v>15.498410074999997</c:v>
                </c:pt>
                <c:pt idx="1131">
                  <c:v>12.801527768749995</c:v>
                </c:pt>
                <c:pt idx="1132">
                  <c:v>10.502738075000002</c:v>
                </c:pt>
                <c:pt idx="1133">
                  <c:v>8.3682236750000012</c:v>
                </c:pt>
                <c:pt idx="1134">
                  <c:v>6.2564168749999993</c:v>
                </c:pt>
                <c:pt idx="1135">
                  <c:v>4.451162675</c:v>
                </c:pt>
                <c:pt idx="1136">
                  <c:v>3.1422824187499998</c:v>
                </c:pt>
                <c:pt idx="1137">
                  <c:v>2.5210166749999998</c:v>
                </c:pt>
                <c:pt idx="1138">
                  <c:v>2.3847710749999997</c:v>
                </c:pt>
                <c:pt idx="1139">
                  <c:v>2.4184776687500005</c:v>
                </c:pt>
                <c:pt idx="1140">
                  <c:v>2.5210166749999998</c:v>
                </c:pt>
                <c:pt idx="1141">
                  <c:v>2.6966457687500003</c:v>
                </c:pt>
                <c:pt idx="1142">
                  <c:v>3.1809562999999992</c:v>
                </c:pt>
                <c:pt idx="1143">
                  <c:v>4.3145622687500014</c:v>
                </c:pt>
                <c:pt idx="1144">
                  <c:v>5.9873554687499997</c:v>
                </c:pt>
                <c:pt idx="1145">
                  <c:v>7.0412482999999968</c:v>
                </c:pt>
                <c:pt idx="1146">
                  <c:v>7.2740012000000016</c:v>
                </c:pt>
                <c:pt idx="1147">
                  <c:v>6.0942704187499999</c:v>
                </c:pt>
                <c:pt idx="1148">
                  <c:v>3.5807046749999993</c:v>
                </c:pt>
                <c:pt idx="1149">
                  <c:v>2.252310075</c:v>
                </c:pt>
                <c:pt idx="1150">
                  <c:v>1.7030699999999996</c:v>
                </c:pt>
                <c:pt idx="1151">
                  <c:v>1.7030699999999996</c:v>
                </c:pt>
                <c:pt idx="1152">
                  <c:v>1.7030699999999996</c:v>
                </c:pt>
                <c:pt idx="1153">
                  <c:v>2.28507051875</c:v>
                </c:pt>
                <c:pt idx="1154">
                  <c:v>4.1800907</c:v>
                </c:pt>
                <c:pt idx="1155">
                  <c:v>7.4510495187500005</c:v>
                </c:pt>
                <c:pt idx="1156">
                  <c:v>10.502738075000002</c:v>
                </c:pt>
                <c:pt idx="1157">
                  <c:v>13.511495074999997</c:v>
                </c:pt>
                <c:pt idx="1158">
                  <c:v>17.258249075000005</c:v>
                </c:pt>
                <c:pt idx="1159">
                  <c:v>22.276628674999998</c:v>
                </c:pt>
                <c:pt idx="1160">
                  <c:v>28.280541768749995</c:v>
                </c:pt>
                <c:pt idx="1161">
                  <c:v>34.232180074999995</c:v>
                </c:pt>
                <c:pt idx="1162">
                  <c:v>39.511697074999979</c:v>
                </c:pt>
                <c:pt idx="1163">
                  <c:v>44.732197968749986</c:v>
                </c:pt>
                <c:pt idx="1164">
                  <c:v>49.968546874999987</c:v>
                </c:pt>
                <c:pt idx="1165">
                  <c:v>55.332744299999995</c:v>
                </c:pt>
                <c:pt idx="1166">
                  <c:v>60.631184299999973</c:v>
                </c:pt>
                <c:pt idx="1167">
                  <c:v>63.025416874999998</c:v>
                </c:pt>
                <c:pt idx="1168">
                  <c:v>65.290145168750016</c:v>
                </c:pt>
                <c:pt idx="1169">
                  <c:v>68.672040074999998</c:v>
                </c:pt>
                <c:pt idx="1170">
                  <c:v>71.770326518750011</c:v>
                </c:pt>
                <c:pt idx="1171">
                  <c:v>74.748806718749989</c:v>
                </c:pt>
                <c:pt idx="1172">
                  <c:v>77.596126874999996</c:v>
                </c:pt>
                <c:pt idx="1173">
                  <c:v>80.106854168750004</c:v>
                </c:pt>
                <c:pt idx="1174">
                  <c:v>82.459929218749977</c:v>
                </c:pt>
                <c:pt idx="1175">
                  <c:v>84.646836674999975</c:v>
                </c:pt>
                <c:pt idx="1176">
                  <c:v>86.457412968750006</c:v>
                </c:pt>
                <c:pt idx="1177">
                  <c:v>88.082898668749976</c:v>
                </c:pt>
                <c:pt idx="1178">
                  <c:v>89.723522768749987</c:v>
                </c:pt>
                <c:pt idx="1179">
                  <c:v>91.795591268749988</c:v>
                </c:pt>
                <c:pt idx="1180">
                  <c:v>93.891313518749953</c:v>
                </c:pt>
                <c:pt idx="1181">
                  <c:v>96.01068951874997</c:v>
                </c:pt>
                <c:pt idx="1182">
                  <c:v>97.938351874999995</c:v>
                </c:pt>
                <c:pt idx="1183">
                  <c:v>99.450890918749991</c:v>
                </c:pt>
                <c:pt idx="1184">
                  <c:v>100.75657791874995</c:v>
                </c:pt>
                <c:pt idx="1185">
                  <c:v>101.85115519999997</c:v>
                </c:pt>
                <c:pt idx="1186">
                  <c:v>102.51074001874997</c:v>
                </c:pt>
                <c:pt idx="1187">
                  <c:v>102.51074001874997</c:v>
                </c:pt>
                <c:pt idx="1188">
                  <c:v>102.51074001874997</c:v>
                </c:pt>
                <c:pt idx="1189">
                  <c:v>102.51074001874997</c:v>
                </c:pt>
                <c:pt idx="1190">
                  <c:v>102.51074001874997</c:v>
                </c:pt>
                <c:pt idx="1191">
                  <c:v>102.51074001874997</c:v>
                </c:pt>
                <c:pt idx="1192">
                  <c:v>102.51074001874997</c:v>
                </c:pt>
                <c:pt idx="1193">
                  <c:v>102.51074001874997</c:v>
                </c:pt>
                <c:pt idx="1194">
                  <c:v>102.51074001874997</c:v>
                </c:pt>
                <c:pt idx="1195">
                  <c:v>102.51074001874997</c:v>
                </c:pt>
                <c:pt idx="1196">
                  <c:v>102.73107470000001</c:v>
                </c:pt>
                <c:pt idx="1197">
                  <c:v>102.73107470000001</c:v>
                </c:pt>
                <c:pt idx="1198">
                  <c:v>102.95164591874997</c:v>
                </c:pt>
                <c:pt idx="1199">
                  <c:v>103.83629616875001</c:v>
                </c:pt>
                <c:pt idx="1200">
                  <c:v>104.947431075</c:v>
                </c:pt>
                <c:pt idx="1201">
                  <c:v>106.73754687499999</c:v>
                </c:pt>
                <c:pt idx="1202">
                  <c:v>108.542801075</c:v>
                </c:pt>
                <c:pt idx="1203">
                  <c:v>109.9066763</c:v>
                </c:pt>
                <c:pt idx="1204">
                  <c:v>110.82065719999996</c:v>
                </c:pt>
                <c:pt idx="1205">
                  <c:v>111.27906687499998</c:v>
                </c:pt>
                <c:pt idx="1206">
                  <c:v>111.50862651874998</c:v>
                </c:pt>
                <c:pt idx="1207">
                  <c:v>111.7384227</c:v>
                </c:pt>
                <c:pt idx="1208">
                  <c:v>111.96845541874997</c:v>
                </c:pt>
                <c:pt idx="1209">
                  <c:v>112.19872467500001</c:v>
                </c:pt>
                <c:pt idx="1210">
                  <c:v>112.19872467500001</c:v>
                </c:pt>
                <c:pt idx="1211">
                  <c:v>112.19872467500001</c:v>
                </c:pt>
                <c:pt idx="1212">
                  <c:v>112.19872467500001</c:v>
                </c:pt>
                <c:pt idx="1213">
                  <c:v>111.96845541874997</c:v>
                </c:pt>
                <c:pt idx="1214">
                  <c:v>111.96845541874997</c:v>
                </c:pt>
                <c:pt idx="1215">
                  <c:v>111.96845541874997</c:v>
                </c:pt>
                <c:pt idx="1216">
                  <c:v>111.96845541874997</c:v>
                </c:pt>
                <c:pt idx="1217">
                  <c:v>111.7384227</c:v>
                </c:pt>
                <c:pt idx="1218">
                  <c:v>111.50862651874998</c:v>
                </c:pt>
                <c:pt idx="1219">
                  <c:v>111.27906687499998</c:v>
                </c:pt>
                <c:pt idx="1220">
                  <c:v>111.04974376875001</c:v>
                </c:pt>
                <c:pt idx="1221">
                  <c:v>110.59180716875001</c:v>
                </c:pt>
                <c:pt idx="1222">
                  <c:v>109.9066763</c:v>
                </c:pt>
                <c:pt idx="1223">
                  <c:v>109.22367426874999</c:v>
                </c:pt>
                <c:pt idx="1224">
                  <c:v>108.31631641874999</c:v>
                </c:pt>
                <c:pt idx="1225">
                  <c:v>107.86405671874999</c:v>
                </c:pt>
                <c:pt idx="1226">
                  <c:v>107.41274316875</c:v>
                </c:pt>
                <c:pt idx="1227">
                  <c:v>107.18744119999998</c:v>
                </c:pt>
                <c:pt idx="1228">
                  <c:v>106.73754687499999</c:v>
                </c:pt>
                <c:pt idx="1229">
                  <c:v>106.51295451874999</c:v>
                </c:pt>
                <c:pt idx="1230">
                  <c:v>106.06447941875003</c:v>
                </c:pt>
                <c:pt idx="1231">
                  <c:v>105.61695046874999</c:v>
                </c:pt>
                <c:pt idx="1232">
                  <c:v>105.39354079999998</c:v>
                </c:pt>
                <c:pt idx="1233">
                  <c:v>105.39354079999998</c:v>
                </c:pt>
                <c:pt idx="1234">
                  <c:v>105.17036766874999</c:v>
                </c:pt>
                <c:pt idx="1235">
                  <c:v>105.17036766874999</c:v>
                </c:pt>
                <c:pt idx="1236">
                  <c:v>104.72473101874996</c:v>
                </c:pt>
                <c:pt idx="1237">
                  <c:v>104.28004051875003</c:v>
                </c:pt>
                <c:pt idx="1238">
                  <c:v>103.17245367500001</c:v>
                </c:pt>
                <c:pt idx="1239">
                  <c:v>101.85115519999997</c:v>
                </c:pt>
                <c:pt idx="1240">
                  <c:v>100.10266999999999</c:v>
                </c:pt>
                <c:pt idx="1241">
                  <c:v>98.585163668749999</c:v>
                </c:pt>
                <c:pt idx="1242">
                  <c:v>97.079247674999962</c:v>
                </c:pt>
                <c:pt idx="1243">
                  <c:v>95.797687499999995</c:v>
                </c:pt>
                <c:pt idx="1244">
                  <c:v>94.313296418749985</c:v>
                </c:pt>
                <c:pt idx="1245">
                  <c:v>93.050186168750002</c:v>
                </c:pt>
                <c:pt idx="1246">
                  <c:v>91.795591268749988</c:v>
                </c:pt>
                <c:pt idx="1247">
                  <c:v>90.342659674999993</c:v>
                </c:pt>
                <c:pt idx="1248">
                  <c:v>88.90131841874998</c:v>
                </c:pt>
                <c:pt idx="1249">
                  <c:v>87.471567499999992</c:v>
                </c:pt>
                <c:pt idx="1250">
                  <c:v>86.053406918749985</c:v>
                </c:pt>
                <c:pt idx="1251">
                  <c:v>84.847065668750005</c:v>
                </c:pt>
                <c:pt idx="1252">
                  <c:v>83.649239768749993</c:v>
                </c:pt>
                <c:pt idx="1253">
                  <c:v>82.459929218749977</c:v>
                </c:pt>
                <c:pt idx="1254">
                  <c:v>81.27913401875</c:v>
                </c:pt>
                <c:pt idx="1255">
                  <c:v>80.106854168750004</c:v>
                </c:pt>
                <c:pt idx="1256">
                  <c:v>78.943089668750005</c:v>
                </c:pt>
                <c:pt idx="1257">
                  <c:v>77.787840518749974</c:v>
                </c:pt>
                <c:pt idx="1258">
                  <c:v>76.641106718749995</c:v>
                </c:pt>
                <c:pt idx="1259">
                  <c:v>75.502888268750013</c:v>
                </c:pt>
                <c:pt idx="1260">
                  <c:v>74.560877675</c:v>
                </c:pt>
                <c:pt idx="1261">
                  <c:v>73.811526874999998</c:v>
                </c:pt>
                <c:pt idx="1262">
                  <c:v>73.251997418749994</c:v>
                </c:pt>
                <c:pt idx="1263">
                  <c:v>73.251997418749994</c:v>
                </c:pt>
                <c:pt idx="1264">
                  <c:v>73.438270700000004</c:v>
                </c:pt>
                <c:pt idx="1265">
                  <c:v>73.998509768749997</c:v>
                </c:pt>
                <c:pt idx="1266">
                  <c:v>74.560877675</c:v>
                </c:pt>
                <c:pt idx="1267">
                  <c:v>74.936972299999994</c:v>
                </c:pt>
                <c:pt idx="1268">
                  <c:v>75.314013074999977</c:v>
                </c:pt>
                <c:pt idx="1269">
                  <c:v>75.314013074999977</c:v>
                </c:pt>
                <c:pt idx="1270">
                  <c:v>74.936972299999994</c:v>
                </c:pt>
                <c:pt idx="1271">
                  <c:v>74.373185168749984</c:v>
                </c:pt>
                <c:pt idx="1272">
                  <c:v>73.624780518750001</c:v>
                </c:pt>
                <c:pt idx="1273">
                  <c:v>72.880160468749978</c:v>
                </c:pt>
                <c:pt idx="1274">
                  <c:v>72.324179074999989</c:v>
                </c:pt>
                <c:pt idx="1275">
                  <c:v>71.770326518750011</c:v>
                </c:pt>
                <c:pt idx="1276">
                  <c:v>71.402274168749997</c:v>
                </c:pt>
                <c:pt idx="1277">
                  <c:v>71.402274168749997</c:v>
                </c:pt>
                <c:pt idx="1278">
                  <c:v>71.586182074999996</c:v>
                </c:pt>
                <c:pt idx="1279">
                  <c:v>71.770326518750011</c:v>
                </c:pt>
                <c:pt idx="1280">
                  <c:v>72.139325018749986</c:v>
                </c:pt>
                <c:pt idx="1281">
                  <c:v>72.509269668750008</c:v>
                </c:pt>
                <c:pt idx="1282">
                  <c:v>72.509269668750008</c:v>
                </c:pt>
                <c:pt idx="1283">
                  <c:v>72.694596800000014</c:v>
                </c:pt>
                <c:pt idx="1284">
                  <c:v>72.694596800000014</c:v>
                </c:pt>
                <c:pt idx="1285">
                  <c:v>72.694596800000014</c:v>
                </c:pt>
                <c:pt idx="1286">
                  <c:v>72.324179074999989</c:v>
                </c:pt>
                <c:pt idx="1287">
                  <c:v>71.954707500000012</c:v>
                </c:pt>
                <c:pt idx="1288">
                  <c:v>71.402274168749997</c:v>
                </c:pt>
                <c:pt idx="1289">
                  <c:v>70.669007918749983</c:v>
                </c:pt>
                <c:pt idx="1290">
                  <c:v>69.939526268749987</c:v>
                </c:pt>
                <c:pt idx="1291">
                  <c:v>69.394898674999979</c:v>
                </c:pt>
                <c:pt idx="1292">
                  <c:v>68.672040074999998</c:v>
                </c:pt>
                <c:pt idx="1293">
                  <c:v>67.77378891875</c:v>
                </c:pt>
                <c:pt idx="1294">
                  <c:v>66.881451200000001</c:v>
                </c:pt>
                <c:pt idx="1295">
                  <c:v>65.99502691875</c:v>
                </c:pt>
                <c:pt idx="1296">
                  <c:v>65.466010799999992</c:v>
                </c:pt>
                <c:pt idx="1297">
                  <c:v>65.290145168750016</c:v>
                </c:pt>
                <c:pt idx="1298">
                  <c:v>65.466010799999992</c:v>
                </c:pt>
                <c:pt idx="1299">
                  <c:v>65.818451674999977</c:v>
                </c:pt>
                <c:pt idx="1300">
                  <c:v>66.348887018750005</c:v>
                </c:pt>
                <c:pt idx="1301">
                  <c:v>66.703693268750001</c:v>
                </c:pt>
                <c:pt idx="1302">
                  <c:v>67.059445668749973</c:v>
                </c:pt>
                <c:pt idx="1303">
                  <c:v>67.416144218749992</c:v>
                </c:pt>
                <c:pt idx="1304">
                  <c:v>67.952966074999978</c:v>
                </c:pt>
                <c:pt idx="1305">
                  <c:v>68.132379768750013</c:v>
                </c:pt>
                <c:pt idx="1306">
                  <c:v>68.312029999999993</c:v>
                </c:pt>
                <c:pt idx="1307">
                  <c:v>68.312029999999993</c:v>
                </c:pt>
                <c:pt idx="1308">
                  <c:v>68.312029999999993</c:v>
                </c:pt>
                <c:pt idx="1309">
                  <c:v>68.132379768750013</c:v>
                </c:pt>
                <c:pt idx="1310">
                  <c:v>68.132379768750013</c:v>
                </c:pt>
                <c:pt idx="1311">
                  <c:v>67.952966074999978</c:v>
                </c:pt>
                <c:pt idx="1312">
                  <c:v>67.77378891875</c:v>
                </c:pt>
                <c:pt idx="1313">
                  <c:v>67.416144218749992</c:v>
                </c:pt>
                <c:pt idx="1314">
                  <c:v>66.881451200000001</c:v>
                </c:pt>
                <c:pt idx="1315">
                  <c:v>66.526171874999989</c:v>
                </c:pt>
                <c:pt idx="1316">
                  <c:v>65.99502691875</c:v>
                </c:pt>
                <c:pt idx="1317">
                  <c:v>64.939123518749994</c:v>
                </c:pt>
                <c:pt idx="1318">
                  <c:v>64.239918668749993</c:v>
                </c:pt>
                <c:pt idx="1319">
                  <c:v>63.544498418749995</c:v>
                </c:pt>
                <c:pt idx="1320">
                  <c:v>63.891735468749999</c:v>
                </c:pt>
                <c:pt idx="1321">
                  <c:v>64.763967499999993</c:v>
                </c:pt>
                <c:pt idx="1322">
                  <c:v>66.348887018750005</c:v>
                </c:pt>
                <c:pt idx="1323">
                  <c:v>68.491916768749988</c:v>
                </c:pt>
                <c:pt idx="1324">
                  <c:v>71.402274168749997</c:v>
                </c:pt>
                <c:pt idx="1325">
                  <c:v>74.185729200000011</c:v>
                </c:pt>
                <c:pt idx="1326">
                  <c:v>76.260754418749997</c:v>
                </c:pt>
                <c:pt idx="1327">
                  <c:v>77.213409199999987</c:v>
                </c:pt>
                <c:pt idx="1328">
                  <c:v>77.596126874999996</c:v>
                </c:pt>
                <c:pt idx="1329">
                  <c:v>77.596126874999996</c:v>
                </c:pt>
                <c:pt idx="1330">
                  <c:v>77.596126874999996</c:v>
                </c:pt>
                <c:pt idx="1331">
                  <c:v>77.596126874999996</c:v>
                </c:pt>
                <c:pt idx="1332">
                  <c:v>77.596126874999996</c:v>
                </c:pt>
                <c:pt idx="1333">
                  <c:v>77.404649768750019</c:v>
                </c:pt>
                <c:pt idx="1334">
                  <c:v>76.831637674999968</c:v>
                </c:pt>
                <c:pt idx="1335">
                  <c:v>76.260754418749997</c:v>
                </c:pt>
                <c:pt idx="1336">
                  <c:v>75.691999999999993</c:v>
                </c:pt>
                <c:pt idx="1337">
                  <c:v>75.502888268750013</c:v>
                </c:pt>
                <c:pt idx="1338">
                  <c:v>75.314013074999977</c:v>
                </c:pt>
                <c:pt idx="1339">
                  <c:v>75.314013074999977</c:v>
                </c:pt>
                <c:pt idx="1340">
                  <c:v>75.314013074999977</c:v>
                </c:pt>
                <c:pt idx="1341">
                  <c:v>75.502888268750013</c:v>
                </c:pt>
                <c:pt idx="1342">
                  <c:v>75.691999999999993</c:v>
                </c:pt>
                <c:pt idx="1343">
                  <c:v>76.45081230000001</c:v>
                </c:pt>
                <c:pt idx="1344">
                  <c:v>77.213409199999987</c:v>
                </c:pt>
                <c:pt idx="1345">
                  <c:v>77.979790700000024</c:v>
                </c:pt>
                <c:pt idx="1346">
                  <c:v>78.557060468750009</c:v>
                </c:pt>
                <c:pt idx="1347">
                  <c:v>78.749956799999993</c:v>
                </c:pt>
                <c:pt idx="1348">
                  <c:v>78.749956799999993</c:v>
                </c:pt>
                <c:pt idx="1349">
                  <c:v>78.364400674999999</c:v>
                </c:pt>
                <c:pt idx="1350">
                  <c:v>77.022405168750012</c:v>
                </c:pt>
                <c:pt idx="1351">
                  <c:v>74.936972299999994</c:v>
                </c:pt>
                <c:pt idx="1352">
                  <c:v>72.324179074999989</c:v>
                </c:pt>
                <c:pt idx="1353">
                  <c:v>69.757747199999983</c:v>
                </c:pt>
                <c:pt idx="1354">
                  <c:v>67.059445668749973</c:v>
                </c:pt>
                <c:pt idx="1355">
                  <c:v>64.414365074999992</c:v>
                </c:pt>
                <c:pt idx="1356">
                  <c:v>61.480945268749977</c:v>
                </c:pt>
                <c:pt idx="1357">
                  <c:v>58.283313074999995</c:v>
                </c:pt>
                <c:pt idx="1358">
                  <c:v>55.009634075000008</c:v>
                </c:pt>
                <c:pt idx="1359">
                  <c:v>51.674100518750002</c:v>
                </c:pt>
                <c:pt idx="1360">
                  <c:v>48.14058507499999</c:v>
                </c:pt>
                <c:pt idx="1361">
                  <c:v>44.877786800000003</c:v>
                </c:pt>
                <c:pt idx="1362">
                  <c:v>42.861068074999991</c:v>
                </c:pt>
                <c:pt idx="1363">
                  <c:v>42.293378074999993</c:v>
                </c:pt>
                <c:pt idx="1364">
                  <c:v>43.146332300000005</c:v>
                </c:pt>
                <c:pt idx="1365">
                  <c:v>45.169674074999989</c:v>
                </c:pt>
                <c:pt idx="1366">
                  <c:v>46.346684675000006</c:v>
                </c:pt>
                <c:pt idx="1367">
                  <c:v>46.494875418750006</c:v>
                </c:pt>
                <c:pt idx="1368">
                  <c:v>45.315972518749987</c:v>
                </c:pt>
                <c:pt idx="1369">
                  <c:v>42.576750000000004</c:v>
                </c:pt>
                <c:pt idx="1370">
                  <c:v>40.336266799999997</c:v>
                </c:pt>
                <c:pt idx="1371">
                  <c:v>39.511697074999979</c:v>
                </c:pt>
                <c:pt idx="1372">
                  <c:v>39.511697074999979</c:v>
                </c:pt>
                <c:pt idx="1373">
                  <c:v>39.511697074999979</c:v>
                </c:pt>
                <c:pt idx="1374">
                  <c:v>38.831060418749999</c:v>
                </c:pt>
                <c:pt idx="1375">
                  <c:v>37.354475074999996</c:v>
                </c:pt>
                <c:pt idx="1376">
                  <c:v>34.871422668749993</c:v>
                </c:pt>
                <c:pt idx="1377">
                  <c:v>30.520906699999998</c:v>
                </c:pt>
                <c:pt idx="1378">
                  <c:v>24.484587968749999</c:v>
                </c:pt>
                <c:pt idx="1379">
                  <c:v>19.112703075000002</c:v>
                </c:pt>
                <c:pt idx="1380">
                  <c:v>14.405252018749998</c:v>
                </c:pt>
                <c:pt idx="1381">
                  <c:v>10.362234800000003</c:v>
                </c:pt>
                <c:pt idx="1382">
                  <c:v>8.8144516687500012</c:v>
                </c:pt>
                <c:pt idx="1383">
                  <c:v>10.15325391875</c:v>
                </c:pt>
                <c:pt idx="1384">
                  <c:v>12.801527768749995</c:v>
                </c:pt>
                <c:pt idx="1385">
                  <c:v>14.988908299999999</c:v>
                </c:pt>
                <c:pt idx="1386">
                  <c:v>15.929499668750003</c:v>
                </c:pt>
                <c:pt idx="1387">
                  <c:v>16.7203628</c:v>
                </c:pt>
                <c:pt idx="1388">
                  <c:v>18.359567675000001</c:v>
                </c:pt>
                <c:pt idx="1389">
                  <c:v>21.362292968749998</c:v>
                </c:pt>
                <c:pt idx="1390">
                  <c:v>25.572660468749998</c:v>
                </c:pt>
                <c:pt idx="1391">
                  <c:v>29.804198075000002</c:v>
                </c:pt>
                <c:pt idx="1392">
                  <c:v>32.971435199999995</c:v>
                </c:pt>
                <c:pt idx="1393">
                  <c:v>34.871422668749993</c:v>
                </c:pt>
                <c:pt idx="1394">
                  <c:v>35.646319518749998</c:v>
                </c:pt>
                <c:pt idx="1395">
                  <c:v>35.646319518749998</c:v>
                </c:pt>
                <c:pt idx="1396">
                  <c:v>35.387074418750004</c:v>
                </c:pt>
                <c:pt idx="1397">
                  <c:v>34.615016018750005</c:v>
                </c:pt>
                <c:pt idx="1398">
                  <c:v>33.472894700000005</c:v>
                </c:pt>
                <c:pt idx="1399">
                  <c:v>32.10298776874999</c:v>
                </c:pt>
                <c:pt idx="1400">
                  <c:v>30.400863918749998</c:v>
                </c:pt>
                <c:pt idx="1401">
                  <c:v>28.512348518750002</c:v>
                </c:pt>
                <c:pt idx="1402">
                  <c:v>26.572149674999995</c:v>
                </c:pt>
                <c:pt idx="1403">
                  <c:v>24.162778699999997</c:v>
                </c:pt>
                <c:pt idx="1404">
                  <c:v>20.664389074999999</c:v>
                </c:pt>
                <c:pt idx="1405">
                  <c:v>15.756354218749999</c:v>
                </c:pt>
                <c:pt idx="1406">
                  <c:v>11.512753199999999</c:v>
                </c:pt>
                <c:pt idx="1407">
                  <c:v>9.0092403000000001</c:v>
                </c:pt>
                <c:pt idx="1408">
                  <c:v>8.5580450187499988</c:v>
                </c:pt>
                <c:pt idx="1409">
                  <c:v>8.8144516687500012</c:v>
                </c:pt>
                <c:pt idx="1410">
                  <c:v>8.9440742187499982</c:v>
                </c:pt>
                <c:pt idx="1411">
                  <c:v>8.8791446749999974</c:v>
                </c:pt>
                <c:pt idx="1412">
                  <c:v>8.6857752687499996</c:v>
                </c:pt>
                <c:pt idx="1413">
                  <c:v>8.4312609187499987</c:v>
                </c:pt>
                <c:pt idx="1414">
                  <c:v>8.4945346999999991</c:v>
                </c:pt>
                <c:pt idx="1415">
                  <c:v>9.4052040749999986</c:v>
                </c:pt>
                <c:pt idx="1416">
                  <c:v>11.439071768750001</c:v>
                </c:pt>
                <c:pt idx="1417">
                  <c:v>14.322818699999997</c:v>
                </c:pt>
                <c:pt idx="1418">
                  <c:v>17.439436799999996</c:v>
                </c:pt>
                <c:pt idx="1419">
                  <c:v>19.784114768749998</c:v>
                </c:pt>
                <c:pt idx="1420">
                  <c:v>20.56563466875</c:v>
                </c:pt>
                <c:pt idx="1421">
                  <c:v>19.784114768749998</c:v>
                </c:pt>
                <c:pt idx="1422">
                  <c:v>17.348724668749995</c:v>
                </c:pt>
                <c:pt idx="1423">
                  <c:v>14.73735066875</c:v>
                </c:pt>
                <c:pt idx="1424">
                  <c:v>13.914200168749998</c:v>
                </c:pt>
                <c:pt idx="1425">
                  <c:v>14.158661674999999</c:v>
                </c:pt>
                <c:pt idx="1426">
                  <c:v>15.584154918749997</c:v>
                </c:pt>
                <c:pt idx="1427">
                  <c:v>18.45288171875</c:v>
                </c:pt>
                <c:pt idx="1428">
                  <c:v>20.664389074999999</c:v>
                </c:pt>
                <c:pt idx="1429">
                  <c:v>21.362292968749998</c:v>
                </c:pt>
                <c:pt idx="1430">
                  <c:v>20.763380018749999</c:v>
                </c:pt>
                <c:pt idx="1431">
                  <c:v>19.017733268750003</c:v>
                </c:pt>
                <c:pt idx="1432">
                  <c:v>15.842808674999997</c:v>
                </c:pt>
                <c:pt idx="1433">
                  <c:v>11.586671168750001</c:v>
                </c:pt>
                <c:pt idx="1434">
                  <c:v>7.9949674999999996</c:v>
                </c:pt>
                <c:pt idx="1435">
                  <c:v>5.0188526750000007</c:v>
                </c:pt>
                <c:pt idx="1436">
                  <c:v>4.3145622687500014</c:v>
                </c:pt>
                <c:pt idx="1437">
                  <c:v>4.5898919187500002</c:v>
                </c:pt>
                <c:pt idx="1438">
                  <c:v>5.2654430187500001</c:v>
                </c:pt>
                <c:pt idx="1439">
                  <c:v>5.7242074999999994</c:v>
                </c:pt>
                <c:pt idx="1440">
                  <c:v>5.7763640187500007</c:v>
                </c:pt>
                <c:pt idx="1441">
                  <c:v>5.4162356749999985</c:v>
                </c:pt>
                <c:pt idx="1442">
                  <c:v>4.5434123000000008</c:v>
                </c:pt>
                <c:pt idx="1443">
                  <c:v>3.9607021687499993</c:v>
                </c:pt>
                <c:pt idx="1444">
                  <c:v>3.8319075000000002</c:v>
                </c:pt>
                <c:pt idx="1445">
                  <c:v>3.9607021687499993</c:v>
                </c:pt>
                <c:pt idx="1446">
                  <c:v>4.0477479687499995</c:v>
                </c:pt>
                <c:pt idx="1447">
                  <c:v>3.7894490187499983</c:v>
                </c:pt>
                <c:pt idx="1448">
                  <c:v>2.6610468750000003</c:v>
                </c:pt>
                <c:pt idx="1449">
                  <c:v>1.1591520187500002</c:v>
                </c:pt>
                <c:pt idx="1450">
                  <c:v>0.25025667499999993</c:v>
                </c:pt>
                <c:pt idx="1451">
                  <c:v>1.7030699999999996E-2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5.7242075000000003E-2</c:v>
                </c:pt>
                <c:pt idx="1480">
                  <c:v>0.22896830000000001</c:v>
                </c:pt>
                <c:pt idx="1481">
                  <c:v>0.46940866874999998</c:v>
                </c:pt>
                <c:pt idx="1482">
                  <c:v>0.73811526875000011</c:v>
                </c:pt>
                <c:pt idx="1483">
                  <c:v>1.0010266999999997</c:v>
                </c:pt>
                <c:pt idx="1484">
                  <c:v>1.2791948</c:v>
                </c:pt>
                <c:pt idx="1485">
                  <c:v>1.5641042187499998</c:v>
                </c:pt>
                <c:pt idx="1486">
                  <c:v>1.9681102687500003</c:v>
                </c:pt>
                <c:pt idx="1487">
                  <c:v>2.5556694187499991</c:v>
                </c:pt>
                <c:pt idx="1488">
                  <c:v>3.4179668749999994</c:v>
                </c:pt>
                <c:pt idx="1489">
                  <c:v>4.6366080750000007</c:v>
                </c:pt>
                <c:pt idx="1490">
                  <c:v>6.3109387687499998</c:v>
                </c:pt>
                <c:pt idx="1491">
                  <c:v>8.4312609187499987</c:v>
                </c:pt>
                <c:pt idx="1492">
                  <c:v>11.001950468749998</c:v>
                </c:pt>
                <c:pt idx="1493">
                  <c:v>13.752408518750002</c:v>
                </c:pt>
                <c:pt idx="1494">
                  <c:v>16.631542968749997</c:v>
                </c:pt>
                <c:pt idx="1495">
                  <c:v>19.494947675000006</c:v>
                </c:pt>
                <c:pt idx="1496">
                  <c:v>22.174089668749993</c:v>
                </c:pt>
                <c:pt idx="1497">
                  <c:v>24.700310168750001</c:v>
                </c:pt>
                <c:pt idx="1498">
                  <c:v>26.909570418749993</c:v>
                </c:pt>
                <c:pt idx="1499">
                  <c:v>28.745101418749989</c:v>
                </c:pt>
                <c:pt idx="1500">
                  <c:v>30.161487968749995</c:v>
                </c:pt>
                <c:pt idx="1501">
                  <c:v>31.124668668749987</c:v>
                </c:pt>
                <c:pt idx="1502">
                  <c:v>32.10298776874999</c:v>
                </c:pt>
                <c:pt idx="1503">
                  <c:v>32.846661668750002</c:v>
                </c:pt>
                <c:pt idx="1504">
                  <c:v>33.725043674999995</c:v>
                </c:pt>
                <c:pt idx="1505">
                  <c:v>34.487167499999998</c:v>
                </c:pt>
                <c:pt idx="1506">
                  <c:v>35.12877546875</c:v>
                </c:pt>
                <c:pt idx="1507">
                  <c:v>35.776296874999993</c:v>
                </c:pt>
                <c:pt idx="1508">
                  <c:v>36.5611283</c:v>
                </c:pt>
                <c:pt idx="1509">
                  <c:v>37.487527418749991</c:v>
                </c:pt>
                <c:pt idx="1510">
                  <c:v>38.695642700000008</c:v>
                </c:pt>
                <c:pt idx="1511">
                  <c:v>40.474522968749994</c:v>
                </c:pt>
                <c:pt idx="1512">
                  <c:v>42.861068074999991</c:v>
                </c:pt>
                <c:pt idx="1513">
                  <c:v>45.903531668749991</c:v>
                </c:pt>
                <c:pt idx="1514">
                  <c:v>49.508363168749987</c:v>
                </c:pt>
                <c:pt idx="1515">
                  <c:v>53.249440268749979</c:v>
                </c:pt>
                <c:pt idx="1516">
                  <c:v>56.634646699999998</c:v>
                </c:pt>
                <c:pt idx="1517">
                  <c:v>59.11651641875001</c:v>
                </c:pt>
                <c:pt idx="1518">
                  <c:v>61.14033126875001</c:v>
                </c:pt>
                <c:pt idx="1519">
                  <c:v>62.508464168750002</c:v>
                </c:pt>
                <c:pt idx="1520">
                  <c:v>63.717998675000011</c:v>
                </c:pt>
                <c:pt idx="1521">
                  <c:v>64.414365074999992</c:v>
                </c:pt>
                <c:pt idx="1522">
                  <c:v>64.939123518749994</c:v>
                </c:pt>
                <c:pt idx="1523">
                  <c:v>64.763967499999993</c:v>
                </c:pt>
                <c:pt idx="1524">
                  <c:v>64.065708799999982</c:v>
                </c:pt>
                <c:pt idx="1525">
                  <c:v>62.165011718750009</c:v>
                </c:pt>
                <c:pt idx="1526">
                  <c:v>59.283866699999976</c:v>
                </c:pt>
                <c:pt idx="1527">
                  <c:v>55.656800674999992</c:v>
                </c:pt>
                <c:pt idx="1528">
                  <c:v>51.830570075000004</c:v>
                </c:pt>
                <c:pt idx="1529">
                  <c:v>48.442880000000009</c:v>
                </c:pt>
                <c:pt idx="1530">
                  <c:v>45.756287075000003</c:v>
                </c:pt>
                <c:pt idx="1531">
                  <c:v>43.863632268749988</c:v>
                </c:pt>
                <c:pt idx="1532">
                  <c:v>42.861068074999991</c:v>
                </c:pt>
                <c:pt idx="1533">
                  <c:v>42.576750000000004</c:v>
                </c:pt>
                <c:pt idx="1534">
                  <c:v>43.146332300000005</c:v>
                </c:pt>
                <c:pt idx="1535">
                  <c:v>44.586845674999985</c:v>
                </c:pt>
                <c:pt idx="1536">
                  <c:v>47.239377200000007</c:v>
                </c:pt>
                <c:pt idx="1537">
                  <c:v>50.895300799999987</c:v>
                </c:pt>
                <c:pt idx="1538">
                  <c:v>55.332744299999995</c:v>
                </c:pt>
                <c:pt idx="1539">
                  <c:v>60.631184299999973</c:v>
                </c:pt>
                <c:pt idx="1540">
                  <c:v>66.348887018750005</c:v>
                </c:pt>
                <c:pt idx="1541">
                  <c:v>72.694596800000014</c:v>
                </c:pt>
                <c:pt idx="1542">
                  <c:v>79.136459074999991</c:v>
                </c:pt>
                <c:pt idx="1543">
                  <c:v>85.248233268749999</c:v>
                </c:pt>
                <c:pt idx="1544">
                  <c:v>90.342659674999993</c:v>
                </c:pt>
                <c:pt idx="1545">
                  <c:v>93.680676874999989</c:v>
                </c:pt>
                <c:pt idx="1546">
                  <c:v>95.797687499999995</c:v>
                </c:pt>
                <c:pt idx="1547">
                  <c:v>97.079247674999962</c:v>
                </c:pt>
                <c:pt idx="1548">
                  <c:v>97.938351874999995</c:v>
                </c:pt>
                <c:pt idx="1549">
                  <c:v>99.017554218749979</c:v>
                </c:pt>
                <c:pt idx="1550">
                  <c:v>100.10266999999999</c:v>
                </c:pt>
                <c:pt idx="1551">
                  <c:v>101.63176666875</c:v>
                </c:pt>
                <c:pt idx="1552">
                  <c:v>103.17245367500001</c:v>
                </c:pt>
                <c:pt idx="1553">
                  <c:v>104.947431075</c:v>
                </c:pt>
                <c:pt idx="1554">
                  <c:v>106.51295451874999</c:v>
                </c:pt>
                <c:pt idx="1555">
                  <c:v>108.31631641874999</c:v>
                </c:pt>
                <c:pt idx="1556">
                  <c:v>110.36319367499999</c:v>
                </c:pt>
                <c:pt idx="1557">
                  <c:v>112.89095166874999</c:v>
                </c:pt>
                <c:pt idx="1558">
                  <c:v>115.68114801874998</c:v>
                </c:pt>
                <c:pt idx="1559">
                  <c:v>119.21679230000001</c:v>
                </c:pt>
                <c:pt idx="1560">
                  <c:v>123.04680749999999</c:v>
                </c:pt>
                <c:pt idx="1561">
                  <c:v>126.93737629999997</c:v>
                </c:pt>
                <c:pt idx="1562">
                  <c:v>130.88849870000001</c:v>
                </c:pt>
                <c:pt idx="1563">
                  <c:v>134.90017469999998</c:v>
                </c:pt>
                <c:pt idx="1564">
                  <c:v>139.22892921874998</c:v>
                </c:pt>
                <c:pt idx="1565">
                  <c:v>143.62604307499996</c:v>
                </c:pt>
                <c:pt idx="1566">
                  <c:v>148.09151626875004</c:v>
                </c:pt>
                <c:pt idx="1567">
                  <c:v>152.89417366874997</c:v>
                </c:pt>
                <c:pt idx="1568">
                  <c:v>157.22754066875001</c:v>
                </c:pt>
                <c:pt idx="1569">
                  <c:v>161.34506719999999</c:v>
                </c:pt>
                <c:pt idx="1570">
                  <c:v>165.236109075</c:v>
                </c:pt>
                <c:pt idx="1571">
                  <c:v>168.89073171874998</c:v>
                </c:pt>
                <c:pt idx="1572">
                  <c:v>172.29971016875001</c:v>
                </c:pt>
                <c:pt idx="1573">
                  <c:v>175.45452907499995</c:v>
                </c:pt>
                <c:pt idx="1574">
                  <c:v>177.76691967499991</c:v>
                </c:pt>
                <c:pt idx="1575">
                  <c:v>179.51114720000001</c:v>
                </c:pt>
                <c:pt idx="1576">
                  <c:v>180.67869629999996</c:v>
                </c:pt>
                <c:pt idx="1577">
                  <c:v>180.97117491875005</c:v>
                </c:pt>
                <c:pt idx="1578">
                  <c:v>180.67869629999996</c:v>
                </c:pt>
                <c:pt idx="1579">
                  <c:v>179.80267966875002</c:v>
                </c:pt>
                <c:pt idx="1580">
                  <c:v>178.92879187499994</c:v>
                </c:pt>
                <c:pt idx="1581">
                  <c:v>177.47704296875003</c:v>
                </c:pt>
                <c:pt idx="1582">
                  <c:v>176.31990151874999</c:v>
                </c:pt>
                <c:pt idx="1583">
                  <c:v>174.59128546874999</c:v>
                </c:pt>
                <c:pt idx="1584">
                  <c:v>172.58532920000002</c:v>
                </c:pt>
                <c:pt idx="1585">
                  <c:v>170.30700000000002</c:v>
                </c:pt>
                <c:pt idx="1586">
                  <c:v>167.76197476874995</c:v>
                </c:pt>
                <c:pt idx="1587">
                  <c:v>164.95664001874994</c:v>
                </c:pt>
                <c:pt idx="1588">
                  <c:v>162.17495901874997</c:v>
                </c:pt>
                <c:pt idx="1589">
                  <c:v>159.69167007500002</c:v>
                </c:pt>
                <c:pt idx="1590">
                  <c:v>157.77346921874999</c:v>
                </c:pt>
                <c:pt idx="1591">
                  <c:v>156.13852201875</c:v>
                </c:pt>
                <c:pt idx="1592">
                  <c:v>155.05328796874997</c:v>
                </c:pt>
                <c:pt idx="1593">
                  <c:v>153.97183851874999</c:v>
                </c:pt>
                <c:pt idx="1594">
                  <c:v>153.43253301875001</c:v>
                </c:pt>
                <c:pt idx="1595">
                  <c:v>152.89417366874997</c:v>
                </c:pt>
                <c:pt idx="1596">
                  <c:v>151.82029341875</c:v>
                </c:pt>
                <c:pt idx="1597">
                  <c:v>150.75019776875001</c:v>
                </c:pt>
                <c:pt idx="1598">
                  <c:v>148.88663707500001</c:v>
                </c:pt>
                <c:pt idx="1599">
                  <c:v>146.77104567500004</c:v>
                </c:pt>
                <c:pt idx="1600">
                  <c:v>144.40910046874998</c:v>
                </c:pt>
                <c:pt idx="1601">
                  <c:v>141.80718796874996</c:v>
                </c:pt>
                <c:pt idx="1602">
                  <c:v>139.22892921874998</c:v>
                </c:pt>
                <c:pt idx="1603">
                  <c:v>137.18335291875002</c:v>
                </c:pt>
                <c:pt idx="1604">
                  <c:v>135.65910526874993</c:v>
                </c:pt>
                <c:pt idx="1605">
                  <c:v>134.39540367499995</c:v>
                </c:pt>
                <c:pt idx="1606">
                  <c:v>133.89157880000002</c:v>
                </c:pt>
                <c:pt idx="1607">
                  <c:v>133.388700075</c:v>
                </c:pt>
                <c:pt idx="1608">
                  <c:v>133.388700075</c:v>
                </c:pt>
                <c:pt idx="1609">
                  <c:v>133.388700075</c:v>
                </c:pt>
                <c:pt idx="1610">
                  <c:v>133.89157880000002</c:v>
                </c:pt>
                <c:pt idx="1611">
                  <c:v>134.14337296874999</c:v>
                </c:pt>
                <c:pt idx="1612">
                  <c:v>134.90017469999998</c:v>
                </c:pt>
                <c:pt idx="1613">
                  <c:v>135.91255519999999</c:v>
                </c:pt>
                <c:pt idx="1614">
                  <c:v>137.438222075</c:v>
                </c:pt>
                <c:pt idx="1615">
                  <c:v>139.22892921874998</c:v>
                </c:pt>
                <c:pt idx="1616">
                  <c:v>141.54829767500001</c:v>
                </c:pt>
                <c:pt idx="1617">
                  <c:v>144.40910046874998</c:v>
                </c:pt>
                <c:pt idx="1618">
                  <c:v>147.56261841874999</c:v>
                </c:pt>
                <c:pt idx="1619">
                  <c:v>151.01736687499999</c:v>
                </c:pt>
                <c:pt idx="1620">
                  <c:v>153.97183851874999</c:v>
                </c:pt>
                <c:pt idx="1621">
                  <c:v>156.68255826874997</c:v>
                </c:pt>
                <c:pt idx="1622">
                  <c:v>158.86816476874998</c:v>
                </c:pt>
                <c:pt idx="1623">
                  <c:v>160.51730421874996</c:v>
                </c:pt>
                <c:pt idx="1624">
                  <c:v>161.06890966875</c:v>
                </c:pt>
                <c:pt idx="1625">
                  <c:v>160.79298867499995</c:v>
                </c:pt>
                <c:pt idx="1626">
                  <c:v>159.69167007500002</c:v>
                </c:pt>
                <c:pt idx="1627">
                  <c:v>156.9549312</c:v>
                </c:pt>
                <c:pt idx="1628">
                  <c:v>153.16323507499999</c:v>
                </c:pt>
                <c:pt idx="1629">
                  <c:v>148.35631999999998</c:v>
                </c:pt>
                <c:pt idx="1630">
                  <c:v>143.36549701875001</c:v>
                </c:pt>
                <c:pt idx="1631">
                  <c:v>138.71611591874998</c:v>
                </c:pt>
                <c:pt idx="1632">
                  <c:v>135.40589187499998</c:v>
                </c:pt>
                <c:pt idx="1633">
                  <c:v>133.13761551874998</c:v>
                </c:pt>
                <c:pt idx="1634">
                  <c:v>132.38578107499998</c:v>
                </c:pt>
                <c:pt idx="1635">
                  <c:v>132.13564266874999</c:v>
                </c:pt>
                <c:pt idx="1636">
                  <c:v>132.13564266874999</c:v>
                </c:pt>
                <c:pt idx="1637">
                  <c:v>131.88574079999998</c:v>
                </c:pt>
                <c:pt idx="1638">
                  <c:v>131.13745441874997</c:v>
                </c:pt>
                <c:pt idx="1639">
                  <c:v>130.14305076874999</c:v>
                </c:pt>
                <c:pt idx="1640">
                  <c:v>128.90536829999999</c:v>
                </c:pt>
                <c:pt idx="1641">
                  <c:v>127.91947999999999</c:v>
                </c:pt>
                <c:pt idx="1642">
                  <c:v>127.427955075</c:v>
                </c:pt>
                <c:pt idx="1643">
                  <c:v>127.67359926874998</c:v>
                </c:pt>
                <c:pt idx="1644">
                  <c:v>128.90536829999999</c:v>
                </c:pt>
                <c:pt idx="1645">
                  <c:v>130.63977951874998</c:v>
                </c:pt>
                <c:pt idx="1646">
                  <c:v>133.13761551874998</c:v>
                </c:pt>
                <c:pt idx="1647">
                  <c:v>135.91255519999999</c:v>
                </c:pt>
                <c:pt idx="1648">
                  <c:v>139.22892921874998</c:v>
                </c:pt>
                <c:pt idx="1649">
                  <c:v>142.84511451874999</c:v>
                </c:pt>
                <c:pt idx="1650">
                  <c:v>146.50766116874996</c:v>
                </c:pt>
                <c:pt idx="1651">
                  <c:v>150.21656916875003</c:v>
                </c:pt>
                <c:pt idx="1652">
                  <c:v>153.43253301875001</c:v>
                </c:pt>
                <c:pt idx="1653">
                  <c:v>156.41042187499997</c:v>
                </c:pt>
                <c:pt idx="1654">
                  <c:v>159.14242999999999</c:v>
                </c:pt>
                <c:pt idx="1655">
                  <c:v>161.34506719999999</c:v>
                </c:pt>
                <c:pt idx="1656">
                  <c:v>163.56284279999994</c:v>
                </c:pt>
                <c:pt idx="1657">
                  <c:v>165.79575680000005</c:v>
                </c:pt>
                <c:pt idx="1658">
                  <c:v>168.04380920000003</c:v>
                </c:pt>
                <c:pt idx="1659">
                  <c:v>170.30700000000002</c:v>
                </c:pt>
                <c:pt idx="1660">
                  <c:v>172.58532920000002</c:v>
                </c:pt>
                <c:pt idx="1661">
                  <c:v>174.8787968</c:v>
                </c:pt>
                <c:pt idx="1662">
                  <c:v>176.89799916874998</c:v>
                </c:pt>
                <c:pt idx="1663">
                  <c:v>179.21985126874998</c:v>
                </c:pt>
                <c:pt idx="1664">
                  <c:v>181.26389007499995</c:v>
                </c:pt>
                <c:pt idx="1665">
                  <c:v>183.02514830000001</c:v>
                </c:pt>
                <c:pt idx="1666">
                  <c:v>184.79492187499997</c:v>
                </c:pt>
                <c:pt idx="1667">
                  <c:v>185.97950167500002</c:v>
                </c:pt>
                <c:pt idx="1668">
                  <c:v>187.16786607499998</c:v>
                </c:pt>
                <c:pt idx="1669">
                  <c:v>188.06162301874997</c:v>
                </c:pt>
                <c:pt idx="1670">
                  <c:v>188.95750880000003</c:v>
                </c:pt>
                <c:pt idx="1671">
                  <c:v>189.55594867499997</c:v>
                </c:pt>
                <c:pt idx="1672">
                  <c:v>189.85552341874998</c:v>
                </c:pt>
                <c:pt idx="1673">
                  <c:v>190.15533469999997</c:v>
                </c:pt>
                <c:pt idx="1674">
                  <c:v>190.45538251874999</c:v>
                </c:pt>
                <c:pt idx="1675">
                  <c:v>190.45538251874999</c:v>
                </c:pt>
                <c:pt idx="1676">
                  <c:v>190.45538251874999</c:v>
                </c:pt>
                <c:pt idx="1677">
                  <c:v>190.15533469999997</c:v>
                </c:pt>
                <c:pt idx="1678">
                  <c:v>189.55594867499997</c:v>
                </c:pt>
                <c:pt idx="1679">
                  <c:v>188.65864366874993</c:v>
                </c:pt>
                <c:pt idx="1680">
                  <c:v>187.76346749999999</c:v>
                </c:pt>
                <c:pt idx="1681">
                  <c:v>186.87042016874994</c:v>
                </c:pt>
                <c:pt idx="1682">
                  <c:v>186.57321079999997</c:v>
                </c:pt>
                <c:pt idx="1683">
                  <c:v>186.57321079999997</c:v>
                </c:pt>
                <c:pt idx="1684">
                  <c:v>187.16786607499998</c:v>
                </c:pt>
                <c:pt idx="1685">
                  <c:v>188.36001507500001</c:v>
                </c:pt>
                <c:pt idx="1686">
                  <c:v>189.55594867499997</c:v>
                </c:pt>
                <c:pt idx="1687">
                  <c:v>190.75566687499997</c:v>
                </c:pt>
                <c:pt idx="1688">
                  <c:v>191.95916967500003</c:v>
                </c:pt>
                <c:pt idx="1689">
                  <c:v>192.56234029999996</c:v>
                </c:pt>
                <c:pt idx="1690">
                  <c:v>193.16645707499998</c:v>
                </c:pt>
                <c:pt idx="1691">
                  <c:v>193.46887026874998</c:v>
                </c:pt>
                <c:pt idx="1692">
                  <c:v>193.77152000000004</c:v>
                </c:pt>
                <c:pt idx="1693">
                  <c:v>194.07440626874995</c:v>
                </c:pt>
                <c:pt idx="1694">
                  <c:v>194.37752907499996</c:v>
                </c:pt>
                <c:pt idx="1695">
                  <c:v>194.68088841875002</c:v>
                </c:pt>
                <c:pt idx="1696">
                  <c:v>194.98448429999996</c:v>
                </c:pt>
                <c:pt idx="1697">
                  <c:v>195.28831671874994</c:v>
                </c:pt>
                <c:pt idx="1698">
                  <c:v>195.59238567499997</c:v>
                </c:pt>
                <c:pt idx="1699">
                  <c:v>195.59238567499997</c:v>
                </c:pt>
                <c:pt idx="1700">
                  <c:v>195.28831671874994</c:v>
                </c:pt>
                <c:pt idx="1701">
                  <c:v>194.68088841875002</c:v>
                </c:pt>
                <c:pt idx="1702">
                  <c:v>194.07440626874995</c:v>
                </c:pt>
                <c:pt idx="1703">
                  <c:v>193.46887026874998</c:v>
                </c:pt>
                <c:pt idx="1704">
                  <c:v>192.56234029999996</c:v>
                </c:pt>
                <c:pt idx="1705">
                  <c:v>191.95916967500003</c:v>
                </c:pt>
                <c:pt idx="1706">
                  <c:v>191.35694520000001</c:v>
                </c:pt>
                <c:pt idx="1707">
                  <c:v>190.75566687499997</c:v>
                </c:pt>
                <c:pt idx="1708">
                  <c:v>190.45538251874999</c:v>
                </c:pt>
                <c:pt idx="1709">
                  <c:v>190.15533469999997</c:v>
                </c:pt>
                <c:pt idx="1710">
                  <c:v>189.85552341874998</c:v>
                </c:pt>
                <c:pt idx="1711">
                  <c:v>190.15533469999997</c:v>
                </c:pt>
                <c:pt idx="1712">
                  <c:v>190.45538251874999</c:v>
                </c:pt>
                <c:pt idx="1713">
                  <c:v>191.05618776874994</c:v>
                </c:pt>
                <c:pt idx="1714">
                  <c:v>191.95916967500003</c:v>
                </c:pt>
                <c:pt idx="1715">
                  <c:v>192.86428041874996</c:v>
                </c:pt>
                <c:pt idx="1716">
                  <c:v>194.07440626874995</c:v>
                </c:pt>
                <c:pt idx="1717">
                  <c:v>195.28831671874994</c:v>
                </c:pt>
                <c:pt idx="1718">
                  <c:v>196.81102687500001</c:v>
                </c:pt>
                <c:pt idx="1719">
                  <c:v>198.33965046874997</c:v>
                </c:pt>
                <c:pt idx="1720">
                  <c:v>200.18180451874997</c:v>
                </c:pt>
                <c:pt idx="1721">
                  <c:v>201.72343767500001</c:v>
                </c:pt>
                <c:pt idx="1722">
                  <c:v>202.96100187499994</c:v>
                </c:pt>
                <c:pt idx="1723">
                  <c:v>203.58120319999995</c:v>
                </c:pt>
                <c:pt idx="1724">
                  <c:v>203.89165866874998</c:v>
                </c:pt>
                <c:pt idx="1725">
                  <c:v>203.58120319999995</c:v>
                </c:pt>
                <c:pt idx="1726">
                  <c:v>202.03247391874996</c:v>
                </c:pt>
                <c:pt idx="1727">
                  <c:v>199.25966307499999</c:v>
                </c:pt>
                <c:pt idx="1728">
                  <c:v>194.98448429999996</c:v>
                </c:pt>
                <c:pt idx="1729">
                  <c:v>189.25661046874995</c:v>
                </c:pt>
                <c:pt idx="1730">
                  <c:v>182.14345476874996</c:v>
                </c:pt>
                <c:pt idx="1731">
                  <c:v>174.8787968</c:v>
                </c:pt>
                <c:pt idx="1732">
                  <c:v>167.48037687500002</c:v>
                </c:pt>
                <c:pt idx="1733">
                  <c:v>160.51730421874996</c:v>
                </c:pt>
                <c:pt idx="1734">
                  <c:v>153.97183851874999</c:v>
                </c:pt>
                <c:pt idx="1735">
                  <c:v>147.82694907499999</c:v>
                </c:pt>
                <c:pt idx="1736">
                  <c:v>141.80718796874996</c:v>
                </c:pt>
                <c:pt idx="1737">
                  <c:v>135.65910526874993</c:v>
                </c:pt>
                <c:pt idx="1738">
                  <c:v>129.89504119999998</c:v>
                </c:pt>
                <c:pt idx="1739">
                  <c:v>124.25610546874996</c:v>
                </c:pt>
                <c:pt idx="1740">
                  <c:v>119.21679230000001</c:v>
                </c:pt>
                <c:pt idx="1741">
                  <c:v>114.98040567499996</c:v>
                </c:pt>
                <c:pt idx="1742">
                  <c:v>111.7384227</c:v>
                </c:pt>
                <c:pt idx="1743">
                  <c:v>108.76952226874999</c:v>
                </c:pt>
                <c:pt idx="1744">
                  <c:v>106.28859869999998</c:v>
                </c:pt>
                <c:pt idx="1745">
                  <c:v>104.05805007499998</c:v>
                </c:pt>
                <c:pt idx="1746">
                  <c:v>101.85115519999997</c:v>
                </c:pt>
                <c:pt idx="1747">
                  <c:v>99.667914074999999</c:v>
                </c:pt>
                <c:pt idx="1748">
                  <c:v>97.938351874999995</c:v>
                </c:pt>
                <c:pt idx="1749">
                  <c:v>96.223928075000018</c:v>
                </c:pt>
                <c:pt idx="1750">
                  <c:v>94.948044799999963</c:v>
                </c:pt>
                <c:pt idx="1751">
                  <c:v>93.891313518749953</c:v>
                </c:pt>
                <c:pt idx="1752">
                  <c:v>92.840495674999957</c:v>
                </c:pt>
                <c:pt idx="1753">
                  <c:v>91.795591268749988</c:v>
                </c:pt>
                <c:pt idx="1754">
                  <c:v>90.756600299999988</c:v>
                </c:pt>
                <c:pt idx="1755">
                  <c:v>89.723522768749987</c:v>
                </c:pt>
                <c:pt idx="1756">
                  <c:v>88.696358674999971</c:v>
                </c:pt>
                <c:pt idx="1757">
                  <c:v>87.675108018749981</c:v>
                </c:pt>
                <c:pt idx="1758">
                  <c:v>86.457412968750006</c:v>
                </c:pt>
                <c:pt idx="1759">
                  <c:v>85.44917187499999</c:v>
                </c:pt>
                <c:pt idx="1760">
                  <c:v>84.247088300000001</c:v>
                </c:pt>
                <c:pt idx="1761">
                  <c:v>83.053520074999994</c:v>
                </c:pt>
                <c:pt idx="1762">
                  <c:v>81.868467199999998</c:v>
                </c:pt>
                <c:pt idx="1763">
                  <c:v>80.691929674999997</c:v>
                </c:pt>
                <c:pt idx="1764">
                  <c:v>79.523907500000007</c:v>
                </c:pt>
                <c:pt idx="1765">
                  <c:v>78.171977418750004</c:v>
                </c:pt>
                <c:pt idx="1766">
                  <c:v>76.45081230000001</c:v>
                </c:pt>
                <c:pt idx="1767">
                  <c:v>73.998509768749997</c:v>
                </c:pt>
                <c:pt idx="1768">
                  <c:v>70.851969674999992</c:v>
                </c:pt>
                <c:pt idx="1769">
                  <c:v>66.703693268750001</c:v>
                </c:pt>
                <c:pt idx="1770">
                  <c:v>61.822505418749991</c:v>
                </c:pt>
                <c:pt idx="1771">
                  <c:v>56.471081018749992</c:v>
                </c:pt>
                <c:pt idx="1772">
                  <c:v>51.361871018750008</c:v>
                </c:pt>
                <c:pt idx="1773">
                  <c:v>46.494875418750006</c:v>
                </c:pt>
                <c:pt idx="1774">
                  <c:v>42.152046918749988</c:v>
                </c:pt>
                <c:pt idx="1775">
                  <c:v>38.425516874999992</c:v>
                </c:pt>
                <c:pt idx="1776">
                  <c:v>35.257806675000005</c:v>
                </c:pt>
                <c:pt idx="1777">
                  <c:v>32.226342074999998</c:v>
                </c:pt>
                <c:pt idx="1778">
                  <c:v>29.213445668749998</c:v>
                </c:pt>
                <c:pt idx="1779">
                  <c:v>25.903694699999992</c:v>
                </c:pt>
                <c:pt idx="1780">
                  <c:v>22.379404218749997</c:v>
                </c:pt>
                <c:pt idx="1781">
                  <c:v>18.828503268749994</c:v>
                </c:pt>
                <c:pt idx="1782">
                  <c:v>15.670136299999996</c:v>
                </c:pt>
                <c:pt idx="1783">
                  <c:v>13.036054700000003</c:v>
                </c:pt>
                <c:pt idx="1784">
                  <c:v>11.001950468749998</c:v>
                </c:pt>
                <c:pt idx="1785">
                  <c:v>9.4720259187499973</c:v>
                </c:pt>
                <c:pt idx="1786">
                  <c:v>8.1805311687500009</c:v>
                </c:pt>
                <c:pt idx="1787">
                  <c:v>7.0412482999999968</c:v>
                </c:pt>
                <c:pt idx="1788">
                  <c:v>5.9873554687499997</c:v>
                </c:pt>
                <c:pt idx="1789">
                  <c:v>4.9702442187500004</c:v>
                </c:pt>
                <c:pt idx="1790">
                  <c:v>3.9175340749999989</c:v>
                </c:pt>
                <c:pt idx="1791">
                  <c:v>2.8414067187499992</c:v>
                </c:pt>
                <c:pt idx="1792">
                  <c:v>1.7892879187499999</c:v>
                </c:pt>
                <c:pt idx="1793">
                  <c:v>0.89517616874999983</c:v>
                </c:pt>
                <c:pt idx="1794">
                  <c:v>0.31979869999999999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C2-4AEF-A5A3-3E84EA09D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3871680"/>
        <c:axId val="883872096"/>
      </c:lineChart>
      <c:catAx>
        <c:axId val="88387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872096"/>
        <c:crossesAt val="-300"/>
        <c:auto val="1"/>
        <c:lblAlgn val="ctr"/>
        <c:lblOffset val="100"/>
        <c:tickLblSkip val="30"/>
        <c:noMultiLvlLbl val="0"/>
      </c:catAx>
      <c:valAx>
        <c:axId val="8838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871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3'!$L$1:$L$2</c:f>
              <c:strCache>
                <c:ptCount val="2"/>
                <c:pt idx="0">
                  <c:v>Total Resistance</c:v>
                </c:pt>
                <c:pt idx="1">
                  <c:v>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3'!$L$3:$L$1938</c:f>
              <c:numCache>
                <c:formatCode>General</c:formatCode>
                <c:ptCount val="1936"/>
                <c:pt idx="0">
                  <c:v>36.689399999999999</c:v>
                </c:pt>
                <c:pt idx="1">
                  <c:v>36.689399999999999</c:v>
                </c:pt>
                <c:pt idx="2">
                  <c:v>36.689399999999999</c:v>
                </c:pt>
                <c:pt idx="3">
                  <c:v>36.689399999999999</c:v>
                </c:pt>
                <c:pt idx="4">
                  <c:v>36.689399999999999</c:v>
                </c:pt>
                <c:pt idx="5">
                  <c:v>36.689399999999999</c:v>
                </c:pt>
                <c:pt idx="6">
                  <c:v>36.689399999999999</c:v>
                </c:pt>
                <c:pt idx="7">
                  <c:v>36.689399999999999</c:v>
                </c:pt>
                <c:pt idx="8">
                  <c:v>36.689399999999999</c:v>
                </c:pt>
                <c:pt idx="9">
                  <c:v>36.689399999999999</c:v>
                </c:pt>
                <c:pt idx="10">
                  <c:v>36.689399999999999</c:v>
                </c:pt>
                <c:pt idx="11">
                  <c:v>41.883844444444442</c:v>
                </c:pt>
                <c:pt idx="12">
                  <c:v>80.84265085277778</c:v>
                </c:pt>
                <c:pt idx="13">
                  <c:v>171.77913522430555</c:v>
                </c:pt>
                <c:pt idx="14">
                  <c:v>250.00649389722227</c:v>
                </c:pt>
                <c:pt idx="15">
                  <c:v>237.83466312986113</c:v>
                </c:pt>
                <c:pt idx="16">
                  <c:v>220.52456557430551</c:v>
                </c:pt>
                <c:pt idx="17">
                  <c:v>263.42838487986114</c:v>
                </c:pt>
                <c:pt idx="18">
                  <c:v>278.60577939097226</c:v>
                </c:pt>
                <c:pt idx="19">
                  <c:v>195.32325638888889</c:v>
                </c:pt>
                <c:pt idx="20">
                  <c:v>100.1751408854167</c:v>
                </c:pt>
                <c:pt idx="21">
                  <c:v>66.805796546527787</c:v>
                </c:pt>
                <c:pt idx="22">
                  <c:v>64.341981474305527</c:v>
                </c:pt>
                <c:pt idx="23">
                  <c:v>67.276860977777787</c:v>
                </c:pt>
                <c:pt idx="24">
                  <c:v>98.648960463194456</c:v>
                </c:pt>
                <c:pt idx="25">
                  <c:v>120.63106892222216</c:v>
                </c:pt>
                <c:pt idx="26">
                  <c:v>134.43287960208335</c:v>
                </c:pt>
                <c:pt idx="27">
                  <c:v>172.51125296319452</c:v>
                </c:pt>
                <c:pt idx="28">
                  <c:v>182.39331978611111</c:v>
                </c:pt>
                <c:pt idx="29">
                  <c:v>176.83988921319431</c:v>
                </c:pt>
                <c:pt idx="30">
                  <c:v>145.16793797430552</c:v>
                </c:pt>
                <c:pt idx="31">
                  <c:v>109.99613741319445</c:v>
                </c:pt>
                <c:pt idx="32">
                  <c:v>95.224600779861078</c:v>
                </c:pt>
                <c:pt idx="33">
                  <c:v>88.051716213194467</c:v>
                </c:pt>
                <c:pt idx="34">
                  <c:v>75.587761633333372</c:v>
                </c:pt>
                <c:pt idx="35">
                  <c:v>54.915124774305667</c:v>
                </c:pt>
                <c:pt idx="36">
                  <c:v>13.044856075000073</c:v>
                </c:pt>
                <c:pt idx="37">
                  <c:v>-53.427332636805644</c:v>
                </c:pt>
                <c:pt idx="38">
                  <c:v>-92.523763397916738</c:v>
                </c:pt>
                <c:pt idx="39">
                  <c:v>-84.772385902777714</c:v>
                </c:pt>
                <c:pt idx="40">
                  <c:v>-71.221382769444503</c:v>
                </c:pt>
                <c:pt idx="41">
                  <c:v>-96.416184025694449</c:v>
                </c:pt>
                <c:pt idx="42">
                  <c:v>-140.36419812499989</c:v>
                </c:pt>
                <c:pt idx="43">
                  <c:v>-132.4706615923611</c:v>
                </c:pt>
                <c:pt idx="44">
                  <c:v>-66.565176258333395</c:v>
                </c:pt>
                <c:pt idx="45">
                  <c:v>-4.8945027312500224</c:v>
                </c:pt>
                <c:pt idx="46">
                  <c:v>5.2501611888889199</c:v>
                </c:pt>
                <c:pt idx="47">
                  <c:v>-10.75787522569445</c:v>
                </c:pt>
                <c:pt idx="48">
                  <c:v>-3.4592709777777593</c:v>
                </c:pt>
                <c:pt idx="49">
                  <c:v>24.853293741666718</c:v>
                </c:pt>
                <c:pt idx="50">
                  <c:v>30.047738186111054</c:v>
                </c:pt>
                <c:pt idx="51">
                  <c:v>-14.271561991666701</c:v>
                </c:pt>
                <c:pt idx="52">
                  <c:v>-72.075949136805534</c:v>
                </c:pt>
                <c:pt idx="53">
                  <c:v>-54.780989981249988</c:v>
                </c:pt>
                <c:pt idx="54">
                  <c:v>9.851528324305562</c:v>
                </c:pt>
                <c:pt idx="55">
                  <c:v>35.795247777777782</c:v>
                </c:pt>
                <c:pt idx="56">
                  <c:v>38.392469999999996</c:v>
                </c:pt>
                <c:pt idx="57">
                  <c:v>46.184136666666681</c:v>
                </c:pt>
                <c:pt idx="58">
                  <c:v>54.062021252083319</c:v>
                </c:pt>
                <c:pt idx="59">
                  <c:v>100.90036800833329</c:v>
                </c:pt>
                <c:pt idx="60">
                  <c:v>109.37006941875001</c:v>
                </c:pt>
                <c:pt idx="61">
                  <c:v>70.624619835416695</c:v>
                </c:pt>
                <c:pt idx="62">
                  <c:v>63.054352268749966</c:v>
                </c:pt>
                <c:pt idx="63">
                  <c:v>70.959911741666687</c:v>
                </c:pt>
                <c:pt idx="64">
                  <c:v>81.703252074305595</c:v>
                </c:pt>
                <c:pt idx="65">
                  <c:v>66.408849297222218</c:v>
                </c:pt>
                <c:pt idx="66">
                  <c:v>56.14733585208328</c:v>
                </c:pt>
                <c:pt idx="67">
                  <c:v>97.832395688888866</c:v>
                </c:pt>
                <c:pt idx="68">
                  <c:v>166.2298035854167</c:v>
                </c:pt>
                <c:pt idx="69">
                  <c:v>204.08287497777775</c:v>
                </c:pt>
                <c:pt idx="70">
                  <c:v>216.41148963541673</c:v>
                </c:pt>
                <c:pt idx="71">
                  <c:v>205.6226936305556</c:v>
                </c:pt>
                <c:pt idx="72">
                  <c:v>168.73075189722218</c:v>
                </c:pt>
                <c:pt idx="73">
                  <c:v>126.00429524444441</c:v>
                </c:pt>
                <c:pt idx="74">
                  <c:v>103.53866366319444</c:v>
                </c:pt>
                <c:pt idx="75">
                  <c:v>101.70675852222217</c:v>
                </c:pt>
                <c:pt idx="76">
                  <c:v>107.77402634166668</c:v>
                </c:pt>
                <c:pt idx="77">
                  <c:v>103.56700769097218</c:v>
                </c:pt>
                <c:pt idx="78">
                  <c:v>80.928112390972217</c:v>
                </c:pt>
                <c:pt idx="79">
                  <c:v>47.350615052083405</c:v>
                </c:pt>
                <c:pt idx="80">
                  <c:v>28.705854652777777</c:v>
                </c:pt>
                <c:pt idx="81">
                  <c:v>10.067007690972147</c:v>
                </c:pt>
                <c:pt idx="82">
                  <c:v>14.185679585416665</c:v>
                </c:pt>
                <c:pt idx="83">
                  <c:v>37.297058541666814</c:v>
                </c:pt>
                <c:pt idx="84">
                  <c:v>24.049455224305518</c:v>
                </c:pt>
                <c:pt idx="85">
                  <c:v>15.570883657638738</c:v>
                </c:pt>
                <c:pt idx="86">
                  <c:v>17.662861779861185</c:v>
                </c:pt>
                <c:pt idx="87">
                  <c:v>22.278617230555703</c:v>
                </c:pt>
                <c:pt idx="88">
                  <c:v>-19.602413925000072</c:v>
                </c:pt>
                <c:pt idx="89">
                  <c:v>-130.48378706458337</c:v>
                </c:pt>
                <c:pt idx="90">
                  <c:v>-211.62114833124994</c:v>
                </c:pt>
                <c:pt idx="91">
                  <c:v>-225.1002813888889</c:v>
                </c:pt>
                <c:pt idx="92">
                  <c:v>-162.47596645833337</c:v>
                </c:pt>
                <c:pt idx="93">
                  <c:v>-90.786940036111105</c:v>
                </c:pt>
                <c:pt idx="94">
                  <c:v>-94.065863333333311</c:v>
                </c:pt>
                <c:pt idx="95">
                  <c:v>-123.3589942590278</c:v>
                </c:pt>
                <c:pt idx="96">
                  <c:v>-105.7599661472222</c:v>
                </c:pt>
                <c:pt idx="97">
                  <c:v>-56.657323699999985</c:v>
                </c:pt>
                <c:pt idx="98">
                  <c:v>-56.753357925000003</c:v>
                </c:pt>
                <c:pt idx="99">
                  <c:v>-20.449488888888894</c:v>
                </c:pt>
                <c:pt idx="100">
                  <c:v>36.689399999999999</c:v>
                </c:pt>
                <c:pt idx="101">
                  <c:v>36.689399999999999</c:v>
                </c:pt>
                <c:pt idx="102">
                  <c:v>36.689399999999999</c:v>
                </c:pt>
                <c:pt idx="103">
                  <c:v>36.689399999999999</c:v>
                </c:pt>
                <c:pt idx="104">
                  <c:v>36.689399999999999</c:v>
                </c:pt>
                <c:pt idx="105">
                  <c:v>36.689399999999999</c:v>
                </c:pt>
                <c:pt idx="106">
                  <c:v>36.689399999999999</c:v>
                </c:pt>
                <c:pt idx="107">
                  <c:v>36.689399999999999</c:v>
                </c:pt>
                <c:pt idx="108">
                  <c:v>36.689399999999999</c:v>
                </c:pt>
                <c:pt idx="109">
                  <c:v>36.689399999999999</c:v>
                </c:pt>
                <c:pt idx="110">
                  <c:v>36.689399999999999</c:v>
                </c:pt>
                <c:pt idx="111">
                  <c:v>36.689399999999999</c:v>
                </c:pt>
                <c:pt idx="112">
                  <c:v>36.689399999999999</c:v>
                </c:pt>
                <c:pt idx="113">
                  <c:v>36.689399999999999</c:v>
                </c:pt>
                <c:pt idx="114">
                  <c:v>36.689399999999999</c:v>
                </c:pt>
                <c:pt idx="115">
                  <c:v>36.689399999999999</c:v>
                </c:pt>
                <c:pt idx="116">
                  <c:v>36.689399999999999</c:v>
                </c:pt>
                <c:pt idx="117">
                  <c:v>36.689399999999999</c:v>
                </c:pt>
                <c:pt idx="118">
                  <c:v>36.689399999999999</c:v>
                </c:pt>
                <c:pt idx="119">
                  <c:v>36.689399999999999</c:v>
                </c:pt>
                <c:pt idx="120">
                  <c:v>36.689399999999999</c:v>
                </c:pt>
                <c:pt idx="121">
                  <c:v>36.689399999999999</c:v>
                </c:pt>
                <c:pt idx="122">
                  <c:v>36.689399999999999</c:v>
                </c:pt>
                <c:pt idx="123">
                  <c:v>36.689399999999999</c:v>
                </c:pt>
                <c:pt idx="124">
                  <c:v>36.689399999999999</c:v>
                </c:pt>
                <c:pt idx="125">
                  <c:v>36.689399999999999</c:v>
                </c:pt>
                <c:pt idx="126">
                  <c:v>36.689399999999999</c:v>
                </c:pt>
                <c:pt idx="127">
                  <c:v>36.689399999999999</c:v>
                </c:pt>
                <c:pt idx="128">
                  <c:v>36.689399999999999</c:v>
                </c:pt>
                <c:pt idx="129">
                  <c:v>36.689399999999999</c:v>
                </c:pt>
                <c:pt idx="130">
                  <c:v>36.689399999999999</c:v>
                </c:pt>
                <c:pt idx="131">
                  <c:v>36.689399999999999</c:v>
                </c:pt>
                <c:pt idx="132">
                  <c:v>36.689399999999999</c:v>
                </c:pt>
                <c:pt idx="133">
                  <c:v>36.689399999999999</c:v>
                </c:pt>
                <c:pt idx="134">
                  <c:v>36.689399999999999</c:v>
                </c:pt>
                <c:pt idx="135">
                  <c:v>36.689399999999999</c:v>
                </c:pt>
                <c:pt idx="136">
                  <c:v>36.689399999999999</c:v>
                </c:pt>
                <c:pt idx="137">
                  <c:v>41.883844444444442</c:v>
                </c:pt>
                <c:pt idx="138">
                  <c:v>86.037095297222223</c:v>
                </c:pt>
                <c:pt idx="139">
                  <c:v>189.9682061298611</c:v>
                </c:pt>
                <c:pt idx="140">
                  <c:v>291.65725579652775</c:v>
                </c:pt>
                <c:pt idx="141">
                  <c:v>305.82226980763886</c:v>
                </c:pt>
                <c:pt idx="142">
                  <c:v>226.87035629999997</c:v>
                </c:pt>
                <c:pt idx="143">
                  <c:v>131.81685579652776</c:v>
                </c:pt>
                <c:pt idx="144">
                  <c:v>90.720182990972276</c:v>
                </c:pt>
                <c:pt idx="145">
                  <c:v>117.12562364444449</c:v>
                </c:pt>
                <c:pt idx="146">
                  <c:v>162.30970492222218</c:v>
                </c:pt>
                <c:pt idx="147">
                  <c:v>171.58351556388885</c:v>
                </c:pt>
                <c:pt idx="148">
                  <c:v>144.45848736319445</c:v>
                </c:pt>
                <c:pt idx="149">
                  <c:v>101.31513336666669</c:v>
                </c:pt>
                <c:pt idx="150">
                  <c:v>52.386582519444431</c:v>
                </c:pt>
                <c:pt idx="151">
                  <c:v>-20.615700102777819</c:v>
                </c:pt>
                <c:pt idx="152">
                  <c:v>-131.17171591111102</c:v>
                </c:pt>
                <c:pt idx="153">
                  <c:v>-214.39490532499994</c:v>
                </c:pt>
                <c:pt idx="154">
                  <c:v>-201.31260124791669</c:v>
                </c:pt>
                <c:pt idx="155">
                  <c:v>-98.871321859027788</c:v>
                </c:pt>
                <c:pt idx="156">
                  <c:v>20.211914444444417</c:v>
                </c:pt>
                <c:pt idx="157">
                  <c:v>93.108701341666659</c:v>
                </c:pt>
                <c:pt idx="158">
                  <c:v>158.51292324097221</c:v>
                </c:pt>
                <c:pt idx="159">
                  <c:v>196.02159603333337</c:v>
                </c:pt>
                <c:pt idx="160">
                  <c:v>202.49535354652775</c:v>
                </c:pt>
                <c:pt idx="161">
                  <c:v>183.41532367499997</c:v>
                </c:pt>
                <c:pt idx="162">
                  <c:v>153.4631588020834</c:v>
                </c:pt>
                <c:pt idx="163">
                  <c:v>149.58752918888888</c:v>
                </c:pt>
                <c:pt idx="164">
                  <c:v>137.88451574652777</c:v>
                </c:pt>
                <c:pt idx="165">
                  <c:v>115.6562495465278</c:v>
                </c:pt>
                <c:pt idx="166">
                  <c:v>103.4175969354167</c:v>
                </c:pt>
                <c:pt idx="167">
                  <c:v>130.23934358888891</c:v>
                </c:pt>
                <c:pt idx="168">
                  <c:v>155.23226008888889</c:v>
                </c:pt>
                <c:pt idx="169">
                  <c:v>125.77812492222215</c:v>
                </c:pt>
                <c:pt idx="170">
                  <c:v>58.961851944444334</c:v>
                </c:pt>
                <c:pt idx="171">
                  <c:v>-22.087084769444406</c:v>
                </c:pt>
                <c:pt idx="172">
                  <c:v>-114.96199395347216</c:v>
                </c:pt>
                <c:pt idx="173">
                  <c:v>-159.72275090277779</c:v>
                </c:pt>
                <c:pt idx="174">
                  <c:v>-102.66649139791662</c:v>
                </c:pt>
                <c:pt idx="175">
                  <c:v>-7.6847800256944518</c:v>
                </c:pt>
                <c:pt idx="176">
                  <c:v>59.723782852083275</c:v>
                </c:pt>
                <c:pt idx="177">
                  <c:v>114.74798601874997</c:v>
                </c:pt>
                <c:pt idx="178">
                  <c:v>131.53801540833334</c:v>
                </c:pt>
                <c:pt idx="179">
                  <c:v>93.523466700000014</c:v>
                </c:pt>
                <c:pt idx="180">
                  <c:v>54.843301466666688</c:v>
                </c:pt>
                <c:pt idx="181">
                  <c:v>36.592849079861054</c:v>
                </c:pt>
                <c:pt idx="182">
                  <c:v>15.606800033333348</c:v>
                </c:pt>
                <c:pt idx="183">
                  <c:v>-34.352462970138831</c:v>
                </c:pt>
                <c:pt idx="184">
                  <c:v>-77.323458925694425</c:v>
                </c:pt>
                <c:pt idx="185">
                  <c:v>-89.181837033333366</c:v>
                </c:pt>
                <c:pt idx="186">
                  <c:v>-80.164392569444516</c:v>
                </c:pt>
                <c:pt idx="187">
                  <c:v>-60.377588647916625</c:v>
                </c:pt>
                <c:pt idx="188">
                  <c:v>-42.96341459236109</c:v>
                </c:pt>
                <c:pt idx="189">
                  <c:v>-27.923171359027815</c:v>
                </c:pt>
                <c:pt idx="190">
                  <c:v>-12.768443975694451</c:v>
                </c:pt>
                <c:pt idx="191">
                  <c:v>-2.6463693868055445</c:v>
                </c:pt>
                <c:pt idx="192">
                  <c:v>7.4908436020833493</c:v>
                </c:pt>
                <c:pt idx="193">
                  <c:v>20.356793663194416</c:v>
                </c:pt>
                <c:pt idx="194">
                  <c:v>25.463600963888883</c:v>
                </c:pt>
                <c:pt idx="195">
                  <c:v>33.198025555555574</c:v>
                </c:pt>
                <c:pt idx="196">
                  <c:v>38.392469999999996</c:v>
                </c:pt>
                <c:pt idx="197">
                  <c:v>38.392469999999996</c:v>
                </c:pt>
                <c:pt idx="198">
                  <c:v>51.37858111111111</c:v>
                </c:pt>
                <c:pt idx="199">
                  <c:v>64.509571440972223</c:v>
                </c:pt>
                <c:pt idx="200">
                  <c:v>77.646475208333314</c:v>
                </c:pt>
                <c:pt idx="201">
                  <c:v>90.951911944444447</c:v>
                </c:pt>
                <c:pt idx="202">
                  <c:v>104.28100243055555</c:v>
                </c:pt>
                <c:pt idx="203">
                  <c:v>143.7981556076389</c:v>
                </c:pt>
                <c:pt idx="204">
                  <c:v>163.02834631944444</c:v>
                </c:pt>
                <c:pt idx="205">
                  <c:v>166.67153736666668</c:v>
                </c:pt>
                <c:pt idx="206">
                  <c:v>191.43028174166665</c:v>
                </c:pt>
                <c:pt idx="207">
                  <c:v>195.88633390763889</c:v>
                </c:pt>
                <c:pt idx="208">
                  <c:v>179.50996813333339</c:v>
                </c:pt>
                <c:pt idx="209">
                  <c:v>194.24456444444448</c:v>
                </c:pt>
                <c:pt idx="210">
                  <c:v>194.19059342222221</c:v>
                </c:pt>
                <c:pt idx="211">
                  <c:v>157.2098318576389</c:v>
                </c:pt>
                <c:pt idx="212">
                  <c:v>132.77971586666666</c:v>
                </c:pt>
                <c:pt idx="213">
                  <c:v>118.42176505208329</c:v>
                </c:pt>
                <c:pt idx="214">
                  <c:v>124.68429457777781</c:v>
                </c:pt>
                <c:pt idx="215">
                  <c:v>146.96467682430551</c:v>
                </c:pt>
                <c:pt idx="216">
                  <c:v>164.52771076388888</c:v>
                </c:pt>
                <c:pt idx="217">
                  <c:v>166.81514665763888</c:v>
                </c:pt>
                <c:pt idx="218">
                  <c:v>155.98850465277778</c:v>
                </c:pt>
                <c:pt idx="219">
                  <c:v>139.69267989722215</c:v>
                </c:pt>
                <c:pt idx="220">
                  <c:v>122.96541074166669</c:v>
                </c:pt>
                <c:pt idx="221">
                  <c:v>103.29995055763901</c:v>
                </c:pt>
                <c:pt idx="222">
                  <c:v>90.814352796527714</c:v>
                </c:pt>
                <c:pt idx="223">
                  <c:v>88.721428524305438</c:v>
                </c:pt>
                <c:pt idx="224">
                  <c:v>89.102135630555622</c:v>
                </c:pt>
                <c:pt idx="225">
                  <c:v>97.404723297222219</c:v>
                </c:pt>
                <c:pt idx="226">
                  <c:v>100.77542314444429</c:v>
                </c:pt>
                <c:pt idx="227">
                  <c:v>98.829270390972226</c:v>
                </c:pt>
                <c:pt idx="228">
                  <c:v>96.889031075000133</c:v>
                </c:pt>
                <c:pt idx="229">
                  <c:v>92.224430630555617</c:v>
                </c:pt>
                <c:pt idx="230">
                  <c:v>82.235408385416591</c:v>
                </c:pt>
                <c:pt idx="231">
                  <c:v>66.652075052083404</c:v>
                </c:pt>
                <c:pt idx="232">
                  <c:v>32.488319519444403</c:v>
                </c:pt>
                <c:pt idx="233">
                  <c:v>-13.372613814583445</c:v>
                </c:pt>
                <c:pt idx="234">
                  <c:v>-31.505821397916627</c:v>
                </c:pt>
                <c:pt idx="235">
                  <c:v>-13.062787013888933</c:v>
                </c:pt>
                <c:pt idx="236">
                  <c:v>19.270523075000067</c:v>
                </c:pt>
                <c:pt idx="237">
                  <c:v>28.956895588888919</c:v>
                </c:pt>
                <c:pt idx="238">
                  <c:v>4.6584531888887675</c:v>
                </c:pt>
                <c:pt idx="239">
                  <c:v>-43.782198592361141</c:v>
                </c:pt>
                <c:pt idx="240">
                  <c:v>-80.35047608124998</c:v>
                </c:pt>
                <c:pt idx="241">
                  <c:v>-67.608431197916602</c:v>
                </c:pt>
                <c:pt idx="242">
                  <c:v>-61.732718281249994</c:v>
                </c:pt>
                <c:pt idx="243">
                  <c:v>-74.383497013888856</c:v>
                </c:pt>
                <c:pt idx="244">
                  <c:v>-71.221382769444503</c:v>
                </c:pt>
                <c:pt idx="245">
                  <c:v>-96.416184025694449</c:v>
                </c:pt>
                <c:pt idx="246">
                  <c:v>-140.36419812499989</c:v>
                </c:pt>
                <c:pt idx="247">
                  <c:v>-132.4706615923611</c:v>
                </c:pt>
                <c:pt idx="248">
                  <c:v>-66.565176258333395</c:v>
                </c:pt>
                <c:pt idx="249">
                  <c:v>-4.8945027312500224</c:v>
                </c:pt>
                <c:pt idx="250">
                  <c:v>5.2501611888889199</c:v>
                </c:pt>
                <c:pt idx="251">
                  <c:v>-10.75787522569445</c:v>
                </c:pt>
                <c:pt idx="252">
                  <c:v>-3.4592709777777593</c:v>
                </c:pt>
                <c:pt idx="253">
                  <c:v>24.853293741666718</c:v>
                </c:pt>
                <c:pt idx="254">
                  <c:v>30.047738186111054</c:v>
                </c:pt>
                <c:pt idx="255">
                  <c:v>-14.271561991666701</c:v>
                </c:pt>
                <c:pt idx="256">
                  <c:v>-35.714838025694405</c:v>
                </c:pt>
                <c:pt idx="257">
                  <c:v>31.384333802083361</c:v>
                </c:pt>
                <c:pt idx="258">
                  <c:v>127.79981723055552</c:v>
                </c:pt>
                <c:pt idx="259">
                  <c:v>175.53440457430557</c:v>
                </c:pt>
                <c:pt idx="260">
                  <c:v>179.36103045277781</c:v>
                </c:pt>
                <c:pt idx="261">
                  <c:v>175.51343053333329</c:v>
                </c:pt>
                <c:pt idx="262">
                  <c:v>187.34815489097221</c:v>
                </c:pt>
                <c:pt idx="263">
                  <c:v>223.04218977986113</c:v>
                </c:pt>
                <c:pt idx="264">
                  <c:v>241.37598116319452</c:v>
                </c:pt>
                <c:pt idx="265">
                  <c:v>220.92174621319447</c:v>
                </c:pt>
                <c:pt idx="266">
                  <c:v>176.74752131944433</c:v>
                </c:pt>
                <c:pt idx="267">
                  <c:v>157.66855586666659</c:v>
                </c:pt>
                <c:pt idx="268">
                  <c:v>151.95569901875004</c:v>
                </c:pt>
                <c:pt idx="269">
                  <c:v>137.92109496666666</c:v>
                </c:pt>
                <c:pt idx="270">
                  <c:v>103.16193407430559</c:v>
                </c:pt>
                <c:pt idx="271">
                  <c:v>53.923400833333403</c:v>
                </c:pt>
                <c:pt idx="272">
                  <c:v>43.101175244444363</c:v>
                </c:pt>
                <c:pt idx="273">
                  <c:v>11.611989696527811</c:v>
                </c:pt>
                <c:pt idx="274">
                  <c:v>-57.599935081249996</c:v>
                </c:pt>
                <c:pt idx="275">
                  <c:v>-91.664777466666735</c:v>
                </c:pt>
                <c:pt idx="276">
                  <c:v>-112.45481472222217</c:v>
                </c:pt>
                <c:pt idx="277">
                  <c:v>-133.71792697777781</c:v>
                </c:pt>
                <c:pt idx="278">
                  <c:v>-183.17095925902774</c:v>
                </c:pt>
                <c:pt idx="279">
                  <c:v>-202.35628564236112</c:v>
                </c:pt>
                <c:pt idx="280">
                  <c:v>-95.547142102777798</c:v>
                </c:pt>
                <c:pt idx="281">
                  <c:v>80.473571408333314</c:v>
                </c:pt>
                <c:pt idx="282">
                  <c:v>209.1137537409723</c:v>
                </c:pt>
                <c:pt idx="283">
                  <c:v>234.65484589722226</c:v>
                </c:pt>
                <c:pt idx="284">
                  <c:v>242.2676497416667</c:v>
                </c:pt>
                <c:pt idx="285">
                  <c:v>237.44180851874998</c:v>
                </c:pt>
                <c:pt idx="286">
                  <c:v>224.64902634166671</c:v>
                </c:pt>
                <c:pt idx="287">
                  <c:v>227.69716683541671</c:v>
                </c:pt>
                <c:pt idx="288">
                  <c:v>231.00289666666652</c:v>
                </c:pt>
                <c:pt idx="289">
                  <c:v>198.20510472430561</c:v>
                </c:pt>
                <c:pt idx="290">
                  <c:v>130.24856225555556</c:v>
                </c:pt>
                <c:pt idx="291">
                  <c:v>66.020523075</c:v>
                </c:pt>
                <c:pt idx="292">
                  <c:v>21.165228922222333</c:v>
                </c:pt>
                <c:pt idx="293">
                  <c:v>14.704954046527625</c:v>
                </c:pt>
                <c:pt idx="294">
                  <c:v>29.385660279860993</c:v>
                </c:pt>
                <c:pt idx="295">
                  <c:v>47.009761366666808</c:v>
                </c:pt>
                <c:pt idx="296">
                  <c:v>62.482513418750003</c:v>
                </c:pt>
                <c:pt idx="297">
                  <c:v>72.981983588888838</c:v>
                </c:pt>
                <c:pt idx="298">
                  <c:v>75.912368879861106</c:v>
                </c:pt>
                <c:pt idx="299">
                  <c:v>68.343993613194328</c:v>
                </c:pt>
                <c:pt idx="300">
                  <c:v>57.955104724305656</c:v>
                </c:pt>
                <c:pt idx="301">
                  <c:v>44.745702213194555</c:v>
                </c:pt>
                <c:pt idx="302">
                  <c:v>28.608279786111002</c:v>
                </c:pt>
                <c:pt idx="303">
                  <c:v>14.747926074999878</c:v>
                </c:pt>
                <c:pt idx="304">
                  <c:v>-4.5041443555555674</c:v>
                </c:pt>
                <c:pt idx="305">
                  <c:v>-19.053176997916665</c:v>
                </c:pt>
                <c:pt idx="306">
                  <c:v>-7.576766480555559</c:v>
                </c:pt>
                <c:pt idx="307">
                  <c:v>17.418555866666669</c:v>
                </c:pt>
                <c:pt idx="308">
                  <c:v>37.716753863194548</c:v>
                </c:pt>
                <c:pt idx="309">
                  <c:v>40.123799935416812</c:v>
                </c:pt>
                <c:pt idx="310">
                  <c:v>31.954619418750035</c:v>
                </c:pt>
                <c:pt idx="311">
                  <c:v>23.696382533333264</c:v>
                </c:pt>
                <c:pt idx="312">
                  <c:v>7.4697854687498833</c:v>
                </c:pt>
                <c:pt idx="313">
                  <c:v>-11.698195880555563</c:v>
                </c:pt>
                <c:pt idx="314">
                  <c:v>-25.899636666666659</c:v>
                </c:pt>
                <c:pt idx="315">
                  <c:v>-27.231815866666661</c:v>
                </c:pt>
                <c:pt idx="316">
                  <c:v>-20.556133124999988</c:v>
                </c:pt>
                <c:pt idx="317">
                  <c:v>-29.34255824791666</c:v>
                </c:pt>
                <c:pt idx="318">
                  <c:v>-48.763634722222186</c:v>
                </c:pt>
                <c:pt idx="319">
                  <c:v>-55.329996666666624</c:v>
                </c:pt>
                <c:pt idx="320">
                  <c:v>-17.587347814583303</c:v>
                </c:pt>
                <c:pt idx="321">
                  <c:v>13.27359413333326</c:v>
                </c:pt>
                <c:pt idx="322">
                  <c:v>25.841625213194369</c:v>
                </c:pt>
                <c:pt idx="323">
                  <c:v>28.438847435416719</c:v>
                </c:pt>
                <c:pt idx="324">
                  <c:v>17.700829196527774</c:v>
                </c:pt>
                <c:pt idx="325">
                  <c:v>33.056140379861056</c:v>
                </c:pt>
                <c:pt idx="326">
                  <c:v>35.653362602083405</c:v>
                </c:pt>
                <c:pt idx="327">
                  <c:v>27.693162966666719</c:v>
                </c:pt>
                <c:pt idx="328">
                  <c:v>-37.403796720138928</c:v>
                </c:pt>
                <c:pt idx="329">
                  <c:v>-108.97924467013888</c:v>
                </c:pt>
                <c:pt idx="330">
                  <c:v>-53.188619531250048</c:v>
                </c:pt>
                <c:pt idx="331">
                  <c:v>19.289495990972203</c:v>
                </c:pt>
                <c:pt idx="332">
                  <c:v>14.015574946527822</c:v>
                </c:pt>
                <c:pt idx="333">
                  <c:v>11.109907824305564</c:v>
                </c:pt>
                <c:pt idx="334">
                  <c:v>16.19258829999999</c:v>
                </c:pt>
                <c:pt idx="335">
                  <c:v>10.781002430555564</c:v>
                </c:pt>
                <c:pt idx="336">
                  <c:v>20.995444913194461</c:v>
                </c:pt>
                <c:pt idx="337">
                  <c:v>39.10787766875</c:v>
                </c:pt>
                <c:pt idx="338">
                  <c:v>67.745444913194433</c:v>
                </c:pt>
                <c:pt idx="339">
                  <c:v>125.20259500833335</c:v>
                </c:pt>
                <c:pt idx="340">
                  <c:v>188.4782937416667</c:v>
                </c:pt>
                <c:pt idx="341">
                  <c:v>205.57984301875004</c:v>
                </c:pt>
                <c:pt idx="342">
                  <c:v>144.85023393541661</c:v>
                </c:pt>
                <c:pt idx="343">
                  <c:v>75.247863541666646</c:v>
                </c:pt>
                <c:pt idx="344">
                  <c:v>57.245775529861113</c:v>
                </c:pt>
                <c:pt idx="345">
                  <c:v>72.949269913194385</c:v>
                </c:pt>
                <c:pt idx="346">
                  <c:v>73.501703244444471</c:v>
                </c:pt>
                <c:pt idx="347">
                  <c:v>63.23817923055563</c:v>
                </c:pt>
                <c:pt idx="348">
                  <c:v>73.944619713194385</c:v>
                </c:pt>
                <c:pt idx="349">
                  <c:v>71.736265140972222</c:v>
                </c:pt>
                <c:pt idx="350">
                  <c:v>59.014129879861116</c:v>
                </c:pt>
                <c:pt idx="351">
                  <c:v>46.094604074999999</c:v>
                </c:pt>
                <c:pt idx="352">
                  <c:v>40.833574324305573</c:v>
                </c:pt>
                <c:pt idx="353">
                  <c:v>40.767225555555484</c:v>
                </c:pt>
                <c:pt idx="354">
                  <c:v>43.298335546527738</c:v>
                </c:pt>
                <c:pt idx="355">
                  <c:v>51.090002213194516</c:v>
                </c:pt>
                <c:pt idx="356">
                  <c:v>53.819685435416687</c:v>
                </c:pt>
                <c:pt idx="357">
                  <c:v>43.497381852777742</c:v>
                </c:pt>
                <c:pt idx="358">
                  <c:v>12.197781111111091</c:v>
                </c:pt>
                <c:pt idx="359">
                  <c:v>-32.669221647916658</c:v>
                </c:pt>
                <c:pt idx="360">
                  <c:v>-52.01602534722219</c:v>
                </c:pt>
                <c:pt idx="361">
                  <c:v>-37.45879168888893</c:v>
                </c:pt>
                <c:pt idx="362">
                  <c:v>-12.179979147916608</c:v>
                </c:pt>
                <c:pt idx="363">
                  <c:v>10.788176352083349</c:v>
                </c:pt>
                <c:pt idx="364">
                  <c:v>31.368208779861057</c:v>
                </c:pt>
                <c:pt idx="365">
                  <c:v>44.354319890972256</c:v>
                </c:pt>
                <c:pt idx="366">
                  <c:v>54.792290311111117</c:v>
                </c:pt>
                <c:pt idx="367">
                  <c:v>75.768759588888912</c:v>
                </c:pt>
                <c:pt idx="368">
                  <c:v>102.20187512986112</c:v>
                </c:pt>
                <c:pt idx="369">
                  <c:v>100.35968060763886</c:v>
                </c:pt>
                <c:pt idx="370">
                  <c:v>69.645273640972221</c:v>
                </c:pt>
                <c:pt idx="371">
                  <c:v>30.802370607638885</c:v>
                </c:pt>
                <c:pt idx="372">
                  <c:v>-39.722496036111089</c:v>
                </c:pt>
                <c:pt idx="373">
                  <c:v>-116.37542063680559</c:v>
                </c:pt>
                <c:pt idx="374">
                  <c:v>-138.81369166458333</c:v>
                </c:pt>
                <c:pt idx="375">
                  <c:v>-111.49706808888885</c:v>
                </c:pt>
                <c:pt idx="376">
                  <c:v>-70.719129564583369</c:v>
                </c:pt>
                <c:pt idx="377">
                  <c:v>-39.996798591666661</c:v>
                </c:pt>
                <c:pt idx="378">
                  <c:v>-19.512682120138873</c:v>
                </c:pt>
                <c:pt idx="379">
                  <c:v>-6.7064577777777794</c:v>
                </c:pt>
                <c:pt idx="380">
                  <c:v>-12.044717022222237</c:v>
                </c:pt>
                <c:pt idx="381">
                  <c:v>-22.606633092361108</c:v>
                </c:pt>
                <c:pt idx="382">
                  <c:v>-25.359970064583322</c:v>
                </c:pt>
                <c:pt idx="383">
                  <c:v>-30.676467859027788</c:v>
                </c:pt>
                <c:pt idx="384">
                  <c:v>-35.970258053472229</c:v>
                </c:pt>
                <c:pt idx="385">
                  <c:v>-23.037131342361107</c:v>
                </c:pt>
                <c:pt idx="386">
                  <c:v>13.314399999999999</c:v>
                </c:pt>
                <c:pt idx="387">
                  <c:v>36.689399999999999</c:v>
                </c:pt>
                <c:pt idx="388">
                  <c:v>36.689399999999999</c:v>
                </c:pt>
                <c:pt idx="389">
                  <c:v>36.689399999999999</c:v>
                </c:pt>
                <c:pt idx="390">
                  <c:v>36.689399999999999</c:v>
                </c:pt>
                <c:pt idx="391">
                  <c:v>49.675511111111113</c:v>
                </c:pt>
                <c:pt idx="392">
                  <c:v>91.234023385416663</c:v>
                </c:pt>
                <c:pt idx="393">
                  <c:v>148.42211207430555</c:v>
                </c:pt>
                <c:pt idx="394">
                  <c:v>197.9896689777778</c:v>
                </c:pt>
                <c:pt idx="395">
                  <c:v>232.29582008541669</c:v>
                </c:pt>
                <c:pt idx="396">
                  <c:v>254.04813236319447</c:v>
                </c:pt>
                <c:pt idx="397">
                  <c:v>263.30952478611107</c:v>
                </c:pt>
                <c:pt idx="398">
                  <c:v>239.24438615763881</c:v>
                </c:pt>
                <c:pt idx="399">
                  <c:v>165.68513551944451</c:v>
                </c:pt>
                <c:pt idx="400">
                  <c:v>80.801371911111161</c:v>
                </c:pt>
                <c:pt idx="401">
                  <c:v>26.259705244444369</c:v>
                </c:pt>
                <c:pt idx="402">
                  <c:v>-15.713930342361131</c:v>
                </c:pt>
                <c:pt idx="403">
                  <c:v>-42.598241164583257</c:v>
                </c:pt>
                <c:pt idx="404">
                  <c:v>-38.306542088888932</c:v>
                </c:pt>
                <c:pt idx="405">
                  <c:v>-33.804206369444501</c:v>
                </c:pt>
                <c:pt idx="406">
                  <c:v>-42.285971192361089</c:v>
                </c:pt>
                <c:pt idx="407">
                  <c:v>-48.198188680555518</c:v>
                </c:pt>
                <c:pt idx="408">
                  <c:v>-33.264269053472226</c:v>
                </c:pt>
                <c:pt idx="409">
                  <c:v>2.7130599638888846</c:v>
                </c:pt>
                <c:pt idx="410">
                  <c:v>33.780026074305574</c:v>
                </c:pt>
                <c:pt idx="411">
                  <c:v>46.799134166666633</c:v>
                </c:pt>
                <c:pt idx="412">
                  <c:v>52.06028218611111</c:v>
                </c:pt>
                <c:pt idx="413">
                  <c:v>57.356556024305576</c:v>
                </c:pt>
                <c:pt idx="414">
                  <c:v>75.676195629861127</c:v>
                </c:pt>
                <c:pt idx="415">
                  <c:v>104.60990782430552</c:v>
                </c:pt>
                <c:pt idx="416">
                  <c:v>112.99232689722217</c:v>
                </c:pt>
                <c:pt idx="417">
                  <c:v>84.977917696527854</c:v>
                </c:pt>
                <c:pt idx="418">
                  <c:v>43.601184490972258</c:v>
                </c:pt>
                <c:pt idx="419">
                  <c:v>1.9111573666666706</c:v>
                </c:pt>
                <c:pt idx="420">
                  <c:v>-16.785996088888872</c:v>
                </c:pt>
                <c:pt idx="421">
                  <c:v>3.5873025638888358</c:v>
                </c:pt>
                <c:pt idx="422">
                  <c:v>34.59880063055548</c:v>
                </c:pt>
                <c:pt idx="423">
                  <c:v>65.842578522222226</c:v>
                </c:pt>
                <c:pt idx="424">
                  <c:v>110.31326270000007</c:v>
                </c:pt>
                <c:pt idx="425">
                  <c:v>181.25396226875003</c:v>
                </c:pt>
                <c:pt idx="426">
                  <c:v>258.29953911944438</c:v>
                </c:pt>
                <c:pt idx="427">
                  <c:v>279.318544675</c:v>
                </c:pt>
                <c:pt idx="428">
                  <c:v>204.33257763333333</c:v>
                </c:pt>
                <c:pt idx="429">
                  <c:v>99.230210897222179</c:v>
                </c:pt>
                <c:pt idx="430">
                  <c:v>34.378777135416627</c:v>
                </c:pt>
                <c:pt idx="431">
                  <c:v>7.8576696444444032</c:v>
                </c:pt>
                <c:pt idx="432">
                  <c:v>9.7662129354167533</c:v>
                </c:pt>
                <c:pt idx="433">
                  <c:v>27.498293390972297</c:v>
                </c:pt>
                <c:pt idx="434">
                  <c:v>29.947916213194461</c:v>
                </c:pt>
                <c:pt idx="435">
                  <c:v>-1.5836095472222791</c:v>
                </c:pt>
                <c:pt idx="436">
                  <c:v>-54.518199966666735</c:v>
                </c:pt>
                <c:pt idx="437">
                  <c:v>-115.90711685902774</c:v>
                </c:pt>
                <c:pt idx="438">
                  <c:v>-177.81807201388887</c:v>
                </c:pt>
                <c:pt idx="439">
                  <c:v>-221.7125103694444</c:v>
                </c:pt>
                <c:pt idx="440">
                  <c:v>-234.05082306458331</c:v>
                </c:pt>
                <c:pt idx="441">
                  <c:v>-198.95660680347225</c:v>
                </c:pt>
                <c:pt idx="442">
                  <c:v>-129.36204214722221</c:v>
                </c:pt>
                <c:pt idx="443">
                  <c:v>-56.790612581249988</c:v>
                </c:pt>
                <c:pt idx="444">
                  <c:v>2.9259841861111133</c:v>
                </c:pt>
                <c:pt idx="445">
                  <c:v>31.494955555555556</c:v>
                </c:pt>
                <c:pt idx="446">
                  <c:v>36.689399999999999</c:v>
                </c:pt>
                <c:pt idx="447">
                  <c:v>36.689399999999999</c:v>
                </c:pt>
                <c:pt idx="448">
                  <c:v>36.689399999999999</c:v>
                </c:pt>
                <c:pt idx="449">
                  <c:v>36.689399999999999</c:v>
                </c:pt>
                <c:pt idx="450">
                  <c:v>36.689399999999999</c:v>
                </c:pt>
                <c:pt idx="451">
                  <c:v>36.689399999999999</c:v>
                </c:pt>
                <c:pt idx="452">
                  <c:v>36.689399999999999</c:v>
                </c:pt>
                <c:pt idx="453">
                  <c:v>36.689399999999999</c:v>
                </c:pt>
                <c:pt idx="454">
                  <c:v>36.689399999999999</c:v>
                </c:pt>
                <c:pt idx="455">
                  <c:v>36.689399999999999</c:v>
                </c:pt>
                <c:pt idx="456">
                  <c:v>36.689399999999999</c:v>
                </c:pt>
                <c:pt idx="457">
                  <c:v>36.689399999999999</c:v>
                </c:pt>
                <c:pt idx="458">
                  <c:v>36.689399999999999</c:v>
                </c:pt>
                <c:pt idx="459">
                  <c:v>36.689399999999999</c:v>
                </c:pt>
                <c:pt idx="460">
                  <c:v>36.689399999999999</c:v>
                </c:pt>
                <c:pt idx="461">
                  <c:v>36.689399999999999</c:v>
                </c:pt>
                <c:pt idx="462">
                  <c:v>36.689399999999999</c:v>
                </c:pt>
                <c:pt idx="463">
                  <c:v>36.689399999999999</c:v>
                </c:pt>
                <c:pt idx="464">
                  <c:v>36.689399999999999</c:v>
                </c:pt>
                <c:pt idx="465">
                  <c:v>36.689399999999999</c:v>
                </c:pt>
                <c:pt idx="466">
                  <c:v>36.689399999999999</c:v>
                </c:pt>
                <c:pt idx="467">
                  <c:v>36.689399999999999</c:v>
                </c:pt>
                <c:pt idx="468">
                  <c:v>36.689399999999999</c:v>
                </c:pt>
                <c:pt idx="469">
                  <c:v>36.689399999999999</c:v>
                </c:pt>
                <c:pt idx="470">
                  <c:v>36.689399999999999</c:v>
                </c:pt>
                <c:pt idx="471">
                  <c:v>36.689399999999999</c:v>
                </c:pt>
                <c:pt idx="472">
                  <c:v>36.689399999999999</c:v>
                </c:pt>
                <c:pt idx="473">
                  <c:v>36.689399999999999</c:v>
                </c:pt>
                <c:pt idx="474">
                  <c:v>36.689399999999999</c:v>
                </c:pt>
                <c:pt idx="475">
                  <c:v>36.689399999999999</c:v>
                </c:pt>
                <c:pt idx="476">
                  <c:v>36.689399999999999</c:v>
                </c:pt>
                <c:pt idx="477">
                  <c:v>36.689399999999999</c:v>
                </c:pt>
                <c:pt idx="478">
                  <c:v>36.689399999999999</c:v>
                </c:pt>
                <c:pt idx="479">
                  <c:v>36.689399999999999</c:v>
                </c:pt>
                <c:pt idx="480">
                  <c:v>36.689399999999999</c:v>
                </c:pt>
                <c:pt idx="481">
                  <c:v>36.689399999999999</c:v>
                </c:pt>
                <c:pt idx="482">
                  <c:v>36.689399999999999</c:v>
                </c:pt>
                <c:pt idx="483">
                  <c:v>36.689399999999999</c:v>
                </c:pt>
                <c:pt idx="484">
                  <c:v>36.689399999999999</c:v>
                </c:pt>
                <c:pt idx="485">
                  <c:v>36.689399999999999</c:v>
                </c:pt>
                <c:pt idx="486">
                  <c:v>36.689399999999999</c:v>
                </c:pt>
                <c:pt idx="487">
                  <c:v>36.689399999999999</c:v>
                </c:pt>
                <c:pt idx="488">
                  <c:v>36.689399999999999</c:v>
                </c:pt>
                <c:pt idx="489">
                  <c:v>36.689399999999999</c:v>
                </c:pt>
                <c:pt idx="490">
                  <c:v>36.689399999999999</c:v>
                </c:pt>
                <c:pt idx="491">
                  <c:v>36.689399999999999</c:v>
                </c:pt>
                <c:pt idx="492">
                  <c:v>36.689399999999999</c:v>
                </c:pt>
                <c:pt idx="493">
                  <c:v>36.689399999999999</c:v>
                </c:pt>
                <c:pt idx="494">
                  <c:v>36.689399999999999</c:v>
                </c:pt>
                <c:pt idx="495">
                  <c:v>36.689399999999999</c:v>
                </c:pt>
                <c:pt idx="496">
                  <c:v>36.689399999999999</c:v>
                </c:pt>
                <c:pt idx="497">
                  <c:v>36.689399999999999</c:v>
                </c:pt>
                <c:pt idx="498">
                  <c:v>36.689399999999999</c:v>
                </c:pt>
                <c:pt idx="499">
                  <c:v>36.689399999999999</c:v>
                </c:pt>
                <c:pt idx="500">
                  <c:v>36.689399999999999</c:v>
                </c:pt>
                <c:pt idx="501">
                  <c:v>36.689399999999999</c:v>
                </c:pt>
                <c:pt idx="502">
                  <c:v>36.689399999999999</c:v>
                </c:pt>
                <c:pt idx="503">
                  <c:v>36.689399999999999</c:v>
                </c:pt>
                <c:pt idx="504">
                  <c:v>36.689399999999999</c:v>
                </c:pt>
                <c:pt idx="505">
                  <c:v>36.689399999999999</c:v>
                </c:pt>
                <c:pt idx="506">
                  <c:v>36.689399999999999</c:v>
                </c:pt>
                <c:pt idx="507">
                  <c:v>36.689399999999999</c:v>
                </c:pt>
                <c:pt idx="508">
                  <c:v>36.689399999999999</c:v>
                </c:pt>
                <c:pt idx="509">
                  <c:v>36.689399999999999</c:v>
                </c:pt>
                <c:pt idx="510">
                  <c:v>36.689399999999999</c:v>
                </c:pt>
                <c:pt idx="511">
                  <c:v>49.675511111111113</c:v>
                </c:pt>
                <c:pt idx="512">
                  <c:v>101.62291227430555</c:v>
                </c:pt>
                <c:pt idx="513">
                  <c:v>195.19387352430556</c:v>
                </c:pt>
                <c:pt idx="514">
                  <c:v>278.74624534166668</c:v>
                </c:pt>
                <c:pt idx="515">
                  <c:v>303.25284074166666</c:v>
                </c:pt>
                <c:pt idx="516">
                  <c:v>265.98575053333332</c:v>
                </c:pt>
                <c:pt idx="517">
                  <c:v>174.11797755208329</c:v>
                </c:pt>
                <c:pt idx="518">
                  <c:v>78.722798629861074</c:v>
                </c:pt>
                <c:pt idx="519">
                  <c:v>26.77835418541672</c:v>
                </c:pt>
                <c:pt idx="520">
                  <c:v>0.49957936319449914</c:v>
                </c:pt>
                <c:pt idx="521">
                  <c:v>-12.978529747916699</c:v>
                </c:pt>
                <c:pt idx="522">
                  <c:v>-23.881296355555559</c:v>
                </c:pt>
                <c:pt idx="523">
                  <c:v>-55.660595147222189</c:v>
                </c:pt>
                <c:pt idx="524">
                  <c:v>-113.70530439236111</c:v>
                </c:pt>
                <c:pt idx="525">
                  <c:v>-166.81635178680557</c:v>
                </c:pt>
                <c:pt idx="526">
                  <c:v>-167.80803525555555</c:v>
                </c:pt>
                <c:pt idx="527">
                  <c:v>-108.56581444444443</c:v>
                </c:pt>
                <c:pt idx="528">
                  <c:v>-41.179959166666656</c:v>
                </c:pt>
                <c:pt idx="529">
                  <c:v>-15.24321756944445</c:v>
                </c:pt>
                <c:pt idx="530">
                  <c:v>10.717177777777774</c:v>
                </c:pt>
                <c:pt idx="531">
                  <c:v>36.689399999999999</c:v>
                </c:pt>
                <c:pt idx="532">
                  <c:v>41.883844444444442</c:v>
                </c:pt>
                <c:pt idx="533">
                  <c:v>67.856539741666666</c:v>
                </c:pt>
                <c:pt idx="534">
                  <c:v>114.62309736666667</c:v>
                </c:pt>
                <c:pt idx="535">
                  <c:v>140.6993960888889</c:v>
                </c:pt>
                <c:pt idx="536">
                  <c:v>166.8703098111111</c:v>
                </c:pt>
                <c:pt idx="537">
                  <c:v>240.06797240833333</c:v>
                </c:pt>
                <c:pt idx="538">
                  <c:v>313.99369743055559</c:v>
                </c:pt>
                <c:pt idx="539">
                  <c:v>303.18893514444443</c:v>
                </c:pt>
                <c:pt idx="540">
                  <c:v>191.04200543541663</c:v>
                </c:pt>
                <c:pt idx="541">
                  <c:v>80.149592829861078</c:v>
                </c:pt>
                <c:pt idx="542">
                  <c:v>38.594037274305578</c:v>
                </c:pt>
                <c:pt idx="543">
                  <c:v>20.298051418750035</c:v>
                </c:pt>
                <c:pt idx="544">
                  <c:v>-8.6679481444444519</c:v>
                </c:pt>
                <c:pt idx="545">
                  <c:v>-48.331991109027769</c:v>
                </c:pt>
                <c:pt idx="546">
                  <c:v>-57.226868675694469</c:v>
                </c:pt>
                <c:pt idx="547">
                  <c:v>-34.582296475694498</c:v>
                </c:pt>
                <c:pt idx="548">
                  <c:v>-16.950626188888872</c:v>
                </c:pt>
                <c:pt idx="549">
                  <c:v>-6.9183175812499726</c:v>
                </c:pt>
                <c:pt idx="550">
                  <c:v>-2.0612938805555934</c:v>
                </c:pt>
                <c:pt idx="551">
                  <c:v>10.675624974305563</c:v>
                </c:pt>
                <c:pt idx="552">
                  <c:v>13.135655446527775</c:v>
                </c:pt>
                <c:pt idx="553">
                  <c:v>12.936963946527774</c:v>
                </c:pt>
                <c:pt idx="554">
                  <c:v>23.198122585416673</c:v>
                </c:pt>
                <c:pt idx="555">
                  <c:v>33.524565574305527</c:v>
                </c:pt>
                <c:pt idx="556">
                  <c:v>43.913454463194469</c:v>
                </c:pt>
                <c:pt idx="557">
                  <c:v>56.962011474305577</c:v>
                </c:pt>
                <c:pt idx="558">
                  <c:v>70.108376741666646</c:v>
                </c:pt>
                <c:pt idx="559">
                  <c:v>109.30100046874998</c:v>
                </c:pt>
                <c:pt idx="560">
                  <c:v>104.83982227430555</c:v>
                </c:pt>
                <c:pt idx="561">
                  <c:v>53.093477986111111</c:v>
                </c:pt>
                <c:pt idx="562">
                  <c:v>40.107366874999997</c:v>
                </c:pt>
                <c:pt idx="563">
                  <c:v>-1.4481886805555444</c:v>
                </c:pt>
                <c:pt idx="564">
                  <c:v>-139.71407165833332</c:v>
                </c:pt>
                <c:pt idx="565">
                  <c:v>-237.4096960368056</c:v>
                </c:pt>
                <c:pt idx="566">
                  <c:v>-225.3575532444444</c:v>
                </c:pt>
                <c:pt idx="567">
                  <c:v>-87.977266666666651</c:v>
                </c:pt>
                <c:pt idx="568">
                  <c:v>36.689399999999999</c:v>
                </c:pt>
                <c:pt idx="569">
                  <c:v>36.689399999999999</c:v>
                </c:pt>
                <c:pt idx="570">
                  <c:v>36.689399999999999</c:v>
                </c:pt>
                <c:pt idx="571">
                  <c:v>36.689399999999999</c:v>
                </c:pt>
                <c:pt idx="572">
                  <c:v>36.689399999999999</c:v>
                </c:pt>
                <c:pt idx="573">
                  <c:v>36.689399999999999</c:v>
                </c:pt>
                <c:pt idx="574">
                  <c:v>36.689399999999999</c:v>
                </c:pt>
                <c:pt idx="575">
                  <c:v>36.689399999999999</c:v>
                </c:pt>
                <c:pt idx="576">
                  <c:v>36.689399999999999</c:v>
                </c:pt>
                <c:pt idx="577">
                  <c:v>36.689399999999999</c:v>
                </c:pt>
                <c:pt idx="578">
                  <c:v>36.689399999999999</c:v>
                </c:pt>
                <c:pt idx="579">
                  <c:v>36.689399999999999</c:v>
                </c:pt>
                <c:pt idx="580">
                  <c:v>36.689399999999999</c:v>
                </c:pt>
                <c:pt idx="581">
                  <c:v>36.689399999999999</c:v>
                </c:pt>
                <c:pt idx="582">
                  <c:v>36.689399999999999</c:v>
                </c:pt>
                <c:pt idx="583">
                  <c:v>36.689399999999999</c:v>
                </c:pt>
                <c:pt idx="584">
                  <c:v>36.689399999999999</c:v>
                </c:pt>
                <c:pt idx="585">
                  <c:v>36.689399999999999</c:v>
                </c:pt>
                <c:pt idx="586">
                  <c:v>36.689399999999999</c:v>
                </c:pt>
                <c:pt idx="587">
                  <c:v>36.689399999999999</c:v>
                </c:pt>
                <c:pt idx="588">
                  <c:v>36.689399999999999</c:v>
                </c:pt>
                <c:pt idx="589">
                  <c:v>36.689399999999999</c:v>
                </c:pt>
                <c:pt idx="590">
                  <c:v>36.689399999999999</c:v>
                </c:pt>
                <c:pt idx="591">
                  <c:v>36.689399999999999</c:v>
                </c:pt>
                <c:pt idx="592">
                  <c:v>36.689399999999999</c:v>
                </c:pt>
                <c:pt idx="593">
                  <c:v>36.689399999999999</c:v>
                </c:pt>
                <c:pt idx="594">
                  <c:v>36.689399999999999</c:v>
                </c:pt>
                <c:pt idx="595">
                  <c:v>36.689399999999999</c:v>
                </c:pt>
                <c:pt idx="596">
                  <c:v>36.689399999999999</c:v>
                </c:pt>
                <c:pt idx="597">
                  <c:v>36.689399999999999</c:v>
                </c:pt>
                <c:pt idx="598">
                  <c:v>36.689399999999999</c:v>
                </c:pt>
                <c:pt idx="599">
                  <c:v>36.689399999999999</c:v>
                </c:pt>
                <c:pt idx="600">
                  <c:v>62.661622222222221</c:v>
                </c:pt>
                <c:pt idx="601">
                  <c:v>91.24289354166666</c:v>
                </c:pt>
                <c:pt idx="602">
                  <c:v>135.43600096319443</c:v>
                </c:pt>
                <c:pt idx="603">
                  <c:v>218.76744675555554</c:v>
                </c:pt>
                <c:pt idx="604">
                  <c:v>281.80767240763885</c:v>
                </c:pt>
                <c:pt idx="605">
                  <c:v>316.97694885277775</c:v>
                </c:pt>
                <c:pt idx="606">
                  <c:v>334.81211918611109</c:v>
                </c:pt>
                <c:pt idx="607">
                  <c:v>322.28260324652774</c:v>
                </c:pt>
                <c:pt idx="608">
                  <c:v>289.23301713541662</c:v>
                </c:pt>
                <c:pt idx="609">
                  <c:v>266.58166314444435</c:v>
                </c:pt>
                <c:pt idx="610">
                  <c:v>264.86905070000006</c:v>
                </c:pt>
                <c:pt idx="611">
                  <c:v>255.84458790763895</c:v>
                </c:pt>
                <c:pt idx="612">
                  <c:v>202.40218879999998</c:v>
                </c:pt>
                <c:pt idx="613">
                  <c:v>124.01630952986122</c:v>
                </c:pt>
                <c:pt idx="614">
                  <c:v>69.933525613194519</c:v>
                </c:pt>
                <c:pt idx="615">
                  <c:v>56.717500052083217</c:v>
                </c:pt>
                <c:pt idx="616">
                  <c:v>56.602897633333399</c:v>
                </c:pt>
                <c:pt idx="617">
                  <c:v>48.582735741666625</c:v>
                </c:pt>
                <c:pt idx="618">
                  <c:v>32.54525040833326</c:v>
                </c:pt>
                <c:pt idx="619">
                  <c:v>13.467744652777821</c:v>
                </c:pt>
                <c:pt idx="620">
                  <c:v>7.064711852083299</c:v>
                </c:pt>
                <c:pt idx="621">
                  <c:v>21.574164935416661</c:v>
                </c:pt>
                <c:pt idx="622">
                  <c:v>44.421094966666622</c:v>
                </c:pt>
                <c:pt idx="623">
                  <c:v>62.496746140972249</c:v>
                </c:pt>
                <c:pt idx="624">
                  <c:v>80.887346996527896</c:v>
                </c:pt>
                <c:pt idx="625">
                  <c:v>91.912048685416735</c:v>
                </c:pt>
                <c:pt idx="626">
                  <c:v>84.764710168749957</c:v>
                </c:pt>
                <c:pt idx="627">
                  <c:v>69.50673416666659</c:v>
                </c:pt>
                <c:pt idx="628">
                  <c:v>61.715067499999996</c:v>
                </c:pt>
                <c:pt idx="629">
                  <c:v>64.31228972222226</c:v>
                </c:pt>
                <c:pt idx="630">
                  <c:v>80.00454857430563</c:v>
                </c:pt>
                <c:pt idx="631">
                  <c:v>104.03806897430559</c:v>
                </c:pt>
                <c:pt idx="632">
                  <c:v>120.73785930763877</c:v>
                </c:pt>
                <c:pt idx="633">
                  <c:v>132.49771954652763</c:v>
                </c:pt>
                <c:pt idx="634">
                  <c:v>136.73745816875007</c:v>
                </c:pt>
                <c:pt idx="635">
                  <c:v>127.91527541111122</c:v>
                </c:pt>
                <c:pt idx="636">
                  <c:v>105.77263578611108</c:v>
                </c:pt>
                <c:pt idx="637">
                  <c:v>80.29998076388884</c:v>
                </c:pt>
                <c:pt idx="638">
                  <c:v>67.31386965277774</c:v>
                </c:pt>
                <c:pt idx="639">
                  <c:v>61.994178602083402</c:v>
                </c:pt>
                <c:pt idx="640">
                  <c:v>61.744395002083408</c:v>
                </c:pt>
                <c:pt idx="641">
                  <c:v>79.800413563888853</c:v>
                </c:pt>
                <c:pt idx="642">
                  <c:v>114.18935279652766</c:v>
                </c:pt>
                <c:pt idx="643">
                  <c:v>126.10248933541669</c:v>
                </c:pt>
                <c:pt idx="644">
                  <c:v>103.89302786666673</c:v>
                </c:pt>
                <c:pt idx="645">
                  <c:v>91.299687274305427</c:v>
                </c:pt>
                <c:pt idx="646">
                  <c:v>94.423915046527696</c:v>
                </c:pt>
                <c:pt idx="647">
                  <c:v>94.954705196527883</c:v>
                </c:pt>
                <c:pt idx="648">
                  <c:v>90.294835502083373</c:v>
                </c:pt>
                <c:pt idx="649">
                  <c:v>77.577430990972061</c:v>
                </c:pt>
                <c:pt idx="650">
                  <c:v>51.47073720000003</c:v>
                </c:pt>
                <c:pt idx="651">
                  <c:v>6.2507022222223654</c:v>
                </c:pt>
                <c:pt idx="652">
                  <c:v>-29.859165591666624</c:v>
                </c:pt>
                <c:pt idx="653">
                  <c:v>-37.693723342361146</c:v>
                </c:pt>
                <c:pt idx="654">
                  <c:v>-60.888914370138856</c:v>
                </c:pt>
                <c:pt idx="655">
                  <c:v>-116.17054813333328</c:v>
                </c:pt>
                <c:pt idx="656">
                  <c:v>-149.01659057777781</c:v>
                </c:pt>
                <c:pt idx="657">
                  <c:v>-119.15083968888894</c:v>
                </c:pt>
                <c:pt idx="658">
                  <c:v>-74.818134670139045</c:v>
                </c:pt>
                <c:pt idx="659">
                  <c:v>-92.243622053472194</c:v>
                </c:pt>
                <c:pt idx="660">
                  <c:v>-167.51441756944436</c:v>
                </c:pt>
                <c:pt idx="661">
                  <c:v>-222.82952138888891</c:v>
                </c:pt>
                <c:pt idx="662">
                  <c:v>-233.54845788680552</c:v>
                </c:pt>
                <c:pt idx="663">
                  <c:v>-157.89462721388887</c:v>
                </c:pt>
                <c:pt idx="664">
                  <c:v>-49.586545536805559</c:v>
                </c:pt>
                <c:pt idx="665">
                  <c:v>22.809136666666674</c:v>
                </c:pt>
                <c:pt idx="666">
                  <c:v>90.481793663194452</c:v>
                </c:pt>
                <c:pt idx="667">
                  <c:v>207.82691194444448</c:v>
                </c:pt>
                <c:pt idx="668">
                  <c:v>279.90334631944444</c:v>
                </c:pt>
                <c:pt idx="669">
                  <c:v>276.80509719999998</c:v>
                </c:pt>
                <c:pt idx="670">
                  <c:v>274.51722555555557</c:v>
                </c:pt>
                <c:pt idx="671">
                  <c:v>204.63345333333334</c:v>
                </c:pt>
                <c:pt idx="672">
                  <c:v>154.25015638888888</c:v>
                </c:pt>
                <c:pt idx="673">
                  <c:v>155.90591888888889</c:v>
                </c:pt>
                <c:pt idx="674">
                  <c:v>157.6562963888889</c:v>
                </c:pt>
                <c:pt idx="675">
                  <c:v>115.34851111111104</c:v>
                </c:pt>
                <c:pt idx="676">
                  <c:v>68.883420529861098</c:v>
                </c:pt>
                <c:pt idx="677">
                  <c:v>22.324542829861183</c:v>
                </c:pt>
                <c:pt idx="678">
                  <c:v>-69.988589791666584</c:v>
                </c:pt>
                <c:pt idx="679">
                  <c:v>-135.23736608124997</c:v>
                </c:pt>
                <c:pt idx="680">
                  <c:v>-174.71190203611113</c:v>
                </c:pt>
                <c:pt idx="681">
                  <c:v>-188.37482473124999</c:v>
                </c:pt>
                <c:pt idx="682">
                  <c:v>-112.9958506333333</c:v>
                </c:pt>
                <c:pt idx="683">
                  <c:v>-59.336823647916738</c:v>
                </c:pt>
                <c:pt idx="684">
                  <c:v>-16.224810870138967</c:v>
                </c:pt>
                <c:pt idx="685">
                  <c:v>103.24741135208339</c:v>
                </c:pt>
                <c:pt idx="686">
                  <c:v>171.91624602986113</c:v>
                </c:pt>
                <c:pt idx="687">
                  <c:v>162.91725149097218</c:v>
                </c:pt>
                <c:pt idx="688">
                  <c:v>161.49798601875</c:v>
                </c:pt>
                <c:pt idx="689">
                  <c:v>160.50626207777782</c:v>
                </c:pt>
                <c:pt idx="690">
                  <c:v>112.47809122430554</c:v>
                </c:pt>
                <c:pt idx="691">
                  <c:v>68.759596296527789</c:v>
                </c:pt>
                <c:pt idx="692">
                  <c:v>71.50347176875006</c:v>
                </c:pt>
                <c:pt idx="693">
                  <c:v>90.204764630555587</c:v>
                </c:pt>
                <c:pt idx="694">
                  <c:v>85.696870279861159</c:v>
                </c:pt>
                <c:pt idx="695">
                  <c:v>41.933788033333222</c:v>
                </c:pt>
                <c:pt idx="696">
                  <c:v>-78.159108588888941</c:v>
                </c:pt>
                <c:pt idx="697">
                  <c:v>-125.2552407479166</c:v>
                </c:pt>
                <c:pt idx="698">
                  <c:v>-90.493714480555539</c:v>
                </c:pt>
                <c:pt idx="699">
                  <c:v>-60.888550120138909</c:v>
                </c:pt>
                <c:pt idx="700">
                  <c:v>-7.0372181472222799</c:v>
                </c:pt>
                <c:pt idx="701">
                  <c:v>21.227092922222202</c:v>
                </c:pt>
                <c:pt idx="702">
                  <c:v>36.710607430555569</c:v>
                </c:pt>
                <c:pt idx="703">
                  <c:v>39.307829652777741</c:v>
                </c:pt>
                <c:pt idx="704">
                  <c:v>13.286052824305518</c:v>
                </c:pt>
                <c:pt idx="705">
                  <c:v>-36.543705897916659</c:v>
                </c:pt>
                <c:pt idx="706">
                  <c:v>-84.18781764791666</c:v>
                </c:pt>
                <c:pt idx="707">
                  <c:v>-93.072287564583277</c:v>
                </c:pt>
                <c:pt idx="708">
                  <c:v>-41.886773688888873</c:v>
                </c:pt>
                <c:pt idx="709">
                  <c:v>48.781358888888846</c:v>
                </c:pt>
                <c:pt idx="710">
                  <c:v>171.20844803333338</c:v>
                </c:pt>
                <c:pt idx="711">
                  <c:v>245.32825207430562</c:v>
                </c:pt>
                <c:pt idx="712">
                  <c:v>164.02428746319444</c:v>
                </c:pt>
                <c:pt idx="713">
                  <c:v>44.907226297222167</c:v>
                </c:pt>
                <c:pt idx="714">
                  <c:v>-43.703462633333359</c:v>
                </c:pt>
                <c:pt idx="715">
                  <c:v>-148.86007425347216</c:v>
                </c:pt>
                <c:pt idx="716">
                  <c:v>-129.84497392569446</c:v>
                </c:pt>
                <c:pt idx="717">
                  <c:v>-10.954752222222236</c:v>
                </c:pt>
                <c:pt idx="718">
                  <c:v>64.364692222222217</c:v>
                </c:pt>
                <c:pt idx="719">
                  <c:v>142.5770307638889</c:v>
                </c:pt>
                <c:pt idx="720">
                  <c:v>182.56430222222221</c:v>
                </c:pt>
                <c:pt idx="721">
                  <c:v>160.20937019097227</c:v>
                </c:pt>
                <c:pt idx="722">
                  <c:v>145.5971415638889</c:v>
                </c:pt>
                <c:pt idx="723">
                  <c:v>130.98231102430552</c:v>
                </c:pt>
                <c:pt idx="724">
                  <c:v>149.98779111111114</c:v>
                </c:pt>
                <c:pt idx="725">
                  <c:v>198.29373478611106</c:v>
                </c:pt>
                <c:pt idx="726">
                  <c:v>260.23496674097208</c:v>
                </c:pt>
                <c:pt idx="727">
                  <c:v>256.19277425555555</c:v>
                </c:pt>
                <c:pt idx="728">
                  <c:v>193.83811207500014</c:v>
                </c:pt>
                <c:pt idx="729">
                  <c:v>154.49654751944456</c:v>
                </c:pt>
                <c:pt idx="730">
                  <c:v>101.30929457777766</c:v>
                </c:pt>
                <c:pt idx="731">
                  <c:v>67.841668907638848</c:v>
                </c:pt>
                <c:pt idx="732">
                  <c:v>65.343674166666773</c:v>
                </c:pt>
                <c:pt idx="733">
                  <c:v>68.140060963888857</c:v>
                </c:pt>
                <c:pt idx="734">
                  <c:v>70.937393911111116</c:v>
                </c:pt>
                <c:pt idx="735">
                  <c:v>76.43377847430564</c:v>
                </c:pt>
                <c:pt idx="736">
                  <c:v>84.631343490972228</c:v>
                </c:pt>
                <c:pt idx="737">
                  <c:v>82.650064918749962</c:v>
                </c:pt>
                <c:pt idx="738">
                  <c:v>69.975118888888844</c:v>
                </c:pt>
                <c:pt idx="739">
                  <c:v>93.454313657638806</c:v>
                </c:pt>
                <c:pt idx="740">
                  <c:v>120.69532302986103</c:v>
                </c:pt>
                <c:pt idx="741">
                  <c:v>111.49941102222238</c:v>
                </c:pt>
                <c:pt idx="742">
                  <c:v>86.412785199999959</c:v>
                </c:pt>
                <c:pt idx="743">
                  <c:v>68.343993613194328</c:v>
                </c:pt>
                <c:pt idx="744">
                  <c:v>65.858771897222255</c:v>
                </c:pt>
                <c:pt idx="745">
                  <c:v>65.858771897222255</c:v>
                </c:pt>
                <c:pt idx="746">
                  <c:v>76.359897829861112</c:v>
                </c:pt>
                <c:pt idx="747">
                  <c:v>92.394544713194477</c:v>
                </c:pt>
                <c:pt idx="748">
                  <c:v>103.58233900833332</c:v>
                </c:pt>
                <c:pt idx="749">
                  <c:v>96.717899341666552</c:v>
                </c:pt>
                <c:pt idx="750">
                  <c:v>76.409411963888843</c:v>
                </c:pt>
                <c:pt idx="751">
                  <c:v>63.423300852777928</c:v>
                </c:pt>
                <c:pt idx="752">
                  <c:v>52.916734557638883</c:v>
                </c:pt>
                <c:pt idx="753">
                  <c:v>34.267834752083246</c:v>
                </c:pt>
                <c:pt idx="754">
                  <c:v>20.35638894097233</c:v>
                </c:pt>
                <c:pt idx="755">
                  <c:v>6.3473714111110304</c:v>
                </c:pt>
                <c:pt idx="756">
                  <c:v>-39.249112997916626</c:v>
                </c:pt>
                <c:pt idx="757">
                  <c:v>-122.53049063680554</c:v>
                </c:pt>
                <c:pt idx="758">
                  <c:v>-194.37744316458338</c:v>
                </c:pt>
                <c:pt idx="759">
                  <c:v>-217.07208037013879</c:v>
                </c:pt>
                <c:pt idx="760">
                  <c:v>-223.47530923611114</c:v>
                </c:pt>
                <c:pt idx="761">
                  <c:v>-231.9731181368056</c:v>
                </c:pt>
                <c:pt idx="762">
                  <c:v>-203.44538208888886</c:v>
                </c:pt>
                <c:pt idx="763">
                  <c:v>-127.11434455347216</c:v>
                </c:pt>
                <c:pt idx="764">
                  <c:v>-0.56586333333332983</c:v>
                </c:pt>
                <c:pt idx="765">
                  <c:v>142.51600408888891</c:v>
                </c:pt>
                <c:pt idx="766">
                  <c:v>203.34208000000004</c:v>
                </c:pt>
                <c:pt idx="767">
                  <c:v>207.22618449097217</c:v>
                </c:pt>
                <c:pt idx="768">
                  <c:v>211.44309724444446</c:v>
                </c:pt>
                <c:pt idx="769">
                  <c:v>244.4263719111112</c:v>
                </c:pt>
                <c:pt idx="770">
                  <c:v>299.33522257430548</c:v>
                </c:pt>
                <c:pt idx="771">
                  <c:v>305.95452844652772</c:v>
                </c:pt>
                <c:pt idx="772">
                  <c:v>294.4623477131945</c:v>
                </c:pt>
                <c:pt idx="773">
                  <c:v>257.49845810763895</c:v>
                </c:pt>
                <c:pt idx="774">
                  <c:v>229.59600894097218</c:v>
                </c:pt>
                <c:pt idx="775">
                  <c:v>238.7472526854167</c:v>
                </c:pt>
                <c:pt idx="776">
                  <c:v>211.55441601874998</c:v>
                </c:pt>
                <c:pt idx="777">
                  <c:v>178.0658163076389</c:v>
                </c:pt>
                <c:pt idx="778">
                  <c:v>167.51509529652779</c:v>
                </c:pt>
                <c:pt idx="779">
                  <c:v>156.89944474166666</c:v>
                </c:pt>
                <c:pt idx="780">
                  <c:v>140.57771912986121</c:v>
                </c:pt>
                <c:pt idx="781">
                  <c:v>126.45145679652767</c:v>
                </c:pt>
                <c:pt idx="782">
                  <c:v>114.49936936666654</c:v>
                </c:pt>
                <c:pt idx="783">
                  <c:v>104.85616494652788</c:v>
                </c:pt>
                <c:pt idx="784">
                  <c:v>102.70919185555563</c:v>
                </c:pt>
                <c:pt idx="785">
                  <c:v>113.70172444444449</c:v>
                </c:pt>
                <c:pt idx="786">
                  <c:v>117.36442983541673</c:v>
                </c:pt>
                <c:pt idx="787">
                  <c:v>102.54925203333318</c:v>
                </c:pt>
                <c:pt idx="788">
                  <c:v>89.717481640972068</c:v>
                </c:pt>
                <c:pt idx="789">
                  <c:v>89.717481640972437</c:v>
                </c:pt>
                <c:pt idx="790">
                  <c:v>97.663725563889045</c:v>
                </c:pt>
                <c:pt idx="791">
                  <c:v>103.32332100208319</c:v>
                </c:pt>
                <c:pt idx="792">
                  <c:v>85.610045277777544</c:v>
                </c:pt>
                <c:pt idx="793">
                  <c:v>22.654145244444429</c:v>
                </c:pt>
                <c:pt idx="794">
                  <c:v>-68.857794392360887</c:v>
                </c:pt>
                <c:pt idx="795">
                  <c:v>-152.31133085902775</c:v>
                </c:pt>
                <c:pt idx="796">
                  <c:v>-198.16390443611124</c:v>
                </c:pt>
                <c:pt idx="797">
                  <c:v>-186.49605413680564</c:v>
                </c:pt>
                <c:pt idx="798">
                  <c:v>-121.27305728680554</c:v>
                </c:pt>
                <c:pt idx="799">
                  <c:v>-33.051668609027779</c:v>
                </c:pt>
                <c:pt idx="800">
                  <c:v>30.987968452777775</c:v>
                </c:pt>
                <c:pt idx="801">
                  <c:v>75.04293797430563</c:v>
                </c:pt>
                <c:pt idx="802">
                  <c:v>145.9570270743057</c:v>
                </c:pt>
                <c:pt idx="803">
                  <c:v>223.94556066874992</c:v>
                </c:pt>
                <c:pt idx="804">
                  <c:v>238.40845318888876</c:v>
                </c:pt>
                <c:pt idx="805">
                  <c:v>179.61608623055565</c:v>
                </c:pt>
                <c:pt idx="806">
                  <c:v>111.09161722430559</c:v>
                </c:pt>
                <c:pt idx="807">
                  <c:v>64.716647430555483</c:v>
                </c:pt>
                <c:pt idx="808">
                  <c:v>25.134446440972148</c:v>
                </c:pt>
                <c:pt idx="809">
                  <c:v>-4.9081535534721716</c:v>
                </c:pt>
                <c:pt idx="810">
                  <c:v>-35.388820997916625</c:v>
                </c:pt>
                <c:pt idx="811">
                  <c:v>-92.571783658333317</c:v>
                </c:pt>
                <c:pt idx="812">
                  <c:v>-140.71104619236098</c:v>
                </c:pt>
                <c:pt idx="813">
                  <c:v>-157.64260280347227</c:v>
                </c:pt>
                <c:pt idx="814">
                  <c:v>-171.76689189236114</c:v>
                </c:pt>
                <c:pt idx="815">
                  <c:v>-190.81597267569441</c:v>
                </c:pt>
                <c:pt idx="816">
                  <c:v>-194.0745132756945</c:v>
                </c:pt>
                <c:pt idx="817">
                  <c:v>-173.20775692569444</c:v>
                </c:pt>
                <c:pt idx="818">
                  <c:v>-86.742581388888851</c:v>
                </c:pt>
                <c:pt idx="819">
                  <c:v>40.107366874999997</c:v>
                </c:pt>
                <c:pt idx="820">
                  <c:v>154.79908527777775</c:v>
                </c:pt>
                <c:pt idx="821">
                  <c:v>218.71674678611112</c:v>
                </c:pt>
                <c:pt idx="822">
                  <c:v>212.78284564444448</c:v>
                </c:pt>
                <c:pt idx="823">
                  <c:v>201.72889110208331</c:v>
                </c:pt>
                <c:pt idx="824">
                  <c:v>180.36718003333337</c:v>
                </c:pt>
                <c:pt idx="825">
                  <c:v>161.24942243055557</c:v>
                </c:pt>
                <c:pt idx="826">
                  <c:v>157.74633937986115</c:v>
                </c:pt>
                <c:pt idx="827">
                  <c:v>151.66247346319435</c:v>
                </c:pt>
                <c:pt idx="828">
                  <c:v>166.26650107430547</c:v>
                </c:pt>
                <c:pt idx="829">
                  <c:v>189.41852400833338</c:v>
                </c:pt>
                <c:pt idx="830">
                  <c:v>186.85011888888886</c:v>
                </c:pt>
                <c:pt idx="831">
                  <c:v>158.13977589097229</c:v>
                </c:pt>
                <c:pt idx="832">
                  <c:v>112.94619264097237</c:v>
                </c:pt>
                <c:pt idx="833">
                  <c:v>90.138291297222224</c:v>
                </c:pt>
                <c:pt idx="834">
                  <c:v>93.308525613194291</c:v>
                </c:pt>
                <c:pt idx="835">
                  <c:v>94.003945863194275</c:v>
                </c:pt>
                <c:pt idx="836">
                  <c:v>89.395523075000142</c:v>
                </c:pt>
                <c:pt idx="837">
                  <c:v>95.06304251944448</c:v>
                </c:pt>
                <c:pt idx="838">
                  <c:v>108.8861415743054</c:v>
                </c:pt>
                <c:pt idx="839">
                  <c:v>109.97929963055559</c:v>
                </c:pt>
                <c:pt idx="840">
                  <c:v>108.24555755208331</c:v>
                </c:pt>
                <c:pt idx="841">
                  <c:v>122.23269536319444</c:v>
                </c:pt>
                <c:pt idx="842">
                  <c:v>134.15150880208347</c:v>
                </c:pt>
                <c:pt idx="843">
                  <c:v>125.32660586319446</c:v>
                </c:pt>
                <c:pt idx="844">
                  <c:v>103.01318616319429</c:v>
                </c:pt>
                <c:pt idx="845">
                  <c:v>87.831848311111116</c:v>
                </c:pt>
                <c:pt idx="846">
                  <c:v>85.503805763889034</c:v>
                </c:pt>
                <c:pt idx="847">
                  <c:v>93.565598255555642</c:v>
                </c:pt>
                <c:pt idx="848">
                  <c:v>115.02283000208332</c:v>
                </c:pt>
                <c:pt idx="849">
                  <c:v>139.7744782520833</c:v>
                </c:pt>
                <c:pt idx="850">
                  <c:v>141.74152410208328</c:v>
                </c:pt>
                <c:pt idx="851">
                  <c:v>122.39716357430558</c:v>
                </c:pt>
                <c:pt idx="852">
                  <c:v>112.87967883541654</c:v>
                </c:pt>
                <c:pt idx="853">
                  <c:v>113.75959833541654</c:v>
                </c:pt>
                <c:pt idx="854">
                  <c:v>109.45358874097221</c:v>
                </c:pt>
                <c:pt idx="855">
                  <c:v>97.064498279861112</c:v>
                </c:pt>
                <c:pt idx="856">
                  <c:v>89.422678119444512</c:v>
                </c:pt>
                <c:pt idx="857">
                  <c:v>112.94776116319447</c:v>
                </c:pt>
                <c:pt idx="858">
                  <c:v>145.62826782986104</c:v>
                </c:pt>
                <c:pt idx="859">
                  <c:v>147.63162218611103</c:v>
                </c:pt>
                <c:pt idx="860">
                  <c:v>131.01931025555575</c:v>
                </c:pt>
                <c:pt idx="861">
                  <c:v>142.36049911944446</c:v>
                </c:pt>
                <c:pt idx="862">
                  <c:v>188.76842542222192</c:v>
                </c:pt>
                <c:pt idx="863">
                  <c:v>187.37951454652776</c:v>
                </c:pt>
                <c:pt idx="864">
                  <c:v>142.66468319652785</c:v>
                </c:pt>
                <c:pt idx="865">
                  <c:v>127.93938964444465</c:v>
                </c:pt>
                <c:pt idx="866">
                  <c:v>147.15739867499994</c:v>
                </c:pt>
                <c:pt idx="867">
                  <c:v>170.03562945277761</c:v>
                </c:pt>
                <c:pt idx="868">
                  <c:v>156.94587444444443</c:v>
                </c:pt>
                <c:pt idx="869">
                  <c:v>119.0704097861111</c:v>
                </c:pt>
                <c:pt idx="870">
                  <c:v>95.514340329861326</c:v>
                </c:pt>
                <c:pt idx="871">
                  <c:v>87.180884519444362</c:v>
                </c:pt>
                <c:pt idx="872">
                  <c:v>83.864588297222269</c:v>
                </c:pt>
                <c:pt idx="873">
                  <c:v>77.954854452777781</c:v>
                </c:pt>
                <c:pt idx="874">
                  <c:v>63.902905366666651</c:v>
                </c:pt>
                <c:pt idx="875">
                  <c:v>46.736781352083476</c:v>
                </c:pt>
                <c:pt idx="876">
                  <c:v>31.670086390972003</c:v>
                </c:pt>
                <c:pt idx="877">
                  <c:v>37.07745505763895</c:v>
                </c:pt>
                <c:pt idx="878">
                  <c:v>61.541395911111188</c:v>
                </c:pt>
                <c:pt idx="879">
                  <c:v>84.252198611110941</c:v>
                </c:pt>
                <c:pt idx="880">
                  <c:v>68.668865277777755</c:v>
                </c:pt>
                <c:pt idx="881">
                  <c:v>41.05270743055555</c:v>
                </c:pt>
                <c:pt idx="882">
                  <c:v>65.404647777777768</c:v>
                </c:pt>
                <c:pt idx="883">
                  <c:v>91.376869999999997</c:v>
                </c:pt>
                <c:pt idx="884">
                  <c:v>93.974092222222055</c:v>
                </c:pt>
                <c:pt idx="885">
                  <c:v>101.92672265763902</c:v>
                </c:pt>
                <c:pt idx="886">
                  <c:v>105.00825541111111</c:v>
                </c:pt>
                <c:pt idx="887">
                  <c:v>100.13786734166658</c:v>
                </c:pt>
                <c:pt idx="888">
                  <c:v>89.911361446527906</c:v>
                </c:pt>
                <c:pt idx="889">
                  <c:v>76.60072088541645</c:v>
                </c:pt>
                <c:pt idx="890">
                  <c:v>60.371167102083248</c:v>
                </c:pt>
                <c:pt idx="891">
                  <c:v>40.909524446527989</c:v>
                </c:pt>
                <c:pt idx="892">
                  <c:v>23.589414519444446</c:v>
                </c:pt>
                <c:pt idx="893">
                  <c:v>18.823143422222188</c:v>
                </c:pt>
                <c:pt idx="894">
                  <c:v>27.389747411111223</c:v>
                </c:pt>
                <c:pt idx="895">
                  <c:v>44.077751341666676</c:v>
                </c:pt>
                <c:pt idx="896">
                  <c:v>64.118123463194365</c:v>
                </c:pt>
                <c:pt idx="897">
                  <c:v>76.810928074305465</c:v>
                </c:pt>
                <c:pt idx="898">
                  <c:v>79.408150296527737</c:v>
                </c:pt>
                <c:pt idx="899">
                  <c:v>71.470185186111138</c:v>
                </c:pt>
                <c:pt idx="900">
                  <c:v>58.046597968750021</c:v>
                </c:pt>
                <c:pt idx="901">
                  <c:v>33.803032268750059</c:v>
                </c:pt>
                <c:pt idx="902">
                  <c:v>-84.78355308124992</c:v>
                </c:pt>
                <c:pt idx="903">
                  <c:v>-198.16390443611124</c:v>
                </c:pt>
                <c:pt idx="904">
                  <c:v>-186.49605413680564</c:v>
                </c:pt>
                <c:pt idx="905">
                  <c:v>-121.27305728680554</c:v>
                </c:pt>
                <c:pt idx="906">
                  <c:v>-33.051668609027779</c:v>
                </c:pt>
                <c:pt idx="907">
                  <c:v>30.987968452777775</c:v>
                </c:pt>
                <c:pt idx="908">
                  <c:v>75.04293797430563</c:v>
                </c:pt>
                <c:pt idx="909">
                  <c:v>145.9570270743057</c:v>
                </c:pt>
                <c:pt idx="910">
                  <c:v>223.94556066874992</c:v>
                </c:pt>
                <c:pt idx="911">
                  <c:v>238.40845318888876</c:v>
                </c:pt>
                <c:pt idx="912">
                  <c:v>179.61608623055565</c:v>
                </c:pt>
                <c:pt idx="913">
                  <c:v>137.06383944652782</c:v>
                </c:pt>
                <c:pt idx="914">
                  <c:v>182.85712305555546</c:v>
                </c:pt>
                <c:pt idx="915">
                  <c:v>181.60102798611115</c:v>
                </c:pt>
                <c:pt idx="916">
                  <c:v>133.75120640763896</c:v>
                </c:pt>
                <c:pt idx="917">
                  <c:v>101.51333919999998</c:v>
                </c:pt>
                <c:pt idx="918">
                  <c:v>75.261529652777739</c:v>
                </c:pt>
                <c:pt idx="919">
                  <c:v>90.984538379861107</c:v>
                </c:pt>
                <c:pt idx="920">
                  <c:v>114.92060532986108</c:v>
                </c:pt>
                <c:pt idx="921">
                  <c:v>152.70094144097214</c:v>
                </c:pt>
                <c:pt idx="922">
                  <c:v>170.89848722430551</c:v>
                </c:pt>
                <c:pt idx="923">
                  <c:v>157.70323649097213</c:v>
                </c:pt>
                <c:pt idx="924">
                  <c:v>92.006258963194327</c:v>
                </c:pt>
                <c:pt idx="925">
                  <c:v>22.950448935416873</c:v>
                </c:pt>
                <c:pt idx="926">
                  <c:v>28.64260875208349</c:v>
                </c:pt>
                <c:pt idx="927">
                  <c:v>45.790796388888729</c:v>
                </c:pt>
                <c:pt idx="928">
                  <c:v>52.561685474305492</c:v>
                </c:pt>
                <c:pt idx="929">
                  <c:v>59.775254490972287</c:v>
                </c:pt>
                <c:pt idx="930">
                  <c:v>61.798163663194543</c:v>
                </c:pt>
                <c:pt idx="931">
                  <c:v>61.369912519444362</c:v>
                </c:pt>
                <c:pt idx="932">
                  <c:v>58.205000297222099</c:v>
                </c:pt>
                <c:pt idx="933">
                  <c:v>47.252206008333438</c:v>
                </c:pt>
                <c:pt idx="934">
                  <c:v>27.95519345277782</c:v>
                </c:pt>
                <c:pt idx="935">
                  <c:v>23.847561024305541</c:v>
                </c:pt>
                <c:pt idx="936">
                  <c:v>35.61917034166666</c:v>
                </c:pt>
                <c:pt idx="937">
                  <c:v>45.209035555555516</c:v>
                </c:pt>
                <c:pt idx="938">
                  <c:v>47.146909496527769</c:v>
                </c:pt>
                <c:pt idx="939">
                  <c:v>43.896252430555506</c:v>
                </c:pt>
                <c:pt idx="940">
                  <c:v>48.314380800000031</c:v>
                </c:pt>
                <c:pt idx="941">
                  <c:v>60.915527129861154</c:v>
                </c:pt>
                <c:pt idx="942">
                  <c:v>65.982123055555476</c:v>
                </c:pt>
                <c:pt idx="943">
                  <c:v>68.451733296527749</c:v>
                </c:pt>
                <c:pt idx="944">
                  <c:v>73.646177740972263</c:v>
                </c:pt>
                <c:pt idx="945">
                  <c:v>78.968234166666775</c:v>
                </c:pt>
                <c:pt idx="946">
                  <c:v>97.404723297222219</c:v>
                </c:pt>
                <c:pt idx="947">
                  <c:v>114.02125243055539</c:v>
                </c:pt>
                <c:pt idx="948">
                  <c:v>104.68069774166673</c:v>
                </c:pt>
                <c:pt idx="949">
                  <c:v>81.835541741666773</c:v>
                </c:pt>
                <c:pt idx="950">
                  <c:v>45.341614824305523</c:v>
                </c:pt>
                <c:pt idx="951">
                  <c:v>-15.709644786805526</c:v>
                </c:pt>
                <c:pt idx="952">
                  <c:v>-104.47782722013893</c:v>
                </c:pt>
                <c:pt idx="953">
                  <c:v>-184.93876903333339</c:v>
                </c:pt>
                <c:pt idx="954">
                  <c:v>-216.6464342868056</c:v>
                </c:pt>
                <c:pt idx="955">
                  <c:v>-221.7174434805556</c:v>
                </c:pt>
                <c:pt idx="956">
                  <c:v>-226.12401883680548</c:v>
                </c:pt>
                <c:pt idx="957">
                  <c:v>-146.75504924444436</c:v>
                </c:pt>
                <c:pt idx="958">
                  <c:v>12.97378285208335</c:v>
                </c:pt>
                <c:pt idx="959">
                  <c:v>153.76770083333332</c:v>
                </c:pt>
                <c:pt idx="960">
                  <c:v>270.20376502986113</c:v>
                </c:pt>
                <c:pt idx="961">
                  <c:v>339.13972834166657</c:v>
                </c:pt>
                <c:pt idx="962">
                  <c:v>333.89553007777761</c:v>
                </c:pt>
                <c:pt idx="963">
                  <c:v>284.32032302986113</c:v>
                </c:pt>
                <c:pt idx="964">
                  <c:v>215.72461576388901</c:v>
                </c:pt>
                <c:pt idx="965">
                  <c:v>148.08574315763892</c:v>
                </c:pt>
                <c:pt idx="966">
                  <c:v>97.361832213194475</c:v>
                </c:pt>
                <c:pt idx="967">
                  <c:v>68.915742074999997</c:v>
                </c:pt>
                <c:pt idx="968">
                  <c:v>55.806276657638875</c:v>
                </c:pt>
                <c:pt idx="969">
                  <c:v>37.134669252083263</c:v>
                </c:pt>
                <c:pt idx="970">
                  <c:v>2.4000304631944331</c:v>
                </c:pt>
                <c:pt idx="971">
                  <c:v>-64.543104411111102</c:v>
                </c:pt>
                <c:pt idx="972">
                  <c:v>-161.75473259236114</c:v>
                </c:pt>
                <c:pt idx="973">
                  <c:v>-219.12120788055557</c:v>
                </c:pt>
                <c:pt idx="974">
                  <c:v>-223.8788048868056</c:v>
                </c:pt>
                <c:pt idx="975">
                  <c:v>-227.97196805555546</c:v>
                </c:pt>
                <c:pt idx="976">
                  <c:v>-233.99791960902778</c:v>
                </c:pt>
                <c:pt idx="977">
                  <c:v>-184.8635406645833</c:v>
                </c:pt>
                <c:pt idx="978">
                  <c:v>-118.71347555555559</c:v>
                </c:pt>
                <c:pt idx="979">
                  <c:v>-98.902663077777788</c:v>
                </c:pt>
                <c:pt idx="980">
                  <c:v>-76.234318859027738</c:v>
                </c:pt>
                <c:pt idx="981">
                  <c:v>-53.297504577777758</c:v>
                </c:pt>
                <c:pt idx="982">
                  <c:v>-48.405828133333358</c:v>
                </c:pt>
                <c:pt idx="983">
                  <c:v>-66.841725920138913</c:v>
                </c:pt>
                <c:pt idx="984">
                  <c:v>-77.467270577777796</c:v>
                </c:pt>
                <c:pt idx="985">
                  <c:v>-46.407400592361114</c:v>
                </c:pt>
                <c:pt idx="986">
                  <c:v>8.1199555555555527</c:v>
                </c:pt>
                <c:pt idx="987">
                  <c:v>36.689399999999999</c:v>
                </c:pt>
                <c:pt idx="988">
                  <c:v>36.689399999999999</c:v>
                </c:pt>
                <c:pt idx="989">
                  <c:v>36.689399999999999</c:v>
                </c:pt>
                <c:pt idx="990">
                  <c:v>36.689399999999999</c:v>
                </c:pt>
                <c:pt idx="991">
                  <c:v>36.689399999999999</c:v>
                </c:pt>
                <c:pt idx="992">
                  <c:v>36.689399999999999</c:v>
                </c:pt>
                <c:pt idx="993">
                  <c:v>36.689399999999999</c:v>
                </c:pt>
                <c:pt idx="994">
                  <c:v>36.689399999999999</c:v>
                </c:pt>
                <c:pt idx="995">
                  <c:v>36.689399999999999</c:v>
                </c:pt>
                <c:pt idx="996">
                  <c:v>36.689399999999999</c:v>
                </c:pt>
                <c:pt idx="997">
                  <c:v>36.689399999999999</c:v>
                </c:pt>
                <c:pt idx="998">
                  <c:v>36.689399999999999</c:v>
                </c:pt>
                <c:pt idx="999">
                  <c:v>36.689399999999999</c:v>
                </c:pt>
                <c:pt idx="1000">
                  <c:v>36.689399999999999</c:v>
                </c:pt>
                <c:pt idx="1001">
                  <c:v>36.689399999999999</c:v>
                </c:pt>
                <c:pt idx="1002">
                  <c:v>36.689399999999999</c:v>
                </c:pt>
                <c:pt idx="1003">
                  <c:v>36.689399999999999</c:v>
                </c:pt>
                <c:pt idx="1004">
                  <c:v>36.689399999999999</c:v>
                </c:pt>
                <c:pt idx="1005">
                  <c:v>36.689399999999999</c:v>
                </c:pt>
                <c:pt idx="1006">
                  <c:v>36.689399999999999</c:v>
                </c:pt>
                <c:pt idx="1007">
                  <c:v>36.689399999999999</c:v>
                </c:pt>
                <c:pt idx="1008">
                  <c:v>36.689399999999999</c:v>
                </c:pt>
                <c:pt idx="1009">
                  <c:v>36.689399999999999</c:v>
                </c:pt>
                <c:pt idx="1010">
                  <c:v>36.689399999999999</c:v>
                </c:pt>
                <c:pt idx="1011">
                  <c:v>36.689399999999999</c:v>
                </c:pt>
                <c:pt idx="1012">
                  <c:v>36.689399999999999</c:v>
                </c:pt>
                <c:pt idx="1013">
                  <c:v>36.689399999999999</c:v>
                </c:pt>
                <c:pt idx="1014">
                  <c:v>36.689399999999999</c:v>
                </c:pt>
                <c:pt idx="1015">
                  <c:v>36.689399999999999</c:v>
                </c:pt>
                <c:pt idx="1016">
                  <c:v>36.689399999999999</c:v>
                </c:pt>
                <c:pt idx="1017">
                  <c:v>36.689399999999999</c:v>
                </c:pt>
                <c:pt idx="1018">
                  <c:v>36.689399999999999</c:v>
                </c:pt>
                <c:pt idx="1019">
                  <c:v>36.689399999999999</c:v>
                </c:pt>
                <c:pt idx="1020">
                  <c:v>36.689399999999999</c:v>
                </c:pt>
                <c:pt idx="1021">
                  <c:v>36.689399999999999</c:v>
                </c:pt>
                <c:pt idx="1022">
                  <c:v>36.689399999999999</c:v>
                </c:pt>
                <c:pt idx="1023">
                  <c:v>36.689399999999999</c:v>
                </c:pt>
                <c:pt idx="1024">
                  <c:v>36.689399999999999</c:v>
                </c:pt>
                <c:pt idx="1025">
                  <c:v>36.689399999999999</c:v>
                </c:pt>
                <c:pt idx="1026">
                  <c:v>57.467177777777778</c:v>
                </c:pt>
                <c:pt idx="1027">
                  <c:v>130.19696920000001</c:v>
                </c:pt>
                <c:pt idx="1028">
                  <c:v>239.42600963333331</c:v>
                </c:pt>
                <c:pt idx="1029">
                  <c:v>323.25856011944438</c:v>
                </c:pt>
                <c:pt idx="1030">
                  <c:v>335.29375000833329</c:v>
                </c:pt>
                <c:pt idx="1031">
                  <c:v>295.94792777777775</c:v>
                </c:pt>
                <c:pt idx="1032">
                  <c:v>256.70287052222221</c:v>
                </c:pt>
                <c:pt idx="1033">
                  <c:v>235.69182629722226</c:v>
                </c:pt>
                <c:pt idx="1034">
                  <c:v>225.18521952986112</c:v>
                </c:pt>
                <c:pt idx="1035">
                  <c:v>204.41343298611116</c:v>
                </c:pt>
                <c:pt idx="1036">
                  <c:v>175.47920724444452</c:v>
                </c:pt>
                <c:pt idx="1037">
                  <c:v>156.62128608541661</c:v>
                </c:pt>
                <c:pt idx="1038">
                  <c:v>158.34990213541661</c:v>
                </c:pt>
                <c:pt idx="1039">
                  <c:v>176.04681629999999</c:v>
                </c:pt>
                <c:pt idx="1040">
                  <c:v>186.3817341666666</c:v>
                </c:pt>
                <c:pt idx="1041">
                  <c:v>181.26956429999998</c:v>
                </c:pt>
                <c:pt idx="1042">
                  <c:v>157.75366574652776</c:v>
                </c:pt>
                <c:pt idx="1043">
                  <c:v>123.08805543541669</c:v>
                </c:pt>
                <c:pt idx="1044">
                  <c:v>92.786524674999967</c:v>
                </c:pt>
                <c:pt idx="1045">
                  <c:v>77.45250186666658</c:v>
                </c:pt>
                <c:pt idx="1046">
                  <c:v>77.577511935416766</c:v>
                </c:pt>
                <c:pt idx="1047">
                  <c:v>80.425463907638857</c:v>
                </c:pt>
                <c:pt idx="1048">
                  <c:v>70.288250918749981</c:v>
                </c:pt>
                <c:pt idx="1049">
                  <c:v>44.064352796527771</c:v>
                </c:pt>
                <c:pt idx="1050">
                  <c:v>6.7059995854166914</c:v>
                </c:pt>
                <c:pt idx="1051">
                  <c:v>-23.812513859027774</c:v>
                </c:pt>
                <c:pt idx="1052">
                  <c:v>-44.22894013333341</c:v>
                </c:pt>
                <c:pt idx="1053">
                  <c:v>-67.599050642361107</c:v>
                </c:pt>
                <c:pt idx="1054">
                  <c:v>-101.64922770277785</c:v>
                </c:pt>
                <c:pt idx="1055">
                  <c:v>-146.68602391458325</c:v>
                </c:pt>
                <c:pt idx="1056">
                  <c:v>-197.31630333333328</c:v>
                </c:pt>
                <c:pt idx="1057">
                  <c:v>-227.46944413680561</c:v>
                </c:pt>
                <c:pt idx="1058">
                  <c:v>-207.61092888055555</c:v>
                </c:pt>
                <c:pt idx="1059">
                  <c:v>-184.05328145833332</c:v>
                </c:pt>
                <c:pt idx="1060">
                  <c:v>-157.40109172013888</c:v>
                </c:pt>
                <c:pt idx="1061">
                  <c:v>-83.256410769444429</c:v>
                </c:pt>
                <c:pt idx="1062">
                  <c:v>4.6285811111110915</c:v>
                </c:pt>
                <c:pt idx="1063">
                  <c:v>59.198750546527791</c:v>
                </c:pt>
                <c:pt idx="1064">
                  <c:v>129.52989297777779</c:v>
                </c:pt>
                <c:pt idx="1065">
                  <c:v>223.97036607777773</c:v>
                </c:pt>
                <c:pt idx="1066">
                  <c:v>243.95629410208332</c:v>
                </c:pt>
                <c:pt idx="1067">
                  <c:v>165.23476811944451</c:v>
                </c:pt>
                <c:pt idx="1068">
                  <c:v>90.596551675000015</c:v>
                </c:pt>
                <c:pt idx="1069">
                  <c:v>90.949938699999919</c:v>
                </c:pt>
                <c:pt idx="1070">
                  <c:v>138.43225880000003</c:v>
                </c:pt>
                <c:pt idx="1071">
                  <c:v>186.74908320000003</c:v>
                </c:pt>
                <c:pt idx="1072">
                  <c:v>217.46865351944436</c:v>
                </c:pt>
                <c:pt idx="1073">
                  <c:v>251.41286177986112</c:v>
                </c:pt>
                <c:pt idx="1074">
                  <c:v>294.0867261631945</c:v>
                </c:pt>
                <c:pt idx="1075">
                  <c:v>314.6373469965277</c:v>
                </c:pt>
                <c:pt idx="1076">
                  <c:v>293.99005697430545</c:v>
                </c:pt>
                <c:pt idx="1077">
                  <c:v>254.69102869652778</c:v>
                </c:pt>
                <c:pt idx="1078">
                  <c:v>219.75466074444446</c:v>
                </c:pt>
                <c:pt idx="1079">
                  <c:v>202.38597968541677</c:v>
                </c:pt>
                <c:pt idx="1080">
                  <c:v>177.08347292222228</c:v>
                </c:pt>
                <c:pt idx="1081">
                  <c:v>129.78608467499993</c:v>
                </c:pt>
                <c:pt idx="1082">
                  <c:v>81.033044652777733</c:v>
                </c:pt>
                <c:pt idx="1083">
                  <c:v>28.346463802083292</c:v>
                </c:pt>
                <c:pt idx="1084">
                  <c:v>-2.5580788423611978</c:v>
                </c:pt>
                <c:pt idx="1085">
                  <c:v>18.542376557638953</c:v>
                </c:pt>
                <c:pt idx="1086">
                  <c:v>59.121860119444555</c:v>
                </c:pt>
                <c:pt idx="1087">
                  <c:v>79.899637897222249</c:v>
                </c:pt>
                <c:pt idx="1088">
                  <c:v>82.635589363194342</c:v>
                </c:pt>
                <c:pt idx="1089">
                  <c:v>80.177332922222064</c:v>
                </c:pt>
                <c:pt idx="1090">
                  <c:v>77.580110699999977</c:v>
                </c:pt>
                <c:pt idx="1091">
                  <c:v>85.371777366666763</c:v>
                </c:pt>
                <c:pt idx="1092">
                  <c:v>111.76231615763901</c:v>
                </c:pt>
                <c:pt idx="1093">
                  <c:v>146.93596854652779</c:v>
                </c:pt>
                <c:pt idx="1094">
                  <c:v>157.0324566131944</c:v>
                </c:pt>
                <c:pt idx="1095">
                  <c:v>135.57471131944445</c:v>
                </c:pt>
                <c:pt idx="1096">
                  <c:v>108.05419241874998</c:v>
                </c:pt>
                <c:pt idx="1097">
                  <c:v>79.786569824305474</c:v>
                </c:pt>
                <c:pt idx="1098">
                  <c:v>42.8227611631944</c:v>
                </c:pt>
                <c:pt idx="1099">
                  <c:v>-0.51817944236119473</c:v>
                </c:pt>
                <c:pt idx="1100">
                  <c:v>-8.6125736368055144</c:v>
                </c:pt>
                <c:pt idx="1101">
                  <c:v>28.372090796527822</c:v>
                </c:pt>
                <c:pt idx="1102">
                  <c:v>74.428444577777739</c:v>
                </c:pt>
                <c:pt idx="1103">
                  <c:v>124.33011070000011</c:v>
                </c:pt>
                <c:pt idx="1104">
                  <c:v>170.45324585277777</c:v>
                </c:pt>
                <c:pt idx="1105">
                  <c:v>178.69015389097211</c:v>
                </c:pt>
                <c:pt idx="1106">
                  <c:v>142.11990315763896</c:v>
                </c:pt>
                <c:pt idx="1107">
                  <c:v>98.878267829861301</c:v>
                </c:pt>
                <c:pt idx="1108">
                  <c:v>59.767486077777775</c:v>
                </c:pt>
                <c:pt idx="1109">
                  <c:v>22.044983385416515</c:v>
                </c:pt>
                <c:pt idx="1110">
                  <c:v>22.41579638888895</c:v>
                </c:pt>
                <c:pt idx="1111">
                  <c:v>62.805695144444371</c:v>
                </c:pt>
                <c:pt idx="1112">
                  <c:v>117.49224102986105</c:v>
                </c:pt>
                <c:pt idx="1113">
                  <c:v>186.9249735638889</c:v>
                </c:pt>
                <c:pt idx="1114">
                  <c:v>227.37025941874998</c:v>
                </c:pt>
                <c:pt idx="1115">
                  <c:v>197.86298111111134</c:v>
                </c:pt>
                <c:pt idx="1116">
                  <c:v>137.80466545277784</c:v>
                </c:pt>
                <c:pt idx="1117">
                  <c:v>91.548200946527558</c:v>
                </c:pt>
                <c:pt idx="1118">
                  <c:v>51.932293363194219</c:v>
                </c:pt>
                <c:pt idx="1119">
                  <c:v>29.204500435416868</c:v>
                </c:pt>
                <c:pt idx="1120">
                  <c:v>40.274657796528018</c:v>
                </c:pt>
                <c:pt idx="1121">
                  <c:v>57.353303408333261</c:v>
                </c:pt>
                <c:pt idx="1122">
                  <c:v>53.976098779861182</c:v>
                </c:pt>
                <c:pt idx="1123">
                  <c:v>21.57376021319444</c:v>
                </c:pt>
                <c:pt idx="1124">
                  <c:v>-35.543445022222443</c:v>
                </c:pt>
                <c:pt idx="1125">
                  <c:v>-112.50146252569459</c:v>
                </c:pt>
                <c:pt idx="1126">
                  <c:v>-181.01374670277772</c:v>
                </c:pt>
                <c:pt idx="1127">
                  <c:v>-208.45466758680544</c:v>
                </c:pt>
                <c:pt idx="1128">
                  <c:v>-209.25893241111109</c:v>
                </c:pt>
                <c:pt idx="1129">
                  <c:v>-178.04286673125</c:v>
                </c:pt>
                <c:pt idx="1130">
                  <c:v>-134.81218992500007</c:v>
                </c:pt>
                <c:pt idx="1131">
                  <c:v>-116.73129445347229</c:v>
                </c:pt>
                <c:pt idx="1132">
                  <c:v>-116.43286192499991</c:v>
                </c:pt>
                <c:pt idx="1133">
                  <c:v>-131.55348743611111</c:v>
                </c:pt>
                <c:pt idx="1134">
                  <c:v>-144.05418312500007</c:v>
                </c:pt>
                <c:pt idx="1135">
                  <c:v>-132.87332621388887</c:v>
                </c:pt>
                <c:pt idx="1136">
                  <c:v>-84.834984247916651</c:v>
                </c:pt>
                <c:pt idx="1137">
                  <c:v>-15.3312499916667</c:v>
                </c:pt>
                <c:pt idx="1138">
                  <c:v>31.282504408333359</c:v>
                </c:pt>
                <c:pt idx="1139">
                  <c:v>49.4967665576389</c:v>
                </c:pt>
                <c:pt idx="1140">
                  <c:v>59.988194452777748</c:v>
                </c:pt>
                <c:pt idx="1141">
                  <c:v>86.13604576874998</c:v>
                </c:pt>
                <c:pt idx="1142">
                  <c:v>143.75924518888891</c:v>
                </c:pt>
                <c:pt idx="1143">
                  <c:v>199.4345178243056</c:v>
                </c:pt>
                <c:pt idx="1144">
                  <c:v>180.32953324652772</c:v>
                </c:pt>
                <c:pt idx="1145">
                  <c:v>103.46675941111111</c:v>
                </c:pt>
                <c:pt idx="1146">
                  <c:v>-0.18937657777775652</c:v>
                </c:pt>
                <c:pt idx="1147">
                  <c:v>-149.41077402569451</c:v>
                </c:pt>
                <c:pt idx="1148">
                  <c:v>-190.88267310277774</c:v>
                </c:pt>
                <c:pt idx="1149">
                  <c:v>-101.30828992499997</c:v>
                </c:pt>
                <c:pt idx="1150">
                  <c:v>-8.3575300000000219</c:v>
                </c:pt>
                <c:pt idx="1151">
                  <c:v>38.392469999999996</c:v>
                </c:pt>
                <c:pt idx="1152">
                  <c:v>87.739692222222232</c:v>
                </c:pt>
                <c:pt idx="1153">
                  <c:v>215.58558162986111</c:v>
                </c:pt>
                <c:pt idx="1154">
                  <c:v>331.75837958888889</c:v>
                </c:pt>
                <c:pt idx="1155">
                  <c:v>329.83489396319436</c:v>
                </c:pt>
                <c:pt idx="1156">
                  <c:v>273.15047140833326</c:v>
                </c:pt>
                <c:pt idx="1157">
                  <c:v>268.36756174166669</c:v>
                </c:pt>
                <c:pt idx="1158">
                  <c:v>303.28098240833333</c:v>
                </c:pt>
                <c:pt idx="1159">
                  <c:v>336.86880645277762</c:v>
                </c:pt>
                <c:pt idx="1160">
                  <c:v>335.08105287986103</c:v>
                </c:pt>
                <c:pt idx="1161">
                  <c:v>302.07435785277772</c:v>
                </c:pt>
                <c:pt idx="1162">
                  <c:v>276.18720818611121</c:v>
                </c:pt>
                <c:pt idx="1163">
                  <c:v>268.42159796875006</c:v>
                </c:pt>
                <c:pt idx="1164">
                  <c:v>265.86628020833348</c:v>
                </c:pt>
                <c:pt idx="1165">
                  <c:v>263.43881096666649</c:v>
                </c:pt>
                <c:pt idx="1166">
                  <c:v>216.79280652222204</c:v>
                </c:pt>
                <c:pt idx="1167">
                  <c:v>169.83981687500005</c:v>
                </c:pt>
                <c:pt idx="1168">
                  <c:v>185.09065627986121</c:v>
                </c:pt>
                <c:pt idx="1169">
                  <c:v>198.86144007500025</c:v>
                </c:pt>
                <c:pt idx="1170">
                  <c:v>194.16805985208327</c:v>
                </c:pt>
                <c:pt idx="1171">
                  <c:v>191.95209560763874</c:v>
                </c:pt>
                <c:pt idx="1172">
                  <c:v>187.00774909722213</c:v>
                </c:pt>
                <c:pt idx="1173">
                  <c:v>181.72680972430555</c:v>
                </c:pt>
                <c:pt idx="1174">
                  <c:v>178.88544032986101</c:v>
                </c:pt>
                <c:pt idx="1175">
                  <c:v>173.28068111944441</c:v>
                </c:pt>
                <c:pt idx="1176">
                  <c:v>167.29959074652785</c:v>
                </c:pt>
                <c:pt idx="1177">
                  <c:v>166.32785422430538</c:v>
                </c:pt>
                <c:pt idx="1178">
                  <c:v>173.16292276874992</c:v>
                </c:pt>
                <c:pt idx="1179">
                  <c:v>180.42943571319444</c:v>
                </c:pt>
                <c:pt idx="1180">
                  <c:v>182.5251579631944</c:v>
                </c:pt>
                <c:pt idx="1181">
                  <c:v>182.04731174097236</c:v>
                </c:pt>
                <c:pt idx="1182">
                  <c:v>176.18330743055577</c:v>
                </c:pt>
                <c:pt idx="1183">
                  <c:v>169.9041798076388</c:v>
                </c:pt>
                <c:pt idx="1184">
                  <c:v>166.01542236319426</c:v>
                </c:pt>
                <c:pt idx="1185">
                  <c:v>159.31833297777769</c:v>
                </c:pt>
                <c:pt idx="1186">
                  <c:v>146.99180668541658</c:v>
                </c:pt>
                <c:pt idx="1187">
                  <c:v>139.20014001874998</c:v>
                </c:pt>
                <c:pt idx="1188">
                  <c:v>139.20014001874998</c:v>
                </c:pt>
                <c:pt idx="1189">
                  <c:v>139.20014001874998</c:v>
                </c:pt>
                <c:pt idx="1190">
                  <c:v>139.20014001874998</c:v>
                </c:pt>
                <c:pt idx="1191">
                  <c:v>139.20014001874998</c:v>
                </c:pt>
                <c:pt idx="1192">
                  <c:v>139.20014001874998</c:v>
                </c:pt>
                <c:pt idx="1193">
                  <c:v>139.20014001874998</c:v>
                </c:pt>
                <c:pt idx="1194">
                  <c:v>139.20014001874998</c:v>
                </c:pt>
                <c:pt idx="1195">
                  <c:v>141.7973622409724</c:v>
                </c:pt>
                <c:pt idx="1196">
                  <c:v>142.01769692222246</c:v>
                </c:pt>
                <c:pt idx="1197">
                  <c:v>142.01769692222209</c:v>
                </c:pt>
                <c:pt idx="1198">
                  <c:v>152.62715702986108</c:v>
                </c:pt>
                <c:pt idx="1199">
                  <c:v>163.90069616875016</c:v>
                </c:pt>
                <c:pt idx="1200">
                  <c:v>175.4007199638888</c:v>
                </c:pt>
                <c:pt idx="1201">
                  <c:v>184.9825024305554</c:v>
                </c:pt>
                <c:pt idx="1202">
                  <c:v>181.59331218611126</c:v>
                </c:pt>
                <c:pt idx="1203">
                  <c:v>172.56829852222222</c:v>
                </c:pt>
                <c:pt idx="1204">
                  <c:v>163.09339053333315</c:v>
                </c:pt>
                <c:pt idx="1205">
                  <c:v>155.76013354166656</c:v>
                </c:pt>
                <c:pt idx="1206">
                  <c:v>153.39247096319451</c:v>
                </c:pt>
                <c:pt idx="1207">
                  <c:v>153.62226714444452</c:v>
                </c:pt>
                <c:pt idx="1208">
                  <c:v>153.8522998631945</c:v>
                </c:pt>
                <c:pt idx="1209">
                  <c:v>151.48534689722246</c:v>
                </c:pt>
                <c:pt idx="1210">
                  <c:v>148.888124675</c:v>
                </c:pt>
                <c:pt idx="1211">
                  <c:v>148.888124675</c:v>
                </c:pt>
                <c:pt idx="1212">
                  <c:v>146.29090245277757</c:v>
                </c:pt>
                <c:pt idx="1213">
                  <c:v>146.06063319652753</c:v>
                </c:pt>
                <c:pt idx="1214">
                  <c:v>148.65785541874996</c:v>
                </c:pt>
                <c:pt idx="1215">
                  <c:v>148.65785541874996</c:v>
                </c:pt>
                <c:pt idx="1216">
                  <c:v>146.0606331965279</c:v>
                </c:pt>
                <c:pt idx="1217">
                  <c:v>143.23337825555549</c:v>
                </c:pt>
                <c:pt idx="1218">
                  <c:v>143.00358207430546</c:v>
                </c:pt>
                <c:pt idx="1219">
                  <c:v>142.77402243055585</c:v>
                </c:pt>
                <c:pt idx="1220">
                  <c:v>139.94747710208341</c:v>
                </c:pt>
                <c:pt idx="1221">
                  <c:v>134.29509605763889</c:v>
                </c:pt>
                <c:pt idx="1222">
                  <c:v>131.01274296666645</c:v>
                </c:pt>
                <c:pt idx="1223">
                  <c:v>127.73251871319437</c:v>
                </c:pt>
                <c:pt idx="1224">
                  <c:v>129.42238308541681</c:v>
                </c:pt>
                <c:pt idx="1225">
                  <c:v>134.16456782986097</c:v>
                </c:pt>
                <c:pt idx="1226">
                  <c:v>136.31047650208342</c:v>
                </c:pt>
                <c:pt idx="1227">
                  <c:v>136.08517453333337</c:v>
                </c:pt>
                <c:pt idx="1228">
                  <c:v>135.6352802083334</c:v>
                </c:pt>
                <c:pt idx="1229">
                  <c:v>135.41068785208341</c:v>
                </c:pt>
                <c:pt idx="1230">
                  <c:v>132.36499052986099</c:v>
                </c:pt>
                <c:pt idx="1231">
                  <c:v>134.5146838020834</c:v>
                </c:pt>
                <c:pt idx="1232">
                  <c:v>139.4857185777779</c:v>
                </c:pt>
                <c:pt idx="1233">
                  <c:v>139.48571857777753</c:v>
                </c:pt>
                <c:pt idx="1234">
                  <c:v>139.26254544652755</c:v>
                </c:pt>
                <c:pt idx="1235">
                  <c:v>136.66532322430547</c:v>
                </c:pt>
                <c:pt idx="1236">
                  <c:v>131.02524212986128</c:v>
                </c:pt>
                <c:pt idx="1237">
                  <c:v>122.78888496319476</c:v>
                </c:pt>
                <c:pt idx="1238">
                  <c:v>111.29240923055535</c:v>
                </c:pt>
                <c:pt idx="1239">
                  <c:v>102.17944408888872</c:v>
                </c:pt>
                <c:pt idx="1240">
                  <c:v>97.833736666666653</c:v>
                </c:pt>
                <c:pt idx="1241">
                  <c:v>98.913452557638749</c:v>
                </c:pt>
                <c:pt idx="1242">
                  <c:v>100.00475878611115</c:v>
                </c:pt>
                <c:pt idx="1243">
                  <c:v>98.723198611111172</c:v>
                </c:pt>
                <c:pt idx="1244">
                  <c:v>97.238807529861162</c:v>
                </c:pt>
                <c:pt idx="1245">
                  <c:v>98.572919502083266</c:v>
                </c:pt>
                <c:pt idx="1246">
                  <c:v>94.721102379861179</c:v>
                </c:pt>
                <c:pt idx="1247">
                  <c:v>90.670948563889112</c:v>
                </c:pt>
                <c:pt idx="1248">
                  <c:v>89.22960730763873</c:v>
                </c:pt>
                <c:pt idx="1249">
                  <c:v>87.799856388888742</c:v>
                </c:pt>
                <c:pt idx="1250">
                  <c:v>88.978918029861177</c:v>
                </c:pt>
                <c:pt idx="1251">
                  <c:v>90.369799002083269</c:v>
                </c:pt>
                <c:pt idx="1252">
                  <c:v>89.171973102083257</c:v>
                </c:pt>
                <c:pt idx="1253">
                  <c:v>87.98266255208361</c:v>
                </c:pt>
                <c:pt idx="1254">
                  <c:v>86.801867352083264</c:v>
                </c:pt>
                <c:pt idx="1255">
                  <c:v>85.629587502083268</c:v>
                </c:pt>
                <c:pt idx="1256">
                  <c:v>84.465823002083269</c:v>
                </c:pt>
                <c:pt idx="1257">
                  <c:v>83.310573852083238</c:v>
                </c:pt>
                <c:pt idx="1258">
                  <c:v>82.163840052083629</c:v>
                </c:pt>
                <c:pt idx="1259">
                  <c:v>83.622843824305718</c:v>
                </c:pt>
                <c:pt idx="1260">
                  <c:v>87.87527767499985</c:v>
                </c:pt>
                <c:pt idx="1261">
                  <c:v>92.320371319444376</c:v>
                </c:pt>
                <c:pt idx="1262">
                  <c:v>102.1497307520834</c:v>
                </c:pt>
                <c:pt idx="1263">
                  <c:v>112.53861964097206</c:v>
                </c:pt>
                <c:pt idx="1264">
                  <c:v>120.51655958888867</c:v>
                </c:pt>
                <c:pt idx="1265">
                  <c:v>126.27124310208356</c:v>
                </c:pt>
                <c:pt idx="1266">
                  <c:v>124.23638878611112</c:v>
                </c:pt>
                <c:pt idx="1267">
                  <c:v>122.01526118888866</c:v>
                </c:pt>
                <c:pt idx="1268">
                  <c:v>117.1978575194445</c:v>
                </c:pt>
                <c:pt idx="1269">
                  <c:v>106.80896863055546</c:v>
                </c:pt>
                <c:pt idx="1270">
                  <c:v>98.640261188888871</c:v>
                </c:pt>
                <c:pt idx="1271">
                  <c:v>92.882029613194732</c:v>
                </c:pt>
                <c:pt idx="1272">
                  <c:v>89.536402740972292</c:v>
                </c:pt>
                <c:pt idx="1273">
                  <c:v>91.389004913194356</c:v>
                </c:pt>
                <c:pt idx="1274">
                  <c:v>93.430245741666795</c:v>
                </c:pt>
                <c:pt idx="1275">
                  <c:v>95.473615407638903</c:v>
                </c:pt>
                <c:pt idx="1276">
                  <c:v>102.89722972430548</c:v>
                </c:pt>
                <c:pt idx="1277">
                  <c:v>110.68889639097208</c:v>
                </c:pt>
                <c:pt idx="1278">
                  <c:v>113.47002651944452</c:v>
                </c:pt>
                <c:pt idx="1279">
                  <c:v>116.2513931854166</c:v>
                </c:pt>
                <c:pt idx="1280">
                  <c:v>119.21761390763865</c:v>
                </c:pt>
                <c:pt idx="1281">
                  <c:v>114.39311411319453</c:v>
                </c:pt>
                <c:pt idx="1282">
                  <c:v>111.79589189097246</c:v>
                </c:pt>
                <c:pt idx="1283">
                  <c:v>111.98121902222246</c:v>
                </c:pt>
                <c:pt idx="1284">
                  <c:v>109.38399680000001</c:v>
                </c:pt>
                <c:pt idx="1285">
                  <c:v>104.18955235555549</c:v>
                </c:pt>
                <c:pt idx="1286">
                  <c:v>98.624690186110954</c:v>
                </c:pt>
                <c:pt idx="1287">
                  <c:v>95.657996388888904</c:v>
                </c:pt>
                <c:pt idx="1288">
                  <c:v>89.911118613194361</c:v>
                </c:pt>
                <c:pt idx="1289">
                  <c:v>86.580630140972275</c:v>
                </c:pt>
                <c:pt idx="1290">
                  <c:v>88.44837071319435</c:v>
                </c:pt>
                <c:pt idx="1291">
                  <c:v>87.903743119444357</c:v>
                </c:pt>
                <c:pt idx="1292">
                  <c:v>81.986440075000218</c:v>
                </c:pt>
                <c:pt idx="1293">
                  <c:v>78.490966696527778</c:v>
                </c:pt>
                <c:pt idx="1294">
                  <c:v>77.598628977777778</c:v>
                </c:pt>
                <c:pt idx="1295">
                  <c:v>81.906649140972291</c:v>
                </c:pt>
                <c:pt idx="1296">
                  <c:v>91.766521911110956</c:v>
                </c:pt>
                <c:pt idx="1297">
                  <c:v>101.97954516875001</c:v>
                </c:pt>
                <c:pt idx="1298">
                  <c:v>109.94707746666658</c:v>
                </c:pt>
                <c:pt idx="1299">
                  <c:v>115.4939627861111</c:v>
                </c:pt>
                <c:pt idx="1300">
                  <c:v>116.02439812986111</c:v>
                </c:pt>
                <c:pt idx="1301">
                  <c:v>113.78198215763867</c:v>
                </c:pt>
                <c:pt idx="1302">
                  <c:v>114.13773455763901</c:v>
                </c:pt>
                <c:pt idx="1303">
                  <c:v>117.09165532986111</c:v>
                </c:pt>
                <c:pt idx="1304">
                  <c:v>115.03125496388901</c:v>
                </c:pt>
                <c:pt idx="1305">
                  <c:v>110.01622421319453</c:v>
                </c:pt>
                <c:pt idx="1306">
                  <c:v>107.59865222222206</c:v>
                </c:pt>
                <c:pt idx="1307">
                  <c:v>105.00143</c:v>
                </c:pt>
                <c:pt idx="1308">
                  <c:v>102.40420777777791</c:v>
                </c:pt>
                <c:pt idx="1309">
                  <c:v>102.22455754652793</c:v>
                </c:pt>
                <c:pt idx="1310">
                  <c:v>102.22455754652756</c:v>
                </c:pt>
                <c:pt idx="1311">
                  <c:v>99.447921630555456</c:v>
                </c:pt>
                <c:pt idx="1312">
                  <c:v>96.671522252083406</c:v>
                </c:pt>
                <c:pt idx="1313">
                  <c:v>91.119433107638883</c:v>
                </c:pt>
                <c:pt idx="1314">
                  <c:v>90.584740088888879</c:v>
                </c:pt>
                <c:pt idx="1315">
                  <c:v>90.229460763888881</c:v>
                </c:pt>
                <c:pt idx="1316">
                  <c:v>79.30942691874985</c:v>
                </c:pt>
                <c:pt idx="1317">
                  <c:v>75.656301296527772</c:v>
                </c:pt>
                <c:pt idx="1318">
                  <c:v>80.151540890972285</c:v>
                </c:pt>
                <c:pt idx="1319">
                  <c:v>95.039453974305474</c:v>
                </c:pt>
                <c:pt idx="1320">
                  <c:v>118.76169102430563</c:v>
                </c:pt>
                <c:pt idx="1321">
                  <c:v>137.81447861111127</c:v>
                </c:pt>
                <c:pt idx="1322">
                  <c:v>157.57995368541651</c:v>
                </c:pt>
                <c:pt idx="1323">
                  <c:v>177.90353899097215</c:v>
                </c:pt>
                <c:pt idx="1324">
                  <c:v>188.60556305763913</c:v>
                </c:pt>
                <c:pt idx="1325">
                  <c:v>178.40290697777766</c:v>
                </c:pt>
                <c:pt idx="1326">
                  <c:v>154.5057099743054</c:v>
                </c:pt>
                <c:pt idx="1327">
                  <c:v>132.08336475555561</c:v>
                </c:pt>
                <c:pt idx="1328">
                  <c:v>119.47997131944452</c:v>
                </c:pt>
                <c:pt idx="1329">
                  <c:v>114.28552687499999</c:v>
                </c:pt>
                <c:pt idx="1330">
                  <c:v>114.28552687499999</c:v>
                </c:pt>
                <c:pt idx="1331">
                  <c:v>114.28552687499999</c:v>
                </c:pt>
                <c:pt idx="1332">
                  <c:v>111.68830465277793</c:v>
                </c:pt>
                <c:pt idx="1333">
                  <c:v>103.70516087986098</c:v>
                </c:pt>
                <c:pt idx="1334">
                  <c:v>97.937704341666404</c:v>
                </c:pt>
                <c:pt idx="1335">
                  <c:v>97.366821085416802</c:v>
                </c:pt>
                <c:pt idx="1336">
                  <c:v>101.99251111111133</c:v>
                </c:pt>
                <c:pt idx="1337">
                  <c:v>106.99784382430549</c:v>
                </c:pt>
                <c:pt idx="1338">
                  <c:v>109.40619085277754</c:v>
                </c:pt>
                <c:pt idx="1339">
                  <c:v>112.00341307499997</c:v>
                </c:pt>
                <c:pt idx="1340">
                  <c:v>114.60063529722242</c:v>
                </c:pt>
                <c:pt idx="1341">
                  <c:v>117.38673271319453</c:v>
                </c:pt>
                <c:pt idx="1342">
                  <c:v>125.3675111111111</c:v>
                </c:pt>
                <c:pt idx="1343">
                  <c:v>133.91799007777772</c:v>
                </c:pt>
                <c:pt idx="1344">
                  <c:v>134.68058697777769</c:v>
                </c:pt>
                <c:pt idx="1345">
                  <c:v>132.84974625555566</c:v>
                </c:pt>
                <c:pt idx="1346">
                  <c:v>125.63534935763867</c:v>
                </c:pt>
                <c:pt idx="1347">
                  <c:v>118.03657902222207</c:v>
                </c:pt>
                <c:pt idx="1348">
                  <c:v>110.24491235555584</c:v>
                </c:pt>
                <c:pt idx="1349">
                  <c:v>91.678800675000218</c:v>
                </c:pt>
                <c:pt idx="1350">
                  <c:v>66.96180516874972</c:v>
                </c:pt>
                <c:pt idx="1351">
                  <c:v>46.695816744444436</c:v>
                </c:pt>
                <c:pt idx="1352">
                  <c:v>36.291356852777831</c:v>
                </c:pt>
                <c:pt idx="1353">
                  <c:v>31.127702755555383</c:v>
                </c:pt>
                <c:pt idx="1354">
                  <c:v>25.832179002083315</c:v>
                </c:pt>
                <c:pt idx="1355">
                  <c:v>17.992653963888806</c:v>
                </c:pt>
                <c:pt idx="1356">
                  <c:v>4.6703452687501184</c:v>
                </c:pt>
                <c:pt idx="1357">
                  <c:v>-6.3189535916664568</c:v>
                </c:pt>
                <c:pt idx="1358">
                  <c:v>-14.787077036111327</c:v>
                </c:pt>
                <c:pt idx="1359">
                  <c:v>-25.914277259027934</c:v>
                </c:pt>
                <c:pt idx="1360">
                  <c:v>-32.045014924999833</c:v>
                </c:pt>
                <c:pt idx="1361">
                  <c:v>-11.932813199999856</c:v>
                </c:pt>
                <c:pt idx="1362">
                  <c:v>32.800468074999877</c:v>
                </c:pt>
                <c:pt idx="1363">
                  <c:v>84.177222519444328</c:v>
                </c:pt>
                <c:pt idx="1364">
                  <c:v>131.78017674444445</c:v>
                </c:pt>
                <c:pt idx="1365">
                  <c:v>138.99796296388894</c:v>
                </c:pt>
                <c:pt idx="1366">
                  <c:v>106.41108467500015</c:v>
                </c:pt>
                <c:pt idx="1367">
                  <c:v>65.003719863194377</c:v>
                </c:pt>
                <c:pt idx="1368">
                  <c:v>11.880372518749915</c:v>
                </c:pt>
                <c:pt idx="1369">
                  <c:v>-11.636627777777768</c:v>
                </c:pt>
                <c:pt idx="1370">
                  <c:v>19.886777911111032</c:v>
                </c:pt>
                <c:pt idx="1371">
                  <c:v>60.617763741666607</c:v>
                </c:pt>
                <c:pt idx="1372">
                  <c:v>76.201097074999979</c:v>
                </c:pt>
                <c:pt idx="1373">
                  <c:v>63.214985963888864</c:v>
                </c:pt>
                <c:pt idx="1374">
                  <c:v>33.96490486319459</c:v>
                </c:pt>
                <c:pt idx="1375">
                  <c:v>-3.8727915916666618</c:v>
                </c:pt>
                <c:pt idx="1376">
                  <c:v>-68.689177331250136</c:v>
                </c:pt>
                <c:pt idx="1377">
                  <c:v>-161.3452488555555</c:v>
                </c:pt>
                <c:pt idx="1378">
                  <c:v>-214.13156758680543</c:v>
                </c:pt>
                <c:pt idx="1379">
                  <c:v>-219.50345248055558</c:v>
                </c:pt>
                <c:pt idx="1380">
                  <c:v>-224.2109035368056</c:v>
                </c:pt>
                <c:pt idx="1381">
                  <c:v>-150.33725408888878</c:v>
                </c:pt>
                <c:pt idx="1382">
                  <c:v>37.712185002083316</c:v>
                </c:pt>
                <c:pt idx="1383">
                  <c:v>192.28709836319439</c:v>
                </c:pt>
                <c:pt idx="1384">
                  <c:v>213.11592776875003</c:v>
                </c:pt>
                <c:pt idx="1385">
                  <c:v>150.37275274444454</c:v>
                </c:pt>
                <c:pt idx="1386">
                  <c:v>104.56334411319445</c:v>
                </c:pt>
                <c:pt idx="1387">
                  <c:v>123.5347627999999</c:v>
                </c:pt>
                <c:pt idx="1388">
                  <c:v>182.31285656388886</c:v>
                </c:pt>
                <c:pt idx="1389">
                  <c:v>242.45447074652782</c:v>
                </c:pt>
                <c:pt idx="1390">
                  <c:v>262.24817157986121</c:v>
                </c:pt>
                <c:pt idx="1391">
                  <c:v>230.11859807499991</c:v>
                </c:pt>
                <c:pt idx="1392">
                  <c:v>176.14694631111095</c:v>
                </c:pt>
                <c:pt idx="1393">
                  <c:v>126.10248933541669</c:v>
                </c:pt>
                <c:pt idx="1394">
                  <c:v>87.919052852083368</c:v>
                </c:pt>
                <c:pt idx="1395">
                  <c:v>67.141275074305668</c:v>
                </c:pt>
                <c:pt idx="1396">
                  <c:v>51.298696640972295</c:v>
                </c:pt>
                <c:pt idx="1397">
                  <c:v>32.346082685416675</c:v>
                </c:pt>
                <c:pt idx="1398">
                  <c:v>18.217850255555554</c:v>
                </c:pt>
                <c:pt idx="1399">
                  <c:v>3.8618322131944325</c:v>
                </c:pt>
                <c:pt idx="1400">
                  <c:v>-10.82640274791666</c:v>
                </c:pt>
                <c:pt idx="1401">
                  <c:v>-20.506584814583441</c:v>
                </c:pt>
                <c:pt idx="1402">
                  <c:v>-38.030116991666631</c:v>
                </c:pt>
                <c:pt idx="1403">
                  <c:v>-84.592265744444461</c:v>
                </c:pt>
                <c:pt idx="1404">
                  <c:v>-168.60454425833339</c:v>
                </c:pt>
                <c:pt idx="1405">
                  <c:v>-222.85980133680548</c:v>
                </c:pt>
                <c:pt idx="1406">
                  <c:v>-182.95062457777775</c:v>
                </c:pt>
                <c:pt idx="1407">
                  <c:v>-65.981915255555563</c:v>
                </c:pt>
                <c:pt idx="1408">
                  <c:v>37.455778352083314</c:v>
                </c:pt>
                <c:pt idx="1409">
                  <c:v>61.087185002083373</c:v>
                </c:pt>
                <c:pt idx="1410">
                  <c:v>48.23069644097216</c:v>
                </c:pt>
                <c:pt idx="1411">
                  <c:v>35.179655786111148</c:v>
                </c:pt>
                <c:pt idx="1412">
                  <c:v>27.194619713194459</c:v>
                </c:pt>
                <c:pt idx="1413">
                  <c:v>37.328994252083312</c:v>
                </c:pt>
                <c:pt idx="1414">
                  <c:v>84.142268033333323</c:v>
                </c:pt>
                <c:pt idx="1415">
                  <c:v>157.77515963055558</c:v>
                </c:pt>
                <c:pt idx="1416">
                  <c:v>219.54513843541662</c:v>
                </c:pt>
                <c:pt idx="1417">
                  <c:v>240.60944092222215</c:v>
                </c:pt>
                <c:pt idx="1418">
                  <c:v>212.55939235555559</c:v>
                </c:pt>
                <c:pt idx="1419">
                  <c:v>142.18184810208342</c:v>
                </c:pt>
                <c:pt idx="1420">
                  <c:v>57.25503466875</c:v>
                </c:pt>
                <c:pt idx="1421">
                  <c:v>-31.832040786805702</c:v>
                </c:pt>
                <c:pt idx="1422">
                  <c:v>-91.406319775694456</c:v>
                </c:pt>
                <c:pt idx="1423">
                  <c:v>-52.462138220138911</c:v>
                </c:pt>
                <c:pt idx="1424">
                  <c:v>32.423044613194556</c:v>
                </c:pt>
                <c:pt idx="1425">
                  <c:v>102.79250611944445</c:v>
                </c:pt>
                <c:pt idx="1426">
                  <c:v>179.53744380763885</c:v>
                </c:pt>
                <c:pt idx="1427">
                  <c:v>197.98950394097221</c:v>
                </c:pt>
                <c:pt idx="1428">
                  <c:v>135.27045574166667</c:v>
                </c:pt>
                <c:pt idx="1429">
                  <c:v>60.648915190972254</c:v>
                </c:pt>
                <c:pt idx="1430">
                  <c:v>-4.8805533145833024</c:v>
                </c:pt>
                <c:pt idx="1431">
                  <c:v>-81.945644509027701</c:v>
                </c:pt>
                <c:pt idx="1432">
                  <c:v>-176.02334688055558</c:v>
                </c:pt>
                <c:pt idx="1433">
                  <c:v>-227.02948438680559</c:v>
                </c:pt>
                <c:pt idx="1434">
                  <c:v>-233.21841027777776</c:v>
                </c:pt>
                <c:pt idx="1435">
                  <c:v>-137.50008065833327</c:v>
                </c:pt>
                <c:pt idx="1436">
                  <c:v>17.628962268749945</c:v>
                </c:pt>
                <c:pt idx="1437">
                  <c:v>93.223736363194448</c:v>
                </c:pt>
                <c:pt idx="1438">
                  <c:v>101.69095412986113</c:v>
                </c:pt>
                <c:pt idx="1439">
                  <c:v>68.385829722222226</c:v>
                </c:pt>
                <c:pt idx="1440">
                  <c:v>26.88243068541663</c:v>
                </c:pt>
                <c:pt idx="1441">
                  <c:v>-22.824919880555559</c:v>
                </c:pt>
                <c:pt idx="1442">
                  <c:v>-39.28107658888883</c:v>
                </c:pt>
                <c:pt idx="1443">
                  <c:v>-0.90545338680559428</c:v>
                </c:pt>
                <c:pt idx="1444">
                  <c:v>40.521307499999999</c:v>
                </c:pt>
                <c:pt idx="1445">
                  <c:v>53.63621327986111</c:v>
                </c:pt>
                <c:pt idx="1446">
                  <c:v>30.348259079861055</c:v>
                </c:pt>
                <c:pt idx="1447">
                  <c:v>-50.423928759027774</c:v>
                </c:pt>
                <c:pt idx="1448">
                  <c:v>-168.42733090277773</c:v>
                </c:pt>
                <c:pt idx="1449">
                  <c:v>-232.26255909236107</c:v>
                </c:pt>
                <c:pt idx="1450">
                  <c:v>-189.01867665833336</c:v>
                </c:pt>
                <c:pt idx="1451">
                  <c:v>-82.765791522222216</c:v>
                </c:pt>
                <c:pt idx="1452">
                  <c:v>5.5227333333333348</c:v>
                </c:pt>
                <c:pt idx="1453">
                  <c:v>36.689399999999999</c:v>
                </c:pt>
                <c:pt idx="1454">
                  <c:v>36.689399999999999</c:v>
                </c:pt>
                <c:pt idx="1455">
                  <c:v>36.689399999999999</c:v>
                </c:pt>
                <c:pt idx="1456">
                  <c:v>36.689399999999999</c:v>
                </c:pt>
                <c:pt idx="1457">
                  <c:v>36.689399999999999</c:v>
                </c:pt>
                <c:pt idx="1458">
                  <c:v>36.689399999999999</c:v>
                </c:pt>
                <c:pt idx="1459">
                  <c:v>36.689399999999999</c:v>
                </c:pt>
                <c:pt idx="1460">
                  <c:v>36.689399999999999</c:v>
                </c:pt>
                <c:pt idx="1461">
                  <c:v>36.689399999999999</c:v>
                </c:pt>
                <c:pt idx="1462">
                  <c:v>36.689399999999999</c:v>
                </c:pt>
                <c:pt idx="1463">
                  <c:v>36.689399999999999</c:v>
                </c:pt>
                <c:pt idx="1464">
                  <c:v>36.689399999999999</c:v>
                </c:pt>
                <c:pt idx="1465">
                  <c:v>36.689399999999999</c:v>
                </c:pt>
                <c:pt idx="1466">
                  <c:v>36.689399999999999</c:v>
                </c:pt>
                <c:pt idx="1467">
                  <c:v>36.689399999999999</c:v>
                </c:pt>
                <c:pt idx="1468">
                  <c:v>36.689399999999999</c:v>
                </c:pt>
                <c:pt idx="1469">
                  <c:v>36.689399999999999</c:v>
                </c:pt>
                <c:pt idx="1470">
                  <c:v>36.689399999999999</c:v>
                </c:pt>
                <c:pt idx="1471">
                  <c:v>36.689399999999999</c:v>
                </c:pt>
                <c:pt idx="1472">
                  <c:v>36.689399999999999</c:v>
                </c:pt>
                <c:pt idx="1473">
                  <c:v>36.689399999999999</c:v>
                </c:pt>
                <c:pt idx="1474">
                  <c:v>36.689399999999999</c:v>
                </c:pt>
                <c:pt idx="1475">
                  <c:v>36.689399999999999</c:v>
                </c:pt>
                <c:pt idx="1476">
                  <c:v>36.689399999999999</c:v>
                </c:pt>
                <c:pt idx="1477">
                  <c:v>36.689399999999999</c:v>
                </c:pt>
                <c:pt idx="1478">
                  <c:v>93.828288888888892</c:v>
                </c:pt>
                <c:pt idx="1479">
                  <c:v>151.02441985277778</c:v>
                </c:pt>
                <c:pt idx="1480">
                  <c:v>143.40447941111108</c:v>
                </c:pt>
                <c:pt idx="1481">
                  <c:v>128.06158644652777</c:v>
                </c:pt>
                <c:pt idx="1482">
                  <c:v>112.74695971319443</c:v>
                </c:pt>
                <c:pt idx="1483">
                  <c:v>102.62098225555555</c:v>
                </c:pt>
                <c:pt idx="1484">
                  <c:v>97.70470591111112</c:v>
                </c:pt>
                <c:pt idx="1485">
                  <c:v>103.18405977430555</c:v>
                </c:pt>
                <c:pt idx="1486">
                  <c:v>121.76862137986109</c:v>
                </c:pt>
                <c:pt idx="1487">
                  <c:v>145.73118052986109</c:v>
                </c:pt>
                <c:pt idx="1488">
                  <c:v>172.56570020833337</c:v>
                </c:pt>
                <c:pt idx="1489">
                  <c:v>199.7565636305556</c:v>
                </c:pt>
                <c:pt idx="1490">
                  <c:v>222.20867210208328</c:v>
                </c:pt>
                <c:pt idx="1491">
                  <c:v>237.31510536319439</c:v>
                </c:pt>
                <c:pt idx="1492">
                  <c:v>239.88579491319453</c:v>
                </c:pt>
                <c:pt idx="1493">
                  <c:v>232.24736407430555</c:v>
                </c:pt>
                <c:pt idx="1494">
                  <c:v>222.14038741319445</c:v>
                </c:pt>
                <c:pt idx="1495">
                  <c:v>206.82323656388883</c:v>
                </c:pt>
                <c:pt idx="1496">
                  <c:v>191.32182300208336</c:v>
                </c:pt>
                <c:pt idx="1497">
                  <c:v>175.66748794652793</c:v>
                </c:pt>
                <c:pt idx="1498">
                  <c:v>157.09897041874984</c:v>
                </c:pt>
                <c:pt idx="1499">
                  <c:v>138.15672364097213</c:v>
                </c:pt>
                <c:pt idx="1500">
                  <c:v>118.79533241319444</c:v>
                </c:pt>
                <c:pt idx="1501">
                  <c:v>109.36962422430558</c:v>
                </c:pt>
                <c:pt idx="1502">
                  <c:v>105.15349887986125</c:v>
                </c:pt>
                <c:pt idx="1503">
                  <c:v>103.29995055763881</c:v>
                </c:pt>
                <c:pt idx="1504">
                  <c:v>104.1783325638888</c:v>
                </c:pt>
                <c:pt idx="1505">
                  <c:v>99.746011944444476</c:v>
                </c:pt>
                <c:pt idx="1506">
                  <c:v>97.790397690972213</c:v>
                </c:pt>
                <c:pt idx="1507">
                  <c:v>101.03514131944448</c:v>
                </c:pt>
                <c:pt idx="1508">
                  <c:v>107.01441718888881</c:v>
                </c:pt>
                <c:pt idx="1509">
                  <c:v>115.73248297430558</c:v>
                </c:pt>
                <c:pt idx="1510">
                  <c:v>132.52393158888896</c:v>
                </c:pt>
                <c:pt idx="1511">
                  <c:v>155.08058963541666</c:v>
                </c:pt>
                <c:pt idx="1512">
                  <c:v>178.24491251944434</c:v>
                </c:pt>
                <c:pt idx="1513">
                  <c:v>199.46793166875</c:v>
                </c:pt>
                <c:pt idx="1514">
                  <c:v>210.86442983541659</c:v>
                </c:pt>
                <c:pt idx="1515">
                  <c:v>206.81384026874997</c:v>
                </c:pt>
                <c:pt idx="1516">
                  <c:v>186.82404670000022</c:v>
                </c:pt>
                <c:pt idx="1517">
                  <c:v>165.93091641875009</c:v>
                </c:pt>
                <c:pt idx="1518">
                  <c:v>149.77417571319447</c:v>
                </c:pt>
                <c:pt idx="1519">
                  <c:v>138.15619750208333</c:v>
                </c:pt>
                <c:pt idx="1520">
                  <c:v>128.97684311944431</c:v>
                </c:pt>
                <c:pt idx="1521">
                  <c:v>119.28432063055524</c:v>
                </c:pt>
                <c:pt idx="1522">
                  <c:v>106.82296796319451</c:v>
                </c:pt>
                <c:pt idx="1523">
                  <c:v>88.46725638888887</c:v>
                </c:pt>
                <c:pt idx="1524">
                  <c:v>61.796775466666652</c:v>
                </c:pt>
                <c:pt idx="1525">
                  <c:v>26.13218949652785</c:v>
                </c:pt>
                <c:pt idx="1526">
                  <c:v>-5.3183999666668171</c:v>
                </c:pt>
                <c:pt idx="1527">
                  <c:v>-27.126021547222088</c:v>
                </c:pt>
                <c:pt idx="1528">
                  <c:v>-30.952252147222076</c:v>
                </c:pt>
                <c:pt idx="1529">
                  <c:v>-18.756608888888898</c:v>
                </c:pt>
                <c:pt idx="1530">
                  <c:v>1.9317981861110738</c:v>
                </c:pt>
                <c:pt idx="1531">
                  <c:v>28.608587824305538</c:v>
                </c:pt>
                <c:pt idx="1532">
                  <c:v>56.175468075000026</c:v>
                </c:pt>
                <c:pt idx="1533">
                  <c:v>84.46059444444434</c:v>
                </c:pt>
                <c:pt idx="1534">
                  <c:v>116.19684341111108</c:v>
                </c:pt>
                <c:pt idx="1535">
                  <c:v>153.9984678972223</c:v>
                </c:pt>
                <c:pt idx="1536">
                  <c:v>193.01211053333321</c:v>
                </c:pt>
                <c:pt idx="1537">
                  <c:v>222.64025635555561</c:v>
                </c:pt>
                <c:pt idx="1538">
                  <c:v>247.85547763333332</c:v>
                </c:pt>
                <c:pt idx="1539">
                  <c:v>266.14002874444441</c:v>
                </c:pt>
                <c:pt idx="1540">
                  <c:v>279.64939812986142</c:v>
                </c:pt>
                <c:pt idx="1541">
                  <c:v>288.59233013333312</c:v>
                </c:pt>
                <c:pt idx="1542">
                  <c:v>284.64530351944444</c:v>
                </c:pt>
                <c:pt idx="1543">
                  <c:v>267.38207771319469</c:v>
                </c:pt>
                <c:pt idx="1544">
                  <c:v>233.51817078611094</c:v>
                </c:pt>
                <c:pt idx="1545">
                  <c:v>197.89785465277762</c:v>
                </c:pt>
                <c:pt idx="1546">
                  <c:v>174.0426430555554</c:v>
                </c:pt>
                <c:pt idx="1547">
                  <c:v>159.74086989722218</c:v>
                </c:pt>
                <c:pt idx="1548">
                  <c:v>158.00275187500014</c:v>
                </c:pt>
                <c:pt idx="1549">
                  <c:v>161.67917644097218</c:v>
                </c:pt>
                <c:pt idx="1550">
                  <c:v>167.95873666666671</c:v>
                </c:pt>
                <c:pt idx="1551">
                  <c:v>174.68227777986127</c:v>
                </c:pt>
                <c:pt idx="1552">
                  <c:v>178.82018700833333</c:v>
                </c:pt>
                <c:pt idx="1553">
                  <c:v>180.59516440833332</c:v>
                </c:pt>
                <c:pt idx="1554">
                  <c:v>182.1606878520833</c:v>
                </c:pt>
                <c:pt idx="1555">
                  <c:v>189.15849419652747</c:v>
                </c:pt>
                <c:pt idx="1556">
                  <c:v>198.99703811944443</c:v>
                </c:pt>
                <c:pt idx="1557">
                  <c:v>209.31646277986141</c:v>
                </c:pt>
                <c:pt idx="1558">
                  <c:v>222.49554801875004</c:v>
                </c:pt>
                <c:pt idx="1559">
                  <c:v>236.42008118888876</c:v>
                </c:pt>
                <c:pt idx="1560">
                  <c:v>242.84731861111078</c:v>
                </c:pt>
                <c:pt idx="1561">
                  <c:v>246.73788741111116</c:v>
                </c:pt>
                <c:pt idx="1562">
                  <c:v>250.68900981111119</c:v>
                </c:pt>
                <c:pt idx="1563">
                  <c:v>257.29790803333321</c:v>
                </c:pt>
                <c:pt idx="1564">
                  <c:v>264.2238847743057</c:v>
                </c:pt>
                <c:pt idx="1565">
                  <c:v>268.62099863055562</c:v>
                </c:pt>
                <c:pt idx="1566">
                  <c:v>275.68369404652782</c:v>
                </c:pt>
                <c:pt idx="1567">
                  <c:v>277.88912922430529</c:v>
                </c:pt>
                <c:pt idx="1568">
                  <c:v>274.43082955763873</c:v>
                </c:pt>
                <c:pt idx="1569">
                  <c:v>273.35391164444457</c:v>
                </c:pt>
                <c:pt idx="1570">
                  <c:v>272.05050907500004</c:v>
                </c:pt>
                <c:pt idx="1571">
                  <c:v>270.5106872743055</c:v>
                </c:pt>
                <c:pt idx="1572">
                  <c:v>268.72522127986105</c:v>
                </c:pt>
                <c:pt idx="1573">
                  <c:v>261.49115129722196</c:v>
                </c:pt>
                <c:pt idx="1574">
                  <c:v>250.81743078611117</c:v>
                </c:pt>
                <c:pt idx="1575">
                  <c:v>242.17276942222225</c:v>
                </c:pt>
                <c:pt idx="1576">
                  <c:v>230.35420741111108</c:v>
                </c:pt>
                <c:pt idx="1577">
                  <c:v>217.66057491875006</c:v>
                </c:pt>
                <c:pt idx="1578">
                  <c:v>206.97920741111091</c:v>
                </c:pt>
                <c:pt idx="1579">
                  <c:v>200.90874633541682</c:v>
                </c:pt>
                <c:pt idx="1580">
                  <c:v>194.84041409722224</c:v>
                </c:pt>
                <c:pt idx="1581">
                  <c:v>190.79144296874989</c:v>
                </c:pt>
                <c:pt idx="1582">
                  <c:v>187.03707929652776</c:v>
                </c:pt>
                <c:pt idx="1583">
                  <c:v>177.51679657986116</c:v>
                </c:pt>
                <c:pt idx="1584">
                  <c:v>170.31639586666668</c:v>
                </c:pt>
                <c:pt idx="1585">
                  <c:v>162.84362222222217</c:v>
                </c:pt>
                <c:pt idx="1586">
                  <c:v>155.10415254652759</c:v>
                </c:pt>
                <c:pt idx="1587">
                  <c:v>149.70159557430549</c:v>
                </c:pt>
                <c:pt idx="1588">
                  <c:v>149.51713679652798</c:v>
                </c:pt>
                <c:pt idx="1589">
                  <c:v>154.8255145194446</c:v>
                </c:pt>
                <c:pt idx="1590">
                  <c:v>160.69898032986117</c:v>
                </c:pt>
                <c:pt idx="1591">
                  <c:v>166.85569979652777</c:v>
                </c:pt>
                <c:pt idx="1592">
                  <c:v>170.96491019097189</c:v>
                </c:pt>
                <c:pt idx="1593">
                  <c:v>175.0779051854168</c:v>
                </c:pt>
                <c:pt idx="1594">
                  <c:v>179.73304412986136</c:v>
                </c:pt>
                <c:pt idx="1595">
                  <c:v>174.00024033541641</c:v>
                </c:pt>
                <c:pt idx="1596">
                  <c:v>167.73191564097229</c:v>
                </c:pt>
                <c:pt idx="1597">
                  <c:v>158.8701533243057</c:v>
                </c:pt>
                <c:pt idx="1598">
                  <c:v>146.61770374166667</c:v>
                </c:pt>
                <c:pt idx="1599">
                  <c:v>139.30766789722219</c:v>
                </c:pt>
                <c:pt idx="1600">
                  <c:v>131.75127824652762</c:v>
                </c:pt>
                <c:pt idx="1601">
                  <c:v>126.55214352430551</c:v>
                </c:pt>
                <c:pt idx="1602">
                  <c:v>129.16832921875005</c:v>
                </c:pt>
                <c:pt idx="1603">
                  <c:v>137.51164180763877</c:v>
                </c:pt>
                <c:pt idx="1604">
                  <c:v>143.77906082430525</c:v>
                </c:pt>
                <c:pt idx="1605">
                  <c:v>152.9042481194447</c:v>
                </c:pt>
                <c:pt idx="1606">
                  <c:v>160.19208991111134</c:v>
                </c:pt>
                <c:pt idx="1607">
                  <c:v>164.8836556305555</c:v>
                </c:pt>
                <c:pt idx="1608">
                  <c:v>170.07810007500001</c:v>
                </c:pt>
                <c:pt idx="1609">
                  <c:v>175.27254451944452</c:v>
                </c:pt>
                <c:pt idx="1610">
                  <c:v>178.3726454666666</c:v>
                </c:pt>
                <c:pt idx="1611">
                  <c:v>181.22166185763865</c:v>
                </c:pt>
                <c:pt idx="1612">
                  <c:v>189.77013025555561</c:v>
                </c:pt>
                <c:pt idx="1613">
                  <c:v>198.57417742222219</c:v>
                </c:pt>
                <c:pt idx="1614">
                  <c:v>207.89151096388881</c:v>
                </c:pt>
                <c:pt idx="1615">
                  <c:v>217.47388477430576</c:v>
                </c:pt>
                <c:pt idx="1616">
                  <c:v>230.18214211944445</c:v>
                </c:pt>
                <c:pt idx="1617">
                  <c:v>240.83461157986102</c:v>
                </c:pt>
                <c:pt idx="1618">
                  <c:v>249.18257397430554</c:v>
                </c:pt>
                <c:pt idx="1619">
                  <c:v>250.04010020833312</c:v>
                </c:pt>
                <c:pt idx="1620">
                  <c:v>245.20290518541651</c:v>
                </c:pt>
                <c:pt idx="1621">
                  <c:v>240.12195826875026</c:v>
                </c:pt>
                <c:pt idx="1622">
                  <c:v>231.91867587986124</c:v>
                </c:pt>
                <c:pt idx="1623">
                  <c:v>217.98448199652768</c:v>
                </c:pt>
                <c:pt idx="1624">
                  <c:v>200.35553189097206</c:v>
                </c:pt>
                <c:pt idx="1625">
                  <c:v>184.49627756388884</c:v>
                </c:pt>
                <c:pt idx="1626">
                  <c:v>160.01995896388914</c:v>
                </c:pt>
                <c:pt idx="1627">
                  <c:v>131.31099786666653</c:v>
                </c:pt>
                <c:pt idx="1628">
                  <c:v>106.7415239638888</c:v>
                </c:pt>
                <c:pt idx="1629">
                  <c:v>88.948497777777675</c:v>
                </c:pt>
                <c:pt idx="1630">
                  <c:v>83.957674796527698</c:v>
                </c:pt>
                <c:pt idx="1631">
                  <c:v>94.89162702986124</c:v>
                </c:pt>
                <c:pt idx="1632">
                  <c:v>114.95640298611102</c:v>
                </c:pt>
                <c:pt idx="1633">
                  <c:v>138.66034885208325</c:v>
                </c:pt>
                <c:pt idx="1634">
                  <c:v>158.6862921861113</c:v>
                </c:pt>
                <c:pt idx="1635">
                  <c:v>166.22782044652791</c:v>
                </c:pt>
                <c:pt idx="1636">
                  <c:v>166.22782044652755</c:v>
                </c:pt>
                <c:pt idx="1637">
                  <c:v>158.18625191111096</c:v>
                </c:pt>
                <c:pt idx="1638">
                  <c:v>149.64629886319472</c:v>
                </c:pt>
                <c:pt idx="1639">
                  <c:v>143.45745076875022</c:v>
                </c:pt>
                <c:pt idx="1640">
                  <c:v>142.21976829999986</c:v>
                </c:pt>
                <c:pt idx="1641">
                  <c:v>149.02554666666643</c:v>
                </c:pt>
                <c:pt idx="1642">
                  <c:v>161.52013285277792</c:v>
                </c:pt>
                <c:pt idx="1643">
                  <c:v>179.94633260208354</c:v>
                </c:pt>
                <c:pt idx="1644">
                  <c:v>196.76143496666634</c:v>
                </c:pt>
                <c:pt idx="1645">
                  <c:v>211.48195729652747</c:v>
                </c:pt>
                <c:pt idx="1646">
                  <c:v>224.36868218541687</c:v>
                </c:pt>
                <c:pt idx="1647">
                  <c:v>234.93528853333345</c:v>
                </c:pt>
                <c:pt idx="1648">
                  <c:v>246.04332921875005</c:v>
                </c:pt>
                <c:pt idx="1649">
                  <c:v>252.25673674097214</c:v>
                </c:pt>
                <c:pt idx="1650">
                  <c:v>255.91928339097211</c:v>
                </c:pt>
                <c:pt idx="1651">
                  <c:v>254.43374694652803</c:v>
                </c:pt>
                <c:pt idx="1652">
                  <c:v>249.85804412986104</c:v>
                </c:pt>
                <c:pt idx="1653">
                  <c:v>247.64148854166649</c:v>
                </c:pt>
                <c:pt idx="1654">
                  <c:v>242.58182999999991</c:v>
                </c:pt>
                <c:pt idx="1655">
                  <c:v>239.5900227555554</c:v>
                </c:pt>
                <c:pt idx="1656">
                  <c:v>241.80779835555572</c:v>
                </c:pt>
                <c:pt idx="1657">
                  <c:v>244.04071235555583</c:v>
                </c:pt>
                <c:pt idx="1658">
                  <c:v>246.28876475555543</c:v>
                </c:pt>
                <c:pt idx="1659">
                  <c:v>248.55195555555542</c:v>
                </c:pt>
                <c:pt idx="1660">
                  <c:v>250.83028475555543</c:v>
                </c:pt>
                <c:pt idx="1661">
                  <c:v>250.52653013333332</c:v>
                </c:pt>
                <c:pt idx="1662">
                  <c:v>252.5457325020833</c:v>
                </c:pt>
                <c:pt idx="1663">
                  <c:v>254.8675846020833</c:v>
                </c:pt>
                <c:pt idx="1664">
                  <c:v>251.71717896388913</c:v>
                </c:pt>
                <c:pt idx="1665">
                  <c:v>250.88121496666673</c:v>
                </c:pt>
                <c:pt idx="1666">
                  <c:v>247.45654409722221</c:v>
                </c:pt>
                <c:pt idx="1667">
                  <c:v>243.44667945277774</c:v>
                </c:pt>
                <c:pt idx="1668">
                  <c:v>242.03782163055524</c:v>
                </c:pt>
                <c:pt idx="1669">
                  <c:v>240.33435635208352</c:v>
                </c:pt>
                <c:pt idx="1670">
                  <c:v>238.63301991111115</c:v>
                </c:pt>
                <c:pt idx="1671">
                  <c:v>234.03701534166657</c:v>
                </c:pt>
                <c:pt idx="1672">
                  <c:v>231.7393678631945</c:v>
                </c:pt>
                <c:pt idx="1673">
                  <c:v>232.03917914444449</c:v>
                </c:pt>
                <c:pt idx="1674">
                  <c:v>229.74200474097242</c:v>
                </c:pt>
                <c:pt idx="1675">
                  <c:v>227.14478251874999</c:v>
                </c:pt>
                <c:pt idx="1676">
                  <c:v>224.54756029652754</c:v>
                </c:pt>
                <c:pt idx="1677">
                  <c:v>219.05306803333301</c:v>
                </c:pt>
                <c:pt idx="1678">
                  <c:v>213.25923756388886</c:v>
                </c:pt>
                <c:pt idx="1679">
                  <c:v>209.76471033541674</c:v>
                </c:pt>
                <c:pt idx="1680">
                  <c:v>208.8695341666668</c:v>
                </c:pt>
                <c:pt idx="1681">
                  <c:v>213.17093127986089</c:v>
                </c:pt>
                <c:pt idx="1682">
                  <c:v>220.66538857777752</c:v>
                </c:pt>
                <c:pt idx="1683">
                  <c:v>228.45705524444449</c:v>
                </c:pt>
                <c:pt idx="1684">
                  <c:v>239.44059940833353</c:v>
                </c:pt>
                <c:pt idx="1685">
                  <c:v>245.82719285277773</c:v>
                </c:pt>
                <c:pt idx="1686">
                  <c:v>247.02312645277766</c:v>
                </c:pt>
                <c:pt idx="1687">
                  <c:v>248.22284465277806</c:v>
                </c:pt>
                <c:pt idx="1688">
                  <c:v>244.23190300833321</c:v>
                </c:pt>
                <c:pt idx="1689">
                  <c:v>239.64062918888862</c:v>
                </c:pt>
                <c:pt idx="1690">
                  <c:v>237.64752374166693</c:v>
                </c:pt>
                <c:pt idx="1691">
                  <c:v>235.3527147131945</c:v>
                </c:pt>
                <c:pt idx="1692">
                  <c:v>235.65536444444419</c:v>
                </c:pt>
                <c:pt idx="1693">
                  <c:v>235.9582507131941</c:v>
                </c:pt>
                <c:pt idx="1694">
                  <c:v>236.26137351944485</c:v>
                </c:pt>
                <c:pt idx="1695">
                  <c:v>236.56473286319491</c:v>
                </c:pt>
                <c:pt idx="1696">
                  <c:v>236.86832874444411</c:v>
                </c:pt>
                <c:pt idx="1697">
                  <c:v>237.17216116319409</c:v>
                </c:pt>
                <c:pt idx="1698">
                  <c:v>234.87900789722204</c:v>
                </c:pt>
                <c:pt idx="1699">
                  <c:v>229.68456345277789</c:v>
                </c:pt>
                <c:pt idx="1700">
                  <c:v>224.18605005208371</c:v>
                </c:pt>
                <c:pt idx="1701">
                  <c:v>220.98139952986099</c:v>
                </c:pt>
                <c:pt idx="1702">
                  <c:v>220.3749173798609</c:v>
                </c:pt>
                <c:pt idx="1703">
                  <c:v>217.17215915763887</c:v>
                </c:pt>
                <c:pt idx="1704">
                  <c:v>216.26562918888885</c:v>
                </c:pt>
                <c:pt idx="1705">
                  <c:v>218.25968078611135</c:v>
                </c:pt>
                <c:pt idx="1706">
                  <c:v>217.65745631111099</c:v>
                </c:pt>
                <c:pt idx="1707">
                  <c:v>219.65340020833338</c:v>
                </c:pt>
                <c:pt idx="1708">
                  <c:v>221.95033807430548</c:v>
                </c:pt>
                <c:pt idx="1709">
                  <c:v>221.65029025555546</c:v>
                </c:pt>
                <c:pt idx="1710">
                  <c:v>226.54492341874999</c:v>
                </c:pt>
                <c:pt idx="1711">
                  <c:v>232.03917914444449</c:v>
                </c:pt>
                <c:pt idx="1712">
                  <c:v>234.93644918541656</c:v>
                </c:pt>
                <c:pt idx="1713">
                  <c:v>240.73169887986106</c:v>
                </c:pt>
                <c:pt idx="1714">
                  <c:v>244.23190300833357</c:v>
                </c:pt>
                <c:pt idx="1715">
                  <c:v>247.73423597430522</c:v>
                </c:pt>
                <c:pt idx="1716">
                  <c:v>251.54158404652765</c:v>
                </c:pt>
                <c:pt idx="1717">
                  <c:v>255.35271671875009</c:v>
                </c:pt>
                <c:pt idx="1718">
                  <c:v>259.47264909722225</c:v>
                </c:pt>
                <c:pt idx="1719">
                  <c:v>263.59849491319426</c:v>
                </c:pt>
                <c:pt idx="1720">
                  <c:v>265.44064896319423</c:v>
                </c:pt>
                <c:pt idx="1721">
                  <c:v>261.78783767500016</c:v>
                </c:pt>
                <c:pt idx="1722">
                  <c:v>255.23373520833312</c:v>
                </c:pt>
                <c:pt idx="1723">
                  <c:v>248.0622698666669</c:v>
                </c:pt>
                <c:pt idx="1724">
                  <c:v>240.58105866874999</c:v>
                </c:pt>
                <c:pt idx="1725">
                  <c:v>224.68726986666601</c:v>
                </c:pt>
                <c:pt idx="1726">
                  <c:v>202.36076280763945</c:v>
                </c:pt>
                <c:pt idx="1727">
                  <c:v>176.21295196388931</c:v>
                </c:pt>
                <c:pt idx="1728">
                  <c:v>145.96555096666634</c:v>
                </c:pt>
                <c:pt idx="1729">
                  <c:v>114.26545491319411</c:v>
                </c:pt>
                <c:pt idx="1730">
                  <c:v>91.568965879860912</c:v>
                </c:pt>
                <c:pt idx="1731">
                  <c:v>79.109863466666837</c:v>
                </c:pt>
                <c:pt idx="1732">
                  <c:v>71.711443541666853</c:v>
                </c:pt>
                <c:pt idx="1733">
                  <c:v>69.942815329860906</c:v>
                </c:pt>
                <c:pt idx="1734">
                  <c:v>68.591794074305483</c:v>
                </c:pt>
                <c:pt idx="1735">
                  <c:v>65.044126852777907</c:v>
                </c:pt>
                <c:pt idx="1736">
                  <c:v>56.42714352430545</c:v>
                </c:pt>
                <c:pt idx="1737">
                  <c:v>50.279060824305418</c:v>
                </c:pt>
                <c:pt idx="1738">
                  <c:v>47.1122189777779</c:v>
                </c:pt>
                <c:pt idx="1739">
                  <c:v>46.667727690972399</c:v>
                </c:pt>
                <c:pt idx="1740">
                  <c:v>54.614525633333216</c:v>
                </c:pt>
                <c:pt idx="1741">
                  <c:v>68.558694563888764</c:v>
                </c:pt>
                <c:pt idx="1742">
                  <c:v>78.302822700000291</c:v>
                </c:pt>
                <c:pt idx="1743">
                  <c:v>83.125588935416516</c:v>
                </c:pt>
                <c:pt idx="1744">
                  <c:v>88.436332033333088</c:v>
                </c:pt>
                <c:pt idx="1745">
                  <c:v>88.803005630555532</c:v>
                </c:pt>
                <c:pt idx="1746">
                  <c:v>86.596110755555515</c:v>
                </c:pt>
                <c:pt idx="1747">
                  <c:v>89.607314075000062</c:v>
                </c:pt>
                <c:pt idx="1748">
                  <c:v>93.072196319444586</c:v>
                </c:pt>
                <c:pt idx="1749">
                  <c:v>96.552216963888753</c:v>
                </c:pt>
                <c:pt idx="1750">
                  <c:v>103.0680003555553</c:v>
                </c:pt>
                <c:pt idx="1751">
                  <c:v>104.60849129652773</c:v>
                </c:pt>
                <c:pt idx="1752">
                  <c:v>103.55767345277773</c:v>
                </c:pt>
                <c:pt idx="1753">
                  <c:v>102.51276904652777</c:v>
                </c:pt>
                <c:pt idx="1754">
                  <c:v>101.47377807777777</c:v>
                </c:pt>
                <c:pt idx="1755">
                  <c:v>100.44070054652776</c:v>
                </c:pt>
                <c:pt idx="1756">
                  <c:v>99.413536452777748</c:v>
                </c:pt>
                <c:pt idx="1757">
                  <c:v>95.795063574305686</c:v>
                </c:pt>
                <c:pt idx="1758">
                  <c:v>94.577368524305712</c:v>
                </c:pt>
                <c:pt idx="1759">
                  <c:v>93.569127430555696</c:v>
                </c:pt>
                <c:pt idx="1760">
                  <c:v>89.769821633333265</c:v>
                </c:pt>
                <c:pt idx="1761">
                  <c:v>88.576253408333258</c:v>
                </c:pt>
                <c:pt idx="1762">
                  <c:v>87.391200533333262</c:v>
                </c:pt>
                <c:pt idx="1763">
                  <c:v>86.214663008333261</c:v>
                </c:pt>
                <c:pt idx="1764">
                  <c:v>82.449418611111184</c:v>
                </c:pt>
                <c:pt idx="1765">
                  <c:v>73.305821863194595</c:v>
                </c:pt>
                <c:pt idx="1766">
                  <c:v>56.001323411111045</c:v>
                </c:pt>
                <c:pt idx="1767">
                  <c:v>32.771243102083339</c:v>
                </c:pt>
                <c:pt idx="1768">
                  <c:v>3.6524807861110844</c:v>
                </c:pt>
                <c:pt idx="1769">
                  <c:v>-29.065240064583534</c:v>
                </c:pt>
                <c:pt idx="1770">
                  <c:v>-57.321427914583317</c:v>
                </c:pt>
                <c:pt idx="1771">
                  <c:v>-73.061741203471996</c:v>
                </c:pt>
                <c:pt idx="1772">
                  <c:v>-78.170951203471986</c:v>
                </c:pt>
                <c:pt idx="1773">
                  <c:v>-77.843502359027838</c:v>
                </c:pt>
                <c:pt idx="1774">
                  <c:v>-69.200219747916748</c:v>
                </c:pt>
                <c:pt idx="1775">
                  <c:v>-57.343416458333373</c:v>
                </c:pt>
                <c:pt idx="1776">
                  <c:v>-52.719459991666589</c:v>
                </c:pt>
                <c:pt idx="1777">
                  <c:v>-58.348146813888853</c:v>
                </c:pt>
                <c:pt idx="1778">
                  <c:v>-74.347154331250138</c:v>
                </c:pt>
                <c:pt idx="1779">
                  <c:v>-98.434683077777862</c:v>
                </c:pt>
                <c:pt idx="1780">
                  <c:v>-120.13952911458328</c:v>
                </c:pt>
                <c:pt idx="1781">
                  <c:v>-128.88487450902781</c:v>
                </c:pt>
                <c:pt idx="1782">
                  <c:v>-121.65435258888877</c:v>
                </c:pt>
                <c:pt idx="1783">
                  <c:v>-103.51065641111104</c:v>
                </c:pt>
                <c:pt idx="1784">
                  <c:v>-79.57253842013894</c:v>
                </c:pt>
                <c:pt idx="1785">
                  <c:v>-62.921907414583309</c:v>
                </c:pt>
                <c:pt idx="1786">
                  <c:v>-56.421735497916735</c:v>
                </c:pt>
                <c:pt idx="1787">
                  <c:v>-54.963796144444473</c:v>
                </c:pt>
                <c:pt idx="1788">
                  <c:v>-58.614911197916626</c:v>
                </c:pt>
                <c:pt idx="1789">
                  <c:v>-70.020911336805568</c:v>
                </c:pt>
                <c:pt idx="1790">
                  <c:v>-89.254177036111116</c:v>
                </c:pt>
                <c:pt idx="1791">
                  <c:v>-113.70530439236106</c:v>
                </c:pt>
                <c:pt idx="1792">
                  <c:v>-138.1324231923611</c:v>
                </c:pt>
                <c:pt idx="1793">
                  <c:v>-146.8182016090278</c:v>
                </c:pt>
                <c:pt idx="1794">
                  <c:v>-188.9491346333333</c:v>
                </c:pt>
                <c:pt idx="1795">
                  <c:v>-98.366155555555537</c:v>
                </c:pt>
                <c:pt idx="1796">
                  <c:v>36.689399999999999</c:v>
                </c:pt>
                <c:pt idx="1797">
                  <c:v>36.689399999999999</c:v>
                </c:pt>
                <c:pt idx="1798">
                  <c:v>36.689399999999999</c:v>
                </c:pt>
                <c:pt idx="1799">
                  <c:v>36.689399999999999</c:v>
                </c:pt>
                <c:pt idx="1800">
                  <c:v>36.689399999999999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01-4095-A493-714D41F81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0934544"/>
        <c:axId val="1010924144"/>
      </c:lineChart>
      <c:catAx>
        <c:axId val="1010934544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0924144"/>
        <c:crossesAt val="-300"/>
        <c:auto val="1"/>
        <c:lblAlgn val="ctr"/>
        <c:lblOffset val="100"/>
        <c:tickLblSkip val="30"/>
        <c:noMultiLvlLbl val="0"/>
      </c:catAx>
      <c:valAx>
        <c:axId val="101092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0934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3'!$O$1:$O$2</c:f>
              <c:strCache>
                <c:ptCount val="2"/>
                <c:pt idx="0">
                  <c:v>Tractive Power</c:v>
                </c:pt>
                <c:pt idx="1">
                  <c:v>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3'!$O$3:$O$1939</c:f>
              <c:numCache>
                <c:formatCode>General</c:formatCode>
                <c:ptCount val="19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4.4912583807098772</c:v>
                </c:pt>
                <c:pt idx="13">
                  <c:v>81.117924967033176</c:v>
                </c:pt>
                <c:pt idx="14">
                  <c:v>375.00974084583339</c:v>
                </c:pt>
                <c:pt idx="15">
                  <c:v>654.04532360711812</c:v>
                </c:pt>
                <c:pt idx="16">
                  <c:v>802.4643913953895</c:v>
                </c:pt>
                <c:pt idx="17">
                  <c:v>1236.6499179082368</c:v>
                </c:pt>
                <c:pt idx="18">
                  <c:v>1679.3737257733605</c:v>
                </c:pt>
                <c:pt idx="19">
                  <c:v>1410.667962808642</c:v>
                </c:pt>
                <c:pt idx="20">
                  <c:v>765.22677065248854</c:v>
                </c:pt>
                <c:pt idx="21">
                  <c:v>521.45635637706414</c:v>
                </c:pt>
                <c:pt idx="22">
                  <c:v>505.79946547856844</c:v>
                </c:pt>
                <c:pt idx="23">
                  <c:v>538.21488782222229</c:v>
                </c:pt>
                <c:pt idx="24">
                  <c:v>797.41243041082191</c:v>
                </c:pt>
                <c:pt idx="25">
                  <c:v>1032.0658118901229</c:v>
                </c:pt>
                <c:pt idx="26">
                  <c:v>1191.2246831406828</c:v>
                </c:pt>
                <c:pt idx="27">
                  <c:v>1634.0649239013705</c:v>
                </c:pt>
                <c:pt idx="28">
                  <c:v>1854.3320844921295</c:v>
                </c:pt>
                <c:pt idx="29">
                  <c:v>1920.6776856210827</c:v>
                </c:pt>
                <c:pt idx="30">
                  <c:v>1665.3988439830048</c:v>
                </c:pt>
                <c:pt idx="31">
                  <c:v>1298.56551112799</c:v>
                </c:pt>
                <c:pt idx="32">
                  <c:v>1145.3403371577733</c:v>
                </c:pt>
                <c:pt idx="33">
                  <c:v>1073.7417615997879</c:v>
                </c:pt>
                <c:pt idx="34">
                  <c:v>932.2490601444448</c:v>
                </c:pt>
                <c:pt idx="35">
                  <c:v>678.81195901572278</c:v>
                </c:pt>
                <c:pt idx="36">
                  <c:v>160.16184403194535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29.750913403703876</c:v>
                </c:pt>
                <c:pt idx="47">
                  <c:v>0</c:v>
                </c:pt>
                <c:pt idx="48">
                  <c:v>0</c:v>
                </c:pt>
                <c:pt idx="49">
                  <c:v>122.88573016712989</c:v>
                </c:pt>
                <c:pt idx="50">
                  <c:v>148.569372142438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33.112081312249245</c:v>
                </c:pt>
                <c:pt idx="55">
                  <c:v>119.3174925925926</c:v>
                </c:pt>
                <c:pt idx="56">
                  <c:v>127.97489999999998</c:v>
                </c:pt>
                <c:pt idx="57">
                  <c:v>153.94712222222225</c:v>
                </c:pt>
                <c:pt idx="58">
                  <c:v>184.71190594461802</c:v>
                </c:pt>
                <c:pt idx="59">
                  <c:v>353.15128802916649</c:v>
                </c:pt>
                <c:pt idx="60">
                  <c:v>446.59445012656249</c:v>
                </c:pt>
                <c:pt idx="61">
                  <c:v>300.15463430052097</c:v>
                </c:pt>
                <c:pt idx="62">
                  <c:v>278.49005585364569</c:v>
                </c:pt>
                <c:pt idx="63">
                  <c:v>319.3196028375001</c:v>
                </c:pt>
                <c:pt idx="64">
                  <c:v>388.09044735295157</c:v>
                </c:pt>
                <c:pt idx="65">
                  <c:v>328.35486596959873</c:v>
                </c:pt>
                <c:pt idx="66">
                  <c:v>282.2963274785298</c:v>
                </c:pt>
                <c:pt idx="67">
                  <c:v>500.03224463209858</c:v>
                </c:pt>
                <c:pt idx="68">
                  <c:v>937.35139243998867</c:v>
                </c:pt>
                <c:pt idx="69">
                  <c:v>1315.2007498567898</c:v>
                </c:pt>
                <c:pt idx="70">
                  <c:v>1593.029020927373</c:v>
                </c:pt>
                <c:pt idx="71">
                  <c:v>1702.0989639418215</c:v>
                </c:pt>
                <c:pt idx="72">
                  <c:v>1527.9506977359563</c:v>
                </c:pt>
                <c:pt idx="73">
                  <c:v>1204.0410434469131</c:v>
                </c:pt>
                <c:pt idx="74">
                  <c:v>1021.0062666787229</c:v>
                </c:pt>
                <c:pt idx="75">
                  <c:v>1028.3683361691353</c:v>
                </c:pt>
                <c:pt idx="76">
                  <c:v>1119.6523847717592</c:v>
                </c:pt>
                <c:pt idx="77">
                  <c:v>1107.5916100284524</c:v>
                </c:pt>
                <c:pt idx="78">
                  <c:v>883.46522693477993</c:v>
                </c:pt>
                <c:pt idx="79">
                  <c:v>519.54147071035959</c:v>
                </c:pt>
                <c:pt idx="80">
                  <c:v>310.98009207175926</c:v>
                </c:pt>
                <c:pt idx="81">
                  <c:v>107.66105447289658</c:v>
                </c:pt>
                <c:pt idx="82">
                  <c:v>146.97940237112266</c:v>
                </c:pt>
                <c:pt idx="83">
                  <c:v>383.33087945602</c:v>
                </c:pt>
                <c:pt idx="84">
                  <c:v>245.17083520333682</c:v>
                </c:pt>
                <c:pt idx="85">
                  <c:v>155.27631203034184</c:v>
                </c:pt>
                <c:pt idx="86">
                  <c:v>173.19417245252774</c:v>
                </c:pt>
                <c:pt idx="87">
                  <c:v>214.12226560478535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4.779838627623457</c:v>
                </c:pt>
                <c:pt idx="139">
                  <c:v>100.26099767964892</c:v>
                </c:pt>
                <c:pt idx="140">
                  <c:v>494.19701676633861</c:v>
                </c:pt>
                <c:pt idx="141">
                  <c:v>993.92237687482611</c:v>
                </c:pt>
                <c:pt idx="142">
                  <c:v>1033.520512033333</c:v>
                </c:pt>
                <c:pt idx="143">
                  <c:v>692.03849293177063</c:v>
                </c:pt>
                <c:pt idx="144">
                  <c:v>501.48101153343009</c:v>
                </c:pt>
                <c:pt idx="145">
                  <c:v>676.72582550123479</c:v>
                </c:pt>
                <c:pt idx="146">
                  <c:v>1027.9614645074071</c:v>
                </c:pt>
                <c:pt idx="147">
                  <c:v>1210.6170264785492</c:v>
                </c:pt>
                <c:pt idx="148">
                  <c:v>1111.5278055445795</c:v>
                </c:pt>
                <c:pt idx="149">
                  <c:v>821.77830397407422</c:v>
                </c:pt>
                <c:pt idx="150">
                  <c:v>433.64448863317892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67.373048148148058</c:v>
                </c:pt>
                <c:pt idx="157">
                  <c:v>325.88045469583329</c:v>
                </c:pt>
                <c:pt idx="158">
                  <c:v>620.84228269380776</c:v>
                </c:pt>
                <c:pt idx="159">
                  <c:v>936.54762549259272</c:v>
                </c:pt>
                <c:pt idx="160">
                  <c:v>1130.5990573014467</c:v>
                </c:pt>
                <c:pt idx="161">
                  <c:v>1192.1996038874997</c:v>
                </c:pt>
                <c:pt idx="162">
                  <c:v>1087.030708181424</c:v>
                </c:pt>
                <c:pt idx="163">
                  <c:v>1146.8377237814814</c:v>
                </c:pt>
                <c:pt idx="164">
                  <c:v>1129.8870040340471</c:v>
                </c:pt>
                <c:pt idx="165">
                  <c:v>999.14148913805968</c:v>
                </c:pt>
                <c:pt idx="166">
                  <c:v>922.14023934079887</c:v>
                </c:pt>
                <c:pt idx="167">
                  <c:v>1201.0961686530868</c:v>
                </c:pt>
                <c:pt idx="168">
                  <c:v>1517.8265430913582</c:v>
                </c:pt>
                <c:pt idx="169">
                  <c:v>1299.7072908629623</c:v>
                </c:pt>
                <c:pt idx="170">
                  <c:v>622.37510385802352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416.40748599646952</c:v>
                </c:pt>
                <c:pt idx="177">
                  <c:v>825.54801052378446</c:v>
                </c:pt>
                <c:pt idx="178">
                  <c:v>1015.7657856532408</c:v>
                </c:pt>
                <c:pt idx="179">
                  <c:v>758.57922990000009</c:v>
                </c:pt>
                <c:pt idx="180">
                  <c:v>450.93381205925948</c:v>
                </c:pt>
                <c:pt idx="181">
                  <c:v>299.85806884886142</c:v>
                </c:pt>
                <c:pt idx="182">
                  <c:v>126.58848915925937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26.842189574132004</c:v>
                </c:pt>
                <c:pt idx="193">
                  <c:v>70.683311330536171</c:v>
                </c:pt>
                <c:pt idx="194">
                  <c:v>86.293314377623417</c:v>
                </c:pt>
                <c:pt idx="195">
                  <c:v>110.66008518518524</c:v>
                </c:pt>
                <c:pt idx="196">
                  <c:v>127.97489999999998</c:v>
                </c:pt>
                <c:pt idx="197">
                  <c:v>127.97489999999998</c:v>
                </c:pt>
                <c:pt idx="198">
                  <c:v>171.26193703703703</c:v>
                </c:pt>
                <c:pt idx="199">
                  <c:v>223.99156750337579</c:v>
                </c:pt>
                <c:pt idx="200">
                  <c:v>280.39004936342587</c:v>
                </c:pt>
                <c:pt idx="201">
                  <c:v>353.70187978395063</c:v>
                </c:pt>
                <c:pt idx="202">
                  <c:v>434.50417679398146</c:v>
                </c:pt>
                <c:pt idx="203">
                  <c:v>659.07487986834496</c:v>
                </c:pt>
                <c:pt idx="204">
                  <c:v>860.42738335262345</c:v>
                </c:pt>
                <c:pt idx="205">
                  <c:v>981.51016449259259</c:v>
                </c:pt>
                <c:pt idx="206">
                  <c:v>1265.5668626254628</c:v>
                </c:pt>
                <c:pt idx="207">
                  <c:v>1463.7062172543015</c:v>
                </c:pt>
                <c:pt idx="208">
                  <c:v>1475.9708490962969</c:v>
                </c:pt>
                <c:pt idx="209">
                  <c:v>1726.6183506172842</c:v>
                </c:pt>
                <c:pt idx="210">
                  <c:v>1898.7524690172841</c:v>
                </c:pt>
                <c:pt idx="211">
                  <c:v>1637.6024151837385</c:v>
                </c:pt>
                <c:pt idx="212">
                  <c:v>1445.8235727703704</c:v>
                </c:pt>
                <c:pt idx="213">
                  <c:v>1332.2448568359371</c:v>
                </c:pt>
                <c:pt idx="214">
                  <c:v>1440.7962928987658</c:v>
                </c:pt>
                <c:pt idx="215">
                  <c:v>1759.4937697576579</c:v>
                </c:pt>
                <c:pt idx="216">
                  <c:v>2056.5963845486108</c:v>
                </c:pt>
                <c:pt idx="217">
                  <c:v>2182.4981687707755</c:v>
                </c:pt>
                <c:pt idx="218">
                  <c:v>2123.1768688850307</c:v>
                </c:pt>
                <c:pt idx="219">
                  <c:v>1963.4582229998446</c:v>
                </c:pt>
                <c:pt idx="220">
                  <c:v>1769.335632338426</c:v>
                </c:pt>
                <c:pt idx="221">
                  <c:v>1512.1964984409933</c:v>
                </c:pt>
                <c:pt idx="222">
                  <c:v>1339.5117037487837</c:v>
                </c:pt>
                <c:pt idx="223">
                  <c:v>1318.4990072362057</c:v>
                </c:pt>
                <c:pt idx="224">
                  <c:v>1331.5819158121922</c:v>
                </c:pt>
                <c:pt idx="225">
                  <c:v>1466.4822229748456</c:v>
                </c:pt>
                <c:pt idx="226">
                  <c:v>1534.0258856432074</c:v>
                </c:pt>
                <c:pt idx="227">
                  <c:v>1518.1274035057677</c:v>
                </c:pt>
                <c:pt idx="228">
                  <c:v>1501.779981662502</c:v>
                </c:pt>
                <c:pt idx="229">
                  <c:v>1439.7258337325627</c:v>
                </c:pt>
                <c:pt idx="230">
                  <c:v>1290.6390482711215</c:v>
                </c:pt>
                <c:pt idx="231">
                  <c:v>1046.0672890118647</c:v>
                </c:pt>
                <c:pt idx="232">
                  <c:v>507.17876583132647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266.57556920416755</c:v>
                </c:pt>
                <c:pt idx="237">
                  <c:v>395.74423971481525</c:v>
                </c:pt>
                <c:pt idx="238">
                  <c:v>62.630315095060091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29.750913403703876</c:v>
                </c:pt>
                <c:pt idx="251">
                  <c:v>0</c:v>
                </c:pt>
                <c:pt idx="252">
                  <c:v>0</c:v>
                </c:pt>
                <c:pt idx="253">
                  <c:v>122.88573016712989</c:v>
                </c:pt>
                <c:pt idx="254">
                  <c:v>148.569372142438</c:v>
                </c:pt>
                <c:pt idx="255">
                  <c:v>0</c:v>
                </c:pt>
                <c:pt idx="256">
                  <c:v>0</c:v>
                </c:pt>
                <c:pt idx="257">
                  <c:v>126.40912225839131</c:v>
                </c:pt>
                <c:pt idx="258">
                  <c:v>546.69921815293196</c:v>
                </c:pt>
                <c:pt idx="259">
                  <c:v>872.79606718890807</c:v>
                </c:pt>
                <c:pt idx="260">
                  <c:v>1026.343674257562</c:v>
                </c:pt>
                <c:pt idx="261">
                  <c:v>1131.0865523259256</c:v>
                </c:pt>
                <c:pt idx="262">
                  <c:v>1337.457661304996</c:v>
                </c:pt>
                <c:pt idx="263">
                  <c:v>1778.1419018561151</c:v>
                </c:pt>
                <c:pt idx="264">
                  <c:v>2179.088718834395</c:v>
                </c:pt>
                <c:pt idx="265">
                  <c:v>2215.3541773045336</c:v>
                </c:pt>
                <c:pt idx="266">
                  <c:v>1914.7648142939804</c:v>
                </c:pt>
                <c:pt idx="267">
                  <c:v>1786.9102998222213</c:v>
                </c:pt>
                <c:pt idx="268">
                  <c:v>1810.8054133067712</c:v>
                </c:pt>
                <c:pt idx="269">
                  <c:v>1701.0268379222221</c:v>
                </c:pt>
                <c:pt idx="270">
                  <c:v>1315.3146594473963</c:v>
                </c:pt>
                <c:pt idx="271">
                  <c:v>689.02123287037125</c:v>
                </c:pt>
                <c:pt idx="272">
                  <c:v>545.94821976296191</c:v>
                </c:pt>
                <c:pt idx="273">
                  <c:v>146.11753701464161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451.54615068009247</c:v>
                </c:pt>
                <c:pt idx="282">
                  <c:v>1330.1958224078514</c:v>
                </c:pt>
                <c:pt idx="283">
                  <c:v>1733.83858357392</c:v>
                </c:pt>
                <c:pt idx="284">
                  <c:v>2032.3563950550929</c:v>
                </c:pt>
                <c:pt idx="285">
                  <c:v>2249.1015751359378</c:v>
                </c:pt>
                <c:pt idx="286">
                  <c:v>2333.8537736606481</c:v>
                </c:pt>
                <c:pt idx="287">
                  <c:v>2574.2429695004057</c:v>
                </c:pt>
                <c:pt idx="288">
                  <c:v>2823.3687370370349</c:v>
                </c:pt>
                <c:pt idx="289">
                  <c:v>2604.1948481832374</c:v>
                </c:pt>
                <c:pt idx="290">
                  <c:v>1780.0636841592593</c:v>
                </c:pt>
                <c:pt idx="291">
                  <c:v>913.2839025374999</c:v>
                </c:pt>
                <c:pt idx="292">
                  <c:v>289.25812860370525</c:v>
                </c:pt>
                <c:pt idx="293">
                  <c:v>196.47452489943853</c:v>
                </c:pt>
                <c:pt idx="294">
                  <c:v>386.09492534372913</c:v>
                </c:pt>
                <c:pt idx="295">
                  <c:v>611.12689776666843</c:v>
                </c:pt>
                <c:pt idx="296">
                  <c:v>810.537049071007</c:v>
                </c:pt>
                <c:pt idx="297">
                  <c:v>948.76578665555473</c:v>
                </c:pt>
                <c:pt idx="298">
                  <c:v>993.18682617818286</c:v>
                </c:pt>
                <c:pt idx="299">
                  <c:v>897.96413830669201</c:v>
                </c:pt>
                <c:pt idx="300">
                  <c:v>761.46568151657141</c:v>
                </c:pt>
                <c:pt idx="301">
                  <c:v>585.42293728929542</c:v>
                </c:pt>
                <c:pt idx="302">
                  <c:v>370.31828834243686</c:v>
                </c:pt>
                <c:pt idx="303">
                  <c:v>187.62639284305399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197.41029982222221</c:v>
                </c:pt>
                <c:pt idx="308">
                  <c:v>422.21810574631667</c:v>
                </c:pt>
                <c:pt idx="309">
                  <c:v>446.93454928061504</c:v>
                </c:pt>
                <c:pt idx="310">
                  <c:v>352.38844192343788</c:v>
                </c:pt>
                <c:pt idx="311">
                  <c:v>258.02727647407335</c:v>
                </c:pt>
                <c:pt idx="312">
                  <c:v>79.885205707464024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94.390002725925413</c:v>
                </c:pt>
                <c:pt idx="322">
                  <c:v>178.73790772459438</c:v>
                </c:pt>
                <c:pt idx="323">
                  <c:v>196.70202809496561</c:v>
                </c:pt>
                <c:pt idx="324">
                  <c:v>119.48059707656247</c:v>
                </c:pt>
                <c:pt idx="325">
                  <c:v>219.45604307741087</c:v>
                </c:pt>
                <c:pt idx="326">
                  <c:v>236.69871283049815</c:v>
                </c:pt>
                <c:pt idx="327">
                  <c:v>181.54406833703737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90.553467290952824</c:v>
                </c:pt>
                <c:pt idx="332">
                  <c:v>65.016694890837385</c:v>
                </c:pt>
                <c:pt idx="333">
                  <c:v>49.06875955734958</c:v>
                </c:pt>
                <c:pt idx="334">
                  <c:v>70.167882633333278</c:v>
                </c:pt>
                <c:pt idx="335">
                  <c:v>44.920843460648186</c:v>
                </c:pt>
                <c:pt idx="336">
                  <c:v>84.564986455922138</c:v>
                </c:pt>
                <c:pt idx="337">
                  <c:v>155.34518073975696</c:v>
                </c:pt>
                <c:pt idx="338">
                  <c:v>272.86359756703314</c:v>
                </c:pt>
                <c:pt idx="339">
                  <c:v>535.58887864675933</c:v>
                </c:pt>
                <c:pt idx="340">
                  <c:v>931.92045238935202</c:v>
                </c:pt>
                <c:pt idx="341">
                  <c:v>1204.9263021376739</c:v>
                </c:pt>
                <c:pt idx="342">
                  <c:v>969.69184384542791</c:v>
                </c:pt>
                <c:pt idx="343">
                  <c:v>522.55460792824067</c:v>
                </c:pt>
                <c:pt idx="344">
                  <c:v>402.31058914041284</c:v>
                </c:pt>
                <c:pt idx="345">
                  <c:v>516.72399521846023</c:v>
                </c:pt>
                <c:pt idx="346">
                  <c:v>539.01249045925942</c:v>
                </c:pt>
                <c:pt idx="347">
                  <c:v>467.25987987021665</c:v>
                </c:pt>
                <c:pt idx="348">
                  <c:v>556.63866506321324</c:v>
                </c:pt>
                <c:pt idx="349">
                  <c:v>551.97070677914735</c:v>
                </c:pt>
                <c:pt idx="350">
                  <c:v>460.63806934002702</c:v>
                </c:pt>
                <c:pt idx="351">
                  <c:v>361.07439858749996</c:v>
                </c:pt>
                <c:pt idx="352">
                  <c:v>318.72873292027407</c:v>
                </c:pt>
                <c:pt idx="353">
                  <c:v>317.07842098765377</c:v>
                </c:pt>
                <c:pt idx="354">
                  <c:v>335.56210048558995</c:v>
                </c:pt>
                <c:pt idx="355">
                  <c:v>395.94751715225743</c:v>
                </c:pt>
                <c:pt idx="356">
                  <c:v>420.0925446486691</c:v>
                </c:pt>
                <c:pt idx="357">
                  <c:v>340.72949118009228</c:v>
                </c:pt>
                <c:pt idx="358">
                  <c:v>94.871630864197371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63.230700285821854</c:v>
                </c:pt>
                <c:pt idx="364">
                  <c:v>180.36720048420108</c:v>
                </c:pt>
                <c:pt idx="365">
                  <c:v>255.03733937309048</c:v>
                </c:pt>
                <c:pt idx="366">
                  <c:v>316.57767735308647</c:v>
                </c:pt>
                <c:pt idx="367">
                  <c:v>446.19380646790131</c:v>
                </c:pt>
                <c:pt idx="368">
                  <c:v>627.40595565831416</c:v>
                </c:pt>
                <c:pt idx="369">
                  <c:v>655.12569285542031</c:v>
                </c:pt>
                <c:pt idx="370">
                  <c:v>470.1055970765625</c:v>
                </c:pt>
                <c:pt idx="371">
                  <c:v>209.62724441309797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12.671392136863426</c:v>
                </c:pt>
                <c:pt idx="393">
                  <c:v>86.579565376678246</c:v>
                </c:pt>
                <c:pt idx="394">
                  <c:v>263.98622530370369</c:v>
                </c:pt>
                <c:pt idx="395">
                  <c:v>535.57091853026634</c:v>
                </c:pt>
                <c:pt idx="396">
                  <c:v>867.99778557424781</c:v>
                </c:pt>
                <c:pt idx="397">
                  <c:v>1214.1494754026235</c:v>
                </c:pt>
                <c:pt idx="398">
                  <c:v>1388.9465751929586</c:v>
                </c:pt>
                <c:pt idx="399">
                  <c:v>1113.7722998807103</c:v>
                </c:pt>
                <c:pt idx="400">
                  <c:v>574.58753359012383</c:v>
                </c:pt>
                <c:pt idx="401">
                  <c:v>186.73568173827107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10.701514302006155</c:v>
                </c:pt>
                <c:pt idx="410">
                  <c:v>130.42843400912432</c:v>
                </c:pt>
                <c:pt idx="411">
                  <c:v>181.99663287037023</c:v>
                </c:pt>
                <c:pt idx="412">
                  <c:v>205.34889084521603</c:v>
                </c:pt>
                <c:pt idx="413">
                  <c:v>231.01946176456411</c:v>
                </c:pt>
                <c:pt idx="414">
                  <c:v>313.21536524581416</c:v>
                </c:pt>
                <c:pt idx="415">
                  <c:v>462.02709289068275</c:v>
                </c:pt>
                <c:pt idx="416">
                  <c:v>546.12958000324045</c:v>
                </c:pt>
                <c:pt idx="417">
                  <c:v>441.41307247918627</c:v>
                </c:pt>
                <c:pt idx="418">
                  <c:v>231.32850660488063</c:v>
                </c:pt>
                <c:pt idx="419">
                  <c:v>9.9804884703703909</c:v>
                </c:pt>
                <c:pt idx="420">
                  <c:v>0</c:v>
                </c:pt>
                <c:pt idx="421">
                  <c:v>16.541450711265188</c:v>
                </c:pt>
                <c:pt idx="422">
                  <c:v>155.69460283749967</c:v>
                </c:pt>
                <c:pt idx="423">
                  <c:v>299.94952437901236</c:v>
                </c:pt>
                <c:pt idx="424">
                  <c:v>527.0522551222225</c:v>
                </c:pt>
                <c:pt idx="425">
                  <c:v>961.65296648142385</c:v>
                </c:pt>
                <c:pt idx="426">
                  <c:v>1621.5471066942896</c:v>
                </c:pt>
                <c:pt idx="427">
                  <c:v>2125.9244789152776</c:v>
                </c:pt>
                <c:pt idx="428">
                  <c:v>1793.585959225926</c:v>
                </c:pt>
                <c:pt idx="429">
                  <c:v>920.63584554645013</c:v>
                </c:pt>
                <c:pt idx="430">
                  <c:v>319.91362056568249</c:v>
                </c:pt>
                <c:pt idx="431">
                  <c:v>71.59210120493789</c:v>
                </c:pt>
                <c:pt idx="432">
                  <c:v>86.539497955498447</c:v>
                </c:pt>
                <c:pt idx="433">
                  <c:v>239.08238420484247</c:v>
                </c:pt>
                <c:pt idx="434">
                  <c:v>258.71672061954104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0.16255467700617299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14.114293371431327</c:v>
                </c:pt>
                <c:pt idx="513">
                  <c:v>135.55130105854553</c:v>
                </c:pt>
                <c:pt idx="514">
                  <c:v>511.0347831263889</c:v>
                </c:pt>
                <c:pt idx="515">
                  <c:v>993.99542243101848</c:v>
                </c:pt>
                <c:pt idx="516">
                  <c:v>1241.2668358222222</c:v>
                </c:pt>
                <c:pt idx="517">
                  <c:v>991.50514994936316</c:v>
                </c:pt>
                <c:pt idx="518">
                  <c:v>478.89702499832151</c:v>
                </c:pt>
                <c:pt idx="519">
                  <c:v>162.9016546279517</c:v>
                </c:pt>
                <c:pt idx="520">
                  <c:v>2.9558445655674532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3.7698077634259262</c:v>
                </c:pt>
                <c:pt idx="534">
                  <c:v>38.207699122222223</c:v>
                </c:pt>
                <c:pt idx="535">
                  <c:v>125.06612985679014</c:v>
                </c:pt>
                <c:pt idx="536">
                  <c:v>241.03489194938268</c:v>
                </c:pt>
                <c:pt idx="537">
                  <c:v>546.82149270787033</c:v>
                </c:pt>
                <c:pt idx="538">
                  <c:v>1133.8661296103396</c:v>
                </c:pt>
                <c:pt idx="539">
                  <c:v>1583.3199946432098</c:v>
                </c:pt>
                <c:pt idx="540">
                  <c:v>1225.85286821059</c:v>
                </c:pt>
                <c:pt idx="541">
                  <c:v>545.46250675877673</c:v>
                </c:pt>
                <c:pt idx="542">
                  <c:v>262.65386478346852</c:v>
                </c:pt>
                <c:pt idx="543">
                  <c:v>137.01184707656273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43.592135311747711</c:v>
                </c:pt>
                <c:pt idx="552">
                  <c:v>52.177742468151997</c:v>
                </c:pt>
                <c:pt idx="553">
                  <c:v>49.232335018730694</c:v>
                </c:pt>
                <c:pt idx="554">
                  <c:v>85.704175107233823</c:v>
                </c:pt>
                <c:pt idx="555">
                  <c:v>121.99216917316733</c:v>
                </c:pt>
                <c:pt idx="556">
                  <c:v>159.79618151884654</c:v>
                </c:pt>
                <c:pt idx="557">
                  <c:v>210.44298683562894</c:v>
                </c:pt>
                <c:pt idx="558">
                  <c:v>268.74877750972217</c:v>
                </c:pt>
                <c:pt idx="559">
                  <c:v>440.24014077690964</c:v>
                </c:pt>
                <c:pt idx="560">
                  <c:v>480.51585209056708</c:v>
                </c:pt>
                <c:pt idx="561">
                  <c:v>250.71920160108024</c:v>
                </c:pt>
                <c:pt idx="562">
                  <c:v>189.39589913194445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25.345248206018518</c:v>
                </c:pt>
                <c:pt idx="602">
                  <c:v>79.004333895196751</c:v>
                </c:pt>
                <c:pt idx="603">
                  <c:v>291.68992900740739</c:v>
                </c:pt>
                <c:pt idx="604">
                  <c:v>712.34717191930929</c:v>
                </c:pt>
                <c:pt idx="605">
                  <c:v>1250.2979649192901</c:v>
                </c:pt>
                <c:pt idx="606">
                  <c:v>1841.4666555236111</c:v>
                </c:pt>
                <c:pt idx="607">
                  <c:v>2282.8351063295713</c:v>
                </c:pt>
                <c:pt idx="608">
                  <c:v>2450.4463951750572</c:v>
                </c:pt>
                <c:pt idx="609">
                  <c:v>2576.9560770629619</c:v>
                </c:pt>
                <c:pt idx="610">
                  <c:v>2854.699768655556</c:v>
                </c:pt>
                <c:pt idx="611">
                  <c:v>3048.8146725660308</c:v>
                </c:pt>
                <c:pt idx="612">
                  <c:v>2608.7393223111103</c:v>
                </c:pt>
                <c:pt idx="613">
                  <c:v>1663.8854861923046</c:v>
                </c:pt>
                <c:pt idx="614">
                  <c:v>946.04519371182596</c:v>
                </c:pt>
                <c:pt idx="615">
                  <c:v>764.11076459056551</c:v>
                </c:pt>
                <c:pt idx="616">
                  <c:v>760.99451262592675</c:v>
                </c:pt>
                <c:pt idx="617">
                  <c:v>650.46885076342539</c:v>
                </c:pt>
                <c:pt idx="618">
                  <c:v>432.12860264398046</c:v>
                </c:pt>
                <c:pt idx="619">
                  <c:v>175.8288885223771</c:v>
                </c:pt>
                <c:pt idx="620">
                  <c:v>90.075076114062057</c:v>
                </c:pt>
                <c:pt idx="621">
                  <c:v>269.07777933339111</c:v>
                </c:pt>
                <c:pt idx="622">
                  <c:v>547.86017125555497</c:v>
                </c:pt>
                <c:pt idx="623">
                  <c:v>769.05718167918621</c:v>
                </c:pt>
                <c:pt idx="624">
                  <c:v>999.85748370708086</c:v>
                </c:pt>
                <c:pt idx="625">
                  <c:v>1151.453721031193</c:v>
                </c:pt>
                <c:pt idx="626">
                  <c:v>1076.0409040866314</c:v>
                </c:pt>
                <c:pt idx="627">
                  <c:v>888.14160324073964</c:v>
                </c:pt>
                <c:pt idx="628">
                  <c:v>788.58141805555545</c:v>
                </c:pt>
                <c:pt idx="629">
                  <c:v>821.76814645061768</c:v>
                </c:pt>
                <c:pt idx="630">
                  <c:v>1024.5026914654138</c:v>
                </c:pt>
                <c:pt idx="631">
                  <c:v>1349.6049503055754</c:v>
                </c:pt>
                <c:pt idx="632">
                  <c:v>1599.7766358262138</c:v>
                </c:pt>
                <c:pt idx="633">
                  <c:v>1799.7606905070002</c:v>
                </c:pt>
                <c:pt idx="634">
                  <c:v>1910.5261516355911</c:v>
                </c:pt>
                <c:pt idx="635">
                  <c:v>1833.4522808925942</c:v>
                </c:pt>
                <c:pt idx="636">
                  <c:v>1545.4557339859564</c:v>
                </c:pt>
                <c:pt idx="637">
                  <c:v>1182.1941612461412</c:v>
                </c:pt>
                <c:pt idx="638">
                  <c:v>991.00974766589445</c:v>
                </c:pt>
                <c:pt idx="639">
                  <c:v>910.970013347281</c:v>
                </c:pt>
                <c:pt idx="640">
                  <c:v>903.86933794716549</c:v>
                </c:pt>
                <c:pt idx="641">
                  <c:v>1165.9727092945982</c:v>
                </c:pt>
                <c:pt idx="642">
                  <c:v>1684.292953748783</c:v>
                </c:pt>
                <c:pt idx="643">
                  <c:v>1902.0458808092017</c:v>
                </c:pt>
                <c:pt idx="644">
                  <c:v>1593.0264272888899</c:v>
                </c:pt>
                <c:pt idx="645">
                  <c:v>1407.5368454788752</c:v>
                </c:pt>
                <c:pt idx="646">
                  <c:v>1466.1935697502495</c:v>
                </c:pt>
                <c:pt idx="647">
                  <c:v>1484.9860840456997</c:v>
                </c:pt>
                <c:pt idx="648">
                  <c:v>1422.1436591578131</c:v>
                </c:pt>
                <c:pt idx="649">
                  <c:v>1226.1543953850862</c:v>
                </c:pt>
                <c:pt idx="650">
                  <c:v>812.09385360000044</c:v>
                </c:pt>
                <c:pt idx="651">
                  <c:v>97.233145679014569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76.030455555555577</c:v>
                </c:pt>
                <c:pt idx="666">
                  <c:v>314.17289466386961</c:v>
                </c:pt>
                <c:pt idx="667">
                  <c:v>808.21576867283966</c:v>
                </c:pt>
                <c:pt idx="668">
                  <c:v>1477.2676611304012</c:v>
                </c:pt>
                <c:pt idx="669">
                  <c:v>1783.8550708444441</c:v>
                </c:pt>
                <c:pt idx="670">
                  <c:v>2135.1339765432099</c:v>
                </c:pt>
                <c:pt idx="671">
                  <c:v>1818.9640296296297</c:v>
                </c:pt>
                <c:pt idx="672">
                  <c:v>1456.8070325617284</c:v>
                </c:pt>
                <c:pt idx="673">
                  <c:v>1559.0591888888889</c:v>
                </c:pt>
                <c:pt idx="674">
                  <c:v>1664.1497952160496</c:v>
                </c:pt>
                <c:pt idx="675">
                  <c:v>1281.6501234567893</c:v>
                </c:pt>
                <c:pt idx="676">
                  <c:v>771.11162426483384</c:v>
                </c:pt>
                <c:pt idx="677">
                  <c:v>251.15110683593832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542.04890959843772</c:v>
                </c:pt>
                <c:pt idx="686">
                  <c:v>1017.171122343345</c:v>
                </c:pt>
                <c:pt idx="687">
                  <c:v>1081.5895307317319</c:v>
                </c:pt>
                <c:pt idx="688">
                  <c:v>1161.8882883015624</c:v>
                </c:pt>
                <c:pt idx="689">
                  <c:v>1266.2160675024693</c:v>
                </c:pt>
                <c:pt idx="690">
                  <c:v>946.69060113790488</c:v>
                </c:pt>
                <c:pt idx="691">
                  <c:v>590.1865348785301</c:v>
                </c:pt>
                <c:pt idx="692">
                  <c:v>617.71054778003531</c:v>
                </c:pt>
                <c:pt idx="693">
                  <c:v>796.80875423657437</c:v>
                </c:pt>
                <c:pt idx="694">
                  <c:v>778.41323837540563</c:v>
                </c:pt>
                <c:pt idx="695">
                  <c:v>386.722711862962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125.00399165308629</c:v>
                </c:pt>
                <c:pt idx="702">
                  <c:v>214.14521001157414</c:v>
                </c:pt>
                <c:pt idx="703">
                  <c:v>229.29567297453681</c:v>
                </c:pt>
                <c:pt idx="704">
                  <c:v>77.13291778555147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162.60452962962947</c:v>
                </c:pt>
                <c:pt idx="710">
                  <c:v>627.76430945555569</c:v>
                </c:pt>
                <c:pt idx="711">
                  <c:v>1165.3091973529517</c:v>
                </c:pt>
                <c:pt idx="712">
                  <c:v>961.36457374261192</c:v>
                </c:pt>
                <c:pt idx="713">
                  <c:v>271.93820368873423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214.54897407407404</c:v>
                </c:pt>
                <c:pt idx="719">
                  <c:v>514.86149998070994</c:v>
                </c:pt>
                <c:pt idx="720">
                  <c:v>811.39689876543207</c:v>
                </c:pt>
                <c:pt idx="721">
                  <c:v>823.29815237027401</c:v>
                </c:pt>
                <c:pt idx="722">
                  <c:v>833.13919894891978</c:v>
                </c:pt>
                <c:pt idx="723">
                  <c:v>818.63944390190943</c:v>
                </c:pt>
                <c:pt idx="724">
                  <c:v>999.91860740740753</c:v>
                </c:pt>
                <c:pt idx="725">
                  <c:v>1465.1703736973761</c:v>
                </c:pt>
                <c:pt idx="726">
                  <c:v>2161.3959737652958</c:v>
                </c:pt>
                <c:pt idx="727">
                  <c:v>2476.5301511370367</c:v>
                </c:pt>
                <c:pt idx="728">
                  <c:v>2035.3001767875012</c:v>
                </c:pt>
                <c:pt idx="729">
                  <c:v>1725.2114473004644</c:v>
                </c:pt>
                <c:pt idx="730">
                  <c:v>1170.6851817876529</c:v>
                </c:pt>
                <c:pt idx="731">
                  <c:v>789.60164645279644</c:v>
                </c:pt>
                <c:pt idx="732">
                  <c:v>762.34286527777897</c:v>
                </c:pt>
                <c:pt idx="733">
                  <c:v>798.75293685447502</c:v>
                </c:pt>
                <c:pt idx="734">
                  <c:v>835.48486161975302</c:v>
                </c:pt>
                <c:pt idx="735">
                  <c:v>906.58953912579204</c:v>
                </c:pt>
                <c:pt idx="736">
                  <c:v>1013.2252512391398</c:v>
                </c:pt>
                <c:pt idx="737">
                  <c:v>1003.2799547081593</c:v>
                </c:pt>
                <c:pt idx="738">
                  <c:v>855.25145308641913</c:v>
                </c:pt>
                <c:pt idx="739">
                  <c:v>1144.8153423060753</c:v>
                </c:pt>
                <c:pt idx="740">
                  <c:v>1518.7494814590846</c:v>
                </c:pt>
                <c:pt idx="741">
                  <c:v>1437.1035198419772</c:v>
                </c:pt>
                <c:pt idx="742">
                  <c:v>1132.9676281777772</c:v>
                </c:pt>
                <c:pt idx="743">
                  <c:v>897.96413830669201</c:v>
                </c:pt>
                <c:pt idx="744">
                  <c:v>867.14049664675963</c:v>
                </c:pt>
                <c:pt idx="745">
                  <c:v>867.14049664675963</c:v>
                </c:pt>
                <c:pt idx="746">
                  <c:v>1007.5264296995564</c:v>
                </c:pt>
                <c:pt idx="747">
                  <c:v>1229.3607477116709</c:v>
                </c:pt>
                <c:pt idx="748">
                  <c:v>1398.3615766124999</c:v>
                </c:pt>
                <c:pt idx="749">
                  <c:v>1327.1845076328686</c:v>
                </c:pt>
                <c:pt idx="750">
                  <c:v>1056.9968655004623</c:v>
                </c:pt>
                <c:pt idx="751">
                  <c:v>877.3556617967613</c:v>
                </c:pt>
                <c:pt idx="752">
                  <c:v>730.54491875407007</c:v>
                </c:pt>
                <c:pt idx="753">
                  <c:v>469.27895924380664</c:v>
                </c:pt>
                <c:pt idx="754">
                  <c:v>274.2457954547661</c:v>
                </c:pt>
                <c:pt idx="755">
                  <c:v>83.926355324690292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506.72357009382728</c:v>
                </c:pt>
                <c:pt idx="766">
                  <c:v>903.74257777777802</c:v>
                </c:pt>
                <c:pt idx="767">
                  <c:v>1099.450034382658</c:v>
                </c:pt>
                <c:pt idx="768">
                  <c:v>1315.6459384098764</c:v>
                </c:pt>
                <c:pt idx="769">
                  <c:v>1738.1430891456798</c:v>
                </c:pt>
                <c:pt idx="770">
                  <c:v>2502.7750554129429</c:v>
                </c:pt>
                <c:pt idx="771">
                  <c:v>3000.0541261562303</c:v>
                </c:pt>
                <c:pt idx="772">
                  <c:v>3263.6243538212389</c:v>
                </c:pt>
                <c:pt idx="773">
                  <c:v>3182.9670516083147</c:v>
                </c:pt>
                <c:pt idx="774">
                  <c:v>3029.3917846378276</c:v>
                </c:pt>
                <c:pt idx="775">
                  <c:v>3375.6208782465856</c:v>
                </c:pt>
                <c:pt idx="776">
                  <c:v>3179.1927518373263</c:v>
                </c:pt>
                <c:pt idx="777">
                  <c:v>2784.7515161444635</c:v>
                </c:pt>
                <c:pt idx="778">
                  <c:v>2703.5075102022956</c:v>
                </c:pt>
                <c:pt idx="779">
                  <c:v>2606.2741098754627</c:v>
                </c:pt>
                <c:pt idx="780">
                  <c:v>2385.9162885651444</c:v>
                </c:pt>
                <c:pt idx="781">
                  <c:v>2181.2876297401021</c:v>
                </c:pt>
                <c:pt idx="782">
                  <c:v>1997.3778878407384</c:v>
                </c:pt>
                <c:pt idx="783">
                  <c:v>1843.7209003097819</c:v>
                </c:pt>
                <c:pt idx="784">
                  <c:v>1814.5290561148163</c:v>
                </c:pt>
                <c:pt idx="785">
                  <c:v>2021.3639901234578</c:v>
                </c:pt>
                <c:pt idx="786">
                  <c:v>2109.2996139865172</c:v>
                </c:pt>
                <c:pt idx="787">
                  <c:v>1857.2808979370341</c:v>
                </c:pt>
                <c:pt idx="788">
                  <c:v>1627.3754308765212</c:v>
                </c:pt>
                <c:pt idx="789">
                  <c:v>1627.3754308765278</c:v>
                </c:pt>
                <c:pt idx="790">
                  <c:v>1774.2243477439845</c:v>
                </c:pt>
                <c:pt idx="791">
                  <c:v>1885.6506082880182</c:v>
                </c:pt>
                <c:pt idx="792">
                  <c:v>1569.517496759255</c:v>
                </c:pt>
                <c:pt idx="793">
                  <c:v>412.80886889876513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356.36163720694441</c:v>
                </c:pt>
                <c:pt idx="801">
                  <c:v>860.90926064967289</c:v>
                </c:pt>
                <c:pt idx="802">
                  <c:v>1706.8863443967416</c:v>
                </c:pt>
                <c:pt idx="803">
                  <c:v>2780.6573783036451</c:v>
                </c:pt>
                <c:pt idx="804">
                  <c:v>3205.2692039839485</c:v>
                </c:pt>
                <c:pt idx="805">
                  <c:v>2564.5185645140446</c:v>
                </c:pt>
                <c:pt idx="806">
                  <c:v>1626.2578410335848</c:v>
                </c:pt>
                <c:pt idx="807">
                  <c:v>952.77286494984457</c:v>
                </c:pt>
                <c:pt idx="808">
                  <c:v>366.54401059751046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189.39589913194445</c:v>
                </c:pt>
                <c:pt idx="820">
                  <c:v>773.99542638888875</c:v>
                </c:pt>
                <c:pt idx="821">
                  <c:v>1300.1495503396604</c:v>
                </c:pt>
                <c:pt idx="822">
                  <c:v>1465.8373811061731</c:v>
                </c:pt>
                <c:pt idx="823">
                  <c:v>1563.3989060411454</c:v>
                </c:pt>
                <c:pt idx="824">
                  <c:v>1543.1414291740743</c:v>
                </c:pt>
                <c:pt idx="825">
                  <c:v>1478.119705613426</c:v>
                </c:pt>
                <c:pt idx="826">
                  <c:v>1538.0268089536462</c:v>
                </c:pt>
                <c:pt idx="827">
                  <c:v>1562.9660459679194</c:v>
                </c:pt>
                <c:pt idx="828">
                  <c:v>1796.6019143862452</c:v>
                </c:pt>
                <c:pt idx="829">
                  <c:v>2178.3130260958337</c:v>
                </c:pt>
                <c:pt idx="830">
                  <c:v>2283.7236753086413</c:v>
                </c:pt>
                <c:pt idx="831">
                  <c:v>2033.8532288200047</c:v>
                </c:pt>
                <c:pt idx="832">
                  <c:v>1496.537052492884</c:v>
                </c:pt>
                <c:pt idx="833">
                  <c:v>1206.8515668128086</c:v>
                </c:pt>
                <c:pt idx="834">
                  <c:v>1262.2569992673784</c:v>
                </c:pt>
                <c:pt idx="835">
                  <c:v>1287.3318141820771</c:v>
                </c:pt>
                <c:pt idx="836">
                  <c:v>1236.6380692041685</c:v>
                </c:pt>
                <c:pt idx="837">
                  <c:v>1325.6013151322536</c:v>
                </c:pt>
                <c:pt idx="838">
                  <c:v>1539.529057258929</c:v>
                </c:pt>
                <c:pt idx="839">
                  <c:v>1582.479922461883</c:v>
                </c:pt>
                <c:pt idx="840">
                  <c:v>1578.5810476345482</c:v>
                </c:pt>
                <c:pt idx="841">
                  <c:v>1809.7229619050729</c:v>
                </c:pt>
                <c:pt idx="842">
                  <c:v>2030.9047860315416</c:v>
                </c:pt>
                <c:pt idx="843">
                  <c:v>1939.0810962722032</c:v>
                </c:pt>
                <c:pt idx="844">
                  <c:v>1616.7347272834659</c:v>
                </c:pt>
                <c:pt idx="845">
                  <c:v>1385.7913844641976</c:v>
                </c:pt>
                <c:pt idx="846">
                  <c:v>1353.8102579282429</c:v>
                </c:pt>
                <c:pt idx="847">
                  <c:v>1486.6533945049396</c:v>
                </c:pt>
                <c:pt idx="848">
                  <c:v>1843.5603586445022</c:v>
                </c:pt>
                <c:pt idx="849">
                  <c:v>2279.1005203881364</c:v>
                </c:pt>
                <c:pt idx="850">
                  <c:v>2366.2959995931124</c:v>
                </c:pt>
                <c:pt idx="851">
                  <c:v>2077.3518595527976</c:v>
                </c:pt>
                <c:pt idx="852">
                  <c:v>1934.632273373667</c:v>
                </c:pt>
                <c:pt idx="853">
                  <c:v>1968.6730489712361</c:v>
                </c:pt>
                <c:pt idx="854">
                  <c:v>1912.3974255019866</c:v>
                </c:pt>
                <c:pt idx="855">
                  <c:v>1706.7174280875579</c:v>
                </c:pt>
                <c:pt idx="856">
                  <c:v>1574.8327202146615</c:v>
                </c:pt>
                <c:pt idx="857">
                  <c:v>1992.273009406347</c:v>
                </c:pt>
                <c:pt idx="858">
                  <c:v>2609.1731319516771</c:v>
                </c:pt>
                <c:pt idx="859">
                  <c:v>2698.3779832905843</c:v>
                </c:pt>
                <c:pt idx="860">
                  <c:v>2431.1360902975343</c:v>
                </c:pt>
                <c:pt idx="861">
                  <c:v>2665.3049001807103</c:v>
                </c:pt>
                <c:pt idx="862">
                  <c:v>3607.5743525135745</c:v>
                </c:pt>
                <c:pt idx="863">
                  <c:v>3700.7454122939225</c:v>
                </c:pt>
                <c:pt idx="864">
                  <c:v>2865.1823875302675</c:v>
                </c:pt>
                <c:pt idx="865">
                  <c:v>2587.2187683654361</c:v>
                </c:pt>
                <c:pt idx="866">
                  <c:v>3000.3758507624989</c:v>
                </c:pt>
                <c:pt idx="867">
                  <c:v>3523.5160992158917</c:v>
                </c:pt>
                <c:pt idx="868">
                  <c:v>3313.3017938271601</c:v>
                </c:pt>
                <c:pt idx="869">
                  <c:v>2533.5537193378082</c:v>
                </c:pt>
                <c:pt idx="870">
                  <c:v>2029.6797320095532</c:v>
                </c:pt>
                <c:pt idx="871">
                  <c:v>1845.3287223282391</c:v>
                </c:pt>
                <c:pt idx="872">
                  <c:v>1765.8154980359577</c:v>
                </c:pt>
                <c:pt idx="873">
                  <c:v>1632.7211182609569</c:v>
                </c:pt>
                <c:pt idx="874">
                  <c:v>1327.7603670629624</c:v>
                </c:pt>
                <c:pt idx="875">
                  <c:v>959.4022616441581</c:v>
                </c:pt>
                <c:pt idx="876">
                  <c:v>639.55980017324021</c:v>
                </c:pt>
                <c:pt idx="877">
                  <c:v>734.33959600268247</c:v>
                </c:pt>
                <c:pt idx="878">
                  <c:v>1203.4761867061745</c:v>
                </c:pt>
                <c:pt idx="879">
                  <c:v>1638.2371952160458</c:v>
                </c:pt>
                <c:pt idx="880">
                  <c:v>1335.2279359567897</c:v>
                </c:pt>
                <c:pt idx="881">
                  <c:v>786.84355908564805</c:v>
                </c:pt>
                <c:pt idx="882">
                  <c:v>1235.4211246913578</c:v>
                </c:pt>
                <c:pt idx="883">
                  <c:v>1726.0075444444444</c:v>
                </c:pt>
                <c:pt idx="884">
                  <c:v>1775.06618641975</c:v>
                </c:pt>
                <c:pt idx="885">
                  <c:v>1928.1138369403379</c:v>
                </c:pt>
                <c:pt idx="886">
                  <c:v>1995.1568528111111</c:v>
                </c:pt>
                <c:pt idx="887">
                  <c:v>1908.1826943439796</c:v>
                </c:pt>
                <c:pt idx="888">
                  <c:v>1715.8084809379075</c:v>
                </c:pt>
                <c:pt idx="889">
                  <c:v>1457.5414946252854</c:v>
                </c:pt>
                <c:pt idx="890">
                  <c:v>1142.0212443477412</c:v>
                </c:pt>
                <c:pt idx="891">
                  <c:v>764.78083201425932</c:v>
                </c:pt>
                <c:pt idx="892">
                  <c:v>433.7831225520062</c:v>
                </c:pt>
                <c:pt idx="893">
                  <c:v>338.81658159999938</c:v>
                </c:pt>
                <c:pt idx="894">
                  <c:v>483.88553759629832</c:v>
                </c:pt>
                <c:pt idx="895">
                  <c:v>766.46312055231499</c:v>
                </c:pt>
                <c:pt idx="896">
                  <c:v>1106.0376297401028</c:v>
                </c:pt>
                <c:pt idx="897">
                  <c:v>1320.7212354998633</c:v>
                </c:pt>
                <c:pt idx="898">
                  <c:v>1365.3790287097406</c:v>
                </c:pt>
                <c:pt idx="899">
                  <c:v>1226.9048456949076</c:v>
                </c:pt>
                <c:pt idx="900">
                  <c:v>991.62938196614607</c:v>
                </c:pt>
                <c:pt idx="901">
                  <c:v>571.8346292130218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356.36163720694441</c:v>
                </c:pt>
                <c:pt idx="908">
                  <c:v>860.90926064967289</c:v>
                </c:pt>
                <c:pt idx="909">
                  <c:v>1706.8863443967416</c:v>
                </c:pt>
                <c:pt idx="910">
                  <c:v>2780.6573783036451</c:v>
                </c:pt>
                <c:pt idx="911">
                  <c:v>3205.2692039839485</c:v>
                </c:pt>
                <c:pt idx="912">
                  <c:v>2564.5185645140446</c:v>
                </c:pt>
                <c:pt idx="913">
                  <c:v>2006.4623163422268</c:v>
                </c:pt>
                <c:pt idx="914">
                  <c:v>2742.856845833332</c:v>
                </c:pt>
                <c:pt idx="915">
                  <c:v>2875.349609780093</c:v>
                </c:pt>
                <c:pt idx="916">
                  <c:v>2158.5958589677289</c:v>
                </c:pt>
                <c:pt idx="917">
                  <c:v>1669.3304668444443</c:v>
                </c:pt>
                <c:pt idx="918">
                  <c:v>1233.4528470871908</c:v>
                </c:pt>
                <c:pt idx="919">
                  <c:v>1493.6628384027199</c:v>
                </c:pt>
                <c:pt idx="920">
                  <c:v>1899.3822269796485</c:v>
                </c:pt>
                <c:pt idx="921">
                  <c:v>2566.2241547718927</c:v>
                </c:pt>
                <c:pt idx="922">
                  <c:v>2957.4932650206201</c:v>
                </c:pt>
                <c:pt idx="923">
                  <c:v>2799.2324477147554</c:v>
                </c:pt>
                <c:pt idx="924">
                  <c:v>1663.7798495844306</c:v>
                </c:pt>
                <c:pt idx="925">
                  <c:v>408.64549354450594</c:v>
                </c:pt>
                <c:pt idx="926">
                  <c:v>498.85876909878749</c:v>
                </c:pt>
                <c:pt idx="927">
                  <c:v>788.61927114197249</c:v>
                </c:pt>
                <c:pt idx="928">
                  <c:v>895.00869988192392</c:v>
                </c:pt>
                <c:pt idx="929">
                  <c:v>1011.1980551389477</c:v>
                </c:pt>
                <c:pt idx="930">
                  <c:v>1038.5524726731303</c:v>
                </c:pt>
                <c:pt idx="931">
                  <c:v>1026.2413149084862</c:v>
                </c:pt>
                <c:pt idx="932">
                  <c:v>966.84972715941149</c:v>
                </c:pt>
                <c:pt idx="933">
                  <c:v>779.66139913750169</c:v>
                </c:pt>
                <c:pt idx="934">
                  <c:v>455.04842675910567</c:v>
                </c:pt>
                <c:pt idx="935">
                  <c:v>380.89854413821348</c:v>
                </c:pt>
                <c:pt idx="936">
                  <c:v>560.0125114828702</c:v>
                </c:pt>
                <c:pt idx="937">
                  <c:v>703.2516641975302</c:v>
                </c:pt>
                <c:pt idx="938">
                  <c:v>726.84818807146974</c:v>
                </c:pt>
                <c:pt idx="939">
                  <c:v>670.63718991126461</c:v>
                </c:pt>
                <c:pt idx="940">
                  <c:v>730.08397653333373</c:v>
                </c:pt>
                <c:pt idx="941">
                  <c:v>915.42500492374688</c:v>
                </c:pt>
                <c:pt idx="942">
                  <c:v>989.73184583333216</c:v>
                </c:pt>
                <c:pt idx="943">
                  <c:v>1024.8745624119015</c:v>
                </c:pt>
                <c:pt idx="944">
                  <c:v>1102.6469389551125</c:v>
                </c:pt>
                <c:pt idx="945">
                  <c:v>1184.5235125000017</c:v>
                </c:pt>
                <c:pt idx="946">
                  <c:v>1466.4822229748456</c:v>
                </c:pt>
                <c:pt idx="947">
                  <c:v>1741.9913565779295</c:v>
                </c:pt>
                <c:pt idx="948">
                  <c:v>1622.5508149958341</c:v>
                </c:pt>
                <c:pt idx="949">
                  <c:v>1277.5437349671313</c:v>
                </c:pt>
                <c:pt idx="950">
                  <c:v>706.5734976787611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90.45609710758113</c:v>
                </c:pt>
                <c:pt idx="959">
                  <c:v>1110.5445060185184</c:v>
                </c:pt>
                <c:pt idx="960">
                  <c:v>2199.158420937481</c:v>
                </c:pt>
                <c:pt idx="961">
                  <c:v>3259.509611283795</c:v>
                </c:pt>
                <c:pt idx="962">
                  <c:v>3747.0498375395041</c:v>
                </c:pt>
                <c:pt idx="963">
                  <c:v>3577.697398125752</c:v>
                </c:pt>
                <c:pt idx="964">
                  <c:v>2936.2517145640445</c:v>
                </c:pt>
                <c:pt idx="965">
                  <c:v>2101.9948542653747</c:v>
                </c:pt>
                <c:pt idx="966">
                  <c:v>1409.0420717520644</c:v>
                </c:pt>
                <c:pt idx="967">
                  <c:v>999.27826008749992</c:v>
                </c:pt>
                <c:pt idx="968">
                  <c:v>807.64083718416259</c:v>
                </c:pt>
                <c:pt idx="969">
                  <c:v>533.29511120352902</c:v>
                </c:pt>
                <c:pt idx="970">
                  <c:v>33.933764049054624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28.932659822222227</c:v>
                </c:pt>
                <c:pt idx="1028">
                  <c:v>239.42600963333331</c:v>
                </c:pt>
                <c:pt idx="1029">
                  <c:v>772.22878250756162</c:v>
                </c:pt>
                <c:pt idx="1030">
                  <c:v>1359.8024305893516</c:v>
                </c:pt>
                <c:pt idx="1031">
                  <c:v>1644.1551543209875</c:v>
                </c:pt>
                <c:pt idx="1032">
                  <c:v>1739.8750113172837</c:v>
                </c:pt>
                <c:pt idx="1033">
                  <c:v>1846.252639328241</c:v>
                </c:pt>
                <c:pt idx="1034">
                  <c:v>1982.8809608601659</c:v>
                </c:pt>
                <c:pt idx="1035">
                  <c:v>1987.3528206983028</c:v>
                </c:pt>
                <c:pt idx="1036">
                  <c:v>1832.7828312197539</c:v>
                </c:pt>
                <c:pt idx="1037">
                  <c:v>1727.1847382197334</c:v>
                </c:pt>
                <c:pt idx="1038">
                  <c:v>1825.4224829499415</c:v>
                </c:pt>
                <c:pt idx="1039">
                  <c:v>2132.1225529666663</c:v>
                </c:pt>
                <c:pt idx="1040">
                  <c:v>2381.5443810185175</c:v>
                </c:pt>
                <c:pt idx="1041">
                  <c:v>2437.0685866999993</c:v>
                </c:pt>
                <c:pt idx="1042">
                  <c:v>2212.9333667221254</c:v>
                </c:pt>
                <c:pt idx="1043">
                  <c:v>1774.5194658605906</c:v>
                </c:pt>
                <c:pt idx="1044">
                  <c:v>1355.7142216402772</c:v>
                </c:pt>
                <c:pt idx="1045">
                  <c:v>1135.9700273777764</c:v>
                </c:pt>
                <c:pt idx="1046">
                  <c:v>1139.9584392732074</c:v>
                </c:pt>
                <c:pt idx="1047">
                  <c:v>1186.2755926376731</c:v>
                </c:pt>
                <c:pt idx="1048">
                  <c:v>1040.6566038803815</c:v>
                </c:pt>
                <c:pt idx="1049">
                  <c:v>649.94920374878461</c:v>
                </c:pt>
                <c:pt idx="1050">
                  <c:v>97.423271754803594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15.428603703703637</c:v>
                </c:pt>
                <c:pt idx="1063">
                  <c:v>198.9735782258295</c:v>
                </c:pt>
                <c:pt idx="1064">
                  <c:v>460.55073058765441</c:v>
                </c:pt>
                <c:pt idx="1065">
                  <c:v>970.5382530037034</c:v>
                </c:pt>
                <c:pt idx="1066">
                  <c:v>1348.536181286516</c:v>
                </c:pt>
                <c:pt idx="1067">
                  <c:v>1074.0259927763891</c:v>
                </c:pt>
                <c:pt idx="1068">
                  <c:v>619.07643644583345</c:v>
                </c:pt>
                <c:pt idx="1069">
                  <c:v>636.64957089999939</c:v>
                </c:pt>
                <c:pt idx="1070">
                  <c:v>1015.1698978666668</c:v>
                </c:pt>
                <c:pt idx="1071">
                  <c:v>1493.9926656000002</c:v>
                </c:pt>
                <c:pt idx="1072">
                  <c:v>1920.9731060884253</c:v>
                </c:pt>
                <c:pt idx="1073">
                  <c:v>2465.2427835636381</c:v>
                </c:pt>
                <c:pt idx="1074">
                  <c:v>3226.7849120683841</c:v>
                </c:pt>
                <c:pt idx="1075">
                  <c:v>3889.2672059293004</c:v>
                </c:pt>
                <c:pt idx="1076">
                  <c:v>4026.0305024536824</c:v>
                </c:pt>
                <c:pt idx="1077">
                  <c:v>3770.8421748680357</c:v>
                </c:pt>
                <c:pt idx="1078">
                  <c:v>3442.82301832963</c:v>
                </c:pt>
                <c:pt idx="1079">
                  <c:v>3311.25950096418</c:v>
                </c:pt>
                <c:pt idx="1080">
                  <c:v>3010.419039677779</c:v>
                </c:pt>
                <c:pt idx="1081">
                  <c:v>2256.835805737499</c:v>
                </c:pt>
                <c:pt idx="1082">
                  <c:v>1418.0782814236104</c:v>
                </c:pt>
                <c:pt idx="1083">
                  <c:v>492.12610767505714</c:v>
                </c:pt>
                <c:pt idx="1084">
                  <c:v>0</c:v>
                </c:pt>
                <c:pt idx="1085">
                  <c:v>305.43414718555272</c:v>
                </c:pt>
                <c:pt idx="1086">
                  <c:v>962.37250083318088</c:v>
                </c:pt>
                <c:pt idx="1087">
                  <c:v>1300.5885502158956</c:v>
                </c:pt>
                <c:pt idx="1088">
                  <c:v>1347.4191932276412</c:v>
                </c:pt>
                <c:pt idx="1089">
                  <c:v>1309.5631043962935</c:v>
                </c:pt>
                <c:pt idx="1090">
                  <c:v>1267.1418080999995</c:v>
                </c:pt>
                <c:pt idx="1091">
                  <c:v>1394.4056969888904</c:v>
                </c:pt>
                <c:pt idx="1092">
                  <c:v>1834.7646902545739</c:v>
                </c:pt>
                <c:pt idx="1093">
                  <c:v>2453.0143637906444</c:v>
                </c:pt>
                <c:pt idx="1094">
                  <c:v>2691.3618258428041</c:v>
                </c:pt>
                <c:pt idx="1095">
                  <c:v>2372.5574480902778</c:v>
                </c:pt>
                <c:pt idx="1096">
                  <c:v>1911.9589047428817</c:v>
                </c:pt>
                <c:pt idx="1097">
                  <c:v>1416.2116143814221</c:v>
                </c:pt>
                <c:pt idx="1098">
                  <c:v>755.34592607301238</c:v>
                </c:pt>
                <c:pt idx="1099">
                  <c:v>0</c:v>
                </c:pt>
                <c:pt idx="1100">
                  <c:v>0</c:v>
                </c:pt>
                <c:pt idx="1101">
                  <c:v>464.1989299765246</c:v>
                </c:pt>
                <c:pt idx="1102">
                  <c:v>1207.394767595061</c:v>
                </c:pt>
                <c:pt idx="1103">
                  <c:v>2030.725141433335</c:v>
                </c:pt>
                <c:pt idx="1104">
                  <c:v>2850.3570556492282</c:v>
                </c:pt>
                <c:pt idx="1105">
                  <c:v>3092.3323853909892</c:v>
                </c:pt>
                <c:pt idx="1106">
                  <c:v>2522.6282810480916</c:v>
                </c:pt>
                <c:pt idx="1107">
                  <c:v>1771.5689652850151</c:v>
                </c:pt>
                <c:pt idx="1108">
                  <c:v>1069.1739176135802</c:v>
                </c:pt>
                <c:pt idx="1109">
                  <c:v>388.84901249276356</c:v>
                </c:pt>
                <c:pt idx="1110">
                  <c:v>386.0498266975319</c:v>
                </c:pt>
                <c:pt idx="1111">
                  <c:v>1067.6968174555543</c:v>
                </c:pt>
                <c:pt idx="1112">
                  <c:v>2000.6317708695781</c:v>
                </c:pt>
                <c:pt idx="1113">
                  <c:v>3250.4175958609571</c:v>
                </c:pt>
                <c:pt idx="1114">
                  <c:v>4124.2438722345487</c:v>
                </c:pt>
                <c:pt idx="1115">
                  <c:v>3737.4118654321032</c:v>
                </c:pt>
                <c:pt idx="1116">
                  <c:v>2656.5677173396616</c:v>
                </c:pt>
                <c:pt idx="1117">
                  <c:v>1772.4748905480474</c:v>
                </c:pt>
                <c:pt idx="1118">
                  <c:v>999.69664724148868</c:v>
                </c:pt>
                <c:pt idx="1119">
                  <c:v>552.45179990330234</c:v>
                </c:pt>
                <c:pt idx="1120">
                  <c:v>748.43739071881248</c:v>
                </c:pt>
                <c:pt idx="1121">
                  <c:v>1054.6635237865728</c:v>
                </c:pt>
                <c:pt idx="1122">
                  <c:v>985.06380273246657</c:v>
                </c:pt>
                <c:pt idx="1123">
                  <c:v>388.92695495453313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123.39210072175935</c:v>
                </c:pt>
                <c:pt idx="1139">
                  <c:v>196.61215604839896</c:v>
                </c:pt>
                <c:pt idx="1140">
                  <c:v>243.28545528070975</c:v>
                </c:pt>
                <c:pt idx="1141">
                  <c:v>361.29285864114576</c:v>
                </c:pt>
                <c:pt idx="1142">
                  <c:v>654.90322808271617</c:v>
                </c:pt>
                <c:pt idx="1143">
                  <c:v>1058.1109140122883</c:v>
                </c:pt>
                <c:pt idx="1144">
                  <c:v>1127.0595827907982</c:v>
                </c:pt>
                <c:pt idx="1145">
                  <c:v>701.2747026753085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127.97489999999998</c:v>
                </c:pt>
                <c:pt idx="1152">
                  <c:v>292.46564074074075</c:v>
                </c:pt>
                <c:pt idx="1153">
                  <c:v>832.39988462640815</c:v>
                </c:pt>
                <c:pt idx="1154">
                  <c:v>1732.5159822975309</c:v>
                </c:pt>
                <c:pt idx="1155">
                  <c:v>2299.6821773544939</c:v>
                </c:pt>
                <c:pt idx="1156">
                  <c:v>2261.0789022134254</c:v>
                </c:pt>
                <c:pt idx="1157">
                  <c:v>2519.6732185745368</c:v>
                </c:pt>
                <c:pt idx="1158">
                  <c:v>3218.1482022217597</c:v>
                </c:pt>
                <c:pt idx="1159">
                  <c:v>4061.1406111251522</c:v>
                </c:pt>
                <c:pt idx="1160">
                  <c:v>4551.517634951445</c:v>
                </c:pt>
                <c:pt idx="1161">
                  <c:v>4514.3334590220666</c:v>
                </c:pt>
                <c:pt idx="1162">
                  <c:v>4434.3390647658962</c:v>
                </c:pt>
                <c:pt idx="1163">
                  <c:v>4585.5356319661469</c:v>
                </c:pt>
                <c:pt idx="1164">
                  <c:v>4800.3633926504654</c:v>
                </c:pt>
                <c:pt idx="1165">
                  <c:v>5005.3374083666631</c:v>
                </c:pt>
                <c:pt idx="1166">
                  <c:v>4311.7680408308597</c:v>
                </c:pt>
                <c:pt idx="1167">
                  <c:v>3443.9740644097233</c:v>
                </c:pt>
                <c:pt idx="1168">
                  <c:v>3820.06548933158</c:v>
                </c:pt>
                <c:pt idx="1169">
                  <c:v>4209.233814920839</c:v>
                </c:pt>
                <c:pt idx="1170">
                  <c:v>4201.5810729103578</c:v>
                </c:pt>
                <c:pt idx="1171">
                  <c:v>4238.9421113353555</c:v>
                </c:pt>
                <c:pt idx="1172">
                  <c:v>4207.6743546874977</c:v>
                </c:pt>
                <c:pt idx="1173">
                  <c:v>4154.4767889750965</c:v>
                </c:pt>
                <c:pt idx="1174">
                  <c:v>4149.1484076509423</c:v>
                </c:pt>
                <c:pt idx="1175">
                  <c:v>4072.0960063069429</c:v>
                </c:pt>
                <c:pt idx="1176">
                  <c:v>3973.3652802300367</c:v>
                </c:pt>
                <c:pt idx="1177">
                  <c:v>3987.2482832104315</c:v>
                </c:pt>
                <c:pt idx="1178">
                  <c:v>4189.5807147661435</c:v>
                </c:pt>
                <c:pt idx="1179">
                  <c:v>4415.5092462034527</c:v>
                </c:pt>
                <c:pt idx="1180">
                  <c:v>4517.4976595890612</c:v>
                </c:pt>
                <c:pt idx="1181">
                  <c:v>4556.2396632948912</c:v>
                </c:pt>
                <c:pt idx="1182">
                  <c:v>4453.5224933834934</c:v>
                </c:pt>
                <c:pt idx="1183">
                  <c:v>4327.8370245445767</c:v>
                </c:pt>
                <c:pt idx="1184">
                  <c:v>4256.4509678118966</c:v>
                </c:pt>
                <c:pt idx="1185">
                  <c:v>4106.8725834271581</c:v>
                </c:pt>
                <c:pt idx="1186">
                  <c:v>3801.3714451145224</c:v>
                </c:pt>
                <c:pt idx="1187">
                  <c:v>3599.8702877071169</c:v>
                </c:pt>
                <c:pt idx="1188">
                  <c:v>3599.8702877071169</c:v>
                </c:pt>
                <c:pt idx="1189">
                  <c:v>3599.8702877071169</c:v>
                </c:pt>
                <c:pt idx="1190">
                  <c:v>3599.8702877071169</c:v>
                </c:pt>
                <c:pt idx="1191">
                  <c:v>3599.8702877071169</c:v>
                </c:pt>
                <c:pt idx="1192">
                  <c:v>3599.8702877071169</c:v>
                </c:pt>
                <c:pt idx="1193">
                  <c:v>3599.8702877071169</c:v>
                </c:pt>
                <c:pt idx="1194">
                  <c:v>3599.8702877071169</c:v>
                </c:pt>
                <c:pt idx="1195">
                  <c:v>3667.0373401762581</c:v>
                </c:pt>
                <c:pt idx="1196">
                  <c:v>3676.6803758753149</c:v>
                </c:pt>
                <c:pt idx="1197">
                  <c:v>3676.6803758753053</c:v>
                </c:pt>
                <c:pt idx="1198">
                  <c:v>3955.5871530238992</c:v>
                </c:pt>
                <c:pt idx="1199">
                  <c:v>4265.9708975033027</c:v>
                </c:pt>
                <c:pt idx="1200">
                  <c:v>4589.6521723884243</c:v>
                </c:pt>
                <c:pt idx="1201">
                  <c:v>4881.4827030285451</c:v>
                </c:pt>
                <c:pt idx="1202">
                  <c:v>4832.3998076192938</c:v>
                </c:pt>
                <c:pt idx="1203">
                  <c:v>4620.9955493172838</c:v>
                </c:pt>
                <c:pt idx="1204">
                  <c:v>4385.4000565629576</c:v>
                </c:pt>
                <c:pt idx="1205">
                  <c:v>4196.8702648726821</c:v>
                </c:pt>
                <c:pt idx="1206">
                  <c:v>4137.335814035052</c:v>
                </c:pt>
                <c:pt idx="1207">
                  <c:v>4147.8012129000017</c:v>
                </c:pt>
                <c:pt idx="1208">
                  <c:v>4158.2857713024514</c:v>
                </c:pt>
                <c:pt idx="1209">
                  <c:v>4098.5202188304074</c:v>
                </c:pt>
                <c:pt idx="1210">
                  <c:v>4028.2509287069447</c:v>
                </c:pt>
                <c:pt idx="1211">
                  <c:v>4028.2509287069447</c:v>
                </c:pt>
                <c:pt idx="1212">
                  <c:v>3957.9816385834824</c:v>
                </c:pt>
                <c:pt idx="1213">
                  <c:v>3947.6943361172575</c:v>
                </c:pt>
                <c:pt idx="1214">
                  <c:v>4017.8914811789914</c:v>
                </c:pt>
                <c:pt idx="1215">
                  <c:v>4017.8914811789914</c:v>
                </c:pt>
                <c:pt idx="1216">
                  <c:v>3947.6943361172675</c:v>
                </c:pt>
                <c:pt idx="1217">
                  <c:v>3867.3012128999985</c:v>
                </c:pt>
                <c:pt idx="1218">
                  <c:v>3857.124394281961</c:v>
                </c:pt>
                <c:pt idx="1219">
                  <c:v>3846.9667154899767</c:v>
                </c:pt>
                <c:pt idx="1220">
                  <c:v>3766.9195919977451</c:v>
                </c:pt>
                <c:pt idx="1221">
                  <c:v>3607.3154968815779</c:v>
                </c:pt>
                <c:pt idx="1222">
                  <c:v>3508.230117218513</c:v>
                </c:pt>
                <c:pt idx="1223">
                  <c:v>3409.748624538327</c:v>
                </c:pt>
                <c:pt idx="1224">
                  <c:v>3440.4783503539966</c:v>
                </c:pt>
                <c:pt idx="1225">
                  <c:v>3559.0878410421451</c:v>
                </c:pt>
                <c:pt idx="1226">
                  <c:v>3608.4412251801527</c:v>
                </c:pt>
                <c:pt idx="1227">
                  <c:v>3598.6968376592599</c:v>
                </c:pt>
                <c:pt idx="1228">
                  <c:v>3579.2643388310203</c:v>
                </c:pt>
                <c:pt idx="1229">
                  <c:v>3569.5761881007543</c:v>
                </c:pt>
                <c:pt idx="1230">
                  <c:v>3481.9346119938436</c:v>
                </c:pt>
                <c:pt idx="1231">
                  <c:v>3531.010449804689</c:v>
                </c:pt>
                <c:pt idx="1232">
                  <c:v>3657.6255093728428</c:v>
                </c:pt>
                <c:pt idx="1233">
                  <c:v>3657.6255093728328</c:v>
                </c:pt>
                <c:pt idx="1234">
                  <c:v>3647.9050098909856</c:v>
                </c:pt>
                <c:pt idx="1235">
                  <c:v>3579.8722166811126</c:v>
                </c:pt>
                <c:pt idx="1236">
                  <c:v>3424.8542456722071</c:v>
                </c:pt>
                <c:pt idx="1237">
                  <c:v>3202.7434161233305</c:v>
                </c:pt>
                <c:pt idx="1238">
                  <c:v>2887.4197283705198</c:v>
                </c:pt>
                <c:pt idx="1239">
                  <c:v>2633.9590031802422</c:v>
                </c:pt>
                <c:pt idx="1240">
                  <c:v>2500.195492592592</c:v>
                </c:pt>
                <c:pt idx="1241">
                  <c:v>2508.5550606978936</c:v>
                </c:pt>
                <c:pt idx="1242">
                  <c:v>2516.7864294504639</c:v>
                </c:pt>
                <c:pt idx="1243">
                  <c:v>2468.0799652777791</c:v>
                </c:pt>
                <c:pt idx="1244">
                  <c:v>2412.0626423379449</c:v>
                </c:pt>
                <c:pt idx="1245">
                  <c:v>2428.7272110652184</c:v>
                </c:pt>
                <c:pt idx="1246">
                  <c:v>2318.0358665738249</c:v>
                </c:pt>
                <c:pt idx="1247">
                  <c:v>2201.2891401344191</c:v>
                </c:pt>
                <c:pt idx="1248">
                  <c:v>2148.9463759922992</c:v>
                </c:pt>
                <c:pt idx="1249">
                  <c:v>2097.4410137345644</c:v>
                </c:pt>
                <c:pt idx="1250">
                  <c:v>2108.3060299853219</c:v>
                </c:pt>
                <c:pt idx="1251">
                  <c:v>2126.2005487434594</c:v>
                </c:pt>
                <c:pt idx="1252">
                  <c:v>2083.1563716347782</c:v>
                </c:pt>
                <c:pt idx="1253">
                  <c:v>2040.7089786386059</c:v>
                </c:pt>
                <c:pt idx="1254">
                  <c:v>1998.8541120799175</c:v>
                </c:pt>
                <c:pt idx="1255">
                  <c:v>1957.5875142837369</c:v>
                </c:pt>
                <c:pt idx="1256">
                  <c:v>1916.9049275750565</c:v>
                </c:pt>
                <c:pt idx="1257">
                  <c:v>1876.8020942788748</c:v>
                </c:pt>
                <c:pt idx="1258">
                  <c:v>1837.2747567202034</c:v>
                </c:pt>
                <c:pt idx="1259">
                  <c:v>1855.9625615450077</c:v>
                </c:pt>
                <c:pt idx="1260">
                  <c:v>1938.1380687208302</c:v>
                </c:pt>
                <c:pt idx="1261">
                  <c:v>2025.9192595100292</c:v>
                </c:pt>
                <c:pt idx="1262">
                  <c:v>2233.1066139413788</c:v>
                </c:pt>
                <c:pt idx="1263">
                  <c:v>2460.2192682623613</c:v>
                </c:pt>
                <c:pt idx="1264">
                  <c:v>2637.9735821123409</c:v>
                </c:pt>
                <c:pt idx="1265">
                  <c:v>2774.4598137152248</c:v>
                </c:pt>
                <c:pt idx="1266">
                  <c:v>2740.1025748936731</c:v>
                </c:pt>
                <c:pt idx="1267">
                  <c:v>2697.8929973987601</c:v>
                </c:pt>
                <c:pt idx="1268">
                  <c:v>2597.8858416810194</c:v>
                </c:pt>
                <c:pt idx="1269">
                  <c:v>2367.5988046439788</c:v>
                </c:pt>
                <c:pt idx="1270">
                  <c:v>2181.045775176543</c:v>
                </c:pt>
                <c:pt idx="1271">
                  <c:v>2045.9847078684281</c:v>
                </c:pt>
                <c:pt idx="1272">
                  <c:v>1962.3394934063094</c:v>
                </c:pt>
                <c:pt idx="1273">
                  <c:v>1992.7880238015989</c:v>
                </c:pt>
                <c:pt idx="1274">
                  <c:v>2029.5125602773176</c:v>
                </c:pt>
                <c:pt idx="1275">
                  <c:v>2065.9429556264085</c:v>
                </c:pt>
                <c:pt idx="1276">
                  <c:v>2220.8652082162598</c:v>
                </c:pt>
                <c:pt idx="1277">
                  <c:v>2389.0353471051471</c:v>
                </c:pt>
                <c:pt idx="1278">
                  <c:v>2452.2133508924398</c:v>
                </c:pt>
                <c:pt idx="1279">
                  <c:v>2515.5509803177647</c:v>
                </c:pt>
                <c:pt idx="1280">
                  <c:v>2586.3599017184938</c:v>
                </c:pt>
                <c:pt idx="1281">
                  <c:v>2488.0502319619809</c:v>
                </c:pt>
                <c:pt idx="1282">
                  <c:v>2431.5606486286511</c:v>
                </c:pt>
                <c:pt idx="1283">
                  <c:v>2438.7021031506224</c:v>
                </c:pt>
                <c:pt idx="1284">
                  <c:v>2382.140374755556</c:v>
                </c:pt>
                <c:pt idx="1285">
                  <c:v>2269.0169179654308</c:v>
                </c:pt>
                <c:pt idx="1286">
                  <c:v>2142.3474368205211</c:v>
                </c:pt>
                <c:pt idx="1287">
                  <c:v>2072.5899217592596</c:v>
                </c:pt>
                <c:pt idx="1288">
                  <c:v>1940.5816434014448</c:v>
                </c:pt>
                <c:pt idx="1289">
                  <c:v>1859.0785305269878</c:v>
                </c:pt>
                <c:pt idx="1290">
                  <c:v>1889.3554744012904</c:v>
                </c:pt>
                <c:pt idx="1291">
                  <c:v>1870.3963119303992</c:v>
                </c:pt>
                <c:pt idx="1292">
                  <c:v>1735.3796482541713</c:v>
                </c:pt>
                <c:pt idx="1293">
                  <c:v>1650.4906052575425</c:v>
                </c:pt>
                <c:pt idx="1294">
                  <c:v>1620.9491386469135</c:v>
                </c:pt>
                <c:pt idx="1295">
                  <c:v>1699.5629696751751</c:v>
                </c:pt>
                <c:pt idx="1296">
                  <c:v>1896.5081194962931</c:v>
                </c:pt>
                <c:pt idx="1297">
                  <c:v>2104.7445016772572</c:v>
                </c:pt>
                <c:pt idx="1298">
                  <c:v>2272.2396009777763</c:v>
                </c:pt>
                <c:pt idx="1299">
                  <c:v>2393.2915621788575</c:v>
                </c:pt>
                <c:pt idx="1300">
                  <c:v>2413.9520610907216</c:v>
                </c:pt>
                <c:pt idx="1301">
                  <c:v>2373.6185722329619</c:v>
                </c:pt>
                <c:pt idx="1302">
                  <c:v>2387.3809478306157</c:v>
                </c:pt>
                <c:pt idx="1303">
                  <c:v>2455.6722159456981</c:v>
                </c:pt>
                <c:pt idx="1304">
                  <c:v>2422.0469795174408</c:v>
                </c:pt>
                <c:pt idx="1305">
                  <c:v>2319.5087271615184</c:v>
                </c:pt>
                <c:pt idx="1306">
                  <c:v>2271.5271024691324</c:v>
                </c:pt>
                <c:pt idx="1307">
                  <c:v>2216.6968555555554</c:v>
                </c:pt>
                <c:pt idx="1308">
                  <c:v>2161.866608641978</c:v>
                </c:pt>
                <c:pt idx="1309">
                  <c:v>2155.2344216059641</c:v>
                </c:pt>
                <c:pt idx="1310">
                  <c:v>2155.2344216059564</c:v>
                </c:pt>
                <c:pt idx="1311">
                  <c:v>2093.9312387766954</c:v>
                </c:pt>
                <c:pt idx="1312">
                  <c:v>2032.7872873563094</c:v>
                </c:pt>
                <c:pt idx="1313">
                  <c:v>1910.9769998963154</c:v>
                </c:pt>
                <c:pt idx="1314">
                  <c:v>1892.2145707456789</c:v>
                </c:pt>
                <c:pt idx="1315">
                  <c:v>1879.7804325810182</c:v>
                </c:pt>
                <c:pt idx="1316">
                  <c:v>1645.6706085640594</c:v>
                </c:pt>
                <c:pt idx="1317">
                  <c:v>1557.2588683535298</c:v>
                </c:pt>
                <c:pt idx="1318">
                  <c:v>1640.8801565735159</c:v>
                </c:pt>
                <c:pt idx="1319">
                  <c:v>1935.1088823101643</c:v>
                </c:pt>
                <c:pt idx="1320">
                  <c:v>2424.7178584129069</c:v>
                </c:pt>
                <c:pt idx="1321">
                  <c:v>2832.8531714506203</c:v>
                </c:pt>
                <c:pt idx="1322">
                  <c:v>3278.5384808438048</c:v>
                </c:pt>
                <c:pt idx="1323">
                  <c:v>3760.6831436702719</c:v>
                </c:pt>
                <c:pt idx="1324">
                  <c:v>4070.7367359940445</c:v>
                </c:pt>
                <c:pt idx="1325">
                  <c:v>3924.8639535111088</c:v>
                </c:pt>
                <c:pt idx="1326">
                  <c:v>3446.3356974824228</c:v>
                </c:pt>
                <c:pt idx="1327">
                  <c:v>2964.5377422913589</c:v>
                </c:pt>
                <c:pt idx="1328">
                  <c:v>2688.2993546875018</c:v>
                </c:pt>
                <c:pt idx="1329">
                  <c:v>2571.4243546874995</c:v>
                </c:pt>
                <c:pt idx="1330">
                  <c:v>2571.4243546874995</c:v>
                </c:pt>
                <c:pt idx="1331">
                  <c:v>2571.4243546874995</c:v>
                </c:pt>
                <c:pt idx="1332">
                  <c:v>2512.9868546875036</c:v>
                </c:pt>
                <c:pt idx="1333">
                  <c:v>2330.4854208835432</c:v>
                </c:pt>
                <c:pt idx="1334">
                  <c:v>2192.7163805384198</c:v>
                </c:pt>
                <c:pt idx="1335">
                  <c:v>2171.8210369886024</c:v>
                </c:pt>
                <c:pt idx="1336">
                  <c:v>2266.5002469135848</c:v>
                </c:pt>
                <c:pt idx="1337">
                  <c:v>2374.7577004338914</c:v>
                </c:pt>
                <c:pt idx="1338">
                  <c:v>2425.1705639032352</c:v>
                </c:pt>
                <c:pt idx="1339">
                  <c:v>2482.7423231624989</c:v>
                </c:pt>
                <c:pt idx="1340">
                  <c:v>2540.3140824217635</c:v>
                </c:pt>
                <c:pt idx="1341">
                  <c:v>2605.3333177178456</c:v>
                </c:pt>
                <c:pt idx="1342">
                  <c:v>2785.9446913580246</c:v>
                </c:pt>
                <c:pt idx="1343">
                  <c:v>2990.8351117370362</c:v>
                </c:pt>
                <c:pt idx="1344">
                  <c:v>3022.8309521678993</c:v>
                </c:pt>
                <c:pt idx="1345">
                  <c:v>2996.4998322086444</c:v>
                </c:pt>
                <c:pt idx="1346">
                  <c:v>2844.2447146243198</c:v>
                </c:pt>
                <c:pt idx="1347">
                  <c:v>2675.4957911703668</c:v>
                </c:pt>
                <c:pt idx="1348">
                  <c:v>2498.8846800592655</c:v>
                </c:pt>
                <c:pt idx="1349">
                  <c:v>2072.9595485958384</c:v>
                </c:pt>
                <c:pt idx="1350">
                  <c:v>1501.0604658661396</c:v>
                </c:pt>
                <c:pt idx="1351">
                  <c:v>1032.4963924604936</c:v>
                </c:pt>
                <c:pt idx="1352">
                  <c:v>788.32891830200731</c:v>
                </c:pt>
                <c:pt idx="1353">
                  <c:v>664.0576587851815</c:v>
                </c:pt>
                <c:pt idx="1354">
                  <c:v>540.32307746024264</c:v>
                </c:pt>
                <c:pt idx="1355">
                  <c:v>368.84940625972052</c:v>
                </c:pt>
                <c:pt idx="1356">
                  <c:v>93.536637188023192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548.4967161430535</c:v>
                </c:pt>
                <c:pt idx="1363">
                  <c:v>1398.277196295214</c:v>
                </c:pt>
                <c:pt idx="1364">
                  <c:v>2210.9785209345682</c:v>
                </c:pt>
                <c:pt idx="1365">
                  <c:v>2386.1316975467598</c:v>
                </c:pt>
                <c:pt idx="1366">
                  <c:v>1850.370527959725</c:v>
                </c:pt>
                <c:pt idx="1367">
                  <c:v>1132.1481209506355</c:v>
                </c:pt>
                <c:pt idx="1368">
                  <c:v>204.27640525294993</c:v>
                </c:pt>
                <c:pt idx="1369">
                  <c:v>0</c:v>
                </c:pt>
                <c:pt idx="1370">
                  <c:v>322.60773055802338</c:v>
                </c:pt>
                <c:pt idx="1371">
                  <c:v>973.25187340786931</c:v>
                </c:pt>
                <c:pt idx="1372">
                  <c:v>1223.450947481944</c:v>
                </c:pt>
                <c:pt idx="1373">
                  <c:v>1014.9517190868822</c:v>
                </c:pt>
                <c:pt idx="1374">
                  <c:v>540.6080690725139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285.98406959913183</c:v>
                </c:pt>
                <c:pt idx="1383">
                  <c:v>1565.0033283448877</c:v>
                </c:pt>
                <c:pt idx="1384">
                  <c:v>1947.6427843310764</c:v>
                </c:pt>
                <c:pt idx="1385">
                  <c:v>1487.0194438061737</c:v>
                </c:pt>
                <c:pt idx="1386">
                  <c:v>1065.9652024872878</c:v>
                </c:pt>
                <c:pt idx="1387">
                  <c:v>1290.2519670222212</c:v>
                </c:pt>
                <c:pt idx="1388">
                  <c:v>1995.3129301714503</c:v>
                </c:pt>
                <c:pt idx="1389">
                  <c:v>2862.3097240909533</c:v>
                </c:pt>
                <c:pt idx="1390">
                  <c:v>3387.372216239874</c:v>
                </c:pt>
                <c:pt idx="1391">
                  <c:v>3208.8760064902767</c:v>
                </c:pt>
                <c:pt idx="1392">
                  <c:v>2583.488545896294</c:v>
                </c:pt>
                <c:pt idx="1393">
                  <c:v>1902.0458808092017</c:v>
                </c:pt>
                <c:pt idx="1394">
                  <c:v>1340.7655559942714</c:v>
                </c:pt>
                <c:pt idx="1395">
                  <c:v>1023.9044448831614</c:v>
                </c:pt>
                <c:pt idx="1396">
                  <c:v>779.45519618366234</c:v>
                </c:pt>
                <c:pt idx="1397">
                  <c:v>486.08974257806727</c:v>
                </c:pt>
                <c:pt idx="1398">
                  <c:v>269.21934266543207</c:v>
                </c:pt>
                <c:pt idx="1399">
                  <c:v>55.88929397428609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279.87789935306694</c:v>
                </c:pt>
                <c:pt idx="1409">
                  <c:v>463.24448626579891</c:v>
                </c:pt>
                <c:pt idx="1410">
                  <c:v>368.42893114631511</c:v>
                </c:pt>
                <c:pt idx="1411">
                  <c:v>267.75626903873484</c:v>
                </c:pt>
                <c:pt idx="1412">
                  <c:v>204.71505395210272</c:v>
                </c:pt>
                <c:pt idx="1413">
                  <c:v>276.85670736961788</c:v>
                </c:pt>
                <c:pt idx="1414">
                  <c:v>626.39243980370361</c:v>
                </c:pt>
                <c:pt idx="1415">
                  <c:v>1235.9054171060186</c:v>
                </c:pt>
                <c:pt idx="1416">
                  <c:v>1896.6260570392938</c:v>
                </c:pt>
                <c:pt idx="1417">
                  <c:v>2325.8912622481471</c:v>
                </c:pt>
                <c:pt idx="1418">
                  <c:v>2267.300185125926</c:v>
                </c:pt>
                <c:pt idx="1419">
                  <c:v>1615.3437742708923</c:v>
                </c:pt>
                <c:pt idx="1420">
                  <c:v>663.2041515796875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308.91956395349251</c:v>
                </c:pt>
                <c:pt idx="1425">
                  <c:v>987.95019770354941</c:v>
                </c:pt>
                <c:pt idx="1426">
                  <c:v>1810.3358917270248</c:v>
                </c:pt>
                <c:pt idx="1427">
                  <c:v>2172.3848349078894</c:v>
                </c:pt>
                <c:pt idx="1428">
                  <c:v>1570.6402916671295</c:v>
                </c:pt>
                <c:pt idx="1429">
                  <c:v>715.99413767120018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93.531438703645549</c:v>
                </c:pt>
                <c:pt idx="1437">
                  <c:v>510.14100176525852</c:v>
                </c:pt>
                <c:pt idx="1438">
                  <c:v>596.02198115001943</c:v>
                </c:pt>
                <c:pt idx="1439">
                  <c:v>417.91340385802471</c:v>
                </c:pt>
                <c:pt idx="1440">
                  <c:v>165.02825504102987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202.6065375</c:v>
                </c:pt>
                <c:pt idx="1445">
                  <c:v>272.65075083929395</c:v>
                </c:pt>
                <c:pt idx="1446">
                  <c:v>155.95633138261928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92.29270102114198</c:v>
                </c:pt>
                <c:pt idx="1480">
                  <c:v>175.27214150246911</c:v>
                </c:pt>
                <c:pt idx="1481">
                  <c:v>224.10777628142358</c:v>
                </c:pt>
                <c:pt idx="1482">
                  <c:v>247.41693937062112</c:v>
                </c:pt>
                <c:pt idx="1483">
                  <c:v>262.25362131975305</c:v>
                </c:pt>
                <c:pt idx="1484">
                  <c:v>282.25803929876542</c:v>
                </c:pt>
                <c:pt idx="1485">
                  <c:v>329.6157465012538</c:v>
                </c:pt>
                <c:pt idx="1486">
                  <c:v>436.33755994450223</c:v>
                </c:pt>
                <c:pt idx="1487">
                  <c:v>595.06898716359945</c:v>
                </c:pt>
                <c:pt idx="1488">
                  <c:v>814.89358431712981</c:v>
                </c:pt>
                <c:pt idx="1489">
                  <c:v>1098.6610999680559</c:v>
                </c:pt>
                <c:pt idx="1490">
                  <c:v>1425.8389793217011</c:v>
                </c:pt>
                <c:pt idx="1491">
                  <c:v>1760.0870314436916</c:v>
                </c:pt>
                <c:pt idx="1492">
                  <c:v>2032.3657624590089</c:v>
                </c:pt>
                <c:pt idx="1493">
                  <c:v>2199.8986430371724</c:v>
                </c:pt>
                <c:pt idx="1494">
                  <c:v>2313.9623688874422</c:v>
                </c:pt>
                <c:pt idx="1495">
                  <c:v>2332.5065012483019</c:v>
                </c:pt>
                <c:pt idx="1496">
                  <c:v>2301.1763711083913</c:v>
                </c:pt>
                <c:pt idx="1497">
                  <c:v>2230.0011664323129</c:v>
                </c:pt>
                <c:pt idx="1498">
                  <c:v>2081.5613580484355</c:v>
                </c:pt>
                <c:pt idx="1499">
                  <c:v>1891.979576527757</c:v>
                </c:pt>
                <c:pt idx="1500">
                  <c:v>1666.434524129533</c:v>
                </c:pt>
                <c:pt idx="1501">
                  <c:v>1558.5171451963542</c:v>
                </c:pt>
                <c:pt idx="1502">
                  <c:v>1521.8048032335473</c:v>
                </c:pt>
                <c:pt idx="1503">
                  <c:v>1512.1964984409904</c:v>
                </c:pt>
                <c:pt idx="1504">
                  <c:v>1545.3119330310171</c:v>
                </c:pt>
                <c:pt idx="1505">
                  <c:v>1496.1901791666671</c:v>
                </c:pt>
                <c:pt idx="1506">
                  <c:v>1480.437965043885</c:v>
                </c:pt>
                <c:pt idx="1507">
                  <c:v>1543.5924368248461</c:v>
                </c:pt>
                <c:pt idx="1508">
                  <c:v>1652.778221028394</c:v>
                </c:pt>
                <c:pt idx="1509">
                  <c:v>1809.9274420703898</c:v>
                </c:pt>
                <c:pt idx="1510">
                  <c:v>2105.6580241345691</c:v>
                </c:pt>
                <c:pt idx="1511">
                  <c:v>2520.0595815755205</c:v>
                </c:pt>
                <c:pt idx="1512">
                  <c:v>2980.6510371307081</c:v>
                </c:pt>
                <c:pt idx="1513">
                  <c:v>3451.903373045312</c:v>
                </c:pt>
                <c:pt idx="1514">
                  <c:v>3789.7023917642923</c:v>
                </c:pt>
                <c:pt idx="1515">
                  <c:v>3854.7801894536447</c:v>
                </c:pt>
                <c:pt idx="1516">
                  <c:v>3591.1733421222266</c:v>
                </c:pt>
                <c:pt idx="1517">
                  <c:v>3258.6988307793422</c:v>
                </c:pt>
                <c:pt idx="1518">
                  <c:v>2991.3231204940789</c:v>
                </c:pt>
                <c:pt idx="1519">
                  <c:v>2789.9876551115162</c:v>
                </c:pt>
                <c:pt idx="1520">
                  <c:v>2629.6945236020033</c:v>
                </c:pt>
                <c:pt idx="1521">
                  <c:v>2445.3285729263825</c:v>
                </c:pt>
                <c:pt idx="1522">
                  <c:v>2198.7727572424201</c:v>
                </c:pt>
                <c:pt idx="1523">
                  <c:v>1818.4936035493822</c:v>
                </c:pt>
                <c:pt idx="1524">
                  <c:v>1263.4007428740738</c:v>
                </c:pt>
                <c:pt idx="1525">
                  <c:v>526.27326069396361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33.377179771141329</c:v>
                </c:pt>
                <c:pt idx="1531">
                  <c:v>483.96194402783527</c:v>
                </c:pt>
                <c:pt idx="1532">
                  <c:v>939.37866058750035</c:v>
                </c:pt>
                <c:pt idx="1533">
                  <c:v>1407.6765740740725</c:v>
                </c:pt>
                <c:pt idx="1534">
                  <c:v>1949.5248172308636</c:v>
                </c:pt>
                <c:pt idx="1535">
                  <c:v>2626.5294246915132</c:v>
                </c:pt>
                <c:pt idx="1536">
                  <c:v>3388.434829362961</c:v>
                </c:pt>
                <c:pt idx="1537">
                  <c:v>4057.0002269234574</c:v>
                </c:pt>
                <c:pt idx="1538">
                  <c:v>4709.2540750333328</c:v>
                </c:pt>
                <c:pt idx="1539">
                  <c:v>5293.2294605839488</c:v>
                </c:pt>
                <c:pt idx="1540">
                  <c:v>5818.2610888685058</c:v>
                </c:pt>
                <c:pt idx="1541">
                  <c:v>6284.8996340148105</c:v>
                </c:pt>
                <c:pt idx="1542">
                  <c:v>6467.7738410807096</c:v>
                </c:pt>
                <c:pt idx="1543">
                  <c:v>6305.7606660695092</c:v>
                </c:pt>
                <c:pt idx="1544">
                  <c:v>5669.3022574183606</c:v>
                </c:pt>
                <c:pt idx="1545">
                  <c:v>4892.4747400270026</c:v>
                </c:pt>
                <c:pt idx="1546">
                  <c:v>4351.0660763888854</c:v>
                </c:pt>
                <c:pt idx="1547">
                  <c:v>4020.1452257467581</c:v>
                </c:pt>
                <c:pt idx="1548">
                  <c:v>3993.9584501736149</c:v>
                </c:pt>
                <c:pt idx="1549">
                  <c:v>4109.3457345413763</c:v>
                </c:pt>
                <c:pt idx="1550">
                  <c:v>4292.2788259259269</c:v>
                </c:pt>
                <c:pt idx="1551">
                  <c:v>4498.0686528314272</c:v>
                </c:pt>
                <c:pt idx="1552">
                  <c:v>4639.3904073828708</c:v>
                </c:pt>
                <c:pt idx="1553">
                  <c:v>4725.5734686847218</c:v>
                </c:pt>
                <c:pt idx="1554">
                  <c:v>4801.9581325451954</c:v>
                </c:pt>
                <c:pt idx="1555">
                  <c:v>5028.4633040576882</c:v>
                </c:pt>
                <c:pt idx="1556">
                  <c:v>5339.7538562050922</c:v>
                </c:pt>
                <c:pt idx="1557">
                  <c:v>5680.6162259979055</c:v>
                </c:pt>
                <c:pt idx="1558">
                  <c:v>6112.4471386262167</c:v>
                </c:pt>
                <c:pt idx="1559">
                  <c:v>6593.4933753790092</c:v>
                </c:pt>
                <c:pt idx="1560">
                  <c:v>6880.6740273148052</c:v>
                </c:pt>
                <c:pt idx="1561">
                  <c:v>7100.5680932753094</c:v>
                </c:pt>
                <c:pt idx="1562">
                  <c:v>7325.6899533691376</c:v>
                </c:pt>
                <c:pt idx="1563">
                  <c:v>7633.1712716555512</c:v>
                </c:pt>
                <c:pt idx="1564">
                  <c:v>7963.4143050033799</c:v>
                </c:pt>
                <c:pt idx="1565">
                  <c:v>8222.7872358575642</c:v>
                </c:pt>
                <c:pt idx="1566">
                  <c:v>8569.1681566129064</c:v>
                </c:pt>
                <c:pt idx="1567">
                  <c:v>8776.6649980009752</c:v>
                </c:pt>
                <c:pt idx="1568">
                  <c:v>8789.4096244432621</c:v>
                </c:pt>
                <c:pt idx="1569">
                  <c:v>8868.8158000197564</c:v>
                </c:pt>
                <c:pt idx="1570">
                  <c:v>8932.3250479625021</c:v>
                </c:pt>
                <c:pt idx="1571">
                  <c:v>8979.4519803554176</c:v>
                </c:pt>
                <c:pt idx="1572">
                  <c:v>9009.7595023553422</c:v>
                </c:pt>
                <c:pt idx="1573">
                  <c:v>8847.1172855560089</c:v>
                </c:pt>
                <c:pt idx="1574">
                  <c:v>8541.7269484381177</c:v>
                </c:pt>
                <c:pt idx="1575">
                  <c:v>8287.6903313382718</c:v>
                </c:pt>
                <c:pt idx="1576">
                  <c:v>7908.8277877814789</c:v>
                </c:pt>
                <c:pt idx="1577">
                  <c:v>7479.059199291496</c:v>
                </c:pt>
                <c:pt idx="1578">
                  <c:v>7106.2861211148065</c:v>
                </c:pt>
                <c:pt idx="1579">
                  <c:v>6881.1245619880265</c:v>
                </c:pt>
                <c:pt idx="1580">
                  <c:v>6657.0474816550923</c:v>
                </c:pt>
                <c:pt idx="1581">
                  <c:v>6492.2088232421838</c:v>
                </c:pt>
                <c:pt idx="1582">
                  <c:v>6343.6742728072331</c:v>
                </c:pt>
                <c:pt idx="1583">
                  <c:v>5991.191884570314</c:v>
                </c:pt>
                <c:pt idx="1584">
                  <c:v>5715.0612835259271</c:v>
                </c:pt>
                <c:pt idx="1585">
                  <c:v>5428.1207407407392</c:v>
                </c:pt>
                <c:pt idx="1586">
                  <c:v>5131.3623800809537</c:v>
                </c:pt>
                <c:pt idx="1587">
                  <c:v>4911.0440103681876</c:v>
                </c:pt>
                <c:pt idx="1588">
                  <c:v>4863.4601996870633</c:v>
                </c:pt>
                <c:pt idx="1589">
                  <c:v>4997.4235519887397</c:v>
                </c:pt>
                <c:pt idx="1590">
                  <c:v>5155.7589522497128</c:v>
                </c:pt>
                <c:pt idx="1591">
                  <c:v>5325.4777518391784</c:v>
                </c:pt>
                <c:pt idx="1592">
                  <c:v>5437.6339491295221</c:v>
                </c:pt>
                <c:pt idx="1593">
                  <c:v>5548.9969393489046</c:v>
                </c:pt>
                <c:pt idx="1594">
                  <c:v>5686.5538128864464</c:v>
                </c:pt>
                <c:pt idx="1595">
                  <c:v>5495.5075905935682</c:v>
                </c:pt>
                <c:pt idx="1596">
                  <c:v>5278.8961228117114</c:v>
                </c:pt>
                <c:pt idx="1597">
                  <c:v>4982.3445306428093</c:v>
                </c:pt>
                <c:pt idx="1598">
                  <c:v>4569.5850999486111</c:v>
                </c:pt>
                <c:pt idx="1599">
                  <c:v>4310.7983899307092</c:v>
                </c:pt>
                <c:pt idx="1600">
                  <c:v>4044.0322906225838</c:v>
                </c:pt>
                <c:pt idx="1601">
                  <c:v>3849.2943655309587</c:v>
                </c:pt>
                <c:pt idx="1602">
                  <c:v>3892.9899222873278</c:v>
                </c:pt>
                <c:pt idx="1603">
                  <c:v>4113.8899507451933</c:v>
                </c:pt>
                <c:pt idx="1604">
                  <c:v>4277.427059523081</c:v>
                </c:pt>
                <c:pt idx="1605">
                  <c:v>4527.6646804257789</c:v>
                </c:pt>
                <c:pt idx="1606">
                  <c:v>4734.5662129284019</c:v>
                </c:pt>
                <c:pt idx="1607">
                  <c:v>4864.0678411013869</c:v>
                </c:pt>
                <c:pt idx="1608">
                  <c:v>5017.3039522125</c:v>
                </c:pt>
                <c:pt idx="1609">
                  <c:v>5170.5400633236131</c:v>
                </c:pt>
                <c:pt idx="1610">
                  <c:v>5271.9026326814801</c:v>
                </c:pt>
                <c:pt idx="1611">
                  <c:v>5361.1408299551431</c:v>
                </c:pt>
                <c:pt idx="1612">
                  <c:v>5629.8471975814828</c:v>
                </c:pt>
                <c:pt idx="1613">
                  <c:v>5913.0977276839503</c:v>
                </c:pt>
                <c:pt idx="1614">
                  <c:v>6225.1958005297811</c:v>
                </c:pt>
                <c:pt idx="1615">
                  <c:v>6554.4212494478261</c:v>
                </c:pt>
                <c:pt idx="1616">
                  <c:v>6994.979541074229</c:v>
                </c:pt>
                <c:pt idx="1617">
                  <c:v>7392.2846054374004</c:v>
                </c:pt>
                <c:pt idx="1618">
                  <c:v>7731.5815313694247</c:v>
                </c:pt>
                <c:pt idx="1619">
                  <c:v>7848.4809232060115</c:v>
                </c:pt>
                <c:pt idx="1620">
                  <c:v>7771.5698560155615</c:v>
                </c:pt>
                <c:pt idx="1621">
                  <c:v>7677.2326102036541</c:v>
                </c:pt>
                <c:pt idx="1622">
                  <c:v>7466.4929262433097</c:v>
                </c:pt>
                <c:pt idx="1623">
                  <c:v>7054.2200423876311</c:v>
                </c:pt>
                <c:pt idx="1624">
                  <c:v>6494.8584921323436</c:v>
                </c:pt>
                <c:pt idx="1625">
                  <c:v>5975.6294344303988</c:v>
                </c:pt>
                <c:pt idx="1626">
                  <c:v>5165.0886754455332</c:v>
                </c:pt>
                <c:pt idx="1627">
                  <c:v>4201.9519317333288</c:v>
                </c:pt>
                <c:pt idx="1628">
                  <c:v>3374.218174191818</c:v>
                </c:pt>
                <c:pt idx="1629">
                  <c:v>2767.2865975308609</c:v>
                </c:pt>
                <c:pt idx="1630">
                  <c:v>2567.7055541938053</c:v>
                </c:pt>
                <c:pt idx="1631">
                  <c:v>2854.6564464816588</c:v>
                </c:pt>
                <c:pt idx="1632">
                  <c:v>3416.7597554205217</c:v>
                </c:pt>
                <c:pt idx="1633">
                  <c:v>4086.6286147794535</c:v>
                </c:pt>
                <c:pt idx="1634">
                  <c:v>4663.6138092473821</c:v>
                </c:pt>
                <c:pt idx="1635">
                  <c:v>4880.6335058883333</c:v>
                </c:pt>
                <c:pt idx="1636">
                  <c:v>4880.6335058883224</c:v>
                </c:pt>
                <c:pt idx="1637">
                  <c:v>4640.1300560592545</c:v>
                </c:pt>
                <c:pt idx="1638">
                  <c:v>4377.1542417484452</c:v>
                </c:pt>
                <c:pt idx="1639">
                  <c:v>4180.1907182338609</c:v>
                </c:pt>
                <c:pt idx="1640">
                  <c:v>4124.373280699996</c:v>
                </c:pt>
                <c:pt idx="1641">
                  <c:v>4305.182459259252</c:v>
                </c:pt>
                <c:pt idx="1642">
                  <c:v>4657.1638305884298</c:v>
                </c:pt>
                <c:pt idx="1643">
                  <c:v>5193.4510992656888</c:v>
                </c:pt>
                <c:pt idx="1644">
                  <c:v>5706.0816140333236</c:v>
                </c:pt>
                <c:pt idx="1645">
                  <c:v>6174.0982532958433</c:v>
                </c:pt>
                <c:pt idx="1646">
                  <c:v>6612.6436610757582</c:v>
                </c:pt>
                <c:pt idx="1647">
                  <c:v>6995.8508141037073</c:v>
                </c:pt>
                <c:pt idx="1648">
                  <c:v>7415.4725611762169</c:v>
                </c:pt>
                <c:pt idx="1649">
                  <c:v>7700.8376021757886</c:v>
                </c:pt>
                <c:pt idx="1650">
                  <c:v>7912.1711781708873</c:v>
                </c:pt>
                <c:pt idx="1651">
                  <c:v>7965.1898002426979</c:v>
                </c:pt>
                <c:pt idx="1652">
                  <c:v>7905.2308962197703</c:v>
                </c:pt>
                <c:pt idx="1653">
                  <c:v>7910.76977285879</c:v>
                </c:pt>
                <c:pt idx="1654">
                  <c:v>7816.52563333333</c:v>
                </c:pt>
                <c:pt idx="1655">
                  <c:v>7773.3651827357971</c:v>
                </c:pt>
                <c:pt idx="1656">
                  <c:v>7899.0547462814866</c:v>
                </c:pt>
                <c:pt idx="1657">
                  <c:v>8026.2278730271701</c:v>
                </c:pt>
                <c:pt idx="1658">
                  <c:v>8154.8946552395028</c:v>
                </c:pt>
                <c:pt idx="1659">
                  <c:v>8285.0651851851817</c:v>
                </c:pt>
                <c:pt idx="1660">
                  <c:v>8416.7495551308602</c:v>
                </c:pt>
                <c:pt idx="1661">
                  <c:v>8462.2294622814807</c:v>
                </c:pt>
                <c:pt idx="1662">
                  <c:v>8579.5397458346633</c:v>
                </c:pt>
                <c:pt idx="1663">
                  <c:v>8715.0554623656808</c:v>
                </c:pt>
                <c:pt idx="1664">
                  <c:v>8656.2740988137411</c:v>
                </c:pt>
                <c:pt idx="1665">
                  <c:v>8669.3397616259281</c:v>
                </c:pt>
                <c:pt idx="1666">
                  <c:v>8592.241114486882</c:v>
                </c:pt>
                <c:pt idx="1667">
                  <c:v>8480.0593342717584</c:v>
                </c:pt>
                <c:pt idx="1668">
                  <c:v>8457.8772114232906</c:v>
                </c:pt>
                <c:pt idx="1669">
                  <c:v>8418.3784266660368</c:v>
                </c:pt>
                <c:pt idx="1670">
                  <c:v>8378.670476879015</c:v>
                </c:pt>
                <c:pt idx="1671">
                  <c:v>8230.301706181941</c:v>
                </c:pt>
                <c:pt idx="1672">
                  <c:v>8155.9383078518731</c:v>
                </c:pt>
                <c:pt idx="1673">
                  <c:v>8172.9355320876557</c:v>
                </c:pt>
                <c:pt idx="1674">
                  <c:v>8098.4056671192775</c:v>
                </c:pt>
                <c:pt idx="1675">
                  <c:v>8006.8535837859372</c:v>
                </c:pt>
                <c:pt idx="1676">
                  <c:v>7915.301500452596</c:v>
                </c:pt>
                <c:pt idx="1677">
                  <c:v>7715.535840729618</c:v>
                </c:pt>
                <c:pt idx="1678">
                  <c:v>7499.6165209967576</c:v>
                </c:pt>
                <c:pt idx="1679">
                  <c:v>7359.2452542675364</c:v>
                </c:pt>
                <c:pt idx="1680">
                  <c:v>7310.4336958333379</c:v>
                </c:pt>
                <c:pt idx="1681">
                  <c:v>7443.218350521809</c:v>
                </c:pt>
                <c:pt idx="1682">
                  <c:v>7698.7702237135709</c:v>
                </c:pt>
                <c:pt idx="1683">
                  <c:v>7970.612816306174</c:v>
                </c:pt>
                <c:pt idx="1684">
                  <c:v>8367.1187237689883</c:v>
                </c:pt>
                <c:pt idx="1685">
                  <c:v>8617.6088161168191</c:v>
                </c:pt>
                <c:pt idx="1686">
                  <c:v>8686.97994692268</c:v>
                </c:pt>
                <c:pt idx="1687">
                  <c:v>8756.7503530285594</c:v>
                </c:pt>
                <c:pt idx="1688">
                  <c:v>8643.0956786837924</c:v>
                </c:pt>
                <c:pt idx="1689">
                  <c:v>8493.9289679172743</c:v>
                </c:pt>
                <c:pt idx="1690">
                  <c:v>8436.4870928291766</c:v>
                </c:pt>
                <c:pt idx="1691">
                  <c:v>8361.5589477271042</c:v>
                </c:pt>
                <c:pt idx="1692">
                  <c:v>8378.8574024691279</c:v>
                </c:pt>
                <c:pt idx="1693">
                  <c:v>8396.1810878778233</c:v>
                </c:pt>
                <c:pt idx="1694">
                  <c:v>8413.5300236646744</c:v>
                </c:pt>
                <c:pt idx="1695">
                  <c:v>8430.9042295410854</c:v>
                </c:pt>
                <c:pt idx="1696">
                  <c:v>8448.3037252185059</c:v>
                </c:pt>
                <c:pt idx="1697">
                  <c:v>8465.7285304084562</c:v>
                </c:pt>
                <c:pt idx="1698">
                  <c:v>8390.4001154396537</c:v>
                </c:pt>
                <c:pt idx="1699">
                  <c:v>8204.8430166742328</c:v>
                </c:pt>
                <c:pt idx="1700">
                  <c:v>8002.1965088035431</c:v>
                </c:pt>
                <c:pt idx="1701">
                  <c:v>7875.5315443558802</c:v>
                </c:pt>
                <c:pt idx="1702">
                  <c:v>7841.6741434333826</c:v>
                </c:pt>
                <c:pt idx="1703">
                  <c:v>7715.6442100727809</c:v>
                </c:pt>
                <c:pt idx="1704">
                  <c:v>7665.4150790283938</c:v>
                </c:pt>
                <c:pt idx="1705">
                  <c:v>7723.9675922640527</c:v>
                </c:pt>
                <c:pt idx="1706">
                  <c:v>7690.5634563259218</c:v>
                </c:pt>
                <c:pt idx="1707">
                  <c:v>7748.8838406828718</c:v>
                </c:pt>
                <c:pt idx="1708">
                  <c:v>7823.7494171192684</c:v>
                </c:pt>
                <c:pt idx="1709">
                  <c:v>7807.0157790012308</c:v>
                </c:pt>
                <c:pt idx="1710">
                  <c:v>7973.122721432117</c:v>
                </c:pt>
                <c:pt idx="1711">
                  <c:v>8172.9355320876557</c:v>
                </c:pt>
                <c:pt idx="1712">
                  <c:v>8281.5098337859345</c:v>
                </c:pt>
                <c:pt idx="1713">
                  <c:v>8499.1663687862037</c:v>
                </c:pt>
                <c:pt idx="1714">
                  <c:v>8643.0956786838051</c:v>
                </c:pt>
                <c:pt idx="1715">
                  <c:v>8787.6838705329938</c:v>
                </c:pt>
                <c:pt idx="1716">
                  <c:v>8950.688032322274</c:v>
                </c:pt>
                <c:pt idx="1717">
                  <c:v>9114.6733606553844</c:v>
                </c:pt>
                <c:pt idx="1718">
                  <c:v>9297.7699259837973</c:v>
                </c:pt>
                <c:pt idx="1719">
                  <c:v>9482.2236364607379</c:v>
                </c:pt>
                <c:pt idx="1720">
                  <c:v>9592.7301194754345</c:v>
                </c:pt>
                <c:pt idx="1721">
                  <c:v>9497.0810000986166</c:v>
                </c:pt>
                <c:pt idx="1722">
                  <c:v>9287.6720311921217</c:v>
                </c:pt>
                <c:pt idx="1723">
                  <c:v>9040.4916129185258</c:v>
                </c:pt>
                <c:pt idx="1724">
                  <c:v>8774.5258342241323</c:v>
                </c:pt>
                <c:pt idx="1725">
                  <c:v>8188.6027240296053</c:v>
                </c:pt>
                <c:pt idx="1726">
                  <c:v>7346.8199163773534</c:v>
                </c:pt>
                <c:pt idx="1727">
                  <c:v>6353.4558791424533</c:v>
                </c:pt>
                <c:pt idx="1728">
                  <c:v>5206.1046511444329</c:v>
                </c:pt>
                <c:pt idx="1729">
                  <c:v>4015.1611240330703</c:v>
                </c:pt>
                <c:pt idx="1730">
                  <c:v>3156.5857404696499</c:v>
                </c:pt>
                <c:pt idx="1731">
                  <c:v>2672.1553882074131</c:v>
                </c:pt>
                <c:pt idx="1732">
                  <c:v>2370.4616059606542</c:v>
                </c:pt>
                <c:pt idx="1733">
                  <c:v>2263.427218313554</c:v>
                </c:pt>
                <c:pt idx="1734">
                  <c:v>2173.9788066328488</c:v>
                </c:pt>
                <c:pt idx="1735">
                  <c:v>2019.9814950390471</c:v>
                </c:pt>
                <c:pt idx="1736">
                  <c:v>1716.3256155309573</c:v>
                </c:pt>
                <c:pt idx="1737">
                  <c:v>1495.802059523086</c:v>
                </c:pt>
                <c:pt idx="1738">
                  <c:v>1371.48904135309</c:v>
                </c:pt>
                <c:pt idx="1739">
                  <c:v>1328.7339134235197</c:v>
                </c:pt>
                <c:pt idx="1740">
                  <c:v>1523.1384371074041</c:v>
                </c:pt>
                <c:pt idx="1741">
                  <c:v>1877.7464677776197</c:v>
                </c:pt>
                <c:pt idx="1742">
                  <c:v>2114.1762129000081</c:v>
                </c:pt>
                <c:pt idx="1743">
                  <c:v>2214.3733274740121</c:v>
                </c:pt>
                <c:pt idx="1744">
                  <c:v>2328.8234102111046</c:v>
                </c:pt>
                <c:pt idx="1745">
                  <c:v>2313.8116467072523</c:v>
                </c:pt>
                <c:pt idx="1746">
                  <c:v>2232.2552994765419</c:v>
                </c:pt>
                <c:pt idx="1747">
                  <c:v>2284.9865089125014</c:v>
                </c:pt>
                <c:pt idx="1748">
                  <c:v>2352.6582958526269</c:v>
                </c:pt>
                <c:pt idx="1749">
                  <c:v>2419.1694361507684</c:v>
                </c:pt>
                <c:pt idx="1750">
                  <c:v>2565.2480088493762</c:v>
                </c:pt>
                <c:pt idx="1751">
                  <c:v>2589.0601595890612</c:v>
                </c:pt>
                <c:pt idx="1752">
                  <c:v>2548.6694077544739</c:v>
                </c:pt>
                <c:pt idx="1753">
                  <c:v>2508.7152647219709</c:v>
                </c:pt>
                <c:pt idx="1754">
                  <c:v>2469.1952665592589</c:v>
                </c:pt>
                <c:pt idx="1755">
                  <c:v>2430.1069493340465</c:v>
                </c:pt>
                <c:pt idx="1756">
                  <c:v>2391.4478491140421</c:v>
                </c:pt>
                <c:pt idx="1757">
                  <c:v>2291.0986038188107</c:v>
                </c:pt>
                <c:pt idx="1758">
                  <c:v>2246.2125024522607</c:v>
                </c:pt>
                <c:pt idx="1759">
                  <c:v>2209.2710643325649</c:v>
                </c:pt>
                <c:pt idx="1760">
                  <c:v>2104.6035960703689</c:v>
                </c:pt>
                <c:pt idx="1761">
                  <c:v>2061.8583432273126</c:v>
                </c:pt>
                <c:pt idx="1762">
                  <c:v>2019.7077456592576</c:v>
                </c:pt>
                <c:pt idx="1763">
                  <c:v>1978.1475456912019</c:v>
                </c:pt>
                <c:pt idx="1764">
                  <c:v>1878.014535030866</c:v>
                </c:pt>
                <c:pt idx="1765">
                  <c:v>1655.489810410478</c:v>
                </c:pt>
                <c:pt idx="1766">
                  <c:v>1250.6962228481468</c:v>
                </c:pt>
                <c:pt idx="1767">
                  <c:v>720.05703593744227</c:v>
                </c:pt>
                <c:pt idx="1768">
                  <c:v>78.528336901388315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C8-44E7-AE3F-CB5B6F970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339824"/>
        <c:axId val="690340240"/>
      </c:lineChart>
      <c:catAx>
        <c:axId val="690339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40240"/>
        <c:crosses val="autoZero"/>
        <c:auto val="1"/>
        <c:lblAlgn val="ctr"/>
        <c:lblOffset val="100"/>
        <c:tickLblSkip val="30"/>
        <c:noMultiLvlLbl val="0"/>
      </c:catAx>
      <c:valAx>
        <c:axId val="69034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39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Cumulative Tractive Energy (Kwh)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3'!$S$3:$S$1803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1.2475717724194103E-6</c:v>
                </c:pt>
                <c:pt idx="13">
                  <c:v>2.3780328707706402E-5</c:v>
                </c:pt>
                <c:pt idx="14">
                  <c:v>1.2794970116488234E-4</c:v>
                </c:pt>
                <c:pt idx="15">
                  <c:v>3.0962895772241515E-4</c:v>
                </c:pt>
                <c:pt idx="16">
                  <c:v>5.3253573311002331E-4</c:v>
                </c:pt>
                <c:pt idx="17">
                  <c:v>8.7604959919564465E-4</c:v>
                </c:pt>
                <c:pt idx="18">
                  <c:v>1.3425423007993559E-3</c:v>
                </c:pt>
                <c:pt idx="19">
                  <c:v>1.7343945126906454E-3</c:v>
                </c:pt>
                <c:pt idx="20">
                  <c:v>1.946957504538559E-3</c:v>
                </c:pt>
                <c:pt idx="21">
                  <c:v>2.0918064924210769E-3</c:v>
                </c:pt>
                <c:pt idx="22">
                  <c:v>2.2323063439429014E-3</c:v>
                </c:pt>
                <c:pt idx="23">
                  <c:v>2.381810479449074E-3</c:v>
                </c:pt>
                <c:pt idx="24">
                  <c:v>2.6033139323409691E-3</c:v>
                </c:pt>
                <c:pt idx="25">
                  <c:v>2.8899988800882253E-3</c:v>
                </c:pt>
                <c:pt idx="26">
                  <c:v>3.2208946254050816E-3</c:v>
                </c:pt>
                <c:pt idx="27">
                  <c:v>3.6748015487110177E-3</c:v>
                </c:pt>
                <c:pt idx="28">
                  <c:v>4.1898937944032759E-3</c:v>
                </c:pt>
                <c:pt idx="29">
                  <c:v>4.7234153737424657E-3</c:v>
                </c:pt>
                <c:pt idx="30">
                  <c:v>5.1860261637377445E-3</c:v>
                </c:pt>
                <c:pt idx="31">
                  <c:v>5.5467388057177415E-3</c:v>
                </c:pt>
                <c:pt idx="32">
                  <c:v>5.8648888993726783E-3</c:v>
                </c:pt>
                <c:pt idx="33">
                  <c:v>6.1631504998170637E-3</c:v>
                </c:pt>
                <c:pt idx="34">
                  <c:v>6.4221085720794092E-3</c:v>
                </c:pt>
                <c:pt idx="35">
                  <c:v>6.6106674495837762E-3</c:v>
                </c:pt>
                <c:pt idx="36">
                  <c:v>6.6551568507037607E-3</c:v>
                </c:pt>
                <c:pt idx="37">
                  <c:v>6.6551568507037607E-3</c:v>
                </c:pt>
                <c:pt idx="38">
                  <c:v>6.6551568507037607E-3</c:v>
                </c:pt>
                <c:pt idx="39">
                  <c:v>6.6551568507037607E-3</c:v>
                </c:pt>
                <c:pt idx="40">
                  <c:v>6.6551568507037607E-3</c:v>
                </c:pt>
                <c:pt idx="41">
                  <c:v>6.6551568507037607E-3</c:v>
                </c:pt>
                <c:pt idx="42">
                  <c:v>6.6551568507037607E-3</c:v>
                </c:pt>
                <c:pt idx="43">
                  <c:v>6.6551568507037607E-3</c:v>
                </c:pt>
                <c:pt idx="44">
                  <c:v>6.6551568507037607E-3</c:v>
                </c:pt>
                <c:pt idx="45">
                  <c:v>6.6551568507037607E-3</c:v>
                </c:pt>
                <c:pt idx="46">
                  <c:v>6.6634209933159006E-3</c:v>
                </c:pt>
                <c:pt idx="47">
                  <c:v>6.6634209933159006E-3</c:v>
                </c:pt>
                <c:pt idx="48">
                  <c:v>6.6634209933159006E-3</c:v>
                </c:pt>
                <c:pt idx="49">
                  <c:v>6.6975559183623254E-3</c:v>
                </c:pt>
                <c:pt idx="50">
                  <c:v>6.7388251884018917E-3</c:v>
                </c:pt>
                <c:pt idx="51">
                  <c:v>6.7388251884018917E-3</c:v>
                </c:pt>
                <c:pt idx="52">
                  <c:v>6.7388251884018917E-3</c:v>
                </c:pt>
                <c:pt idx="53">
                  <c:v>6.7388251884018917E-3</c:v>
                </c:pt>
                <c:pt idx="54">
                  <c:v>6.7480229887664058E-3</c:v>
                </c:pt>
                <c:pt idx="55">
                  <c:v>6.7811667367087929E-3</c:v>
                </c:pt>
                <c:pt idx="56">
                  <c:v>6.8167153200421266E-3</c:v>
                </c:pt>
                <c:pt idx="57">
                  <c:v>6.8594784095482994E-3</c:v>
                </c:pt>
                <c:pt idx="58">
                  <c:v>6.9107872723106929E-3</c:v>
                </c:pt>
                <c:pt idx="59">
                  <c:v>7.0088848523187945E-3</c:v>
                </c:pt>
                <c:pt idx="60">
                  <c:v>7.1329388662428397E-3</c:v>
                </c:pt>
                <c:pt idx="61">
                  <c:v>7.2163151535485403E-3</c:v>
                </c:pt>
                <c:pt idx="62">
                  <c:v>7.2936735023967749E-3</c:v>
                </c:pt>
                <c:pt idx="63">
                  <c:v>7.382373392073858E-3</c:v>
                </c:pt>
                <c:pt idx="64">
                  <c:v>7.4901762941163444E-3</c:v>
                </c:pt>
                <c:pt idx="65">
                  <c:v>7.5813859791078993E-3</c:v>
                </c:pt>
                <c:pt idx="66">
                  <c:v>7.6598016256297129E-3</c:v>
                </c:pt>
                <c:pt idx="67">
                  <c:v>7.7986994713608515E-3</c:v>
                </c:pt>
                <c:pt idx="68">
                  <c:v>8.0590748581497364E-3</c:v>
                </c:pt>
                <c:pt idx="69">
                  <c:v>8.4244083997766228E-3</c:v>
                </c:pt>
                <c:pt idx="70">
                  <c:v>8.8669164611453379E-3</c:v>
                </c:pt>
                <c:pt idx="71">
                  <c:v>9.3397217289069544E-3</c:v>
                </c:pt>
                <c:pt idx="72">
                  <c:v>9.7641524782780542E-3</c:v>
                </c:pt>
                <c:pt idx="73">
                  <c:v>1.0098608323679974E-2</c:v>
                </c:pt>
                <c:pt idx="74">
                  <c:v>1.0382221175535174E-2</c:v>
                </c:pt>
                <c:pt idx="75">
                  <c:v>1.0667879046693267E-2</c:v>
                </c:pt>
                <c:pt idx="76">
                  <c:v>1.0978893598018756E-2</c:v>
                </c:pt>
                <c:pt idx="77">
                  <c:v>1.128655793413777E-2</c:v>
                </c:pt>
                <c:pt idx="78">
                  <c:v>1.1531964941619652E-2</c:v>
                </c:pt>
                <c:pt idx="79">
                  <c:v>1.1676282016816975E-2</c:v>
                </c:pt>
                <c:pt idx="80">
                  <c:v>1.1762665375725796E-2</c:v>
                </c:pt>
                <c:pt idx="81">
                  <c:v>1.1792571224190489E-2</c:v>
                </c:pt>
                <c:pt idx="82">
                  <c:v>1.1833398835960246E-2</c:v>
                </c:pt>
                <c:pt idx="83">
                  <c:v>1.193987963580914E-2</c:v>
                </c:pt>
                <c:pt idx="84">
                  <c:v>1.2007982645587844E-2</c:v>
                </c:pt>
                <c:pt idx="85">
                  <c:v>1.2051114954485161E-2</c:v>
                </c:pt>
                <c:pt idx="86">
                  <c:v>1.2099224446833085E-2</c:v>
                </c:pt>
                <c:pt idx="87">
                  <c:v>1.2158702853945526E-2</c:v>
                </c:pt>
                <c:pt idx="88">
                  <c:v>1.2158702853945526E-2</c:v>
                </c:pt>
                <c:pt idx="89">
                  <c:v>1.2158702853945526E-2</c:v>
                </c:pt>
                <c:pt idx="90">
                  <c:v>1.2158702853945526E-2</c:v>
                </c:pt>
                <c:pt idx="91">
                  <c:v>1.2158702853945526E-2</c:v>
                </c:pt>
                <c:pt idx="92">
                  <c:v>1.2158702853945526E-2</c:v>
                </c:pt>
                <c:pt idx="93">
                  <c:v>1.2158702853945526E-2</c:v>
                </c:pt>
                <c:pt idx="94">
                  <c:v>1.2158702853945526E-2</c:v>
                </c:pt>
                <c:pt idx="95">
                  <c:v>1.2158702853945526E-2</c:v>
                </c:pt>
                <c:pt idx="96">
                  <c:v>1.2158702853945526E-2</c:v>
                </c:pt>
                <c:pt idx="97">
                  <c:v>1.2158702853945526E-2</c:v>
                </c:pt>
                <c:pt idx="98">
                  <c:v>1.2158702853945526E-2</c:v>
                </c:pt>
                <c:pt idx="99">
                  <c:v>1.2158702853945526E-2</c:v>
                </c:pt>
                <c:pt idx="100">
                  <c:v>1.2158702853945526E-2</c:v>
                </c:pt>
                <c:pt idx="101">
                  <c:v>1.2158702853945526E-2</c:v>
                </c:pt>
                <c:pt idx="102">
                  <c:v>1.2158702853945526E-2</c:v>
                </c:pt>
                <c:pt idx="103">
                  <c:v>1.2158702853945526E-2</c:v>
                </c:pt>
                <c:pt idx="104">
                  <c:v>1.2158702853945526E-2</c:v>
                </c:pt>
                <c:pt idx="105">
                  <c:v>1.2158702853945526E-2</c:v>
                </c:pt>
                <c:pt idx="106">
                  <c:v>1.2158702853945526E-2</c:v>
                </c:pt>
                <c:pt idx="107">
                  <c:v>1.2158702853945526E-2</c:v>
                </c:pt>
                <c:pt idx="108">
                  <c:v>1.2158702853945526E-2</c:v>
                </c:pt>
                <c:pt idx="109">
                  <c:v>1.2158702853945526E-2</c:v>
                </c:pt>
                <c:pt idx="110">
                  <c:v>1.2158702853945526E-2</c:v>
                </c:pt>
                <c:pt idx="111">
                  <c:v>1.2158702853945526E-2</c:v>
                </c:pt>
                <c:pt idx="112">
                  <c:v>1.2158702853945526E-2</c:v>
                </c:pt>
                <c:pt idx="113">
                  <c:v>1.2158702853945526E-2</c:v>
                </c:pt>
                <c:pt idx="114">
                  <c:v>1.2158702853945526E-2</c:v>
                </c:pt>
                <c:pt idx="115">
                  <c:v>1.2158702853945526E-2</c:v>
                </c:pt>
                <c:pt idx="116">
                  <c:v>1.2158702853945526E-2</c:v>
                </c:pt>
                <c:pt idx="117">
                  <c:v>1.2158702853945526E-2</c:v>
                </c:pt>
                <c:pt idx="118">
                  <c:v>1.2158702853945526E-2</c:v>
                </c:pt>
                <c:pt idx="119">
                  <c:v>1.2158702853945526E-2</c:v>
                </c:pt>
                <c:pt idx="120">
                  <c:v>1.2158702853945526E-2</c:v>
                </c:pt>
                <c:pt idx="121">
                  <c:v>1.2158702853945526E-2</c:v>
                </c:pt>
                <c:pt idx="122">
                  <c:v>1.2158702853945526E-2</c:v>
                </c:pt>
                <c:pt idx="123">
                  <c:v>1.2158702853945526E-2</c:v>
                </c:pt>
                <c:pt idx="124">
                  <c:v>1.2158702853945526E-2</c:v>
                </c:pt>
                <c:pt idx="125">
                  <c:v>1.2158702853945526E-2</c:v>
                </c:pt>
                <c:pt idx="126">
                  <c:v>1.2158702853945526E-2</c:v>
                </c:pt>
                <c:pt idx="127">
                  <c:v>1.2158702853945526E-2</c:v>
                </c:pt>
                <c:pt idx="128">
                  <c:v>1.2158702853945526E-2</c:v>
                </c:pt>
                <c:pt idx="129">
                  <c:v>1.2158702853945526E-2</c:v>
                </c:pt>
                <c:pt idx="130">
                  <c:v>1.2158702853945526E-2</c:v>
                </c:pt>
                <c:pt idx="131">
                  <c:v>1.2158702853945526E-2</c:v>
                </c:pt>
                <c:pt idx="132">
                  <c:v>1.2158702853945526E-2</c:v>
                </c:pt>
                <c:pt idx="133">
                  <c:v>1.2158702853945526E-2</c:v>
                </c:pt>
                <c:pt idx="134">
                  <c:v>1.2158702853945526E-2</c:v>
                </c:pt>
                <c:pt idx="135">
                  <c:v>1.2158702853945526E-2</c:v>
                </c:pt>
                <c:pt idx="136">
                  <c:v>1.2158702853945526E-2</c:v>
                </c:pt>
                <c:pt idx="137">
                  <c:v>1.2158702853945526E-2</c:v>
                </c:pt>
                <c:pt idx="138">
                  <c:v>1.2160030586897644E-2</c:v>
                </c:pt>
                <c:pt idx="139">
                  <c:v>1.218788086403088E-2</c:v>
                </c:pt>
                <c:pt idx="140">
                  <c:v>1.2325157813132641E-2</c:v>
                </c:pt>
                <c:pt idx="141">
                  <c:v>1.2601247362264537E-2</c:v>
                </c:pt>
                <c:pt idx="142">
                  <c:v>1.2888336393384908E-2</c:v>
                </c:pt>
                <c:pt idx="143">
                  <c:v>1.3080569308088178E-2</c:v>
                </c:pt>
                <c:pt idx="144">
                  <c:v>1.3219869589069688E-2</c:v>
                </c:pt>
                <c:pt idx="145">
                  <c:v>1.3407848985042253E-2</c:v>
                </c:pt>
                <c:pt idx="146">
                  <c:v>1.369339383629431E-2</c:v>
                </c:pt>
                <c:pt idx="147">
                  <c:v>1.4029676343649463E-2</c:v>
                </c:pt>
                <c:pt idx="148">
                  <c:v>1.4338434067411846E-2</c:v>
                </c:pt>
                <c:pt idx="149">
                  <c:v>1.4566705818515756E-2</c:v>
                </c:pt>
                <c:pt idx="150">
                  <c:v>1.4687162620913862E-2</c:v>
                </c:pt>
                <c:pt idx="151">
                  <c:v>1.4687162620913862E-2</c:v>
                </c:pt>
                <c:pt idx="152">
                  <c:v>1.4687162620913862E-2</c:v>
                </c:pt>
                <c:pt idx="153">
                  <c:v>1.4687162620913862E-2</c:v>
                </c:pt>
                <c:pt idx="154">
                  <c:v>1.4687162620913862E-2</c:v>
                </c:pt>
                <c:pt idx="155">
                  <c:v>1.4687162620913862E-2</c:v>
                </c:pt>
                <c:pt idx="156">
                  <c:v>1.470587735651057E-2</c:v>
                </c:pt>
                <c:pt idx="157">
                  <c:v>1.479639970503719E-2</c:v>
                </c:pt>
                <c:pt idx="158">
                  <c:v>1.4968855894674359E-2</c:v>
                </c:pt>
                <c:pt idx="159">
                  <c:v>1.5229008012866745E-2</c:v>
                </c:pt>
                <c:pt idx="160">
                  <c:v>1.5543063306561591E-2</c:v>
                </c:pt>
                <c:pt idx="161">
                  <c:v>1.5874229863197007E-2</c:v>
                </c:pt>
                <c:pt idx="162">
                  <c:v>1.6176182837691847E-2</c:v>
                </c:pt>
                <c:pt idx="163">
                  <c:v>1.6494748872075592E-2</c:v>
                </c:pt>
                <c:pt idx="164">
                  <c:v>1.6808606373196162E-2</c:v>
                </c:pt>
                <c:pt idx="165">
                  <c:v>1.7086145675734511E-2</c:v>
                </c:pt>
                <c:pt idx="166">
                  <c:v>1.7342295742218065E-2</c:v>
                </c:pt>
                <c:pt idx="167">
                  <c:v>1.7675933566843924E-2</c:v>
                </c:pt>
                <c:pt idx="168">
                  <c:v>1.8097552051035967E-2</c:v>
                </c:pt>
                <c:pt idx="169">
                  <c:v>1.8458581854053455E-2</c:v>
                </c:pt>
                <c:pt idx="170">
                  <c:v>1.8631463827347351E-2</c:v>
                </c:pt>
                <c:pt idx="171">
                  <c:v>1.8631463827347351E-2</c:v>
                </c:pt>
                <c:pt idx="172">
                  <c:v>1.8631463827347351E-2</c:v>
                </c:pt>
                <c:pt idx="173">
                  <c:v>1.8631463827347351E-2</c:v>
                </c:pt>
                <c:pt idx="174">
                  <c:v>1.8631463827347351E-2</c:v>
                </c:pt>
                <c:pt idx="175">
                  <c:v>1.8631463827347351E-2</c:v>
                </c:pt>
                <c:pt idx="176">
                  <c:v>1.8747132573457483E-2</c:v>
                </c:pt>
                <c:pt idx="177">
                  <c:v>1.8976451465269644E-2</c:v>
                </c:pt>
                <c:pt idx="178">
                  <c:v>1.9258608627951101E-2</c:v>
                </c:pt>
                <c:pt idx="179">
                  <c:v>1.9469325080701101E-2</c:v>
                </c:pt>
                <c:pt idx="180">
                  <c:v>1.9594584472939783E-2</c:v>
                </c:pt>
                <c:pt idx="181">
                  <c:v>1.9677878380953355E-2</c:v>
                </c:pt>
                <c:pt idx="182">
                  <c:v>1.9713041850164259E-2</c:v>
                </c:pt>
                <c:pt idx="183">
                  <c:v>1.9713041850164259E-2</c:v>
                </c:pt>
                <c:pt idx="184">
                  <c:v>1.9713041850164259E-2</c:v>
                </c:pt>
                <c:pt idx="185">
                  <c:v>1.9713041850164259E-2</c:v>
                </c:pt>
                <c:pt idx="186">
                  <c:v>1.9713041850164259E-2</c:v>
                </c:pt>
                <c:pt idx="187">
                  <c:v>1.9713041850164259E-2</c:v>
                </c:pt>
                <c:pt idx="188">
                  <c:v>1.9713041850164259E-2</c:v>
                </c:pt>
                <c:pt idx="189">
                  <c:v>1.9713041850164259E-2</c:v>
                </c:pt>
                <c:pt idx="190">
                  <c:v>1.9713041850164259E-2</c:v>
                </c:pt>
                <c:pt idx="191">
                  <c:v>1.9713041850164259E-2</c:v>
                </c:pt>
                <c:pt idx="192">
                  <c:v>1.9720498013934853E-2</c:v>
                </c:pt>
                <c:pt idx="193">
                  <c:v>1.9740132267082225E-2</c:v>
                </c:pt>
                <c:pt idx="194">
                  <c:v>1.9764102632187121E-2</c:v>
                </c:pt>
                <c:pt idx="195">
                  <c:v>1.979484154473856E-2</c:v>
                </c:pt>
                <c:pt idx="196">
                  <c:v>1.9830390128071893E-2</c:v>
                </c:pt>
                <c:pt idx="197">
                  <c:v>1.9865938711405226E-2</c:v>
                </c:pt>
                <c:pt idx="198">
                  <c:v>1.991351147169329E-2</c:v>
                </c:pt>
                <c:pt idx="199">
                  <c:v>1.997573135155534E-2</c:v>
                </c:pt>
                <c:pt idx="200">
                  <c:v>2.0053617476378516E-2</c:v>
                </c:pt>
                <c:pt idx="201">
                  <c:v>2.0151867998540723E-2</c:v>
                </c:pt>
                <c:pt idx="202">
                  <c:v>2.0272563603205718E-2</c:v>
                </c:pt>
                <c:pt idx="203">
                  <c:v>2.0455639958724701E-2</c:v>
                </c:pt>
                <c:pt idx="204">
                  <c:v>2.0694647565211541E-2</c:v>
                </c:pt>
                <c:pt idx="205">
                  <c:v>2.0967289277570595E-2</c:v>
                </c:pt>
                <c:pt idx="206">
                  <c:v>2.1318835628299889E-2</c:v>
                </c:pt>
                <c:pt idx="207">
                  <c:v>2.1725420688648307E-2</c:v>
                </c:pt>
                <c:pt idx="208">
                  <c:v>2.2135412591175057E-2</c:v>
                </c:pt>
                <c:pt idx="209">
                  <c:v>2.2615028799679859E-2</c:v>
                </c:pt>
                <c:pt idx="210">
                  <c:v>2.3142460041073551E-2</c:v>
                </c:pt>
                <c:pt idx="211">
                  <c:v>2.3597349600846813E-2</c:v>
                </c:pt>
                <c:pt idx="212">
                  <c:v>2.3998967259949693E-2</c:v>
                </c:pt>
                <c:pt idx="213">
                  <c:v>2.4369035275737454E-2</c:v>
                </c:pt>
                <c:pt idx="214">
                  <c:v>2.4769256468209332E-2</c:v>
                </c:pt>
                <c:pt idx="215">
                  <c:v>2.5258004737586458E-2</c:v>
                </c:pt>
                <c:pt idx="216">
                  <c:v>2.5829281511072184E-2</c:v>
                </c:pt>
                <c:pt idx="217">
                  <c:v>2.64355310023974E-2</c:v>
                </c:pt>
                <c:pt idx="218">
                  <c:v>2.7025302354865464E-2</c:v>
                </c:pt>
                <c:pt idx="219">
                  <c:v>2.7570707416809864E-2</c:v>
                </c:pt>
                <c:pt idx="220">
                  <c:v>2.806218953690387E-2</c:v>
                </c:pt>
                <c:pt idx="221">
                  <c:v>2.8482244119804146E-2</c:v>
                </c:pt>
                <c:pt idx="222">
                  <c:v>2.885433070417881E-2</c:v>
                </c:pt>
                <c:pt idx="223">
                  <c:v>2.9220580428411091E-2</c:v>
                </c:pt>
                <c:pt idx="224">
                  <c:v>2.9590464293914476E-2</c:v>
                </c:pt>
                <c:pt idx="225">
                  <c:v>2.9997820466963046E-2</c:v>
                </c:pt>
                <c:pt idx="226">
                  <c:v>3.0423938768530605E-2</c:v>
                </c:pt>
                <c:pt idx="227">
                  <c:v>3.0845640825059986E-2</c:v>
                </c:pt>
                <c:pt idx="228">
                  <c:v>3.1262801931077347E-2</c:v>
                </c:pt>
                <c:pt idx="229">
                  <c:v>3.1662725773780834E-2</c:v>
                </c:pt>
                <c:pt idx="230">
                  <c:v>3.2021236620522815E-2</c:v>
                </c:pt>
                <c:pt idx="231">
                  <c:v>3.2311810867470557E-2</c:v>
                </c:pt>
                <c:pt idx="232">
                  <c:v>3.2452693857979262E-2</c:v>
                </c:pt>
                <c:pt idx="233">
                  <c:v>3.2452693857979262E-2</c:v>
                </c:pt>
                <c:pt idx="234">
                  <c:v>3.2452693857979262E-2</c:v>
                </c:pt>
                <c:pt idx="235">
                  <c:v>3.2452693857979262E-2</c:v>
                </c:pt>
                <c:pt idx="236">
                  <c:v>3.2526742627202641E-2</c:v>
                </c:pt>
                <c:pt idx="237">
                  <c:v>3.263667158267898E-2</c:v>
                </c:pt>
                <c:pt idx="238">
                  <c:v>3.2654068892427605E-2</c:v>
                </c:pt>
                <c:pt idx="239">
                  <c:v>3.2654068892427605E-2</c:v>
                </c:pt>
                <c:pt idx="240">
                  <c:v>3.2654068892427605E-2</c:v>
                </c:pt>
                <c:pt idx="241">
                  <c:v>3.2654068892427605E-2</c:v>
                </c:pt>
                <c:pt idx="242">
                  <c:v>3.2654068892427605E-2</c:v>
                </c:pt>
                <c:pt idx="243">
                  <c:v>3.2654068892427605E-2</c:v>
                </c:pt>
                <c:pt idx="244">
                  <c:v>3.2654068892427605E-2</c:v>
                </c:pt>
                <c:pt idx="245">
                  <c:v>3.2654068892427605E-2</c:v>
                </c:pt>
                <c:pt idx="246">
                  <c:v>3.2654068892427605E-2</c:v>
                </c:pt>
                <c:pt idx="247">
                  <c:v>3.2654068892427605E-2</c:v>
                </c:pt>
                <c:pt idx="248">
                  <c:v>3.2654068892427605E-2</c:v>
                </c:pt>
                <c:pt idx="249">
                  <c:v>3.2654068892427605E-2</c:v>
                </c:pt>
                <c:pt idx="250">
                  <c:v>3.2662333035039744E-2</c:v>
                </c:pt>
                <c:pt idx="251">
                  <c:v>3.2662333035039744E-2</c:v>
                </c:pt>
                <c:pt idx="252">
                  <c:v>3.2662333035039744E-2</c:v>
                </c:pt>
                <c:pt idx="253">
                  <c:v>3.269646796008617E-2</c:v>
                </c:pt>
                <c:pt idx="254">
                  <c:v>3.2737737230125734E-2</c:v>
                </c:pt>
                <c:pt idx="255">
                  <c:v>3.2737737230125734E-2</c:v>
                </c:pt>
                <c:pt idx="256">
                  <c:v>3.2737737230125734E-2</c:v>
                </c:pt>
                <c:pt idx="257">
                  <c:v>3.2772850875197511E-2</c:v>
                </c:pt>
                <c:pt idx="258">
                  <c:v>3.2924711769128881E-2</c:v>
                </c:pt>
                <c:pt idx="259">
                  <c:v>3.3167155121125801E-2</c:v>
                </c:pt>
                <c:pt idx="260">
                  <c:v>3.3452250586197343E-2</c:v>
                </c:pt>
                <c:pt idx="261">
                  <c:v>3.3766441295176766E-2</c:v>
                </c:pt>
                <c:pt idx="262">
                  <c:v>3.4137957312205931E-2</c:v>
                </c:pt>
                <c:pt idx="263">
                  <c:v>3.4631885618277077E-2</c:v>
                </c:pt>
                <c:pt idx="264">
                  <c:v>3.5237188040175518E-2</c:v>
                </c:pt>
                <c:pt idx="265">
                  <c:v>3.5852564200537888E-2</c:v>
                </c:pt>
                <c:pt idx="266">
                  <c:v>3.6384443315619547E-2</c:v>
                </c:pt>
                <c:pt idx="267">
                  <c:v>3.6880807287792389E-2</c:v>
                </c:pt>
                <c:pt idx="268">
                  <c:v>3.7383808791488712E-2</c:v>
                </c:pt>
                <c:pt idx="269">
                  <c:v>3.7856316246467105E-2</c:v>
                </c:pt>
                <c:pt idx="270">
                  <c:v>3.8221681429646936E-2</c:v>
                </c:pt>
                <c:pt idx="271">
                  <c:v>3.8413076216555375E-2</c:v>
                </c:pt>
                <c:pt idx="272">
                  <c:v>3.8564728499822863E-2</c:v>
                </c:pt>
                <c:pt idx="273">
                  <c:v>3.8605316704549156E-2</c:v>
                </c:pt>
                <c:pt idx="274">
                  <c:v>3.8605316704549156E-2</c:v>
                </c:pt>
                <c:pt idx="275">
                  <c:v>3.8605316704549156E-2</c:v>
                </c:pt>
                <c:pt idx="276">
                  <c:v>3.8605316704549156E-2</c:v>
                </c:pt>
                <c:pt idx="277">
                  <c:v>3.8605316704549156E-2</c:v>
                </c:pt>
                <c:pt idx="278">
                  <c:v>3.8605316704549156E-2</c:v>
                </c:pt>
                <c:pt idx="279">
                  <c:v>3.8605316704549156E-2</c:v>
                </c:pt>
                <c:pt idx="280">
                  <c:v>3.8605316704549156E-2</c:v>
                </c:pt>
                <c:pt idx="281">
                  <c:v>3.873074619084918E-2</c:v>
                </c:pt>
                <c:pt idx="282">
                  <c:v>3.9100245030406919E-2</c:v>
                </c:pt>
                <c:pt idx="283">
                  <c:v>3.9581866859177452E-2</c:v>
                </c:pt>
                <c:pt idx="284">
                  <c:v>4.014641030224831E-2</c:v>
                </c:pt>
                <c:pt idx="285">
                  <c:v>4.0771160739786073E-2</c:v>
                </c:pt>
                <c:pt idx="286">
                  <c:v>4.1419453454691807E-2</c:v>
                </c:pt>
                <c:pt idx="287">
                  <c:v>4.2134520946219695E-2</c:v>
                </c:pt>
                <c:pt idx="288">
                  <c:v>4.2918790039841094E-2</c:v>
                </c:pt>
                <c:pt idx="289">
                  <c:v>4.3642177497669771E-2</c:v>
                </c:pt>
                <c:pt idx="290">
                  <c:v>4.4136639632158456E-2</c:v>
                </c:pt>
                <c:pt idx="291">
                  <c:v>4.4390329605085536E-2</c:v>
                </c:pt>
                <c:pt idx="292">
                  <c:v>4.4470679085253234E-2</c:v>
                </c:pt>
                <c:pt idx="293">
                  <c:v>4.4525255342169744E-2</c:v>
                </c:pt>
                <c:pt idx="294">
                  <c:v>4.4632503932543005E-2</c:v>
                </c:pt>
                <c:pt idx="295">
                  <c:v>4.4802261404144859E-2</c:v>
                </c:pt>
                <c:pt idx="296">
                  <c:v>4.5027410584442359E-2</c:v>
                </c:pt>
                <c:pt idx="297">
                  <c:v>4.5290956636291124E-2</c:v>
                </c:pt>
                <c:pt idx="298">
                  <c:v>4.5566841865785065E-2</c:v>
                </c:pt>
                <c:pt idx="299">
                  <c:v>4.5816276348648037E-2</c:v>
                </c:pt>
                <c:pt idx="300">
                  <c:v>4.6027794593513749E-2</c:v>
                </c:pt>
                <c:pt idx="301">
                  <c:v>4.619041207609411E-2</c:v>
                </c:pt>
                <c:pt idx="302">
                  <c:v>4.6293278267300342E-2</c:v>
                </c:pt>
                <c:pt idx="303">
                  <c:v>4.6345396709756743E-2</c:v>
                </c:pt>
                <c:pt idx="304">
                  <c:v>4.6345396709756743E-2</c:v>
                </c:pt>
                <c:pt idx="305">
                  <c:v>4.6345396709756743E-2</c:v>
                </c:pt>
                <c:pt idx="306">
                  <c:v>4.6345396709756743E-2</c:v>
                </c:pt>
                <c:pt idx="307">
                  <c:v>4.6400232904151809E-2</c:v>
                </c:pt>
                <c:pt idx="308">
                  <c:v>4.651751571130356E-2</c:v>
                </c:pt>
                <c:pt idx="309">
                  <c:v>4.6641664197214841E-2</c:v>
                </c:pt>
                <c:pt idx="310">
                  <c:v>4.6739549875526906E-2</c:v>
                </c:pt>
                <c:pt idx="311">
                  <c:v>4.6811224118991926E-2</c:v>
                </c:pt>
                <c:pt idx="312">
                  <c:v>4.6833414453910663E-2</c:v>
                </c:pt>
                <c:pt idx="313">
                  <c:v>4.6833414453910663E-2</c:v>
                </c:pt>
                <c:pt idx="314">
                  <c:v>4.6833414453910663E-2</c:v>
                </c:pt>
                <c:pt idx="315">
                  <c:v>4.6833414453910663E-2</c:v>
                </c:pt>
                <c:pt idx="316">
                  <c:v>4.6833414453910663E-2</c:v>
                </c:pt>
                <c:pt idx="317">
                  <c:v>4.6833414453910663E-2</c:v>
                </c:pt>
                <c:pt idx="318">
                  <c:v>4.6833414453910663E-2</c:v>
                </c:pt>
                <c:pt idx="319">
                  <c:v>4.6833414453910663E-2</c:v>
                </c:pt>
                <c:pt idx="320">
                  <c:v>4.6833414453910663E-2</c:v>
                </c:pt>
                <c:pt idx="321">
                  <c:v>4.685963389911231E-2</c:v>
                </c:pt>
                <c:pt idx="322">
                  <c:v>4.6909283317924697E-2</c:v>
                </c:pt>
                <c:pt idx="323">
                  <c:v>4.6963922770173298E-2</c:v>
                </c:pt>
                <c:pt idx="324">
                  <c:v>4.6997111824916789E-2</c:v>
                </c:pt>
                <c:pt idx="325">
                  <c:v>4.7058071836882737E-2</c:v>
                </c:pt>
                <c:pt idx="326">
                  <c:v>4.7123821479335651E-2</c:v>
                </c:pt>
                <c:pt idx="327">
                  <c:v>4.7174250387207052E-2</c:v>
                </c:pt>
                <c:pt idx="328">
                  <c:v>4.7174250387207052E-2</c:v>
                </c:pt>
                <c:pt idx="329">
                  <c:v>4.7174250387207052E-2</c:v>
                </c:pt>
                <c:pt idx="330">
                  <c:v>4.7174250387207052E-2</c:v>
                </c:pt>
                <c:pt idx="331">
                  <c:v>4.7199404128121208E-2</c:v>
                </c:pt>
                <c:pt idx="332">
                  <c:v>4.7217464321146443E-2</c:v>
                </c:pt>
                <c:pt idx="333">
                  <c:v>4.7231094532134595E-2</c:v>
                </c:pt>
                <c:pt idx="334">
                  <c:v>4.7250585610643853E-2</c:v>
                </c:pt>
                <c:pt idx="335">
                  <c:v>4.7263063622716255E-2</c:v>
                </c:pt>
                <c:pt idx="336">
                  <c:v>4.7286553896731788E-2</c:v>
                </c:pt>
                <c:pt idx="337">
                  <c:v>4.7329705335826165E-2</c:v>
                </c:pt>
                <c:pt idx="338">
                  <c:v>4.7405500779594788E-2</c:v>
                </c:pt>
                <c:pt idx="339">
                  <c:v>4.7554275468107775E-2</c:v>
                </c:pt>
                <c:pt idx="340">
                  <c:v>4.7813142260438153E-2</c:v>
                </c:pt>
                <c:pt idx="341">
                  <c:v>4.8147844011031948E-2</c:v>
                </c:pt>
                <c:pt idx="342">
                  <c:v>4.8417202856544564E-2</c:v>
                </c:pt>
                <c:pt idx="343">
                  <c:v>4.8562356914302406E-2</c:v>
                </c:pt>
                <c:pt idx="344">
                  <c:v>4.8674109855730299E-2</c:v>
                </c:pt>
                <c:pt idx="345">
                  <c:v>4.8817644298846538E-2</c:v>
                </c:pt>
                <c:pt idx="346">
                  <c:v>4.8967369990640774E-2</c:v>
                </c:pt>
                <c:pt idx="347">
                  <c:v>4.9097164401715833E-2</c:v>
                </c:pt>
                <c:pt idx="348">
                  <c:v>4.9251786253122279E-2</c:v>
                </c:pt>
                <c:pt idx="349">
                  <c:v>4.9405111449449819E-2</c:v>
                </c:pt>
                <c:pt idx="350">
                  <c:v>4.9533066468710939E-2</c:v>
                </c:pt>
                <c:pt idx="351">
                  <c:v>4.9633364912763024E-2</c:v>
                </c:pt>
                <c:pt idx="352">
                  <c:v>4.9721900671907543E-2</c:v>
                </c:pt>
                <c:pt idx="353">
                  <c:v>4.9809978011070781E-2</c:v>
                </c:pt>
                <c:pt idx="354">
                  <c:v>4.9903189705650108E-2</c:v>
                </c:pt>
                <c:pt idx="355">
                  <c:v>5.001317512708129E-2</c:v>
                </c:pt>
                <c:pt idx="356">
                  <c:v>5.012986750059481E-2</c:v>
                </c:pt>
                <c:pt idx="357">
                  <c:v>5.0224514581478169E-2</c:v>
                </c:pt>
                <c:pt idx="358">
                  <c:v>5.0250867812273781E-2</c:v>
                </c:pt>
                <c:pt idx="359">
                  <c:v>5.0250867812273781E-2</c:v>
                </c:pt>
                <c:pt idx="360">
                  <c:v>5.0250867812273781E-2</c:v>
                </c:pt>
                <c:pt idx="361">
                  <c:v>5.0250867812273781E-2</c:v>
                </c:pt>
                <c:pt idx="362">
                  <c:v>5.0250867812273781E-2</c:v>
                </c:pt>
                <c:pt idx="363">
                  <c:v>5.0268431895686506E-2</c:v>
                </c:pt>
                <c:pt idx="364">
                  <c:v>5.0318533895821006E-2</c:v>
                </c:pt>
                <c:pt idx="365">
                  <c:v>5.038937760120242E-2</c:v>
                </c:pt>
                <c:pt idx="366">
                  <c:v>5.0477315844911608E-2</c:v>
                </c:pt>
                <c:pt idx="367">
                  <c:v>5.0601258568930468E-2</c:v>
                </c:pt>
                <c:pt idx="368">
                  <c:v>5.0775538001057781E-2</c:v>
                </c:pt>
                <c:pt idx="369">
                  <c:v>5.0957517360184286E-2</c:v>
                </c:pt>
                <c:pt idx="370">
                  <c:v>5.1088102248261109E-2</c:v>
                </c:pt>
                <c:pt idx="371">
                  <c:v>5.1146332038375861E-2</c:v>
                </c:pt>
                <c:pt idx="372">
                  <c:v>5.1146332038375861E-2</c:v>
                </c:pt>
                <c:pt idx="373">
                  <c:v>5.1146332038375861E-2</c:v>
                </c:pt>
                <c:pt idx="374">
                  <c:v>5.1146332038375861E-2</c:v>
                </c:pt>
                <c:pt idx="375">
                  <c:v>5.1146332038375861E-2</c:v>
                </c:pt>
                <c:pt idx="376">
                  <c:v>5.1146332038375861E-2</c:v>
                </c:pt>
                <c:pt idx="377">
                  <c:v>5.1146332038375861E-2</c:v>
                </c:pt>
                <c:pt idx="378">
                  <c:v>5.1146332038375861E-2</c:v>
                </c:pt>
                <c:pt idx="379">
                  <c:v>5.1146332038375861E-2</c:v>
                </c:pt>
                <c:pt idx="380">
                  <c:v>5.1146332038375861E-2</c:v>
                </c:pt>
                <c:pt idx="381">
                  <c:v>5.1146332038375861E-2</c:v>
                </c:pt>
                <c:pt idx="382">
                  <c:v>5.1146332038375861E-2</c:v>
                </c:pt>
                <c:pt idx="383">
                  <c:v>5.1146332038375861E-2</c:v>
                </c:pt>
                <c:pt idx="384">
                  <c:v>5.1146332038375861E-2</c:v>
                </c:pt>
                <c:pt idx="385">
                  <c:v>5.1146332038375861E-2</c:v>
                </c:pt>
                <c:pt idx="386">
                  <c:v>5.1146332038375861E-2</c:v>
                </c:pt>
                <c:pt idx="387">
                  <c:v>5.1146332038375861E-2</c:v>
                </c:pt>
                <c:pt idx="388">
                  <c:v>5.1146332038375861E-2</c:v>
                </c:pt>
                <c:pt idx="389">
                  <c:v>5.1146332038375861E-2</c:v>
                </c:pt>
                <c:pt idx="390">
                  <c:v>5.1146332038375861E-2</c:v>
                </c:pt>
                <c:pt idx="391">
                  <c:v>5.1146332038375861E-2</c:v>
                </c:pt>
                <c:pt idx="392">
                  <c:v>5.114985186952499E-2</c:v>
                </c:pt>
                <c:pt idx="393">
                  <c:v>5.117390174879629E-2</c:v>
                </c:pt>
                <c:pt idx="394">
                  <c:v>5.1247231255825094E-2</c:v>
                </c:pt>
                <c:pt idx="395">
                  <c:v>5.1396000955416833E-2</c:v>
                </c:pt>
                <c:pt idx="396">
                  <c:v>5.163711145140968E-2</c:v>
                </c:pt>
                <c:pt idx="397">
                  <c:v>5.1974375194577073E-2</c:v>
                </c:pt>
                <c:pt idx="398">
                  <c:v>5.2360193687686227E-2</c:v>
                </c:pt>
                <c:pt idx="399">
                  <c:v>5.2669574882097538E-2</c:v>
                </c:pt>
                <c:pt idx="400">
                  <c:v>5.2829182530317015E-2</c:v>
                </c:pt>
                <c:pt idx="401">
                  <c:v>5.2881053553022091E-2</c:v>
                </c:pt>
                <c:pt idx="402">
                  <c:v>5.2881053553022091E-2</c:v>
                </c:pt>
                <c:pt idx="403">
                  <c:v>5.2881053553022091E-2</c:v>
                </c:pt>
                <c:pt idx="404">
                  <c:v>5.2881053553022091E-2</c:v>
                </c:pt>
                <c:pt idx="405">
                  <c:v>5.2881053553022091E-2</c:v>
                </c:pt>
                <c:pt idx="406">
                  <c:v>5.2881053553022091E-2</c:v>
                </c:pt>
                <c:pt idx="407">
                  <c:v>5.2881053553022091E-2</c:v>
                </c:pt>
                <c:pt idx="408">
                  <c:v>5.2881053553022091E-2</c:v>
                </c:pt>
                <c:pt idx="409">
                  <c:v>5.2884026195883761E-2</c:v>
                </c:pt>
                <c:pt idx="410">
                  <c:v>5.2920256316441851E-2</c:v>
                </c:pt>
                <c:pt idx="411">
                  <c:v>5.297081093668362E-2</c:v>
                </c:pt>
                <c:pt idx="412">
                  <c:v>5.3027852295251733E-2</c:v>
                </c:pt>
                <c:pt idx="413">
                  <c:v>5.3092024367964112E-2</c:v>
                </c:pt>
                <c:pt idx="414">
                  <c:v>5.3179028636087949E-2</c:v>
                </c:pt>
                <c:pt idx="415">
                  <c:v>5.3307369495224251E-2</c:v>
                </c:pt>
                <c:pt idx="416">
                  <c:v>5.345907215633626E-2</c:v>
                </c:pt>
                <c:pt idx="417">
                  <c:v>5.358168689869159E-2</c:v>
                </c:pt>
                <c:pt idx="418">
                  <c:v>5.3645944817192946E-2</c:v>
                </c:pt>
                <c:pt idx="419">
                  <c:v>5.3648717175101383E-2</c:v>
                </c:pt>
                <c:pt idx="420">
                  <c:v>5.3648717175101383E-2</c:v>
                </c:pt>
                <c:pt idx="421">
                  <c:v>5.3653312022521181E-2</c:v>
                </c:pt>
                <c:pt idx="422">
                  <c:v>5.3696560523309372E-2</c:v>
                </c:pt>
                <c:pt idx="423">
                  <c:v>5.3779879835636875E-2</c:v>
                </c:pt>
                <c:pt idx="424">
                  <c:v>5.3926283239837496E-2</c:v>
                </c:pt>
                <c:pt idx="425">
                  <c:v>5.4193409063860117E-2</c:v>
                </c:pt>
                <c:pt idx="426">
                  <c:v>5.4643838815719645E-2</c:v>
                </c:pt>
                <c:pt idx="427">
                  <c:v>5.5234373393196111E-2</c:v>
                </c:pt>
                <c:pt idx="428">
                  <c:v>5.5732591715203311E-2</c:v>
                </c:pt>
                <c:pt idx="429">
                  <c:v>5.5988323894521769E-2</c:v>
                </c:pt>
                <c:pt idx="430">
                  <c:v>5.607718878912335E-2</c:v>
                </c:pt>
                <c:pt idx="431">
                  <c:v>5.6097075483902498E-2</c:v>
                </c:pt>
                <c:pt idx="432">
                  <c:v>5.6121114233334581E-2</c:v>
                </c:pt>
                <c:pt idx="433">
                  <c:v>5.6187526006724817E-2</c:v>
                </c:pt>
                <c:pt idx="434">
                  <c:v>5.6259391762452468E-2</c:v>
                </c:pt>
                <c:pt idx="435">
                  <c:v>5.6259391762452468E-2</c:v>
                </c:pt>
                <c:pt idx="436">
                  <c:v>5.6259391762452468E-2</c:v>
                </c:pt>
                <c:pt idx="437">
                  <c:v>5.6259391762452468E-2</c:v>
                </c:pt>
                <c:pt idx="438">
                  <c:v>5.6259391762452468E-2</c:v>
                </c:pt>
                <c:pt idx="439">
                  <c:v>5.6259391762452468E-2</c:v>
                </c:pt>
                <c:pt idx="440">
                  <c:v>5.6259391762452468E-2</c:v>
                </c:pt>
                <c:pt idx="441">
                  <c:v>5.6259391762452468E-2</c:v>
                </c:pt>
                <c:pt idx="442">
                  <c:v>5.6259391762452468E-2</c:v>
                </c:pt>
                <c:pt idx="443">
                  <c:v>5.6259391762452468E-2</c:v>
                </c:pt>
                <c:pt idx="444">
                  <c:v>5.6259436916529411E-2</c:v>
                </c:pt>
                <c:pt idx="445">
                  <c:v>5.6259436916529411E-2</c:v>
                </c:pt>
                <c:pt idx="446">
                  <c:v>5.6259436916529411E-2</c:v>
                </c:pt>
                <c:pt idx="447">
                  <c:v>5.6259436916529411E-2</c:v>
                </c:pt>
                <c:pt idx="448">
                  <c:v>5.6259436916529411E-2</c:v>
                </c:pt>
                <c:pt idx="449">
                  <c:v>5.6259436916529411E-2</c:v>
                </c:pt>
                <c:pt idx="450">
                  <c:v>5.6259436916529411E-2</c:v>
                </c:pt>
                <c:pt idx="451">
                  <c:v>5.6259436916529411E-2</c:v>
                </c:pt>
                <c:pt idx="452">
                  <c:v>5.6259436916529411E-2</c:v>
                </c:pt>
                <c:pt idx="453">
                  <c:v>5.6259436916529411E-2</c:v>
                </c:pt>
                <c:pt idx="454">
                  <c:v>5.6259436916529411E-2</c:v>
                </c:pt>
                <c:pt idx="455">
                  <c:v>5.6259436916529411E-2</c:v>
                </c:pt>
                <c:pt idx="456">
                  <c:v>5.6259436916529411E-2</c:v>
                </c:pt>
                <c:pt idx="457">
                  <c:v>5.6259436916529411E-2</c:v>
                </c:pt>
                <c:pt idx="458">
                  <c:v>5.6259436916529411E-2</c:v>
                </c:pt>
                <c:pt idx="459">
                  <c:v>5.6259436916529411E-2</c:v>
                </c:pt>
                <c:pt idx="460">
                  <c:v>5.6259436916529411E-2</c:v>
                </c:pt>
                <c:pt idx="461">
                  <c:v>5.6259436916529411E-2</c:v>
                </c:pt>
                <c:pt idx="462">
                  <c:v>5.6259436916529411E-2</c:v>
                </c:pt>
                <c:pt idx="463">
                  <c:v>5.6259436916529411E-2</c:v>
                </c:pt>
                <c:pt idx="464">
                  <c:v>5.6259436916529411E-2</c:v>
                </c:pt>
                <c:pt idx="465">
                  <c:v>5.6259436916529411E-2</c:v>
                </c:pt>
                <c:pt idx="466">
                  <c:v>5.6259436916529411E-2</c:v>
                </c:pt>
                <c:pt idx="467">
                  <c:v>5.6259436916529411E-2</c:v>
                </c:pt>
                <c:pt idx="468">
                  <c:v>5.6259436916529411E-2</c:v>
                </c:pt>
                <c:pt idx="469">
                  <c:v>5.6259436916529411E-2</c:v>
                </c:pt>
                <c:pt idx="470">
                  <c:v>5.6259436916529411E-2</c:v>
                </c:pt>
                <c:pt idx="471">
                  <c:v>5.6259436916529411E-2</c:v>
                </c:pt>
                <c:pt idx="472">
                  <c:v>5.6259436916529411E-2</c:v>
                </c:pt>
                <c:pt idx="473">
                  <c:v>5.6259436916529411E-2</c:v>
                </c:pt>
                <c:pt idx="474">
                  <c:v>5.6259436916529411E-2</c:v>
                </c:pt>
                <c:pt idx="475">
                  <c:v>5.6259436916529411E-2</c:v>
                </c:pt>
                <c:pt idx="476">
                  <c:v>5.6259436916529411E-2</c:v>
                </c:pt>
                <c:pt idx="477">
                  <c:v>5.6259436916529411E-2</c:v>
                </c:pt>
                <c:pt idx="478">
                  <c:v>5.6259436916529411E-2</c:v>
                </c:pt>
                <c:pt idx="479">
                  <c:v>5.6259436916529411E-2</c:v>
                </c:pt>
                <c:pt idx="480">
                  <c:v>5.6259436916529411E-2</c:v>
                </c:pt>
                <c:pt idx="481">
                  <c:v>5.6259436916529411E-2</c:v>
                </c:pt>
                <c:pt idx="482">
                  <c:v>5.6259436916529411E-2</c:v>
                </c:pt>
                <c:pt idx="483">
                  <c:v>5.6259436916529411E-2</c:v>
                </c:pt>
                <c:pt idx="484">
                  <c:v>5.6259436916529411E-2</c:v>
                </c:pt>
                <c:pt idx="485">
                  <c:v>5.6259436916529411E-2</c:v>
                </c:pt>
                <c:pt idx="486">
                  <c:v>5.6259436916529411E-2</c:v>
                </c:pt>
                <c:pt idx="487">
                  <c:v>5.6259436916529411E-2</c:v>
                </c:pt>
                <c:pt idx="488">
                  <c:v>5.6259436916529411E-2</c:v>
                </c:pt>
                <c:pt idx="489">
                  <c:v>5.6259436916529411E-2</c:v>
                </c:pt>
                <c:pt idx="490">
                  <c:v>5.6259436916529411E-2</c:v>
                </c:pt>
                <c:pt idx="491">
                  <c:v>5.6259436916529411E-2</c:v>
                </c:pt>
                <c:pt idx="492">
                  <c:v>5.6259436916529411E-2</c:v>
                </c:pt>
                <c:pt idx="493">
                  <c:v>5.6259436916529411E-2</c:v>
                </c:pt>
                <c:pt idx="494">
                  <c:v>5.6259436916529411E-2</c:v>
                </c:pt>
                <c:pt idx="495">
                  <c:v>5.6259436916529411E-2</c:v>
                </c:pt>
                <c:pt idx="496">
                  <c:v>5.6259436916529411E-2</c:v>
                </c:pt>
                <c:pt idx="497">
                  <c:v>5.6259436916529411E-2</c:v>
                </c:pt>
                <c:pt idx="498">
                  <c:v>5.6259436916529411E-2</c:v>
                </c:pt>
                <c:pt idx="499">
                  <c:v>5.6259436916529411E-2</c:v>
                </c:pt>
                <c:pt idx="500">
                  <c:v>5.6259436916529411E-2</c:v>
                </c:pt>
                <c:pt idx="501">
                  <c:v>5.6259436916529411E-2</c:v>
                </c:pt>
                <c:pt idx="502">
                  <c:v>5.6259436916529411E-2</c:v>
                </c:pt>
                <c:pt idx="503">
                  <c:v>5.6259436916529411E-2</c:v>
                </c:pt>
                <c:pt idx="504">
                  <c:v>5.6259436916529411E-2</c:v>
                </c:pt>
                <c:pt idx="505">
                  <c:v>5.6259436916529411E-2</c:v>
                </c:pt>
                <c:pt idx="506">
                  <c:v>5.6259436916529411E-2</c:v>
                </c:pt>
                <c:pt idx="507">
                  <c:v>5.6259436916529411E-2</c:v>
                </c:pt>
                <c:pt idx="508">
                  <c:v>5.6259436916529411E-2</c:v>
                </c:pt>
                <c:pt idx="509">
                  <c:v>5.6259436916529411E-2</c:v>
                </c:pt>
                <c:pt idx="510">
                  <c:v>5.6259436916529411E-2</c:v>
                </c:pt>
                <c:pt idx="511">
                  <c:v>5.6259436916529411E-2</c:v>
                </c:pt>
                <c:pt idx="512">
                  <c:v>5.6263357553577031E-2</c:v>
                </c:pt>
                <c:pt idx="513">
                  <c:v>5.6301010692759959E-2</c:v>
                </c:pt>
                <c:pt idx="514">
                  <c:v>5.6442964799183953E-2</c:v>
                </c:pt>
                <c:pt idx="515">
                  <c:v>5.6719074638748125E-2</c:v>
                </c:pt>
                <c:pt idx="516">
                  <c:v>5.7063870982032076E-2</c:v>
                </c:pt>
                <c:pt idx="517">
                  <c:v>5.7339289079240234E-2</c:v>
                </c:pt>
                <c:pt idx="518">
                  <c:v>5.7472316030628655E-2</c:v>
                </c:pt>
                <c:pt idx="519">
                  <c:v>5.7517566490247529E-2</c:v>
                </c:pt>
                <c:pt idx="520">
                  <c:v>5.7518387558182407E-2</c:v>
                </c:pt>
                <c:pt idx="521">
                  <c:v>5.7518387558182407E-2</c:v>
                </c:pt>
                <c:pt idx="522">
                  <c:v>5.7518387558182407E-2</c:v>
                </c:pt>
                <c:pt idx="523">
                  <c:v>5.7518387558182407E-2</c:v>
                </c:pt>
                <c:pt idx="524">
                  <c:v>5.7518387558182407E-2</c:v>
                </c:pt>
                <c:pt idx="525">
                  <c:v>5.7518387558182407E-2</c:v>
                </c:pt>
                <c:pt idx="526">
                  <c:v>5.7518387558182407E-2</c:v>
                </c:pt>
                <c:pt idx="527">
                  <c:v>5.7518387558182407E-2</c:v>
                </c:pt>
                <c:pt idx="528">
                  <c:v>5.7518387558182407E-2</c:v>
                </c:pt>
                <c:pt idx="529">
                  <c:v>5.7518387558182407E-2</c:v>
                </c:pt>
                <c:pt idx="530">
                  <c:v>5.7518387558182407E-2</c:v>
                </c:pt>
                <c:pt idx="531">
                  <c:v>5.7518387558182407E-2</c:v>
                </c:pt>
                <c:pt idx="532">
                  <c:v>5.7518387558182407E-2</c:v>
                </c:pt>
                <c:pt idx="533">
                  <c:v>5.7519434727005582E-2</c:v>
                </c:pt>
                <c:pt idx="534">
                  <c:v>5.7530047976761756E-2</c:v>
                </c:pt>
                <c:pt idx="535">
                  <c:v>5.756478856838864E-2</c:v>
                </c:pt>
                <c:pt idx="536">
                  <c:v>5.7631742705041247E-2</c:v>
                </c:pt>
                <c:pt idx="537">
                  <c:v>5.7783637564126765E-2</c:v>
                </c:pt>
                <c:pt idx="538">
                  <c:v>5.8098600377907414E-2</c:v>
                </c:pt>
                <c:pt idx="539">
                  <c:v>5.8538411487530528E-2</c:v>
                </c:pt>
                <c:pt idx="540">
                  <c:v>5.887892617314458E-2</c:v>
                </c:pt>
                <c:pt idx="541">
                  <c:v>5.9030443536133126E-2</c:v>
                </c:pt>
                <c:pt idx="542">
                  <c:v>5.910340294301742E-2</c:v>
                </c:pt>
                <c:pt idx="543">
                  <c:v>5.9141461789427578E-2</c:v>
                </c:pt>
                <c:pt idx="544">
                  <c:v>5.9141461789427578E-2</c:v>
                </c:pt>
                <c:pt idx="545">
                  <c:v>5.9141461789427578E-2</c:v>
                </c:pt>
                <c:pt idx="546">
                  <c:v>5.9141461789427578E-2</c:v>
                </c:pt>
                <c:pt idx="547">
                  <c:v>5.9141461789427578E-2</c:v>
                </c:pt>
                <c:pt idx="548">
                  <c:v>5.9141461789427578E-2</c:v>
                </c:pt>
                <c:pt idx="549">
                  <c:v>5.9141461789427578E-2</c:v>
                </c:pt>
                <c:pt idx="550">
                  <c:v>5.9141461789427578E-2</c:v>
                </c:pt>
                <c:pt idx="551">
                  <c:v>5.9153570715903062E-2</c:v>
                </c:pt>
                <c:pt idx="552">
                  <c:v>5.9168064533255328E-2</c:v>
                </c:pt>
                <c:pt idx="553">
                  <c:v>5.9181740181871639E-2</c:v>
                </c:pt>
                <c:pt idx="554">
                  <c:v>5.9205546897179204E-2</c:v>
                </c:pt>
                <c:pt idx="555">
                  <c:v>5.9239433610838416E-2</c:v>
                </c:pt>
                <c:pt idx="556">
                  <c:v>5.9283821439038098E-2</c:v>
                </c:pt>
                <c:pt idx="557">
                  <c:v>5.934227782427022E-2</c:v>
                </c:pt>
                <c:pt idx="558">
                  <c:v>5.9416930262467367E-2</c:v>
                </c:pt>
                <c:pt idx="559">
                  <c:v>5.953921919046095E-2</c:v>
                </c:pt>
                <c:pt idx="560">
                  <c:v>5.9672695816041663E-2</c:v>
                </c:pt>
                <c:pt idx="561">
                  <c:v>5.9742340038708631E-2</c:v>
                </c:pt>
                <c:pt idx="562">
                  <c:v>5.9794950010689726E-2</c:v>
                </c:pt>
                <c:pt idx="563">
                  <c:v>5.9794950010689726E-2</c:v>
                </c:pt>
                <c:pt idx="564">
                  <c:v>5.9794950010689726E-2</c:v>
                </c:pt>
                <c:pt idx="565">
                  <c:v>5.9794950010689726E-2</c:v>
                </c:pt>
                <c:pt idx="566">
                  <c:v>5.9794950010689726E-2</c:v>
                </c:pt>
                <c:pt idx="567">
                  <c:v>5.9794950010689726E-2</c:v>
                </c:pt>
                <c:pt idx="568">
                  <c:v>5.9794950010689726E-2</c:v>
                </c:pt>
                <c:pt idx="569">
                  <c:v>5.9794950010689726E-2</c:v>
                </c:pt>
                <c:pt idx="570">
                  <c:v>5.9794950010689726E-2</c:v>
                </c:pt>
                <c:pt idx="571">
                  <c:v>5.9794950010689726E-2</c:v>
                </c:pt>
                <c:pt idx="572">
                  <c:v>5.9794950010689726E-2</c:v>
                </c:pt>
                <c:pt idx="573">
                  <c:v>5.9794950010689726E-2</c:v>
                </c:pt>
                <c:pt idx="574">
                  <c:v>5.9794950010689726E-2</c:v>
                </c:pt>
                <c:pt idx="575">
                  <c:v>5.9794950010689726E-2</c:v>
                </c:pt>
                <c:pt idx="576">
                  <c:v>5.9794950010689726E-2</c:v>
                </c:pt>
                <c:pt idx="577">
                  <c:v>5.9794950010689726E-2</c:v>
                </c:pt>
                <c:pt idx="578">
                  <c:v>5.9794950010689726E-2</c:v>
                </c:pt>
                <c:pt idx="579">
                  <c:v>5.9794950010689726E-2</c:v>
                </c:pt>
                <c:pt idx="580">
                  <c:v>5.9794950010689726E-2</c:v>
                </c:pt>
                <c:pt idx="581">
                  <c:v>5.9794950010689726E-2</c:v>
                </c:pt>
                <c:pt idx="582">
                  <c:v>5.9794950010689726E-2</c:v>
                </c:pt>
                <c:pt idx="583">
                  <c:v>5.9794950010689726E-2</c:v>
                </c:pt>
                <c:pt idx="584">
                  <c:v>5.9794950010689726E-2</c:v>
                </c:pt>
                <c:pt idx="585">
                  <c:v>5.9794950010689726E-2</c:v>
                </c:pt>
                <c:pt idx="586">
                  <c:v>5.9794950010689726E-2</c:v>
                </c:pt>
                <c:pt idx="587">
                  <c:v>5.9794950010689726E-2</c:v>
                </c:pt>
                <c:pt idx="588">
                  <c:v>5.9794950010689726E-2</c:v>
                </c:pt>
                <c:pt idx="589">
                  <c:v>5.9794950010689726E-2</c:v>
                </c:pt>
                <c:pt idx="590">
                  <c:v>5.9794950010689726E-2</c:v>
                </c:pt>
                <c:pt idx="591">
                  <c:v>5.9794950010689726E-2</c:v>
                </c:pt>
                <c:pt idx="592">
                  <c:v>5.9794950010689726E-2</c:v>
                </c:pt>
                <c:pt idx="593">
                  <c:v>5.9794950010689726E-2</c:v>
                </c:pt>
                <c:pt idx="594">
                  <c:v>5.9794950010689726E-2</c:v>
                </c:pt>
                <c:pt idx="595">
                  <c:v>5.9794950010689726E-2</c:v>
                </c:pt>
                <c:pt idx="596">
                  <c:v>5.9794950010689726E-2</c:v>
                </c:pt>
                <c:pt idx="597">
                  <c:v>5.9794950010689726E-2</c:v>
                </c:pt>
                <c:pt idx="598">
                  <c:v>5.9794950010689726E-2</c:v>
                </c:pt>
                <c:pt idx="599">
                  <c:v>5.9794950010689726E-2</c:v>
                </c:pt>
                <c:pt idx="600">
                  <c:v>5.9794950010689726E-2</c:v>
                </c:pt>
                <c:pt idx="601">
                  <c:v>5.9801990357413619E-2</c:v>
                </c:pt>
                <c:pt idx="602">
                  <c:v>5.9823936005717837E-2</c:v>
                </c:pt>
                <c:pt idx="603">
                  <c:v>5.9904960985997673E-2</c:v>
                </c:pt>
                <c:pt idx="604">
                  <c:v>6.0102835200419702E-2</c:v>
                </c:pt>
                <c:pt idx="605">
                  <c:v>6.0450140190675059E-2</c:v>
                </c:pt>
                <c:pt idx="606">
                  <c:v>6.0961658706098286E-2</c:v>
                </c:pt>
                <c:pt idx="607">
                  <c:v>6.1595779568967612E-2</c:v>
                </c:pt>
                <c:pt idx="608">
                  <c:v>6.2276459123182908E-2</c:v>
                </c:pt>
                <c:pt idx="609">
                  <c:v>6.2992280255700403E-2</c:v>
                </c:pt>
                <c:pt idx="610">
                  <c:v>6.3785252413660273E-2</c:v>
                </c:pt>
                <c:pt idx="611">
                  <c:v>6.4632145378261951E-2</c:v>
                </c:pt>
                <c:pt idx="612">
                  <c:v>6.5356795190015041E-2</c:v>
                </c:pt>
                <c:pt idx="613">
                  <c:v>6.5818985602846242E-2</c:v>
                </c:pt>
                <c:pt idx="614">
                  <c:v>6.608177593443286E-2</c:v>
                </c:pt>
                <c:pt idx="615">
                  <c:v>6.6294028924596904E-2</c:v>
                </c:pt>
                <c:pt idx="616">
                  <c:v>6.6505416289215219E-2</c:v>
                </c:pt>
                <c:pt idx="617">
                  <c:v>6.6686102081093948E-2</c:v>
                </c:pt>
                <c:pt idx="618">
                  <c:v>6.6806137804050605E-2</c:v>
                </c:pt>
                <c:pt idx="619">
                  <c:v>6.6854979161973485E-2</c:v>
                </c:pt>
                <c:pt idx="620">
                  <c:v>6.6880000016449614E-2</c:v>
                </c:pt>
                <c:pt idx="621">
                  <c:v>6.6954743844042222E-2</c:v>
                </c:pt>
                <c:pt idx="622">
                  <c:v>6.7106927224946544E-2</c:v>
                </c:pt>
                <c:pt idx="623">
                  <c:v>6.7320554219857429E-2</c:v>
                </c:pt>
                <c:pt idx="624">
                  <c:v>6.7598292409776065E-2</c:v>
                </c:pt>
                <c:pt idx="625">
                  <c:v>6.7918140665618063E-2</c:v>
                </c:pt>
                <c:pt idx="626">
                  <c:v>6.8217040916753235E-2</c:v>
                </c:pt>
                <c:pt idx="627">
                  <c:v>6.8463746917653445E-2</c:v>
                </c:pt>
                <c:pt idx="628">
                  <c:v>6.8682797311557769E-2</c:v>
                </c:pt>
                <c:pt idx="629">
                  <c:v>6.8911066241127389E-2</c:v>
                </c:pt>
                <c:pt idx="630">
                  <c:v>6.9195650322090005E-2</c:v>
                </c:pt>
                <c:pt idx="631">
                  <c:v>6.9570540586063781E-2</c:v>
                </c:pt>
                <c:pt idx="632">
                  <c:v>7.0014922984904401E-2</c:v>
                </c:pt>
                <c:pt idx="633">
                  <c:v>7.0514856510045229E-2</c:v>
                </c:pt>
                <c:pt idx="634">
                  <c:v>7.1045558218832891E-2</c:v>
                </c:pt>
                <c:pt idx="635">
                  <c:v>7.1554850519080837E-2</c:v>
                </c:pt>
                <c:pt idx="636">
                  <c:v>7.1984143778521387E-2</c:v>
                </c:pt>
                <c:pt idx="637">
                  <c:v>7.2312531045534201E-2</c:v>
                </c:pt>
                <c:pt idx="638">
                  <c:v>7.2587811530996943E-2</c:v>
                </c:pt>
                <c:pt idx="639">
                  <c:v>7.2840858756926738E-2</c:v>
                </c:pt>
                <c:pt idx="640">
                  <c:v>7.3091933573023168E-2</c:v>
                </c:pt>
                <c:pt idx="641">
                  <c:v>7.3415814881160557E-2</c:v>
                </c:pt>
                <c:pt idx="642">
                  <c:v>7.3883674034979668E-2</c:v>
                </c:pt>
                <c:pt idx="643">
                  <c:v>7.441202011298223E-2</c:v>
                </c:pt>
                <c:pt idx="644">
                  <c:v>7.4854527453895814E-2</c:v>
                </c:pt>
                <c:pt idx="645">
                  <c:v>7.5245509910973285E-2</c:v>
                </c:pt>
                <c:pt idx="646">
                  <c:v>7.5652785902570574E-2</c:v>
                </c:pt>
                <c:pt idx="647">
                  <c:v>7.6065282037027712E-2</c:v>
                </c:pt>
                <c:pt idx="648">
                  <c:v>7.6460321942349321E-2</c:v>
                </c:pt>
                <c:pt idx="649">
                  <c:v>7.6800920385511839E-2</c:v>
                </c:pt>
                <c:pt idx="650">
                  <c:v>7.7026502011511844E-2</c:v>
                </c:pt>
                <c:pt idx="651">
                  <c:v>7.7053511218644899E-2</c:v>
                </c:pt>
                <c:pt idx="652">
                  <c:v>7.7053511218644899E-2</c:v>
                </c:pt>
                <c:pt idx="653">
                  <c:v>7.7053511218644899E-2</c:v>
                </c:pt>
                <c:pt idx="654">
                  <c:v>7.7053511218644899E-2</c:v>
                </c:pt>
                <c:pt idx="655">
                  <c:v>7.7053511218644899E-2</c:v>
                </c:pt>
                <c:pt idx="656">
                  <c:v>7.7053511218644899E-2</c:v>
                </c:pt>
                <c:pt idx="657">
                  <c:v>7.7053511218644899E-2</c:v>
                </c:pt>
                <c:pt idx="658">
                  <c:v>7.7053511218644899E-2</c:v>
                </c:pt>
                <c:pt idx="659">
                  <c:v>7.7053511218644899E-2</c:v>
                </c:pt>
                <c:pt idx="660">
                  <c:v>7.7053511218644899E-2</c:v>
                </c:pt>
                <c:pt idx="661">
                  <c:v>7.7053511218644899E-2</c:v>
                </c:pt>
                <c:pt idx="662">
                  <c:v>7.7053511218644899E-2</c:v>
                </c:pt>
                <c:pt idx="663">
                  <c:v>7.7053511218644899E-2</c:v>
                </c:pt>
                <c:pt idx="664">
                  <c:v>7.7053511218644899E-2</c:v>
                </c:pt>
                <c:pt idx="665">
                  <c:v>7.7074630789632559E-2</c:v>
                </c:pt>
                <c:pt idx="666">
                  <c:v>7.7161901038150307E-2</c:v>
                </c:pt>
                <c:pt idx="667">
                  <c:v>7.7386405418337204E-2</c:v>
                </c:pt>
                <c:pt idx="668">
                  <c:v>7.779675754642898E-2</c:v>
                </c:pt>
                <c:pt idx="669">
                  <c:v>7.8292272843885763E-2</c:v>
                </c:pt>
                <c:pt idx="670">
                  <c:v>7.8885365615147765E-2</c:v>
                </c:pt>
                <c:pt idx="671">
                  <c:v>7.9390633401155999E-2</c:v>
                </c:pt>
                <c:pt idx="672">
                  <c:v>7.9795302021312034E-2</c:v>
                </c:pt>
                <c:pt idx="673">
                  <c:v>8.0228374018225621E-2</c:v>
                </c:pt>
                <c:pt idx="674">
                  <c:v>8.0690637850230076E-2</c:v>
                </c:pt>
                <c:pt idx="675">
                  <c:v>8.1046651773412512E-2</c:v>
                </c:pt>
                <c:pt idx="676">
                  <c:v>8.1260849446819411E-2</c:v>
                </c:pt>
                <c:pt idx="677">
                  <c:v>8.1330613643162727E-2</c:v>
                </c:pt>
                <c:pt idx="678">
                  <c:v>8.1330613643162727E-2</c:v>
                </c:pt>
                <c:pt idx="679">
                  <c:v>8.1330613643162727E-2</c:v>
                </c:pt>
                <c:pt idx="680">
                  <c:v>8.1330613643162727E-2</c:v>
                </c:pt>
                <c:pt idx="681">
                  <c:v>8.1330613643162727E-2</c:v>
                </c:pt>
                <c:pt idx="682">
                  <c:v>8.1330613643162727E-2</c:v>
                </c:pt>
                <c:pt idx="683">
                  <c:v>8.1330613643162727E-2</c:v>
                </c:pt>
                <c:pt idx="684">
                  <c:v>8.1330613643162727E-2</c:v>
                </c:pt>
                <c:pt idx="685">
                  <c:v>8.1481182784717845E-2</c:v>
                </c:pt>
                <c:pt idx="686">
                  <c:v>8.1763730318702113E-2</c:v>
                </c:pt>
                <c:pt idx="687">
                  <c:v>8.2064171855016479E-2</c:v>
                </c:pt>
                <c:pt idx="688">
                  <c:v>8.2386918601766918E-2</c:v>
                </c:pt>
                <c:pt idx="689">
                  <c:v>8.2738645287184276E-2</c:v>
                </c:pt>
                <c:pt idx="690">
                  <c:v>8.3001614898611478E-2</c:v>
                </c:pt>
                <c:pt idx="691">
                  <c:v>8.3165555602744398E-2</c:v>
                </c:pt>
                <c:pt idx="692">
                  <c:v>8.3337141866016637E-2</c:v>
                </c:pt>
                <c:pt idx="693">
                  <c:v>8.3558477631082345E-2</c:v>
                </c:pt>
                <c:pt idx="694">
                  <c:v>8.3774703530631073E-2</c:v>
                </c:pt>
                <c:pt idx="695">
                  <c:v>8.3882126506148569E-2</c:v>
                </c:pt>
                <c:pt idx="696">
                  <c:v>8.3882126506148569E-2</c:v>
                </c:pt>
                <c:pt idx="697">
                  <c:v>8.3882126506148569E-2</c:v>
                </c:pt>
                <c:pt idx="698">
                  <c:v>8.3882126506148569E-2</c:v>
                </c:pt>
                <c:pt idx="699">
                  <c:v>8.3882126506148569E-2</c:v>
                </c:pt>
                <c:pt idx="700">
                  <c:v>8.3882126506148569E-2</c:v>
                </c:pt>
                <c:pt idx="701">
                  <c:v>8.3916849837163313E-2</c:v>
                </c:pt>
                <c:pt idx="702">
                  <c:v>8.3976334617722082E-2</c:v>
                </c:pt>
                <c:pt idx="703">
                  <c:v>8.4040027860215014E-2</c:v>
                </c:pt>
                <c:pt idx="704">
                  <c:v>8.4061453670710995E-2</c:v>
                </c:pt>
                <c:pt idx="705">
                  <c:v>8.4061453670710995E-2</c:v>
                </c:pt>
                <c:pt idx="706">
                  <c:v>8.4061453670710995E-2</c:v>
                </c:pt>
                <c:pt idx="707">
                  <c:v>8.4061453670710995E-2</c:v>
                </c:pt>
                <c:pt idx="708">
                  <c:v>8.4061453670710995E-2</c:v>
                </c:pt>
                <c:pt idx="709">
                  <c:v>8.4106621595608111E-2</c:v>
                </c:pt>
                <c:pt idx="710">
                  <c:v>8.4281000570456871E-2</c:v>
                </c:pt>
                <c:pt idx="711">
                  <c:v>8.4604697569721582E-2</c:v>
                </c:pt>
                <c:pt idx="712">
                  <c:v>8.4871743284650081E-2</c:v>
                </c:pt>
                <c:pt idx="713">
                  <c:v>8.4947281674563613E-2</c:v>
                </c:pt>
                <c:pt idx="714">
                  <c:v>8.4947281674563613E-2</c:v>
                </c:pt>
                <c:pt idx="715">
                  <c:v>8.4947281674563613E-2</c:v>
                </c:pt>
                <c:pt idx="716">
                  <c:v>8.4947281674563613E-2</c:v>
                </c:pt>
                <c:pt idx="717">
                  <c:v>8.4947281674563613E-2</c:v>
                </c:pt>
                <c:pt idx="718">
                  <c:v>8.5006878611806405E-2</c:v>
                </c:pt>
                <c:pt idx="719">
                  <c:v>8.5149895695134384E-2</c:v>
                </c:pt>
                <c:pt idx="720">
                  <c:v>8.5375283722569223E-2</c:v>
                </c:pt>
                <c:pt idx="721">
                  <c:v>8.5603977653783192E-2</c:v>
                </c:pt>
                <c:pt idx="722">
                  <c:v>8.5835405209046783E-2</c:v>
                </c:pt>
                <c:pt idx="723">
                  <c:v>8.6062805054575087E-2</c:v>
                </c:pt>
                <c:pt idx="724">
                  <c:v>8.6340560223299362E-2</c:v>
                </c:pt>
                <c:pt idx="725">
                  <c:v>8.6747551993770849E-2</c:v>
                </c:pt>
                <c:pt idx="726">
                  <c:v>8.7347939764261209E-2</c:v>
                </c:pt>
                <c:pt idx="727">
                  <c:v>8.8035864806243716E-2</c:v>
                </c:pt>
                <c:pt idx="728">
                  <c:v>8.8601225966462471E-2</c:v>
                </c:pt>
                <c:pt idx="729">
                  <c:v>8.9080451368490382E-2</c:v>
                </c:pt>
                <c:pt idx="730">
                  <c:v>8.9405641696764723E-2</c:v>
                </c:pt>
                <c:pt idx="731">
                  <c:v>8.9624975487446051E-2</c:v>
                </c:pt>
                <c:pt idx="732">
                  <c:v>8.9836737394467653E-2</c:v>
                </c:pt>
                <c:pt idx="733">
                  <c:v>9.0058613210260569E-2</c:v>
                </c:pt>
                <c:pt idx="734">
                  <c:v>9.0290692338488271E-2</c:v>
                </c:pt>
                <c:pt idx="735">
                  <c:v>9.0542522766023217E-2</c:v>
                </c:pt>
                <c:pt idx="736">
                  <c:v>9.082397422470076E-2</c:v>
                </c:pt>
                <c:pt idx="737">
                  <c:v>9.1102663101008577E-2</c:v>
                </c:pt>
                <c:pt idx="738">
                  <c:v>9.1340232949088135E-2</c:v>
                </c:pt>
                <c:pt idx="739">
                  <c:v>9.1658237210839821E-2</c:v>
                </c:pt>
                <c:pt idx="740">
                  <c:v>9.2080112066800682E-2</c:v>
                </c:pt>
                <c:pt idx="741">
                  <c:v>9.2479307488979007E-2</c:v>
                </c:pt>
                <c:pt idx="742">
                  <c:v>9.2794020719028383E-2</c:v>
                </c:pt>
                <c:pt idx="743">
                  <c:v>9.3043455201891348E-2</c:v>
                </c:pt>
                <c:pt idx="744">
                  <c:v>9.3284327562071001E-2</c:v>
                </c:pt>
                <c:pt idx="745">
                  <c:v>9.3525199922250654E-2</c:v>
                </c:pt>
                <c:pt idx="746">
                  <c:v>9.3805068374944969E-2</c:v>
                </c:pt>
                <c:pt idx="747">
                  <c:v>9.4146557471531542E-2</c:v>
                </c:pt>
                <c:pt idx="748">
                  <c:v>9.4534991242812796E-2</c:v>
                </c:pt>
                <c:pt idx="749">
                  <c:v>9.490365360604415E-2</c:v>
                </c:pt>
                <c:pt idx="750">
                  <c:v>9.5197263846460947E-2</c:v>
                </c:pt>
                <c:pt idx="751">
                  <c:v>9.5440973752515604E-2</c:v>
                </c:pt>
                <c:pt idx="752">
                  <c:v>9.5643902896613953E-2</c:v>
                </c:pt>
                <c:pt idx="753">
                  <c:v>9.5774258163070572E-2</c:v>
                </c:pt>
                <c:pt idx="754">
                  <c:v>9.5850437550696901E-2</c:v>
                </c:pt>
                <c:pt idx="755">
                  <c:v>9.5873750427175983E-2</c:v>
                </c:pt>
                <c:pt idx="756">
                  <c:v>9.5873750427175983E-2</c:v>
                </c:pt>
                <c:pt idx="757">
                  <c:v>9.5873750427175983E-2</c:v>
                </c:pt>
                <c:pt idx="758">
                  <c:v>9.5873750427175983E-2</c:v>
                </c:pt>
                <c:pt idx="759">
                  <c:v>9.5873750427175983E-2</c:v>
                </c:pt>
                <c:pt idx="760">
                  <c:v>9.5873750427175983E-2</c:v>
                </c:pt>
                <c:pt idx="761">
                  <c:v>9.5873750427175983E-2</c:v>
                </c:pt>
                <c:pt idx="762">
                  <c:v>9.5873750427175983E-2</c:v>
                </c:pt>
                <c:pt idx="763">
                  <c:v>9.5873750427175983E-2</c:v>
                </c:pt>
                <c:pt idx="764">
                  <c:v>9.5873750427175983E-2</c:v>
                </c:pt>
                <c:pt idx="765">
                  <c:v>9.6014506974424263E-2</c:v>
                </c:pt>
                <c:pt idx="766">
                  <c:v>9.6265546579362538E-2</c:v>
                </c:pt>
                <c:pt idx="767">
                  <c:v>9.6570949366691056E-2</c:v>
                </c:pt>
                <c:pt idx="768">
                  <c:v>9.6936406571804912E-2</c:v>
                </c:pt>
                <c:pt idx="769">
                  <c:v>9.74192240965676E-2</c:v>
                </c:pt>
                <c:pt idx="770">
                  <c:v>9.8114439389737865E-2</c:v>
                </c:pt>
                <c:pt idx="771">
                  <c:v>9.8947787758114594E-2</c:v>
                </c:pt>
                <c:pt idx="772">
                  <c:v>9.9854350078620494E-2</c:v>
                </c:pt>
                <c:pt idx="773">
                  <c:v>0.10073850759295613</c:v>
                </c:pt>
                <c:pt idx="774">
                  <c:v>0.10158000531091109</c:v>
                </c:pt>
                <c:pt idx="775">
                  <c:v>0.1025176777770907</c:v>
                </c:pt>
                <c:pt idx="776">
                  <c:v>0.10340078687482329</c:v>
                </c:pt>
                <c:pt idx="777">
                  <c:v>0.1041743289626412</c:v>
                </c:pt>
                <c:pt idx="778">
                  <c:v>0.10492530327103072</c:v>
                </c:pt>
                <c:pt idx="779">
                  <c:v>0.10564926830155169</c:v>
                </c:pt>
                <c:pt idx="780">
                  <c:v>0.10631202282615312</c:v>
                </c:pt>
                <c:pt idx="781">
                  <c:v>0.10691793605663649</c:v>
                </c:pt>
                <c:pt idx="782">
                  <c:v>0.10747276324770337</c:v>
                </c:pt>
                <c:pt idx="783">
                  <c:v>0.10798490794223387</c:v>
                </c:pt>
                <c:pt idx="784">
                  <c:v>0.10848894379115465</c:v>
                </c:pt>
                <c:pt idx="785">
                  <c:v>0.10905043378841116</c:v>
                </c:pt>
                <c:pt idx="786">
                  <c:v>0.10963635034785185</c:v>
                </c:pt>
                <c:pt idx="787">
                  <c:v>0.11015226170838992</c:v>
                </c:pt>
                <c:pt idx="788">
                  <c:v>0.11060431043918895</c:v>
                </c:pt>
                <c:pt idx="789">
                  <c:v>0.11105635916998798</c:v>
                </c:pt>
                <c:pt idx="790">
                  <c:v>0.11154919926658352</c:v>
                </c:pt>
                <c:pt idx="791">
                  <c:v>0.11207299110221908</c:v>
                </c:pt>
                <c:pt idx="792">
                  <c:v>0.1125089681846522</c:v>
                </c:pt>
                <c:pt idx="793">
                  <c:v>0.11262363731490185</c:v>
                </c:pt>
                <c:pt idx="794">
                  <c:v>0.11262363731490185</c:v>
                </c:pt>
                <c:pt idx="795">
                  <c:v>0.11262363731490185</c:v>
                </c:pt>
                <c:pt idx="796">
                  <c:v>0.11262363731490185</c:v>
                </c:pt>
                <c:pt idx="797">
                  <c:v>0.11262363731490185</c:v>
                </c:pt>
                <c:pt idx="798">
                  <c:v>0.11262363731490185</c:v>
                </c:pt>
                <c:pt idx="799">
                  <c:v>0.11262363731490185</c:v>
                </c:pt>
                <c:pt idx="800">
                  <c:v>0.11272262665857045</c:v>
                </c:pt>
                <c:pt idx="801">
                  <c:v>0.11296176811986203</c:v>
                </c:pt>
                <c:pt idx="802">
                  <c:v>0.11343590321552779</c:v>
                </c:pt>
                <c:pt idx="803">
                  <c:v>0.11420830804283437</c:v>
                </c:pt>
                <c:pt idx="804">
                  <c:v>0.11509866059949658</c:v>
                </c:pt>
                <c:pt idx="805">
                  <c:v>0.11581102686741715</c:v>
                </c:pt>
                <c:pt idx="806">
                  <c:v>0.11626276515659315</c:v>
                </c:pt>
                <c:pt idx="807">
                  <c:v>0.11652742428574588</c:v>
                </c:pt>
                <c:pt idx="808">
                  <c:v>0.11662924206646741</c:v>
                </c:pt>
                <c:pt idx="809">
                  <c:v>0.11662924206646741</c:v>
                </c:pt>
                <c:pt idx="810">
                  <c:v>0.11662924206646741</c:v>
                </c:pt>
                <c:pt idx="811">
                  <c:v>0.11662924206646741</c:v>
                </c:pt>
                <c:pt idx="812">
                  <c:v>0.11662924206646741</c:v>
                </c:pt>
                <c:pt idx="813">
                  <c:v>0.11662924206646741</c:v>
                </c:pt>
                <c:pt idx="814">
                  <c:v>0.11662924206646741</c:v>
                </c:pt>
                <c:pt idx="815">
                  <c:v>0.11662924206646741</c:v>
                </c:pt>
                <c:pt idx="816">
                  <c:v>0.11662924206646741</c:v>
                </c:pt>
                <c:pt idx="817">
                  <c:v>0.11662924206646741</c:v>
                </c:pt>
                <c:pt idx="818">
                  <c:v>0.11662924206646741</c:v>
                </c:pt>
                <c:pt idx="819">
                  <c:v>0.11668185203844851</c:v>
                </c:pt>
                <c:pt idx="820">
                  <c:v>0.11689685076800098</c:v>
                </c:pt>
                <c:pt idx="821">
                  <c:v>0.11725800342087311</c:v>
                </c:pt>
                <c:pt idx="822">
                  <c:v>0.11766518047118038</c:v>
                </c:pt>
                <c:pt idx="823">
                  <c:v>0.1180994579450807</c:v>
                </c:pt>
                <c:pt idx="824">
                  <c:v>0.1185281083420735</c:v>
                </c:pt>
                <c:pt idx="825">
                  <c:v>0.11893869714918834</c:v>
                </c:pt>
                <c:pt idx="826">
                  <c:v>0.11936592681834213</c:v>
                </c:pt>
                <c:pt idx="827">
                  <c:v>0.11980008405333321</c:v>
                </c:pt>
                <c:pt idx="828">
                  <c:v>0.12029914014066273</c:v>
                </c:pt>
                <c:pt idx="829">
                  <c:v>0.12090422709235601</c:v>
                </c:pt>
                <c:pt idx="830">
                  <c:v>0.12153859477994175</c:v>
                </c:pt>
                <c:pt idx="831">
                  <c:v>0.12210355401016953</c:v>
                </c:pt>
                <c:pt idx="832">
                  <c:v>0.12251925874697311</c:v>
                </c:pt>
                <c:pt idx="833">
                  <c:v>0.12285449529331001</c:v>
                </c:pt>
                <c:pt idx="834">
                  <c:v>0.12320512223755095</c:v>
                </c:pt>
                <c:pt idx="835">
                  <c:v>0.12356271440815708</c:v>
                </c:pt>
                <c:pt idx="836">
                  <c:v>0.12390622498293602</c:v>
                </c:pt>
                <c:pt idx="837">
                  <c:v>0.12427444757047276</c:v>
                </c:pt>
                <c:pt idx="838">
                  <c:v>0.12470209453082247</c:v>
                </c:pt>
                <c:pt idx="839">
                  <c:v>0.12514167228706188</c:v>
                </c:pt>
                <c:pt idx="840">
                  <c:v>0.12558016702251593</c:v>
                </c:pt>
                <c:pt idx="841">
                  <c:v>0.12608286784526734</c:v>
                </c:pt>
                <c:pt idx="842">
                  <c:v>0.12664700806360943</c:v>
                </c:pt>
                <c:pt idx="843">
                  <c:v>0.12718564170146282</c:v>
                </c:pt>
                <c:pt idx="844">
                  <c:v>0.1276347346812638</c:v>
                </c:pt>
                <c:pt idx="845">
                  <c:v>0.12801967673250386</c:v>
                </c:pt>
                <c:pt idx="846">
                  <c:v>0.12839573513748392</c:v>
                </c:pt>
                <c:pt idx="847">
                  <c:v>0.1288086944137353</c:v>
                </c:pt>
                <c:pt idx="848">
                  <c:v>0.12932079451335876</c:v>
                </c:pt>
                <c:pt idx="849">
                  <c:v>0.12995387799124436</c:v>
                </c:pt>
                <c:pt idx="850">
                  <c:v>0.13061118243557579</c:v>
                </c:pt>
                <c:pt idx="851">
                  <c:v>0.1311882246187849</c:v>
                </c:pt>
                <c:pt idx="852">
                  <c:v>0.1317256224724998</c:v>
                </c:pt>
                <c:pt idx="853">
                  <c:v>0.13227247609721404</c:v>
                </c:pt>
                <c:pt idx="854">
                  <c:v>0.13280369760429792</c:v>
                </c:pt>
                <c:pt idx="855">
                  <c:v>0.13327778577876667</c:v>
                </c:pt>
                <c:pt idx="856">
                  <c:v>0.13371523931215964</c:v>
                </c:pt>
                <c:pt idx="857">
                  <c:v>0.13426864848143918</c:v>
                </c:pt>
                <c:pt idx="858">
                  <c:v>0.13499341879587021</c:v>
                </c:pt>
                <c:pt idx="859">
                  <c:v>0.13574296823567314</c:v>
                </c:pt>
                <c:pt idx="860">
                  <c:v>0.13641828381631135</c:v>
                </c:pt>
                <c:pt idx="861">
                  <c:v>0.13715864628858376</c:v>
                </c:pt>
                <c:pt idx="862">
                  <c:v>0.1381607502753931</c:v>
                </c:pt>
                <c:pt idx="863">
                  <c:v>0.13918873511214142</c:v>
                </c:pt>
                <c:pt idx="864">
                  <c:v>0.1399846191086776</c:v>
                </c:pt>
                <c:pt idx="865">
                  <c:v>0.14070329098877912</c:v>
                </c:pt>
                <c:pt idx="866">
                  <c:v>0.14153672872510203</c:v>
                </c:pt>
                <c:pt idx="867">
                  <c:v>0.14251548319710644</c:v>
                </c:pt>
                <c:pt idx="868">
                  <c:v>0.14343584480650287</c:v>
                </c:pt>
                <c:pt idx="869">
                  <c:v>0.14413960972854115</c:v>
                </c:pt>
                <c:pt idx="870">
                  <c:v>0.14470340965409936</c:v>
                </c:pt>
                <c:pt idx="871">
                  <c:v>0.14521600096585721</c:v>
                </c:pt>
                <c:pt idx="872">
                  <c:v>0.1457065052708672</c:v>
                </c:pt>
                <c:pt idx="873">
                  <c:v>0.14616003891482859</c:v>
                </c:pt>
                <c:pt idx="874">
                  <c:v>0.14652886123901274</c:v>
                </c:pt>
                <c:pt idx="875">
                  <c:v>0.14679536186724723</c:v>
                </c:pt>
                <c:pt idx="876">
                  <c:v>0.14697301736729534</c:v>
                </c:pt>
                <c:pt idx="877">
                  <c:v>0.14717700058840721</c:v>
                </c:pt>
                <c:pt idx="878">
                  <c:v>0.14751129952915892</c:v>
                </c:pt>
                <c:pt idx="879">
                  <c:v>0.14796636541671893</c:v>
                </c:pt>
                <c:pt idx="880">
                  <c:v>0.1483372620655958</c:v>
                </c:pt>
                <c:pt idx="881">
                  <c:v>0.14855582972089737</c:v>
                </c:pt>
                <c:pt idx="882">
                  <c:v>0.14889900225553385</c:v>
                </c:pt>
                <c:pt idx="883">
                  <c:v>0.14937844879565731</c:v>
                </c:pt>
                <c:pt idx="884">
                  <c:v>0.14987152273632948</c:v>
                </c:pt>
                <c:pt idx="885">
                  <c:v>0.15040710991325734</c:v>
                </c:pt>
                <c:pt idx="886">
                  <c:v>0.15096132015014932</c:v>
                </c:pt>
                <c:pt idx="887">
                  <c:v>0.1514913708985782</c:v>
                </c:pt>
                <c:pt idx="888">
                  <c:v>0.1519679843655054</c:v>
                </c:pt>
                <c:pt idx="889">
                  <c:v>0.15237285700290132</c:v>
                </c:pt>
                <c:pt idx="890">
                  <c:v>0.15269008512633125</c:v>
                </c:pt>
                <c:pt idx="891">
                  <c:v>0.15290252424633521</c:v>
                </c:pt>
                <c:pt idx="892">
                  <c:v>0.15302301955815523</c:v>
                </c:pt>
                <c:pt idx="893">
                  <c:v>0.15311713527526633</c:v>
                </c:pt>
                <c:pt idx="894">
                  <c:v>0.15325154792459864</c:v>
                </c:pt>
                <c:pt idx="895">
                  <c:v>0.15346445434697428</c:v>
                </c:pt>
                <c:pt idx="896">
                  <c:v>0.15377168702190208</c:v>
                </c:pt>
                <c:pt idx="897">
                  <c:v>0.15413855403176316</c:v>
                </c:pt>
                <c:pt idx="898">
                  <c:v>0.15451782598418254</c:v>
                </c:pt>
                <c:pt idx="899">
                  <c:v>0.15485863288576446</c:v>
                </c:pt>
                <c:pt idx="900">
                  <c:v>0.15513408549186616</c:v>
                </c:pt>
                <c:pt idx="901">
                  <c:v>0.15529292844442533</c:v>
                </c:pt>
                <c:pt idx="902">
                  <c:v>0.15529292844442533</c:v>
                </c:pt>
                <c:pt idx="903">
                  <c:v>0.15529292844442533</c:v>
                </c:pt>
                <c:pt idx="904">
                  <c:v>0.15529292844442533</c:v>
                </c:pt>
                <c:pt idx="905">
                  <c:v>0.15529292844442533</c:v>
                </c:pt>
                <c:pt idx="906">
                  <c:v>0.15529292844442533</c:v>
                </c:pt>
                <c:pt idx="907">
                  <c:v>0.15539191778809391</c:v>
                </c:pt>
                <c:pt idx="908">
                  <c:v>0.1556310592493855</c:v>
                </c:pt>
                <c:pt idx="909">
                  <c:v>0.15610519434505127</c:v>
                </c:pt>
                <c:pt idx="910">
                  <c:v>0.15687759917235783</c:v>
                </c:pt>
                <c:pt idx="911">
                  <c:v>0.15776795172902003</c:v>
                </c:pt>
                <c:pt idx="912">
                  <c:v>0.1584803179969406</c:v>
                </c:pt>
                <c:pt idx="913">
                  <c:v>0.159037668640369</c:v>
                </c:pt>
                <c:pt idx="914">
                  <c:v>0.15979957331976716</c:v>
                </c:pt>
                <c:pt idx="915">
                  <c:v>0.16059828154470607</c:v>
                </c:pt>
                <c:pt idx="916">
                  <c:v>0.16119789150553043</c:v>
                </c:pt>
                <c:pt idx="917">
                  <c:v>0.16166159441298722</c:v>
                </c:pt>
                <c:pt idx="918">
                  <c:v>0.16200422020384478</c:v>
                </c:pt>
                <c:pt idx="919">
                  <c:v>0.16241912654784554</c:v>
                </c:pt>
                <c:pt idx="920">
                  <c:v>0.16294673272200655</c:v>
                </c:pt>
                <c:pt idx="921">
                  <c:v>0.16365957276499873</c:v>
                </c:pt>
                <c:pt idx="922">
                  <c:v>0.16448109867194891</c:v>
                </c:pt>
                <c:pt idx="923">
                  <c:v>0.16525866324075855</c:v>
                </c:pt>
                <c:pt idx="924">
                  <c:v>0.16572082431008756</c:v>
                </c:pt>
                <c:pt idx="925">
                  <c:v>0.16583433694718325</c:v>
                </c:pt>
                <c:pt idx="926">
                  <c:v>0.16597290882748847</c:v>
                </c:pt>
                <c:pt idx="927">
                  <c:v>0.16619196973613901</c:v>
                </c:pt>
                <c:pt idx="928">
                  <c:v>0.16644058326388397</c:v>
                </c:pt>
                <c:pt idx="929">
                  <c:v>0.16672147161253367</c:v>
                </c:pt>
                <c:pt idx="930">
                  <c:v>0.16700995841049843</c:v>
                </c:pt>
                <c:pt idx="931">
                  <c:v>0.16729502544241745</c:v>
                </c:pt>
                <c:pt idx="932">
                  <c:v>0.16756359481107283</c:v>
                </c:pt>
                <c:pt idx="933">
                  <c:v>0.16778016742194435</c:v>
                </c:pt>
                <c:pt idx="934">
                  <c:v>0.16790656976271076</c:v>
                </c:pt>
                <c:pt idx="935">
                  <c:v>0.16801237491386026</c:v>
                </c:pt>
                <c:pt idx="936">
                  <c:v>0.16816793394482771</c:v>
                </c:pt>
                <c:pt idx="937">
                  <c:v>0.16836328162932701</c:v>
                </c:pt>
                <c:pt idx="938">
                  <c:v>0.1685651839037913</c:v>
                </c:pt>
                <c:pt idx="939">
                  <c:v>0.16875147201209997</c:v>
                </c:pt>
                <c:pt idx="940">
                  <c:v>0.16895427311669256</c:v>
                </c:pt>
                <c:pt idx="941">
                  <c:v>0.16920855784028249</c:v>
                </c:pt>
                <c:pt idx="942">
                  <c:v>0.16948348335301397</c:v>
                </c:pt>
                <c:pt idx="943">
                  <c:v>0.16976817073146172</c:v>
                </c:pt>
                <c:pt idx="944">
                  <c:v>0.17007446154783815</c:v>
                </c:pt>
                <c:pt idx="945">
                  <c:v>0.17040349585686593</c:v>
                </c:pt>
                <c:pt idx="946">
                  <c:v>0.1708108520299145</c:v>
                </c:pt>
                <c:pt idx="947">
                  <c:v>0.17129473851785282</c:v>
                </c:pt>
                <c:pt idx="948">
                  <c:v>0.17174544707757389</c:v>
                </c:pt>
                <c:pt idx="949">
                  <c:v>0.17210032033728698</c:v>
                </c:pt>
                <c:pt idx="950">
                  <c:v>0.17229659075330886</c:v>
                </c:pt>
                <c:pt idx="951">
                  <c:v>0.17229659075330886</c:v>
                </c:pt>
                <c:pt idx="952">
                  <c:v>0.17229659075330886</c:v>
                </c:pt>
                <c:pt idx="953">
                  <c:v>0.17229659075330886</c:v>
                </c:pt>
                <c:pt idx="954">
                  <c:v>0.17229659075330886</c:v>
                </c:pt>
                <c:pt idx="955">
                  <c:v>0.17229659075330886</c:v>
                </c:pt>
                <c:pt idx="956">
                  <c:v>0.17229659075330886</c:v>
                </c:pt>
                <c:pt idx="957">
                  <c:v>0.17229659075330886</c:v>
                </c:pt>
                <c:pt idx="958">
                  <c:v>0.17232171744694985</c:v>
                </c:pt>
                <c:pt idx="959">
                  <c:v>0.172630202031955</c:v>
                </c:pt>
                <c:pt idx="960">
                  <c:v>0.17324107937110431</c:v>
                </c:pt>
                <c:pt idx="961">
                  <c:v>0.17414649870757204</c:v>
                </c:pt>
                <c:pt idx="962">
                  <c:v>0.17518734588466633</c:v>
                </c:pt>
                <c:pt idx="963">
                  <c:v>0.17618115071747906</c:v>
                </c:pt>
                <c:pt idx="964">
                  <c:v>0.17699677619374685</c:v>
                </c:pt>
                <c:pt idx="965">
                  <c:v>0.177580663653265</c:v>
                </c:pt>
                <c:pt idx="966">
                  <c:v>0.17797206422875167</c:v>
                </c:pt>
                <c:pt idx="967">
                  <c:v>0.17824964152322043</c:v>
                </c:pt>
                <c:pt idx="968">
                  <c:v>0.17847398620021604</c:v>
                </c:pt>
                <c:pt idx="969">
                  <c:v>0.17862212373110592</c:v>
                </c:pt>
                <c:pt idx="970">
                  <c:v>0.17863154977667511</c:v>
                </c:pt>
                <c:pt idx="971">
                  <c:v>0.17863154977667511</c:v>
                </c:pt>
                <c:pt idx="972">
                  <c:v>0.17863154977667511</c:v>
                </c:pt>
                <c:pt idx="973">
                  <c:v>0.17863154977667511</c:v>
                </c:pt>
                <c:pt idx="974">
                  <c:v>0.17863154977667511</c:v>
                </c:pt>
                <c:pt idx="975">
                  <c:v>0.17863154977667511</c:v>
                </c:pt>
                <c:pt idx="976">
                  <c:v>0.17863154977667511</c:v>
                </c:pt>
                <c:pt idx="977">
                  <c:v>0.17863154977667511</c:v>
                </c:pt>
                <c:pt idx="978">
                  <c:v>0.17863154977667511</c:v>
                </c:pt>
                <c:pt idx="979">
                  <c:v>0.17863154977667511</c:v>
                </c:pt>
                <c:pt idx="980">
                  <c:v>0.17863154977667511</c:v>
                </c:pt>
                <c:pt idx="981">
                  <c:v>0.17863154977667511</c:v>
                </c:pt>
                <c:pt idx="982">
                  <c:v>0.17863154977667511</c:v>
                </c:pt>
                <c:pt idx="983">
                  <c:v>0.17863154977667511</c:v>
                </c:pt>
                <c:pt idx="984">
                  <c:v>0.17863154977667511</c:v>
                </c:pt>
                <c:pt idx="985">
                  <c:v>0.17863154977667511</c:v>
                </c:pt>
                <c:pt idx="986">
                  <c:v>0.17863154977667511</c:v>
                </c:pt>
                <c:pt idx="987">
                  <c:v>0.17863154977667511</c:v>
                </c:pt>
                <c:pt idx="988">
                  <c:v>0.17863154977667511</c:v>
                </c:pt>
                <c:pt idx="989">
                  <c:v>0.17863154977667511</c:v>
                </c:pt>
                <c:pt idx="990">
                  <c:v>0.17863154977667511</c:v>
                </c:pt>
                <c:pt idx="991">
                  <c:v>0.17863154977667511</c:v>
                </c:pt>
                <c:pt idx="992">
                  <c:v>0.17863154977667511</c:v>
                </c:pt>
                <c:pt idx="993">
                  <c:v>0.17863154977667511</c:v>
                </c:pt>
                <c:pt idx="994">
                  <c:v>0.17863154977667511</c:v>
                </c:pt>
                <c:pt idx="995">
                  <c:v>0.17863154977667511</c:v>
                </c:pt>
                <c:pt idx="996">
                  <c:v>0.17863154977667511</c:v>
                </c:pt>
                <c:pt idx="997">
                  <c:v>0.17863154977667511</c:v>
                </c:pt>
                <c:pt idx="998">
                  <c:v>0.17863154977667511</c:v>
                </c:pt>
                <c:pt idx="999">
                  <c:v>0.17863154977667511</c:v>
                </c:pt>
                <c:pt idx="1000">
                  <c:v>0.17863154977667511</c:v>
                </c:pt>
                <c:pt idx="1001">
                  <c:v>0.17863154977667511</c:v>
                </c:pt>
                <c:pt idx="1002">
                  <c:v>0.17863154977667511</c:v>
                </c:pt>
                <c:pt idx="1003">
                  <c:v>0.17863154977667511</c:v>
                </c:pt>
                <c:pt idx="1004">
                  <c:v>0.17863154977667511</c:v>
                </c:pt>
                <c:pt idx="1005">
                  <c:v>0.17863154977667511</c:v>
                </c:pt>
                <c:pt idx="1006">
                  <c:v>0.17863154977667511</c:v>
                </c:pt>
                <c:pt idx="1007">
                  <c:v>0.17863154977667511</c:v>
                </c:pt>
                <c:pt idx="1008">
                  <c:v>0.17863154977667511</c:v>
                </c:pt>
                <c:pt idx="1009">
                  <c:v>0.17863154977667511</c:v>
                </c:pt>
                <c:pt idx="1010">
                  <c:v>0.17863154977667511</c:v>
                </c:pt>
                <c:pt idx="1011">
                  <c:v>0.17863154977667511</c:v>
                </c:pt>
                <c:pt idx="1012">
                  <c:v>0.17863154977667511</c:v>
                </c:pt>
                <c:pt idx="1013">
                  <c:v>0.17863154977667511</c:v>
                </c:pt>
                <c:pt idx="1014">
                  <c:v>0.17863154977667511</c:v>
                </c:pt>
                <c:pt idx="1015">
                  <c:v>0.17863154977667511</c:v>
                </c:pt>
                <c:pt idx="1016">
                  <c:v>0.17863154977667511</c:v>
                </c:pt>
                <c:pt idx="1017">
                  <c:v>0.17863154977667511</c:v>
                </c:pt>
                <c:pt idx="1018">
                  <c:v>0.17863154977667511</c:v>
                </c:pt>
                <c:pt idx="1019">
                  <c:v>0.17863154977667511</c:v>
                </c:pt>
                <c:pt idx="1020">
                  <c:v>0.17863154977667511</c:v>
                </c:pt>
                <c:pt idx="1021">
                  <c:v>0.17863154977667511</c:v>
                </c:pt>
                <c:pt idx="1022">
                  <c:v>0.17863154977667511</c:v>
                </c:pt>
                <c:pt idx="1023">
                  <c:v>0.17863154977667511</c:v>
                </c:pt>
                <c:pt idx="1024">
                  <c:v>0.17863154977667511</c:v>
                </c:pt>
                <c:pt idx="1025">
                  <c:v>0.17863154977667511</c:v>
                </c:pt>
                <c:pt idx="1026">
                  <c:v>0.17863154977667511</c:v>
                </c:pt>
                <c:pt idx="1027">
                  <c:v>0.17863958662662574</c:v>
                </c:pt>
                <c:pt idx="1028">
                  <c:v>0.17870609385152389</c:v>
                </c:pt>
                <c:pt idx="1029">
                  <c:v>0.17892060184666489</c:v>
                </c:pt>
                <c:pt idx="1030">
                  <c:v>0.17929832474405083</c:v>
                </c:pt>
                <c:pt idx="1031">
                  <c:v>0.17975503450913999</c:v>
                </c:pt>
                <c:pt idx="1032">
                  <c:v>0.18023833312339479</c:v>
                </c:pt>
                <c:pt idx="1033">
                  <c:v>0.18075118107876376</c:v>
                </c:pt>
                <c:pt idx="1034">
                  <c:v>0.18130198134566936</c:v>
                </c:pt>
                <c:pt idx="1035">
                  <c:v>0.18185402379586332</c:v>
                </c:pt>
                <c:pt idx="1036">
                  <c:v>0.18236313013786881</c:v>
                </c:pt>
                <c:pt idx="1037">
                  <c:v>0.18284290367626319</c:v>
                </c:pt>
                <c:pt idx="1038">
                  <c:v>0.18334996547708263</c:v>
                </c:pt>
                <c:pt idx="1039">
                  <c:v>0.18394222174179559</c:v>
                </c:pt>
                <c:pt idx="1040">
                  <c:v>0.18460376184763405</c:v>
                </c:pt>
                <c:pt idx="1041">
                  <c:v>0.18528072534393961</c:v>
                </c:pt>
                <c:pt idx="1042">
                  <c:v>0.18589542905691797</c:v>
                </c:pt>
                <c:pt idx="1043">
                  <c:v>0.18638835113076813</c:v>
                </c:pt>
                <c:pt idx="1044">
                  <c:v>0.1867649384145571</c:v>
                </c:pt>
                <c:pt idx="1045">
                  <c:v>0.18708048564438426</c:v>
                </c:pt>
                <c:pt idx="1046">
                  <c:v>0.1873971407664046</c:v>
                </c:pt>
                <c:pt idx="1047">
                  <c:v>0.18772666176435951</c:v>
                </c:pt>
                <c:pt idx="1048">
                  <c:v>0.18801573304321517</c:v>
                </c:pt>
                <c:pt idx="1049">
                  <c:v>0.18819627448870094</c:v>
                </c:pt>
                <c:pt idx="1050">
                  <c:v>0.18822333650863282</c:v>
                </c:pt>
                <c:pt idx="1051">
                  <c:v>0.18822333650863282</c:v>
                </c:pt>
                <c:pt idx="1052">
                  <c:v>0.18822333650863282</c:v>
                </c:pt>
                <c:pt idx="1053">
                  <c:v>0.18822333650863282</c:v>
                </c:pt>
                <c:pt idx="1054">
                  <c:v>0.18822333650863282</c:v>
                </c:pt>
                <c:pt idx="1055">
                  <c:v>0.18822333650863282</c:v>
                </c:pt>
                <c:pt idx="1056">
                  <c:v>0.18822333650863282</c:v>
                </c:pt>
                <c:pt idx="1057">
                  <c:v>0.18822333650863282</c:v>
                </c:pt>
                <c:pt idx="1058">
                  <c:v>0.18822333650863282</c:v>
                </c:pt>
                <c:pt idx="1059">
                  <c:v>0.18822333650863282</c:v>
                </c:pt>
                <c:pt idx="1060">
                  <c:v>0.18822333650863282</c:v>
                </c:pt>
                <c:pt idx="1061">
                  <c:v>0.18822333650863282</c:v>
                </c:pt>
                <c:pt idx="1062">
                  <c:v>0.18822762223188386</c:v>
                </c:pt>
                <c:pt idx="1063">
                  <c:v>0.18828289267027992</c:v>
                </c:pt>
                <c:pt idx="1064">
                  <c:v>0.18841082342877649</c:v>
                </c:pt>
                <c:pt idx="1065">
                  <c:v>0.18868041738794419</c:v>
                </c:pt>
                <c:pt idx="1066">
                  <c:v>0.18905501077163489</c:v>
                </c:pt>
                <c:pt idx="1067">
                  <c:v>0.18935335132518388</c:v>
                </c:pt>
                <c:pt idx="1068">
                  <c:v>0.18952531700197439</c:v>
                </c:pt>
                <c:pt idx="1069">
                  <c:v>0.18970216410500218</c:v>
                </c:pt>
                <c:pt idx="1070">
                  <c:v>0.18998415574329847</c:v>
                </c:pt>
                <c:pt idx="1071">
                  <c:v>0.19039915370596514</c:v>
                </c:pt>
                <c:pt idx="1072">
                  <c:v>0.19093275734654525</c:v>
                </c:pt>
                <c:pt idx="1073">
                  <c:v>0.19161754700864625</c:v>
                </c:pt>
                <c:pt idx="1074">
                  <c:v>0.19251387615088747</c:v>
                </c:pt>
                <c:pt idx="1075">
                  <c:v>0.19359422815253449</c:v>
                </c:pt>
                <c:pt idx="1076">
                  <c:v>0.19471256995877162</c:v>
                </c:pt>
                <c:pt idx="1077">
                  <c:v>0.19576002611845719</c:v>
                </c:pt>
                <c:pt idx="1078">
                  <c:v>0.19671636584577099</c:v>
                </c:pt>
                <c:pt idx="1079">
                  <c:v>0.19763616015159438</c:v>
                </c:pt>
                <c:pt idx="1080">
                  <c:v>0.19847238766261599</c:v>
                </c:pt>
                <c:pt idx="1081">
                  <c:v>0.19909928649754308</c:v>
                </c:pt>
                <c:pt idx="1082">
                  <c:v>0.19949319713127187</c:v>
                </c:pt>
                <c:pt idx="1083">
                  <c:v>0.19962989882784826</c:v>
                </c:pt>
                <c:pt idx="1084">
                  <c:v>0.19962989882784826</c:v>
                </c:pt>
                <c:pt idx="1085">
                  <c:v>0.19971474164651093</c:v>
                </c:pt>
                <c:pt idx="1086">
                  <c:v>0.19998206734118681</c:v>
                </c:pt>
                <c:pt idx="1087">
                  <c:v>0.20034334193846901</c:v>
                </c:pt>
                <c:pt idx="1088">
                  <c:v>0.20071762504769891</c:v>
                </c:pt>
                <c:pt idx="1089">
                  <c:v>0.20108139257669788</c:v>
                </c:pt>
                <c:pt idx="1090">
                  <c:v>0.20143337641228121</c:v>
                </c:pt>
                <c:pt idx="1091">
                  <c:v>0.20182071132811144</c:v>
                </c:pt>
                <c:pt idx="1092">
                  <c:v>0.20233036818651548</c:v>
                </c:pt>
                <c:pt idx="1093">
                  <c:v>0.20301176106534621</c:v>
                </c:pt>
                <c:pt idx="1094">
                  <c:v>0.20375936157252478</c:v>
                </c:pt>
                <c:pt idx="1095">
                  <c:v>0.2044184053081054</c:v>
                </c:pt>
                <c:pt idx="1096">
                  <c:v>0.2049495050038673</c:v>
                </c:pt>
                <c:pt idx="1097">
                  <c:v>0.20534289711897324</c:v>
                </c:pt>
                <c:pt idx="1098">
                  <c:v>0.20555271543177131</c:v>
                </c:pt>
                <c:pt idx="1099">
                  <c:v>0.20555271543177131</c:v>
                </c:pt>
                <c:pt idx="1100">
                  <c:v>0.20555271543177131</c:v>
                </c:pt>
                <c:pt idx="1101">
                  <c:v>0.20568165957898701</c:v>
                </c:pt>
                <c:pt idx="1102">
                  <c:v>0.20601704701443008</c:v>
                </c:pt>
                <c:pt idx="1103">
                  <c:v>0.20658113733149489</c:v>
                </c:pt>
                <c:pt idx="1104">
                  <c:v>0.20737290318028634</c:v>
                </c:pt>
                <c:pt idx="1105">
                  <c:v>0.2082318843984505</c:v>
                </c:pt>
                <c:pt idx="1106">
                  <c:v>0.20893261447651942</c:v>
                </c:pt>
                <c:pt idx="1107">
                  <c:v>0.20942471696687637</c:v>
                </c:pt>
                <c:pt idx="1108">
                  <c:v>0.20972170972176904</c:v>
                </c:pt>
                <c:pt idx="1109">
                  <c:v>0.20982972333635036</c:v>
                </c:pt>
                <c:pt idx="1110">
                  <c:v>0.20993695939932189</c:v>
                </c:pt>
                <c:pt idx="1111">
                  <c:v>0.21023354184861509</c:v>
                </c:pt>
                <c:pt idx="1112">
                  <c:v>0.21078927289607885</c:v>
                </c:pt>
                <c:pt idx="1113">
                  <c:v>0.21169216667270691</c:v>
                </c:pt>
                <c:pt idx="1114">
                  <c:v>0.21283778997054983</c:v>
                </c:pt>
                <c:pt idx="1115">
                  <c:v>0.21387595993316985</c:v>
                </c:pt>
                <c:pt idx="1116">
                  <c:v>0.21461389541020864</c:v>
                </c:pt>
                <c:pt idx="1117">
                  <c:v>0.21510624954647198</c:v>
                </c:pt>
                <c:pt idx="1118">
                  <c:v>0.2153839430595946</c:v>
                </c:pt>
                <c:pt idx="1119">
                  <c:v>0.21553740189290108</c:v>
                </c:pt>
                <c:pt idx="1120">
                  <c:v>0.21574530116810076</c:v>
                </c:pt>
                <c:pt idx="1121">
                  <c:v>0.21603826325804146</c:v>
                </c:pt>
                <c:pt idx="1122">
                  <c:v>0.21631189209213381</c:v>
                </c:pt>
                <c:pt idx="1123">
                  <c:v>0.21641992735739896</c:v>
                </c:pt>
                <c:pt idx="1124">
                  <c:v>0.21641992735739896</c:v>
                </c:pt>
                <c:pt idx="1125">
                  <c:v>0.21641992735739896</c:v>
                </c:pt>
                <c:pt idx="1126">
                  <c:v>0.21641992735739896</c:v>
                </c:pt>
                <c:pt idx="1127">
                  <c:v>0.21641992735739896</c:v>
                </c:pt>
                <c:pt idx="1128">
                  <c:v>0.21641992735739896</c:v>
                </c:pt>
                <c:pt idx="1129">
                  <c:v>0.21641992735739896</c:v>
                </c:pt>
                <c:pt idx="1130">
                  <c:v>0.21641992735739896</c:v>
                </c:pt>
                <c:pt idx="1131">
                  <c:v>0.21641992735739896</c:v>
                </c:pt>
                <c:pt idx="1132">
                  <c:v>0.21641992735739896</c:v>
                </c:pt>
                <c:pt idx="1133">
                  <c:v>0.21641992735739896</c:v>
                </c:pt>
                <c:pt idx="1134">
                  <c:v>0.21641992735739896</c:v>
                </c:pt>
                <c:pt idx="1135">
                  <c:v>0.21641992735739896</c:v>
                </c:pt>
                <c:pt idx="1136">
                  <c:v>0.21641992735739896</c:v>
                </c:pt>
                <c:pt idx="1137">
                  <c:v>0.21641992735739896</c:v>
                </c:pt>
                <c:pt idx="1138">
                  <c:v>0.21645420294093279</c:v>
                </c:pt>
                <c:pt idx="1139">
                  <c:v>0.21650881742872402</c:v>
                </c:pt>
                <c:pt idx="1140">
                  <c:v>0.21657639672185755</c:v>
                </c:pt>
                <c:pt idx="1141">
                  <c:v>0.21667675584925786</c:v>
                </c:pt>
                <c:pt idx="1142">
                  <c:v>0.21685867341261417</c:v>
                </c:pt>
                <c:pt idx="1143">
                  <c:v>0.21715259311095092</c:v>
                </c:pt>
                <c:pt idx="1144">
                  <c:v>0.2174656652172817</c:v>
                </c:pt>
                <c:pt idx="1145">
                  <c:v>0.21766046374580261</c:v>
                </c:pt>
                <c:pt idx="1146">
                  <c:v>0.21766046374580261</c:v>
                </c:pt>
                <c:pt idx="1147">
                  <c:v>0.21766046374580261</c:v>
                </c:pt>
                <c:pt idx="1148">
                  <c:v>0.21766046374580261</c:v>
                </c:pt>
                <c:pt idx="1149">
                  <c:v>0.21766046374580261</c:v>
                </c:pt>
                <c:pt idx="1150">
                  <c:v>0.21766046374580261</c:v>
                </c:pt>
                <c:pt idx="1151">
                  <c:v>0.21769601232913594</c:v>
                </c:pt>
                <c:pt idx="1152">
                  <c:v>0.21777725278489726</c:v>
                </c:pt>
                <c:pt idx="1153">
                  <c:v>0.21800847497507125</c:v>
                </c:pt>
                <c:pt idx="1154">
                  <c:v>0.21848972941459835</c:v>
                </c:pt>
                <c:pt idx="1155">
                  <c:v>0.21912853001941904</c:v>
                </c:pt>
                <c:pt idx="1156">
                  <c:v>0.21975660749225609</c:v>
                </c:pt>
                <c:pt idx="1157">
                  <c:v>0.2204565167196379</c:v>
                </c:pt>
                <c:pt idx="1158">
                  <c:v>0.22135044677581062</c:v>
                </c:pt>
                <c:pt idx="1159">
                  <c:v>0.22247854139001205</c:v>
                </c:pt>
                <c:pt idx="1160">
                  <c:v>0.22374285184416523</c:v>
                </c:pt>
                <c:pt idx="1161">
                  <c:v>0.22499683336056026</c:v>
                </c:pt>
                <c:pt idx="1162">
                  <c:v>0.22622859421188413</c:v>
                </c:pt>
                <c:pt idx="1163">
                  <c:v>0.2275023541096525</c:v>
                </c:pt>
                <c:pt idx="1164">
                  <c:v>0.22883578838538873</c:v>
                </c:pt>
                <c:pt idx="1165">
                  <c:v>0.23022615988771281</c:v>
                </c:pt>
                <c:pt idx="1166">
                  <c:v>0.23142387323238806</c:v>
                </c:pt>
                <c:pt idx="1167">
                  <c:v>0.23238053269472408</c:v>
                </c:pt>
                <c:pt idx="1168">
                  <c:v>0.2334416619973162</c:v>
                </c:pt>
                <c:pt idx="1169">
                  <c:v>0.23461089361257198</c:v>
                </c:pt>
                <c:pt idx="1170">
                  <c:v>0.23577799946615818</c:v>
                </c:pt>
                <c:pt idx="1171">
                  <c:v>0.23695548338597355</c:v>
                </c:pt>
                <c:pt idx="1172">
                  <c:v>0.23812428181783118</c:v>
                </c:pt>
                <c:pt idx="1173">
                  <c:v>0.23927830314810206</c:v>
                </c:pt>
                <c:pt idx="1174">
                  <c:v>0.24043084437244955</c:v>
                </c:pt>
                <c:pt idx="1175">
                  <c:v>0.24156198215197924</c:v>
                </c:pt>
                <c:pt idx="1176">
                  <c:v>0.24266569472982091</c:v>
                </c:pt>
                <c:pt idx="1177">
                  <c:v>0.24377326369737937</c:v>
                </c:pt>
                <c:pt idx="1178">
                  <c:v>0.24493703611814774</c:v>
                </c:pt>
                <c:pt idx="1179">
                  <c:v>0.24616356646431536</c:v>
                </c:pt>
                <c:pt idx="1180">
                  <c:v>0.24741842692531232</c:v>
                </c:pt>
                <c:pt idx="1181">
                  <c:v>0.24868404905400535</c:v>
                </c:pt>
                <c:pt idx="1182">
                  <c:v>0.24992113863550075</c:v>
                </c:pt>
                <c:pt idx="1183">
                  <c:v>0.25112331558676315</c:v>
                </c:pt>
                <c:pt idx="1184">
                  <c:v>0.25230566307782198</c:v>
                </c:pt>
                <c:pt idx="1185">
                  <c:v>0.25344646101766288</c:v>
                </c:pt>
                <c:pt idx="1186">
                  <c:v>0.25450239753019471</c:v>
                </c:pt>
                <c:pt idx="1187">
                  <c:v>0.25550236149900224</c:v>
                </c:pt>
                <c:pt idx="1188">
                  <c:v>0.25650232546780977</c:v>
                </c:pt>
                <c:pt idx="1189">
                  <c:v>0.25750228943661729</c:v>
                </c:pt>
                <c:pt idx="1190">
                  <c:v>0.25850225340542482</c:v>
                </c:pt>
                <c:pt idx="1191">
                  <c:v>0.25950221737423235</c:v>
                </c:pt>
                <c:pt idx="1192">
                  <c:v>0.26050218134303987</c:v>
                </c:pt>
                <c:pt idx="1193">
                  <c:v>0.2615021453118474</c:v>
                </c:pt>
                <c:pt idx="1194">
                  <c:v>0.26250210928065493</c:v>
                </c:pt>
                <c:pt idx="1195">
                  <c:v>0.2635207307640372</c:v>
                </c:pt>
                <c:pt idx="1196">
                  <c:v>0.26454203086844702</c:v>
                </c:pt>
                <c:pt idx="1197">
                  <c:v>0.26556333097285684</c:v>
                </c:pt>
                <c:pt idx="1198">
                  <c:v>0.26666210518203015</c:v>
                </c:pt>
                <c:pt idx="1199">
                  <c:v>0.26784709709800331</c:v>
                </c:pt>
                <c:pt idx="1200">
                  <c:v>0.2691220004792223</c:v>
                </c:pt>
                <c:pt idx="1201">
                  <c:v>0.27047796789673023</c:v>
                </c:pt>
                <c:pt idx="1202">
                  <c:v>0.27182030117662448</c:v>
                </c:pt>
                <c:pt idx="1203">
                  <c:v>0.27310391105143483</c:v>
                </c:pt>
                <c:pt idx="1204">
                  <c:v>0.27432207773381345</c:v>
                </c:pt>
                <c:pt idx="1205">
                  <c:v>0.27548787502961142</c:v>
                </c:pt>
                <c:pt idx="1206">
                  <c:v>0.2766371349779545</c:v>
                </c:pt>
                <c:pt idx="1207">
                  <c:v>0.27778930198153784</c:v>
                </c:pt>
                <c:pt idx="1208">
                  <c:v>0.2789443813624552</c:v>
                </c:pt>
                <c:pt idx="1209">
                  <c:v>0.28008285920101922</c:v>
                </c:pt>
                <c:pt idx="1210">
                  <c:v>0.28120181779232672</c:v>
                </c:pt>
                <c:pt idx="1211">
                  <c:v>0.28232077638363423</c:v>
                </c:pt>
                <c:pt idx="1212">
                  <c:v>0.28342021572768522</c:v>
                </c:pt>
                <c:pt idx="1213">
                  <c:v>0.2845167974877178</c:v>
                </c:pt>
                <c:pt idx="1214">
                  <c:v>0.28563287845471197</c:v>
                </c:pt>
                <c:pt idx="1215">
                  <c:v>0.28674895942170614</c:v>
                </c:pt>
                <c:pt idx="1216">
                  <c:v>0.28784554118173872</c:v>
                </c:pt>
                <c:pt idx="1217">
                  <c:v>0.28891979151865538</c:v>
                </c:pt>
                <c:pt idx="1218">
                  <c:v>0.28999121496151148</c:v>
                </c:pt>
                <c:pt idx="1219">
                  <c:v>0.29105981682692539</c:v>
                </c:pt>
                <c:pt idx="1220">
                  <c:v>0.29210618338025812</c:v>
                </c:pt>
                <c:pt idx="1221">
                  <c:v>0.29310821546272525</c:v>
                </c:pt>
                <c:pt idx="1222">
                  <c:v>0.29408272382861927</c:v>
                </c:pt>
                <c:pt idx="1223">
                  <c:v>0.29502987622432436</c:v>
                </c:pt>
                <c:pt idx="1224">
                  <c:v>0.29598556465497827</c:v>
                </c:pt>
                <c:pt idx="1225">
                  <c:v>0.29697420016637888</c:v>
                </c:pt>
                <c:pt idx="1226">
                  <c:v>0.29797654495115117</c:v>
                </c:pt>
                <c:pt idx="1227">
                  <c:v>0.29897618296161205</c:v>
                </c:pt>
                <c:pt idx="1228">
                  <c:v>0.29997042305573179</c:v>
                </c:pt>
                <c:pt idx="1229">
                  <c:v>0.30096197199687091</c:v>
                </c:pt>
                <c:pt idx="1230">
                  <c:v>0.30192917605575809</c:v>
                </c:pt>
                <c:pt idx="1231">
                  <c:v>0.30291001229181497</c:v>
                </c:pt>
                <c:pt idx="1232">
                  <c:v>0.30392601937775188</c:v>
                </c:pt>
                <c:pt idx="1233">
                  <c:v>0.30494202646368879</c:v>
                </c:pt>
                <c:pt idx="1234">
                  <c:v>0.30595533341088071</c:v>
                </c:pt>
                <c:pt idx="1235">
                  <c:v>0.30694974235995881</c:v>
                </c:pt>
                <c:pt idx="1236">
                  <c:v>0.30790109076153444</c:v>
                </c:pt>
                <c:pt idx="1237">
                  <c:v>0.30879074171045756</c:v>
                </c:pt>
                <c:pt idx="1238">
                  <c:v>0.30959280274611606</c:v>
                </c:pt>
                <c:pt idx="1239">
                  <c:v>0.31032445802477726</c:v>
                </c:pt>
                <c:pt idx="1240">
                  <c:v>0.31101895677271962</c:v>
                </c:pt>
                <c:pt idx="1241">
                  <c:v>0.31171577762291347</c:v>
                </c:pt>
                <c:pt idx="1242">
                  <c:v>0.31241488496442749</c:v>
                </c:pt>
                <c:pt idx="1243">
                  <c:v>0.3131004627325602</c:v>
                </c:pt>
                <c:pt idx="1244">
                  <c:v>0.31377048013320963</c:v>
                </c:pt>
                <c:pt idx="1245">
                  <c:v>0.31444512658072776</c:v>
                </c:pt>
                <c:pt idx="1246">
                  <c:v>0.31508902543255385</c:v>
                </c:pt>
                <c:pt idx="1247">
                  <c:v>0.31570049463814676</c:v>
                </c:pt>
                <c:pt idx="1248">
                  <c:v>0.31629742418703349</c:v>
                </c:pt>
                <c:pt idx="1249">
                  <c:v>0.31688004669084863</c:v>
                </c:pt>
                <c:pt idx="1250">
                  <c:v>0.31746568725473345</c:v>
                </c:pt>
                <c:pt idx="1251">
                  <c:v>0.31805629851827333</c:v>
                </c:pt>
                <c:pt idx="1252">
                  <c:v>0.31863495306594963</c:v>
                </c:pt>
                <c:pt idx="1253">
                  <c:v>0.31920181667112701</c:v>
                </c:pt>
                <c:pt idx="1254">
                  <c:v>0.31975705392448256</c:v>
                </c:pt>
                <c:pt idx="1255">
                  <c:v>0.3203008282340058</c:v>
                </c:pt>
                <c:pt idx="1256">
                  <c:v>0.32083330182499886</c:v>
                </c:pt>
                <c:pt idx="1257">
                  <c:v>0.32135463574007633</c:v>
                </c:pt>
                <c:pt idx="1258">
                  <c:v>0.32186498983916528</c:v>
                </c:pt>
                <c:pt idx="1259">
                  <c:v>0.32238053499515001</c:v>
                </c:pt>
                <c:pt idx="1260">
                  <c:v>0.32291890668090578</c:v>
                </c:pt>
                <c:pt idx="1261">
                  <c:v>0.32348166203076967</c:v>
                </c:pt>
                <c:pt idx="1262">
                  <c:v>0.32410196942353114</c:v>
                </c:pt>
                <c:pt idx="1263">
                  <c:v>0.32478536366471511</c:v>
                </c:pt>
                <c:pt idx="1264">
                  <c:v>0.32551813410419078</c:v>
                </c:pt>
                <c:pt idx="1265">
                  <c:v>0.32628881738577836</c:v>
                </c:pt>
                <c:pt idx="1266">
                  <c:v>0.32704995698991551</c:v>
                </c:pt>
                <c:pt idx="1267">
                  <c:v>0.32779937171141516</c:v>
                </c:pt>
                <c:pt idx="1268">
                  <c:v>0.32852100666743766</c:v>
                </c:pt>
                <c:pt idx="1269">
                  <c:v>0.329178673002061</c:v>
                </c:pt>
                <c:pt idx="1270">
                  <c:v>0.32978451905072115</c:v>
                </c:pt>
                <c:pt idx="1271">
                  <c:v>0.33035284813624016</c:v>
                </c:pt>
                <c:pt idx="1272">
                  <c:v>0.33089794243996412</c:v>
                </c:pt>
                <c:pt idx="1273">
                  <c:v>0.33145149466879792</c:v>
                </c:pt>
                <c:pt idx="1274">
                  <c:v>0.33201524815776384</c:v>
                </c:pt>
                <c:pt idx="1275">
                  <c:v>0.33258912120099338</c:v>
                </c:pt>
                <c:pt idx="1276">
                  <c:v>0.33320602820327566</c:v>
                </c:pt>
                <c:pt idx="1277">
                  <c:v>0.33386964913302708</c:v>
                </c:pt>
                <c:pt idx="1278">
                  <c:v>0.33455081950827498</c:v>
                </c:pt>
                <c:pt idx="1279">
                  <c:v>0.33524958366947438</c:v>
                </c:pt>
                <c:pt idx="1280">
                  <c:v>0.33596801697550732</c:v>
                </c:pt>
                <c:pt idx="1281">
                  <c:v>0.33665914203994118</c:v>
                </c:pt>
                <c:pt idx="1282">
                  <c:v>0.33733457555344915</c:v>
                </c:pt>
                <c:pt idx="1283">
                  <c:v>0.33801199280432431</c:v>
                </c:pt>
                <c:pt idx="1284">
                  <c:v>0.33867369846397866</c:v>
                </c:pt>
                <c:pt idx="1285">
                  <c:v>0.3393039809411913</c:v>
                </c:pt>
                <c:pt idx="1286">
                  <c:v>0.33989907745141923</c:v>
                </c:pt>
                <c:pt idx="1287">
                  <c:v>0.34047479687413013</c:v>
                </c:pt>
                <c:pt idx="1288">
                  <c:v>0.3410138473306305</c:v>
                </c:pt>
                <c:pt idx="1289">
                  <c:v>0.34153025803355469</c:v>
                </c:pt>
                <c:pt idx="1290">
                  <c:v>0.34205507899866616</c:v>
                </c:pt>
                <c:pt idx="1291">
                  <c:v>0.34257463352975792</c:v>
                </c:pt>
                <c:pt idx="1292">
                  <c:v>0.34305668343205076</c:v>
                </c:pt>
                <c:pt idx="1293">
                  <c:v>0.34351515304462232</c:v>
                </c:pt>
                <c:pt idx="1294">
                  <c:v>0.34396541669424646</c:v>
                </c:pt>
                <c:pt idx="1295">
                  <c:v>0.34443751751915624</c:v>
                </c:pt>
                <c:pt idx="1296">
                  <c:v>0.34496432533012744</c:v>
                </c:pt>
                <c:pt idx="1297">
                  <c:v>0.34554897658059336</c:v>
                </c:pt>
                <c:pt idx="1298">
                  <c:v>0.34618015424753162</c:v>
                </c:pt>
                <c:pt idx="1299">
                  <c:v>0.34684495745924798</c:v>
                </c:pt>
                <c:pt idx="1300">
                  <c:v>0.34751549969843987</c:v>
                </c:pt>
                <c:pt idx="1301">
                  <c:v>0.34817483819072681</c:v>
                </c:pt>
                <c:pt idx="1302">
                  <c:v>0.34883799956512418</c:v>
                </c:pt>
                <c:pt idx="1303">
                  <c:v>0.34952013073622018</c:v>
                </c:pt>
                <c:pt idx="1304">
                  <c:v>0.35019292156386389</c:v>
                </c:pt>
                <c:pt idx="1305">
                  <c:v>0.350837229543631</c:v>
                </c:pt>
                <c:pt idx="1306">
                  <c:v>0.35146820929431688</c:v>
                </c:pt>
                <c:pt idx="1307">
                  <c:v>0.3520839584208601</c:v>
                </c:pt>
                <c:pt idx="1308">
                  <c:v>0.35268447692326066</c:v>
                </c:pt>
                <c:pt idx="1309">
                  <c:v>0.35328315315148456</c:v>
                </c:pt>
                <c:pt idx="1310">
                  <c:v>0.35388182937970847</c:v>
                </c:pt>
                <c:pt idx="1311">
                  <c:v>0.35446347694603531</c:v>
                </c:pt>
                <c:pt idx="1312">
                  <c:v>0.35502814008141204</c:v>
                </c:pt>
                <c:pt idx="1313">
                  <c:v>0.35555896702582768</c:v>
                </c:pt>
                <c:pt idx="1314">
                  <c:v>0.35608458218436817</c:v>
                </c:pt>
                <c:pt idx="1315">
                  <c:v>0.35660674341564069</c:v>
                </c:pt>
                <c:pt idx="1316">
                  <c:v>0.35706387414024182</c:v>
                </c:pt>
                <c:pt idx="1317">
                  <c:v>0.35749644604811781</c:v>
                </c:pt>
                <c:pt idx="1318">
                  <c:v>0.35795224609161047</c:v>
                </c:pt>
                <c:pt idx="1319">
                  <c:v>0.35848977633669665</c:v>
                </c:pt>
                <c:pt idx="1320">
                  <c:v>0.35916330907514471</c:v>
                </c:pt>
                <c:pt idx="1321">
                  <c:v>0.359950212733881</c:v>
                </c:pt>
                <c:pt idx="1322">
                  <c:v>0.36086091786744873</c:v>
                </c:pt>
                <c:pt idx="1323">
                  <c:v>0.36190555207402381</c:v>
                </c:pt>
                <c:pt idx="1324">
                  <c:v>0.36303631227846661</c:v>
                </c:pt>
                <c:pt idx="1325">
                  <c:v>0.36412655226555302</c:v>
                </c:pt>
                <c:pt idx="1326">
                  <c:v>0.36508386773707591</c:v>
                </c:pt>
                <c:pt idx="1327">
                  <c:v>0.36590735044326794</c:v>
                </c:pt>
                <c:pt idx="1328">
                  <c:v>0.36665410026401446</c:v>
                </c:pt>
                <c:pt idx="1329">
                  <c:v>0.36736838480698319</c:v>
                </c:pt>
                <c:pt idx="1330">
                  <c:v>0.36808266934995193</c:v>
                </c:pt>
                <c:pt idx="1331">
                  <c:v>0.36879695389292066</c:v>
                </c:pt>
                <c:pt idx="1332">
                  <c:v>0.36949500579700051</c:v>
                </c:pt>
                <c:pt idx="1333">
                  <c:v>0.37014236285835705</c:v>
                </c:pt>
                <c:pt idx="1334">
                  <c:v>0.37075145074183996</c:v>
                </c:pt>
                <c:pt idx="1335">
                  <c:v>0.37135473436322569</c:v>
                </c:pt>
                <c:pt idx="1336">
                  <c:v>0.37198431776514612</c:v>
                </c:pt>
                <c:pt idx="1337">
                  <c:v>0.37264397268193333</c:v>
                </c:pt>
                <c:pt idx="1338">
                  <c:v>0.37331763117190647</c:v>
                </c:pt>
                <c:pt idx="1339">
                  <c:v>0.37400728181722936</c:v>
                </c:pt>
                <c:pt idx="1340">
                  <c:v>0.37471292461790207</c:v>
                </c:pt>
                <c:pt idx="1341">
                  <c:v>0.37543662831726815</c:v>
                </c:pt>
                <c:pt idx="1342">
                  <c:v>0.37621050184264537</c:v>
                </c:pt>
                <c:pt idx="1343">
                  <c:v>0.37704128937368342</c:v>
                </c:pt>
                <c:pt idx="1344">
                  <c:v>0.3778809646381745</c:v>
                </c:pt>
                <c:pt idx="1345">
                  <c:v>0.37871332570267691</c:v>
                </c:pt>
                <c:pt idx="1346">
                  <c:v>0.37950339367896146</c:v>
                </c:pt>
                <c:pt idx="1347">
                  <c:v>0.38024658695428659</c:v>
                </c:pt>
                <c:pt idx="1348">
                  <c:v>0.38094072158763637</c:v>
                </c:pt>
                <c:pt idx="1349">
                  <c:v>0.38151654368446852</c:v>
                </c:pt>
                <c:pt idx="1350">
                  <c:v>0.3819335049249869</c:v>
                </c:pt>
                <c:pt idx="1351">
                  <c:v>0.38222030947844815</c:v>
                </c:pt>
                <c:pt idx="1352">
                  <c:v>0.38243928973353203</c:v>
                </c:pt>
                <c:pt idx="1353">
                  <c:v>0.38262375019430567</c:v>
                </c:pt>
                <c:pt idx="1354">
                  <c:v>0.38277383993804465</c:v>
                </c:pt>
                <c:pt idx="1355">
                  <c:v>0.38287629810645013</c:v>
                </c:pt>
                <c:pt idx="1356">
                  <c:v>0.38290228050566905</c:v>
                </c:pt>
                <c:pt idx="1357">
                  <c:v>0.38290228050566905</c:v>
                </c:pt>
                <c:pt idx="1358">
                  <c:v>0.38290228050566905</c:v>
                </c:pt>
                <c:pt idx="1359">
                  <c:v>0.38290228050566905</c:v>
                </c:pt>
                <c:pt idx="1360">
                  <c:v>0.38290228050566905</c:v>
                </c:pt>
                <c:pt idx="1361">
                  <c:v>0.38290228050566905</c:v>
                </c:pt>
                <c:pt idx="1362">
                  <c:v>0.38305464070459766</c:v>
                </c:pt>
                <c:pt idx="1363">
                  <c:v>0.38344305103690191</c:v>
                </c:pt>
                <c:pt idx="1364">
                  <c:v>0.38405721173716151</c:v>
                </c:pt>
                <c:pt idx="1365">
                  <c:v>0.38472002609759115</c:v>
                </c:pt>
                <c:pt idx="1366">
                  <c:v>0.38523401791091327</c:v>
                </c:pt>
                <c:pt idx="1367">
                  <c:v>0.38554850350006625</c:v>
                </c:pt>
                <c:pt idx="1368">
                  <c:v>0.38560524694596987</c:v>
                </c:pt>
                <c:pt idx="1369">
                  <c:v>0.38560524694596987</c:v>
                </c:pt>
                <c:pt idx="1370">
                  <c:v>0.3856948602044582</c:v>
                </c:pt>
                <c:pt idx="1371">
                  <c:v>0.38596520794707151</c:v>
                </c:pt>
                <c:pt idx="1372">
                  <c:v>0.38630505543248317</c:v>
                </c:pt>
                <c:pt idx="1373">
                  <c:v>0.38658698646556283</c:v>
                </c:pt>
                <c:pt idx="1374">
                  <c:v>0.38673715537363851</c:v>
                </c:pt>
                <c:pt idx="1375">
                  <c:v>0.38673715537363851</c:v>
                </c:pt>
                <c:pt idx="1376">
                  <c:v>0.38673715537363851</c:v>
                </c:pt>
                <c:pt idx="1377">
                  <c:v>0.38673715537363851</c:v>
                </c:pt>
                <c:pt idx="1378">
                  <c:v>0.38673715537363851</c:v>
                </c:pt>
                <c:pt idx="1379">
                  <c:v>0.38673715537363851</c:v>
                </c:pt>
                <c:pt idx="1380">
                  <c:v>0.38673715537363851</c:v>
                </c:pt>
                <c:pt idx="1381">
                  <c:v>0.38673715537363851</c:v>
                </c:pt>
                <c:pt idx="1382">
                  <c:v>0.38681659539297159</c:v>
                </c:pt>
                <c:pt idx="1383">
                  <c:v>0.38725131853973405</c:v>
                </c:pt>
                <c:pt idx="1384">
                  <c:v>0.38779233042427047</c:v>
                </c:pt>
                <c:pt idx="1385">
                  <c:v>0.38820539138088328</c:v>
                </c:pt>
                <c:pt idx="1386">
                  <c:v>0.38850149282601865</c:v>
                </c:pt>
                <c:pt idx="1387">
                  <c:v>0.38885989615019151</c:v>
                </c:pt>
                <c:pt idx="1388">
                  <c:v>0.3894141497419058</c:v>
                </c:pt>
                <c:pt idx="1389">
                  <c:v>0.39020923577637551</c:v>
                </c:pt>
                <c:pt idx="1390">
                  <c:v>0.3911501725031088</c:v>
                </c:pt>
                <c:pt idx="1391">
                  <c:v>0.39204152694935607</c:v>
                </c:pt>
                <c:pt idx="1392">
                  <c:v>0.39275916265654948</c:v>
                </c:pt>
                <c:pt idx="1393">
                  <c:v>0.39328750873455204</c:v>
                </c:pt>
                <c:pt idx="1394">
                  <c:v>0.39365994361121709</c:v>
                </c:pt>
                <c:pt idx="1395">
                  <c:v>0.3939443615125735</c:v>
                </c:pt>
                <c:pt idx="1396">
                  <c:v>0.39416087684484674</c:v>
                </c:pt>
                <c:pt idx="1397">
                  <c:v>0.39429590177334067</c:v>
                </c:pt>
                <c:pt idx="1398">
                  <c:v>0.39437068492408106</c:v>
                </c:pt>
                <c:pt idx="1399">
                  <c:v>0.39438620972796279</c:v>
                </c:pt>
                <c:pt idx="1400">
                  <c:v>0.39438620972796279</c:v>
                </c:pt>
                <c:pt idx="1401">
                  <c:v>0.39438620972796279</c:v>
                </c:pt>
                <c:pt idx="1402">
                  <c:v>0.39438620972796279</c:v>
                </c:pt>
                <c:pt idx="1403">
                  <c:v>0.39438620972796279</c:v>
                </c:pt>
                <c:pt idx="1404">
                  <c:v>0.39438620972796279</c:v>
                </c:pt>
                <c:pt idx="1405">
                  <c:v>0.39438620972796279</c:v>
                </c:pt>
                <c:pt idx="1406">
                  <c:v>0.39438620972796279</c:v>
                </c:pt>
                <c:pt idx="1407">
                  <c:v>0.39438620972796279</c:v>
                </c:pt>
                <c:pt idx="1408">
                  <c:v>0.39446395358889419</c:v>
                </c:pt>
                <c:pt idx="1409">
                  <c:v>0.39459263261285693</c:v>
                </c:pt>
                <c:pt idx="1410">
                  <c:v>0.39469497398261982</c:v>
                </c:pt>
                <c:pt idx="1411">
                  <c:v>0.39476935072401947</c:v>
                </c:pt>
                <c:pt idx="1412">
                  <c:v>0.39482621601678397</c:v>
                </c:pt>
                <c:pt idx="1413">
                  <c:v>0.39490312065771999</c:v>
                </c:pt>
                <c:pt idx="1414">
                  <c:v>0.39507711855766547</c:v>
                </c:pt>
                <c:pt idx="1415">
                  <c:v>0.39542042561797269</c:v>
                </c:pt>
                <c:pt idx="1416">
                  <c:v>0.39594726618937248</c:v>
                </c:pt>
                <c:pt idx="1417">
                  <c:v>0.3965933470955525</c:v>
                </c:pt>
                <c:pt idx="1418">
                  <c:v>0.39722315270253195</c:v>
                </c:pt>
                <c:pt idx="1419">
                  <c:v>0.39767185930649607</c:v>
                </c:pt>
                <c:pt idx="1420">
                  <c:v>0.39785608268193484</c:v>
                </c:pt>
                <c:pt idx="1421">
                  <c:v>0.39785608268193484</c:v>
                </c:pt>
                <c:pt idx="1422">
                  <c:v>0.39785608268193484</c:v>
                </c:pt>
                <c:pt idx="1423">
                  <c:v>0.39785608268193484</c:v>
                </c:pt>
                <c:pt idx="1424">
                  <c:v>0.3979418936719219</c:v>
                </c:pt>
                <c:pt idx="1425">
                  <c:v>0.39821632428239512</c:v>
                </c:pt>
                <c:pt idx="1426">
                  <c:v>0.39871919536343042</c:v>
                </c:pt>
                <c:pt idx="1427">
                  <c:v>0.39932263559534931</c:v>
                </c:pt>
                <c:pt idx="1428">
                  <c:v>0.39975892456525686</c:v>
                </c:pt>
                <c:pt idx="1429">
                  <c:v>0.3999578118257211</c:v>
                </c:pt>
                <c:pt idx="1430">
                  <c:v>0.3999578118257211</c:v>
                </c:pt>
                <c:pt idx="1431">
                  <c:v>0.3999578118257211</c:v>
                </c:pt>
                <c:pt idx="1432">
                  <c:v>0.3999578118257211</c:v>
                </c:pt>
                <c:pt idx="1433">
                  <c:v>0.3999578118257211</c:v>
                </c:pt>
                <c:pt idx="1434">
                  <c:v>0.3999578118257211</c:v>
                </c:pt>
                <c:pt idx="1435">
                  <c:v>0.3999578118257211</c:v>
                </c:pt>
                <c:pt idx="1436">
                  <c:v>0.39998379278091656</c:v>
                </c:pt>
                <c:pt idx="1437">
                  <c:v>0.40012549861474023</c:v>
                </c:pt>
                <c:pt idx="1438">
                  <c:v>0.40029106027617078</c:v>
                </c:pt>
                <c:pt idx="1439">
                  <c:v>0.40040714733279803</c:v>
                </c:pt>
                <c:pt idx="1440">
                  <c:v>0.40045298851475386</c:v>
                </c:pt>
                <c:pt idx="1441">
                  <c:v>0.40045298851475386</c:v>
                </c:pt>
                <c:pt idx="1442">
                  <c:v>0.40045298851475386</c:v>
                </c:pt>
                <c:pt idx="1443">
                  <c:v>0.40045298851475386</c:v>
                </c:pt>
                <c:pt idx="1444">
                  <c:v>0.40050926810850385</c:v>
                </c:pt>
                <c:pt idx="1445">
                  <c:v>0.4005850044281814</c:v>
                </c:pt>
                <c:pt idx="1446">
                  <c:v>0.40062832563134326</c:v>
                </c:pt>
                <c:pt idx="1447">
                  <c:v>0.40062832563134326</c:v>
                </c:pt>
                <c:pt idx="1448">
                  <c:v>0.40062832563134326</c:v>
                </c:pt>
                <c:pt idx="1449">
                  <c:v>0.40062832563134326</c:v>
                </c:pt>
                <c:pt idx="1450">
                  <c:v>0.40062832563134326</c:v>
                </c:pt>
                <c:pt idx="1451">
                  <c:v>0.40062832563134326</c:v>
                </c:pt>
                <c:pt idx="1452">
                  <c:v>0.40062832563134326</c:v>
                </c:pt>
                <c:pt idx="1453">
                  <c:v>0.40062832563134326</c:v>
                </c:pt>
                <c:pt idx="1454">
                  <c:v>0.40062832563134326</c:v>
                </c:pt>
                <c:pt idx="1455">
                  <c:v>0.40062832563134326</c:v>
                </c:pt>
                <c:pt idx="1456">
                  <c:v>0.40062832563134326</c:v>
                </c:pt>
                <c:pt idx="1457">
                  <c:v>0.40062832563134326</c:v>
                </c:pt>
                <c:pt idx="1458">
                  <c:v>0.40062832563134326</c:v>
                </c:pt>
                <c:pt idx="1459">
                  <c:v>0.40062832563134326</c:v>
                </c:pt>
                <c:pt idx="1460">
                  <c:v>0.40062832563134326</c:v>
                </c:pt>
                <c:pt idx="1461">
                  <c:v>0.40062832563134326</c:v>
                </c:pt>
                <c:pt idx="1462">
                  <c:v>0.40062832563134326</c:v>
                </c:pt>
                <c:pt idx="1463">
                  <c:v>0.40062832563134326</c:v>
                </c:pt>
                <c:pt idx="1464">
                  <c:v>0.40062832563134326</c:v>
                </c:pt>
                <c:pt idx="1465">
                  <c:v>0.40062832563134326</c:v>
                </c:pt>
                <c:pt idx="1466">
                  <c:v>0.40062832563134326</c:v>
                </c:pt>
                <c:pt idx="1467">
                  <c:v>0.40062832563134326</c:v>
                </c:pt>
                <c:pt idx="1468">
                  <c:v>0.40062832563134326</c:v>
                </c:pt>
                <c:pt idx="1469">
                  <c:v>0.40062832563134326</c:v>
                </c:pt>
                <c:pt idx="1470">
                  <c:v>0.40062832563134326</c:v>
                </c:pt>
                <c:pt idx="1471">
                  <c:v>0.40062832563134326</c:v>
                </c:pt>
                <c:pt idx="1472">
                  <c:v>0.40062832563134326</c:v>
                </c:pt>
                <c:pt idx="1473">
                  <c:v>0.40062832563134326</c:v>
                </c:pt>
                <c:pt idx="1474">
                  <c:v>0.40062832563134326</c:v>
                </c:pt>
                <c:pt idx="1475">
                  <c:v>0.40062832563134326</c:v>
                </c:pt>
                <c:pt idx="1476">
                  <c:v>0.40062832563134326</c:v>
                </c:pt>
                <c:pt idx="1477">
                  <c:v>0.40062832563134326</c:v>
                </c:pt>
                <c:pt idx="1478">
                  <c:v>0.40062832563134326</c:v>
                </c:pt>
                <c:pt idx="1479">
                  <c:v>0.40065396249273805</c:v>
                </c:pt>
                <c:pt idx="1480">
                  <c:v>0.40070264919871096</c:v>
                </c:pt>
                <c:pt idx="1481">
                  <c:v>0.40076490135878912</c:v>
                </c:pt>
                <c:pt idx="1482">
                  <c:v>0.40083362828639207</c:v>
                </c:pt>
                <c:pt idx="1483">
                  <c:v>0.40090647651453643</c:v>
                </c:pt>
                <c:pt idx="1484">
                  <c:v>0.40098488152545275</c:v>
                </c:pt>
                <c:pt idx="1485">
                  <c:v>0.40107644145503646</c:v>
                </c:pt>
                <c:pt idx="1486">
                  <c:v>0.40119764633279881</c:v>
                </c:pt>
                <c:pt idx="1487">
                  <c:v>0.40136294327367761</c:v>
                </c:pt>
                <c:pt idx="1488">
                  <c:v>0.40158930260265457</c:v>
                </c:pt>
                <c:pt idx="1489">
                  <c:v>0.40189448624153457</c:v>
                </c:pt>
                <c:pt idx="1490">
                  <c:v>0.4022905526246795</c:v>
                </c:pt>
                <c:pt idx="1491">
                  <c:v>0.40277946568896944</c:v>
                </c:pt>
                <c:pt idx="1492">
                  <c:v>0.40334401173409695</c:v>
                </c:pt>
                <c:pt idx="1493">
                  <c:v>0.40395509469049617</c:v>
                </c:pt>
                <c:pt idx="1494">
                  <c:v>0.4045978620151871</c:v>
                </c:pt>
                <c:pt idx="1495">
                  <c:v>0.40524578048775606</c:v>
                </c:pt>
                <c:pt idx="1496">
                  <c:v>0.40588499614639728</c:v>
                </c:pt>
                <c:pt idx="1497">
                  <c:v>0.40650444091485072</c:v>
                </c:pt>
                <c:pt idx="1498">
                  <c:v>0.40708265240319752</c:v>
                </c:pt>
                <c:pt idx="1499">
                  <c:v>0.40760820228556632</c:v>
                </c:pt>
                <c:pt idx="1500">
                  <c:v>0.40807110076449121</c:v>
                </c:pt>
                <c:pt idx="1501">
                  <c:v>0.4085040221937124</c:v>
                </c:pt>
                <c:pt idx="1502">
                  <c:v>0.40892674575016619</c:v>
                </c:pt>
                <c:pt idx="1503">
                  <c:v>0.40934680033306647</c:v>
                </c:pt>
                <c:pt idx="1504">
                  <c:v>0.40977605364779729</c:v>
                </c:pt>
                <c:pt idx="1505">
                  <c:v>0.41019166203089913</c:v>
                </c:pt>
                <c:pt idx="1506">
                  <c:v>0.41060289479896689</c:v>
                </c:pt>
                <c:pt idx="1507">
                  <c:v>0.4110316704758627</c:v>
                </c:pt>
                <c:pt idx="1508">
                  <c:v>0.41149077553725949</c:v>
                </c:pt>
                <c:pt idx="1509">
                  <c:v>0.41199353316005682</c:v>
                </c:pt>
                <c:pt idx="1510">
                  <c:v>0.41257843816676087</c:v>
                </c:pt>
                <c:pt idx="1511">
                  <c:v>0.41327845471719854</c:v>
                </c:pt>
                <c:pt idx="1512">
                  <c:v>0.41410641333862375</c:v>
                </c:pt>
                <c:pt idx="1513">
                  <c:v>0.41506527538669191</c:v>
                </c:pt>
                <c:pt idx="1514">
                  <c:v>0.4161179704955153</c:v>
                </c:pt>
                <c:pt idx="1515">
                  <c:v>0.41718874277036355</c:v>
                </c:pt>
                <c:pt idx="1516">
                  <c:v>0.41818629092095305</c:v>
                </c:pt>
                <c:pt idx="1517">
                  <c:v>0.419091485040614</c:v>
                </c:pt>
                <c:pt idx="1518">
                  <c:v>0.41992240812964016</c:v>
                </c:pt>
                <c:pt idx="1519">
                  <c:v>0.42069740470050448</c:v>
                </c:pt>
                <c:pt idx="1520">
                  <c:v>0.42142787540150506</c:v>
                </c:pt>
                <c:pt idx="1521">
                  <c:v>0.42210713333842903</c:v>
                </c:pt>
                <c:pt idx="1522">
                  <c:v>0.42271790354877414</c:v>
                </c:pt>
                <c:pt idx="1523">
                  <c:v>0.42322304066087119</c:v>
                </c:pt>
                <c:pt idx="1524">
                  <c:v>0.42357398531166957</c:v>
                </c:pt>
                <c:pt idx="1525">
                  <c:v>0.42372017232852899</c:v>
                </c:pt>
                <c:pt idx="1526">
                  <c:v>0.42372017232852899</c:v>
                </c:pt>
                <c:pt idx="1527">
                  <c:v>0.42372017232852899</c:v>
                </c:pt>
                <c:pt idx="1528">
                  <c:v>0.42372017232852899</c:v>
                </c:pt>
                <c:pt idx="1529">
                  <c:v>0.42372017232852899</c:v>
                </c:pt>
                <c:pt idx="1530">
                  <c:v>0.42372944376735433</c:v>
                </c:pt>
                <c:pt idx="1531">
                  <c:v>0.42386387764069539</c:v>
                </c:pt>
                <c:pt idx="1532">
                  <c:v>0.42412481615752523</c:v>
                </c:pt>
                <c:pt idx="1533">
                  <c:v>0.42451583742810134</c:v>
                </c:pt>
                <c:pt idx="1534">
                  <c:v>0.42505737209955435</c:v>
                </c:pt>
                <c:pt idx="1535">
                  <c:v>0.4257869636064131</c:v>
                </c:pt>
                <c:pt idx="1536">
                  <c:v>0.42672819550345836</c:v>
                </c:pt>
                <c:pt idx="1537">
                  <c:v>0.42785514001093711</c:v>
                </c:pt>
                <c:pt idx="1538">
                  <c:v>0.4291632661428908</c:v>
                </c:pt>
                <c:pt idx="1539">
                  <c:v>0.4306336076597197</c:v>
                </c:pt>
                <c:pt idx="1540">
                  <c:v>0.43224979129551649</c:v>
                </c:pt>
                <c:pt idx="1541">
                  <c:v>0.43399559674940952</c:v>
                </c:pt>
                <c:pt idx="1542">
                  <c:v>0.43579220059415413</c:v>
                </c:pt>
                <c:pt idx="1543">
                  <c:v>0.43754380077917343</c:v>
                </c:pt>
                <c:pt idx="1544">
                  <c:v>0.43911860696178961</c:v>
                </c:pt>
                <c:pt idx="1545">
                  <c:v>0.44047762772290822</c:v>
                </c:pt>
                <c:pt idx="1546">
                  <c:v>0.4416862571885718</c:v>
                </c:pt>
                <c:pt idx="1547">
                  <c:v>0.44280296419572368</c:v>
                </c:pt>
                <c:pt idx="1548">
                  <c:v>0.44391239709854968</c:v>
                </c:pt>
                <c:pt idx="1549">
                  <c:v>0.44505388202481116</c:v>
                </c:pt>
                <c:pt idx="1550">
                  <c:v>0.44624618169867947</c:v>
                </c:pt>
                <c:pt idx="1551">
                  <c:v>0.44749564521335489</c:v>
                </c:pt>
                <c:pt idx="1552">
                  <c:v>0.44878436477096123</c:v>
                </c:pt>
                <c:pt idx="1553">
                  <c:v>0.4500970240678181</c:v>
                </c:pt>
                <c:pt idx="1554">
                  <c:v>0.45143090132685842</c:v>
                </c:pt>
                <c:pt idx="1555">
                  <c:v>0.45282769668909667</c:v>
                </c:pt>
                <c:pt idx="1556">
                  <c:v>0.45431096164915363</c:v>
                </c:pt>
                <c:pt idx="1557">
                  <c:v>0.45588891060081971</c:v>
                </c:pt>
                <c:pt idx="1558">
                  <c:v>0.45758681258377143</c:v>
                </c:pt>
                <c:pt idx="1559">
                  <c:v>0.4594183385213767</c:v>
                </c:pt>
                <c:pt idx="1560">
                  <c:v>0.4613296368622975</c:v>
                </c:pt>
                <c:pt idx="1561">
                  <c:v>0.46330201688820732</c:v>
                </c:pt>
                <c:pt idx="1562">
                  <c:v>0.46533693076414318</c:v>
                </c:pt>
                <c:pt idx="1563">
                  <c:v>0.46745725611738081</c:v>
                </c:pt>
                <c:pt idx="1564">
                  <c:v>0.4696693156465484</c:v>
                </c:pt>
                <c:pt idx="1565">
                  <c:v>0.4719534232120644</c:v>
                </c:pt>
                <c:pt idx="1566">
                  <c:v>0.47433374770001241</c:v>
                </c:pt>
                <c:pt idx="1567">
                  <c:v>0.47677171019945713</c:v>
                </c:pt>
                <c:pt idx="1568">
                  <c:v>0.47921321287291357</c:v>
                </c:pt>
                <c:pt idx="1569">
                  <c:v>0.48167677281736349</c:v>
                </c:pt>
                <c:pt idx="1570">
                  <c:v>0.48415797421957529</c:v>
                </c:pt>
                <c:pt idx="1571">
                  <c:v>0.48665226643634069</c:v>
                </c:pt>
                <c:pt idx="1572">
                  <c:v>0.48915497740921715</c:v>
                </c:pt>
                <c:pt idx="1573">
                  <c:v>0.49161250998853828</c:v>
                </c:pt>
                <c:pt idx="1574">
                  <c:v>0.49398521191865996</c:v>
                </c:pt>
                <c:pt idx="1575">
                  <c:v>0.49628734812180947</c:v>
                </c:pt>
                <c:pt idx="1576">
                  <c:v>0.49848424472952657</c:v>
                </c:pt>
                <c:pt idx="1577">
                  <c:v>0.50056176117377416</c:v>
                </c:pt>
                <c:pt idx="1578">
                  <c:v>0.50253572954075054</c:v>
                </c:pt>
                <c:pt idx="1579">
                  <c:v>0.50444715303019161</c:v>
                </c:pt>
                <c:pt idx="1580">
                  <c:v>0.5062963328862069</c:v>
                </c:pt>
                <c:pt idx="1581">
                  <c:v>0.50809972422599636</c:v>
                </c:pt>
                <c:pt idx="1582">
                  <c:v>0.5098618559684428</c:v>
                </c:pt>
                <c:pt idx="1583">
                  <c:v>0.511526075936379</c:v>
                </c:pt>
                <c:pt idx="1584">
                  <c:v>0.5131135929595807</c:v>
                </c:pt>
                <c:pt idx="1585">
                  <c:v>0.51462140427645309</c:v>
                </c:pt>
                <c:pt idx="1586">
                  <c:v>0.51604678271536442</c:v>
                </c:pt>
                <c:pt idx="1587">
                  <c:v>0.5174109616071334</c:v>
                </c:pt>
                <c:pt idx="1588">
                  <c:v>0.51876192277371314</c:v>
                </c:pt>
                <c:pt idx="1589">
                  <c:v>0.52015009598259887</c:v>
                </c:pt>
                <c:pt idx="1590">
                  <c:v>0.52158225124711266</c:v>
                </c:pt>
                <c:pt idx="1591">
                  <c:v>0.52306155062262349</c:v>
                </c:pt>
                <c:pt idx="1592">
                  <c:v>0.52457200449738173</c:v>
                </c:pt>
                <c:pt idx="1593">
                  <c:v>0.5261133925360898</c:v>
                </c:pt>
                <c:pt idx="1594">
                  <c:v>0.52769299081744714</c:v>
                </c:pt>
                <c:pt idx="1595">
                  <c:v>0.52921952070372313</c:v>
                </c:pt>
                <c:pt idx="1596">
                  <c:v>0.53068588073783751</c:v>
                </c:pt>
                <c:pt idx="1597">
                  <c:v>0.5320698653296827</c:v>
                </c:pt>
                <c:pt idx="1598">
                  <c:v>0.53333919452411283</c:v>
                </c:pt>
                <c:pt idx="1599">
                  <c:v>0.53453663852131583</c:v>
                </c:pt>
                <c:pt idx="1600">
                  <c:v>0.53565998082426658</c:v>
                </c:pt>
                <c:pt idx="1601">
                  <c:v>0.53672922925913624</c:v>
                </c:pt>
                <c:pt idx="1602">
                  <c:v>0.53781061534866048</c:v>
                </c:pt>
                <c:pt idx="1603">
                  <c:v>0.53895336255720083</c:v>
                </c:pt>
                <c:pt idx="1604">
                  <c:v>0.54014153674040166</c:v>
                </c:pt>
                <c:pt idx="1605">
                  <c:v>0.54139922137385321</c:v>
                </c:pt>
                <c:pt idx="1606">
                  <c:v>0.54271437865522221</c:v>
                </c:pt>
                <c:pt idx="1607">
                  <c:v>0.54406550861108371</c:v>
                </c:pt>
                <c:pt idx="1608">
                  <c:v>0.54545920415336502</c:v>
                </c:pt>
                <c:pt idx="1609">
                  <c:v>0.54689546528206601</c:v>
                </c:pt>
                <c:pt idx="1610">
                  <c:v>0.54835988268003311</c:v>
                </c:pt>
                <c:pt idx="1611">
                  <c:v>0.54984908846613179</c:v>
                </c:pt>
                <c:pt idx="1612">
                  <c:v>0.5514129349099044</c:v>
                </c:pt>
                <c:pt idx="1613">
                  <c:v>0.55305546205648326</c:v>
                </c:pt>
                <c:pt idx="1614">
                  <c:v>0.55478468311218598</c:v>
                </c:pt>
                <c:pt idx="1615">
                  <c:v>0.55660535568147707</c:v>
                </c:pt>
                <c:pt idx="1616">
                  <c:v>0.55854840555399765</c:v>
                </c:pt>
                <c:pt idx="1617">
                  <c:v>0.5606018179443969</c:v>
                </c:pt>
                <c:pt idx="1618">
                  <c:v>0.56274947948088838</c:v>
                </c:pt>
                <c:pt idx="1619">
                  <c:v>0.5649296130706678</c:v>
                </c:pt>
                <c:pt idx="1620">
                  <c:v>0.56708838247511661</c:v>
                </c:pt>
                <c:pt idx="1621">
                  <c:v>0.56922094708906212</c:v>
                </c:pt>
                <c:pt idx="1622">
                  <c:v>0.57129497290190745</c:v>
                </c:pt>
                <c:pt idx="1623">
                  <c:v>0.57325447846923738</c:v>
                </c:pt>
                <c:pt idx="1624">
                  <c:v>0.57505860582816304</c:v>
                </c:pt>
                <c:pt idx="1625">
                  <c:v>0.57671850289328264</c:v>
                </c:pt>
                <c:pt idx="1626">
                  <c:v>0.57815324974757309</c:v>
                </c:pt>
                <c:pt idx="1627">
                  <c:v>0.57932045861749903</c:v>
                </c:pt>
                <c:pt idx="1628">
                  <c:v>0.58025774144366338</c:v>
                </c:pt>
                <c:pt idx="1629">
                  <c:v>0.58102643216519978</c:v>
                </c:pt>
                <c:pt idx="1630">
                  <c:v>0.58173968370803142</c:v>
                </c:pt>
                <c:pt idx="1631">
                  <c:v>0.58253264383205405</c:v>
                </c:pt>
                <c:pt idx="1632">
                  <c:v>0.58348174376411532</c:v>
                </c:pt>
                <c:pt idx="1633">
                  <c:v>0.58461691837933183</c:v>
                </c:pt>
                <c:pt idx="1634">
                  <c:v>0.58591236665967827</c:v>
                </c:pt>
                <c:pt idx="1635">
                  <c:v>0.58726809818909165</c:v>
                </c:pt>
                <c:pt idx="1636">
                  <c:v>0.58862382971850502</c:v>
                </c:pt>
                <c:pt idx="1637">
                  <c:v>0.58991275473407701</c:v>
                </c:pt>
                <c:pt idx="1638">
                  <c:v>0.59112863091234047</c:v>
                </c:pt>
                <c:pt idx="1639">
                  <c:v>0.59228979500073875</c:v>
                </c:pt>
                <c:pt idx="1640">
                  <c:v>0.59343545424537769</c:v>
                </c:pt>
                <c:pt idx="1641">
                  <c:v>0.59463133826183856</c:v>
                </c:pt>
                <c:pt idx="1642">
                  <c:v>0.59592499488144646</c:v>
                </c:pt>
                <c:pt idx="1643">
                  <c:v>0.59736762018679801</c:v>
                </c:pt>
                <c:pt idx="1644">
                  <c:v>0.59895264285736283</c:v>
                </c:pt>
                <c:pt idx="1645">
                  <c:v>0.60066767014994504</c:v>
                </c:pt>
                <c:pt idx="1646">
                  <c:v>0.60250451561135498</c:v>
                </c:pt>
                <c:pt idx="1647">
                  <c:v>0.6044478075041616</c:v>
                </c:pt>
                <c:pt idx="1648">
                  <c:v>0.60650766099337727</c:v>
                </c:pt>
                <c:pt idx="1649">
                  <c:v>0.60864678254953719</c:v>
                </c:pt>
                <c:pt idx="1650">
                  <c:v>0.61084460787680683</c:v>
                </c:pt>
                <c:pt idx="1651">
                  <c:v>0.61305716059909643</c:v>
                </c:pt>
                <c:pt idx="1652">
                  <c:v>0.61525305807026853</c:v>
                </c:pt>
                <c:pt idx="1653">
                  <c:v>0.6174504941182849</c:v>
                </c:pt>
                <c:pt idx="1654">
                  <c:v>0.61962175123865526</c:v>
                </c:pt>
                <c:pt idx="1655">
                  <c:v>0.62178101934497076</c:v>
                </c:pt>
                <c:pt idx="1656">
                  <c:v>0.62397520121893779</c:v>
                </c:pt>
                <c:pt idx="1657">
                  <c:v>0.62620470896144531</c:v>
                </c:pt>
                <c:pt idx="1658">
                  <c:v>0.62846995747678958</c:v>
                </c:pt>
                <c:pt idx="1659">
                  <c:v>0.63077136447267435</c:v>
                </c:pt>
                <c:pt idx="1660">
                  <c:v>0.63310935046021066</c:v>
                </c:pt>
                <c:pt idx="1661">
                  <c:v>0.63545996975528884</c:v>
                </c:pt>
                <c:pt idx="1662">
                  <c:v>0.63784317524024292</c:v>
                </c:pt>
                <c:pt idx="1663">
                  <c:v>0.64026402397978899</c:v>
                </c:pt>
                <c:pt idx="1664">
                  <c:v>0.64266854456279277</c:v>
                </c:pt>
                <c:pt idx="1665">
                  <c:v>0.64507669449657778</c:v>
                </c:pt>
                <c:pt idx="1666">
                  <c:v>0.64746342813949076</c:v>
                </c:pt>
                <c:pt idx="1667">
                  <c:v>0.64981900017678851</c:v>
                </c:pt>
                <c:pt idx="1668">
                  <c:v>0.65216841051329499</c:v>
                </c:pt>
                <c:pt idx="1669">
                  <c:v>0.65450684896514666</c:v>
                </c:pt>
                <c:pt idx="1670">
                  <c:v>0.65683425743094637</c:v>
                </c:pt>
                <c:pt idx="1671">
                  <c:v>0.65912045234933025</c:v>
                </c:pt>
                <c:pt idx="1672">
                  <c:v>0.66138599076817794</c:v>
                </c:pt>
                <c:pt idx="1673">
                  <c:v>0.66365625063820233</c:v>
                </c:pt>
                <c:pt idx="1674">
                  <c:v>0.66590580776795771</c:v>
                </c:pt>
                <c:pt idx="1675">
                  <c:v>0.66812993376345375</c:v>
                </c:pt>
                <c:pt idx="1676">
                  <c:v>0.67032862862469056</c:v>
                </c:pt>
                <c:pt idx="1677">
                  <c:v>0.67247183302489322</c:v>
                </c:pt>
                <c:pt idx="1678">
                  <c:v>0.67455505983628117</c:v>
                </c:pt>
                <c:pt idx="1679">
                  <c:v>0.67659929462913326</c:v>
                </c:pt>
                <c:pt idx="1680">
                  <c:v>0.67862997065575359</c:v>
                </c:pt>
                <c:pt idx="1681">
                  <c:v>0.68069753130867627</c:v>
                </c:pt>
                <c:pt idx="1682">
                  <c:v>0.68283607859304118</c:v>
                </c:pt>
                <c:pt idx="1683">
                  <c:v>0.68505013770868184</c:v>
                </c:pt>
                <c:pt idx="1684">
                  <c:v>0.68737433735417319</c:v>
                </c:pt>
                <c:pt idx="1685">
                  <c:v>0.68976811758087231</c:v>
                </c:pt>
                <c:pt idx="1686">
                  <c:v>0.69218116756612857</c:v>
                </c:pt>
                <c:pt idx="1687">
                  <c:v>0.69461359821974766</c:v>
                </c:pt>
                <c:pt idx="1688">
                  <c:v>0.69701445813049312</c:v>
                </c:pt>
                <c:pt idx="1689">
                  <c:v>0.69937388284380342</c:v>
                </c:pt>
                <c:pt idx="1690">
                  <c:v>0.70171735148070036</c:v>
                </c:pt>
                <c:pt idx="1691">
                  <c:v>0.70404000674395784</c:v>
                </c:pt>
                <c:pt idx="1692">
                  <c:v>0.7063674671335326</c:v>
                </c:pt>
                <c:pt idx="1693">
                  <c:v>0.70869973965794308</c:v>
                </c:pt>
                <c:pt idx="1694">
                  <c:v>0.71103683133118323</c:v>
                </c:pt>
                <c:pt idx="1695">
                  <c:v>0.71337874917272237</c:v>
                </c:pt>
                <c:pt idx="1696">
                  <c:v>0.71572550020750525</c:v>
                </c:pt>
                <c:pt idx="1697">
                  <c:v>0.718077091465952</c:v>
                </c:pt>
                <c:pt idx="1698">
                  <c:v>0.72040775816468527</c:v>
                </c:pt>
                <c:pt idx="1699">
                  <c:v>0.72268688122487257</c:v>
                </c:pt>
                <c:pt idx="1700">
                  <c:v>0.72490971358842915</c:v>
                </c:pt>
                <c:pt idx="1701">
                  <c:v>0.72709736123963908</c:v>
                </c:pt>
                <c:pt idx="1702">
                  <c:v>0.72927560405725944</c:v>
                </c:pt>
                <c:pt idx="1703">
                  <c:v>0.7314188385600574</c:v>
                </c:pt>
                <c:pt idx="1704">
                  <c:v>0.73354812052645413</c:v>
                </c:pt>
                <c:pt idx="1705">
                  <c:v>0.73569366707986084</c:v>
                </c:pt>
                <c:pt idx="1706">
                  <c:v>0.73782993470661806</c:v>
                </c:pt>
                <c:pt idx="1707">
                  <c:v>0.73998240244014113</c:v>
                </c:pt>
                <c:pt idx="1708">
                  <c:v>0.7421556661671187</c:v>
                </c:pt>
                <c:pt idx="1709">
                  <c:v>0.74432428166128572</c:v>
                </c:pt>
                <c:pt idx="1710">
                  <c:v>0.74653903797279464</c:v>
                </c:pt>
                <c:pt idx="1711">
                  <c:v>0.74880929784281902</c:v>
                </c:pt>
                <c:pt idx="1712">
                  <c:v>0.75110971724109288</c:v>
                </c:pt>
                <c:pt idx="1713">
                  <c:v>0.7534705967879779</c:v>
                </c:pt>
                <c:pt idx="1714">
                  <c:v>0.75587145669872335</c:v>
                </c:pt>
                <c:pt idx="1715">
                  <c:v>0.75831247999609364</c:v>
                </c:pt>
                <c:pt idx="1716">
                  <c:v>0.76079878222729425</c:v>
                </c:pt>
                <c:pt idx="1717">
                  <c:v>0.76333063593858741</c:v>
                </c:pt>
                <c:pt idx="1718">
                  <c:v>0.76591334980691628</c:v>
                </c:pt>
                <c:pt idx="1719">
                  <c:v>0.76854730081704425</c:v>
                </c:pt>
                <c:pt idx="1720">
                  <c:v>0.77121194807245408</c:v>
                </c:pt>
                <c:pt idx="1721">
                  <c:v>0.77385002612803699</c:v>
                </c:pt>
                <c:pt idx="1722">
                  <c:v>0.77642993502559032</c:v>
                </c:pt>
                <c:pt idx="1723">
                  <c:v>0.77894118269584545</c:v>
                </c:pt>
                <c:pt idx="1724">
                  <c:v>0.78137855098312992</c:v>
                </c:pt>
                <c:pt idx="1725">
                  <c:v>0.78365316285091591</c:v>
                </c:pt>
                <c:pt idx="1726">
                  <c:v>0.78569394616102073</c:v>
                </c:pt>
                <c:pt idx="1727">
                  <c:v>0.78745879501633809</c:v>
                </c:pt>
                <c:pt idx="1728">
                  <c:v>0.7889049351972115</c:v>
                </c:pt>
                <c:pt idx="1729">
                  <c:v>0.79002025773166518</c:v>
                </c:pt>
                <c:pt idx="1730">
                  <c:v>0.79089708710401785</c:v>
                </c:pt>
                <c:pt idx="1731">
                  <c:v>0.79163935248963102</c:v>
                </c:pt>
                <c:pt idx="1732">
                  <c:v>0.7922978140468423</c:v>
                </c:pt>
                <c:pt idx="1733">
                  <c:v>0.79292654382970718</c:v>
                </c:pt>
                <c:pt idx="1734">
                  <c:v>0.79353042683154962</c:v>
                </c:pt>
                <c:pt idx="1735">
                  <c:v>0.79409153280239375</c:v>
                </c:pt>
                <c:pt idx="1736">
                  <c:v>0.79456828991781903</c:v>
                </c:pt>
                <c:pt idx="1737">
                  <c:v>0.79498379048990875</c:v>
                </c:pt>
                <c:pt idx="1738">
                  <c:v>0.79536475966806242</c:v>
                </c:pt>
                <c:pt idx="1739">
                  <c:v>0.79573385242179118</c:v>
                </c:pt>
                <c:pt idx="1740">
                  <c:v>0.79615694643209878</c:v>
                </c:pt>
                <c:pt idx="1741">
                  <c:v>0.79667854267314808</c:v>
                </c:pt>
                <c:pt idx="1742">
                  <c:v>0.79726581384339812</c:v>
                </c:pt>
                <c:pt idx="1743">
                  <c:v>0.79788091754547419</c:v>
                </c:pt>
                <c:pt idx="1744">
                  <c:v>0.79852781293719954</c:v>
                </c:pt>
                <c:pt idx="1745">
                  <c:v>0.79917053839461827</c:v>
                </c:pt>
                <c:pt idx="1746">
                  <c:v>0.79979060931113954</c:v>
                </c:pt>
                <c:pt idx="1747">
                  <c:v>0.80042532778583741</c:v>
                </c:pt>
                <c:pt idx="1748">
                  <c:v>0.80107884397912976</c:v>
                </c:pt>
                <c:pt idx="1749">
                  <c:v>0.80175083548917159</c:v>
                </c:pt>
                <c:pt idx="1750">
                  <c:v>0.80246340438051866</c:v>
                </c:pt>
                <c:pt idx="1751">
                  <c:v>0.8031825877581823</c:v>
                </c:pt>
                <c:pt idx="1752">
                  <c:v>0.8038905514825585</c:v>
                </c:pt>
                <c:pt idx="1753">
                  <c:v>0.80458741683387014</c:v>
                </c:pt>
                <c:pt idx="1754">
                  <c:v>0.80527330440791434</c:v>
                </c:pt>
                <c:pt idx="1755">
                  <c:v>0.8059483341160627</c:v>
                </c:pt>
                <c:pt idx="1756">
                  <c:v>0.806612625185261</c:v>
                </c:pt>
                <c:pt idx="1757">
                  <c:v>0.80724904146409959</c:v>
                </c:pt>
                <c:pt idx="1758">
                  <c:v>0.80787298938144747</c:v>
                </c:pt>
                <c:pt idx="1759">
                  <c:v>0.80848667578820654</c:v>
                </c:pt>
                <c:pt idx="1760">
                  <c:v>0.80907128789822613</c:v>
                </c:pt>
                <c:pt idx="1761">
                  <c:v>0.80964402632690036</c:v>
                </c:pt>
                <c:pt idx="1762">
                  <c:v>0.81020505625625017</c:v>
                </c:pt>
                <c:pt idx="1763">
                  <c:v>0.81075454168560879</c:v>
                </c:pt>
                <c:pt idx="1764">
                  <c:v>0.81127621238978398</c:v>
                </c:pt>
                <c:pt idx="1765">
                  <c:v>0.8117360706704535</c:v>
                </c:pt>
                <c:pt idx="1766">
                  <c:v>0.81208348628791127</c:v>
                </c:pt>
                <c:pt idx="1767">
                  <c:v>0.81228350213122724</c:v>
                </c:pt>
                <c:pt idx="1768">
                  <c:v>0.81230531555814434</c:v>
                </c:pt>
                <c:pt idx="1769">
                  <c:v>0.81230531555814434</c:v>
                </c:pt>
                <c:pt idx="1770">
                  <c:v>0.81230531555814434</c:v>
                </c:pt>
                <c:pt idx="1771">
                  <c:v>0.81230531555814434</c:v>
                </c:pt>
                <c:pt idx="1772">
                  <c:v>0.81230531555814434</c:v>
                </c:pt>
                <c:pt idx="1773">
                  <c:v>0.81230531555814434</c:v>
                </c:pt>
                <c:pt idx="1774">
                  <c:v>0.81230531555814434</c:v>
                </c:pt>
                <c:pt idx="1775">
                  <c:v>0.81230531555814434</c:v>
                </c:pt>
                <c:pt idx="1776">
                  <c:v>0.81230531555814434</c:v>
                </c:pt>
                <c:pt idx="1777">
                  <c:v>0.81230531555814434</c:v>
                </c:pt>
                <c:pt idx="1778">
                  <c:v>0.81230531555814434</c:v>
                </c:pt>
                <c:pt idx="1779">
                  <c:v>0.81230531555814434</c:v>
                </c:pt>
                <c:pt idx="1780">
                  <c:v>0.81230531555814434</c:v>
                </c:pt>
                <c:pt idx="1781">
                  <c:v>0.81230531555814434</c:v>
                </c:pt>
                <c:pt idx="1782">
                  <c:v>0.81230531555814434</c:v>
                </c:pt>
                <c:pt idx="1783">
                  <c:v>0.81230531555814434</c:v>
                </c:pt>
                <c:pt idx="1784">
                  <c:v>0.81230531555814434</c:v>
                </c:pt>
                <c:pt idx="1785">
                  <c:v>0.81230531555814434</c:v>
                </c:pt>
                <c:pt idx="1786">
                  <c:v>0.81230531555814434</c:v>
                </c:pt>
                <c:pt idx="1787">
                  <c:v>0.81230531555814434</c:v>
                </c:pt>
                <c:pt idx="1788">
                  <c:v>0.81230531555814434</c:v>
                </c:pt>
                <c:pt idx="1789">
                  <c:v>0.81230531555814434</c:v>
                </c:pt>
                <c:pt idx="1790">
                  <c:v>0.81230531555814434</c:v>
                </c:pt>
                <c:pt idx="1791">
                  <c:v>0.81230531555814434</c:v>
                </c:pt>
                <c:pt idx="1792">
                  <c:v>0.81230531555814434</c:v>
                </c:pt>
                <c:pt idx="1793">
                  <c:v>0.81230531555814434</c:v>
                </c:pt>
                <c:pt idx="1794">
                  <c:v>0.81230531555814434</c:v>
                </c:pt>
                <c:pt idx="1795">
                  <c:v>0.81230531555814434</c:v>
                </c:pt>
                <c:pt idx="1796">
                  <c:v>0.81230531555814434</c:v>
                </c:pt>
                <c:pt idx="1797">
                  <c:v>0.81230531555814434</c:v>
                </c:pt>
                <c:pt idx="1798">
                  <c:v>0.81230531555814434</c:v>
                </c:pt>
                <c:pt idx="1799">
                  <c:v>0.81230531555814434</c:v>
                </c:pt>
                <c:pt idx="1800">
                  <c:v>0.81230531555814434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3C-4493-B8B9-4927A73BE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329712"/>
        <c:axId val="120093472"/>
      </c:lineChart>
      <c:catAx>
        <c:axId val="170329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93472"/>
        <c:crosses val="autoZero"/>
        <c:auto val="1"/>
        <c:lblAlgn val="ctr"/>
        <c:lblOffset val="100"/>
        <c:tickLblSkip val="30"/>
        <c:tickMarkSkip val="1"/>
        <c:noMultiLvlLbl val="0"/>
      </c:catAx>
      <c:valAx>
        <c:axId val="12009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329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3'!$P$1:$P$2</c:f>
              <c:strCache>
                <c:ptCount val="2"/>
                <c:pt idx="0">
                  <c:v>Breaking Power</c:v>
                </c:pt>
                <c:pt idx="1">
                  <c:v>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3'!$P$3:$P$1938</c:f>
              <c:numCache>
                <c:formatCode>General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633.70752877544476</c:v>
                </c:pt>
                <c:pt idx="38">
                  <c:v>1025.4717109935771</c:v>
                </c:pt>
                <c:pt idx="39">
                  <c:v>871.27174400077081</c:v>
                </c:pt>
                <c:pt idx="40">
                  <c:v>684.51662328410544</c:v>
                </c:pt>
                <c:pt idx="41">
                  <c:v>865.06742889720294</c:v>
                </c:pt>
                <c:pt idx="42">
                  <c:v>1130.7115960069434</c:v>
                </c:pt>
                <c:pt idx="43">
                  <c:v>923.61489054673984</c:v>
                </c:pt>
                <c:pt idx="44">
                  <c:v>410.48525359305592</c:v>
                </c:pt>
                <c:pt idx="45">
                  <c:v>28.415307523090409</c:v>
                </c:pt>
                <c:pt idx="46">
                  <c:v>0</c:v>
                </c:pt>
                <c:pt idx="47">
                  <c:v>58.271824139178271</c:v>
                </c:pt>
                <c:pt idx="48">
                  <c:v>17.680718330864103</c:v>
                </c:pt>
                <c:pt idx="49">
                  <c:v>0</c:v>
                </c:pt>
                <c:pt idx="50">
                  <c:v>0</c:v>
                </c:pt>
                <c:pt idx="51">
                  <c:v>68.979216293055714</c:v>
                </c:pt>
                <c:pt idx="52">
                  <c:v>314.3312226244019</c:v>
                </c:pt>
                <c:pt idx="53">
                  <c:v>199.34193576510413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186.22293228750067</c:v>
                </c:pt>
                <c:pt idx="89">
                  <c:v>1156.2313353778359</c:v>
                </c:pt>
                <c:pt idx="90">
                  <c:v>1604.7937081786454</c:v>
                </c:pt>
                <c:pt idx="91">
                  <c:v>1375.6128307098766</c:v>
                </c:pt>
                <c:pt idx="92">
                  <c:v>767.24761938657423</c:v>
                </c:pt>
                <c:pt idx="93">
                  <c:v>358.10404125354933</c:v>
                </c:pt>
                <c:pt idx="94">
                  <c:v>313.55287777777767</c:v>
                </c:pt>
                <c:pt idx="95">
                  <c:v>311.8241243769869</c:v>
                </c:pt>
                <c:pt idx="96">
                  <c:v>170.39105657052463</c:v>
                </c:pt>
                <c:pt idx="97">
                  <c:v>56.657323699999985</c:v>
                </c:pt>
                <c:pt idx="98">
                  <c:v>34.682607620833338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168.36155083935216</c:v>
                </c:pt>
                <c:pt idx="152">
                  <c:v>991.07518688394987</c:v>
                </c:pt>
                <c:pt idx="153">
                  <c:v>1345.9235723180552</c:v>
                </c:pt>
                <c:pt idx="154">
                  <c:v>967.41888933026632</c:v>
                </c:pt>
                <c:pt idx="155">
                  <c:v>365.27460575696381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229.46026954922797</c:v>
                </c:pt>
                <c:pt idx="172">
                  <c:v>1120.8794410463536</c:v>
                </c:pt>
                <c:pt idx="173">
                  <c:v>1375.3903549961419</c:v>
                </c:pt>
                <c:pt idx="174">
                  <c:v>772.85053246765005</c:v>
                </c:pt>
                <c:pt idx="175">
                  <c:v>54.006926291686007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270.04852834859133</c:v>
                </c:pt>
                <c:pt idx="184">
                  <c:v>560.59507721128455</c:v>
                </c:pt>
                <c:pt idx="185">
                  <c:v>584.63648721851871</c:v>
                </c:pt>
                <c:pt idx="186">
                  <c:v>467.62562332175963</c:v>
                </c:pt>
                <c:pt idx="187">
                  <c:v>316.98234040156223</c:v>
                </c:pt>
                <c:pt idx="188">
                  <c:v>204.07621931371517</c:v>
                </c:pt>
                <c:pt idx="189">
                  <c:v>121.77605287131574</c:v>
                </c:pt>
                <c:pt idx="190">
                  <c:v>51.428454902102651</c:v>
                </c:pt>
                <c:pt idx="191">
                  <c:v>10.070905722009988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203.93236067239755</c:v>
                </c:pt>
                <c:pt idx="234">
                  <c:v>462.96054220827483</c:v>
                </c:pt>
                <c:pt idx="235">
                  <c:v>185.05614936342653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570.38475388381596</c:v>
                </c:pt>
                <c:pt idx="240">
                  <c:v>988.75724733315928</c:v>
                </c:pt>
                <c:pt idx="241">
                  <c:v>779.37497075376075</c:v>
                </c:pt>
                <c:pt idx="242">
                  <c:v>677.34510336371511</c:v>
                </c:pt>
                <c:pt idx="243">
                  <c:v>764.49705264274655</c:v>
                </c:pt>
                <c:pt idx="244">
                  <c:v>684.51662328410544</c:v>
                </c:pt>
                <c:pt idx="245">
                  <c:v>865.06742889720294</c:v>
                </c:pt>
                <c:pt idx="246">
                  <c:v>1130.7115960069434</c:v>
                </c:pt>
                <c:pt idx="247">
                  <c:v>923.61489054673984</c:v>
                </c:pt>
                <c:pt idx="248">
                  <c:v>410.48525359305592</c:v>
                </c:pt>
                <c:pt idx="249">
                  <c:v>28.415307523090409</c:v>
                </c:pt>
                <c:pt idx="250">
                  <c:v>0</c:v>
                </c:pt>
                <c:pt idx="251">
                  <c:v>58.271824139178271</c:v>
                </c:pt>
                <c:pt idx="252">
                  <c:v>17.680718330864103</c:v>
                </c:pt>
                <c:pt idx="253">
                  <c:v>0</c:v>
                </c:pt>
                <c:pt idx="254">
                  <c:v>0</c:v>
                </c:pt>
                <c:pt idx="255">
                  <c:v>68.979216293055714</c:v>
                </c:pt>
                <c:pt idx="256">
                  <c:v>155.75637694538946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699.19921195850691</c:v>
                </c:pt>
                <c:pt idx="275">
                  <c:v>1038.8674779555563</c:v>
                </c:pt>
                <c:pt idx="276">
                  <c:v>1187.0230442901229</c:v>
                </c:pt>
                <c:pt idx="277">
                  <c:v>1277.7490800098767</c:v>
                </c:pt>
                <c:pt idx="278">
                  <c:v>1572.2174003066546</c:v>
                </c:pt>
                <c:pt idx="279">
                  <c:v>1433.3570233000578</c:v>
                </c:pt>
                <c:pt idx="280">
                  <c:v>567.97467805540134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56.051574202469276</c:v>
                </c:pt>
                <c:pt idx="305">
                  <c:v>229.16737889160876</c:v>
                </c:pt>
                <c:pt idx="306">
                  <c:v>87.97467746867288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121.53125720354944</c:v>
                </c:pt>
                <c:pt idx="314">
                  <c:v>258.99636666666657</c:v>
                </c:pt>
                <c:pt idx="315">
                  <c:v>260.21512939259253</c:v>
                </c:pt>
                <c:pt idx="316">
                  <c:v>188.43122031249987</c:v>
                </c:pt>
                <c:pt idx="317">
                  <c:v>258.37752679415502</c:v>
                </c:pt>
                <c:pt idx="318">
                  <c:v>406.36362268518491</c:v>
                </c:pt>
                <c:pt idx="319">
                  <c:v>430.34441851851818</c:v>
                </c:pt>
                <c:pt idx="320">
                  <c:v>127.50827165572895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242.08568432756584</c:v>
                </c:pt>
                <c:pt idx="329">
                  <c:v>620.57625437162426</c:v>
                </c:pt>
                <c:pt idx="330">
                  <c:v>258.55578938802103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244.11168398026612</c:v>
                </c:pt>
                <c:pt idx="360">
                  <c:v>361.22239824459854</c:v>
                </c:pt>
                <c:pt idx="361">
                  <c:v>241.40110199506196</c:v>
                </c:pt>
                <c:pt idx="362">
                  <c:v>74.094873149826029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262.60983490540104</c:v>
                </c:pt>
                <c:pt idx="373">
                  <c:v>688.55457210109978</c:v>
                </c:pt>
                <c:pt idx="374">
                  <c:v>682.50065068420133</c:v>
                </c:pt>
                <c:pt idx="375">
                  <c:v>445.98827235555541</c:v>
                </c:pt>
                <c:pt idx="376">
                  <c:v>233.76601161626166</c:v>
                </c:pt>
                <c:pt idx="377">
                  <c:v>113.32426267638886</c:v>
                </c:pt>
                <c:pt idx="378">
                  <c:v>48.239686352565549</c:v>
                </c:pt>
                <c:pt idx="379">
                  <c:v>14.903239506172843</c:v>
                </c:pt>
                <c:pt idx="380">
                  <c:v>24.089434044444474</c:v>
                </c:pt>
                <c:pt idx="381">
                  <c:v>38.305683850945208</c:v>
                </c:pt>
                <c:pt idx="382">
                  <c:v>34.517737032349523</c:v>
                </c:pt>
                <c:pt idx="383">
                  <c:v>31.528591966223008</c:v>
                </c:pt>
                <c:pt idx="384">
                  <c:v>22.980998200829479</c:v>
                </c:pt>
                <c:pt idx="385">
                  <c:v>5.7592828355902768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108.68801820133115</c:v>
                </c:pt>
                <c:pt idx="403">
                  <c:v>275.70528309299721</c:v>
                </c:pt>
                <c:pt idx="404">
                  <c:v>229.83925253333359</c:v>
                </c:pt>
                <c:pt idx="405">
                  <c:v>189.67915796188302</c:v>
                </c:pt>
                <c:pt idx="406">
                  <c:v>219.65212813809785</c:v>
                </c:pt>
                <c:pt idx="407">
                  <c:v>227.60255765817885</c:v>
                </c:pt>
                <c:pt idx="408">
                  <c:v>141.37314347725697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82.064869767901158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13.460681151389373</c:v>
                </c:pt>
                <c:pt idx="436">
                  <c:v>442.20317750740793</c:v>
                </c:pt>
                <c:pt idx="437">
                  <c:v>859.64445003778894</c:v>
                </c:pt>
                <c:pt idx="438">
                  <c:v>1136.0599045331787</c:v>
                </c:pt>
                <c:pt idx="439">
                  <c:v>1120.8799135344134</c:v>
                </c:pt>
                <c:pt idx="440">
                  <c:v>838.68211598142352</c:v>
                </c:pt>
                <c:pt idx="441">
                  <c:v>425.54607566298233</c:v>
                </c:pt>
                <c:pt idx="442">
                  <c:v>136.54882226651233</c:v>
                </c:pt>
                <c:pt idx="443">
                  <c:v>20.507721209895827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73.184487189641388</c:v>
                </c:pt>
                <c:pt idx="522">
                  <c:v>127.36691389629631</c:v>
                </c:pt>
                <c:pt idx="523">
                  <c:v>275.21072045015416</c:v>
                </c:pt>
                <c:pt idx="524">
                  <c:v>489.56450502266591</c:v>
                </c:pt>
                <c:pt idx="525">
                  <c:v>551.42071840638505</c:v>
                </c:pt>
                <c:pt idx="526">
                  <c:v>354.26140776172838</c:v>
                </c:pt>
                <c:pt idx="527">
                  <c:v>120.62868271604937</c:v>
                </c:pt>
                <c:pt idx="528">
                  <c:v>22.877755092592587</c:v>
                </c:pt>
                <c:pt idx="529">
                  <c:v>4.2342271026234588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56.823215613580295</c:v>
                </c:pt>
                <c:pt idx="545">
                  <c:v>299.38983381425533</c:v>
                </c:pt>
                <c:pt idx="546">
                  <c:v>319.51668343929413</c:v>
                </c:pt>
                <c:pt idx="547">
                  <c:v>177.71457911120783</c:v>
                </c:pt>
                <c:pt idx="548">
                  <c:v>80.986325124691277</c:v>
                </c:pt>
                <c:pt idx="549">
                  <c:v>31.324604603992931</c:v>
                </c:pt>
                <c:pt idx="550">
                  <c:v>8.8177571557100389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6.8386687692900709</c:v>
                </c:pt>
                <c:pt idx="564">
                  <c:v>597.66575098287035</c:v>
                </c:pt>
                <c:pt idx="565">
                  <c:v>666.06609165881571</c:v>
                </c:pt>
                <c:pt idx="566">
                  <c:v>300.47673765925919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449.54632640786974</c:v>
                </c:pt>
                <c:pt idx="653">
                  <c:v>545.51194059361546</c:v>
                </c:pt>
                <c:pt idx="654">
                  <c:v>847.3707249844324</c:v>
                </c:pt>
                <c:pt idx="655">
                  <c:v>1523.124964414814</c:v>
                </c:pt>
                <c:pt idx="656">
                  <c:v>1788.1990869333335</c:v>
                </c:pt>
                <c:pt idx="657">
                  <c:v>1297.420254390124</c:v>
                </c:pt>
                <c:pt idx="658">
                  <c:v>758.57275429446531</c:v>
                </c:pt>
                <c:pt idx="659">
                  <c:v>878.87673234280442</c:v>
                </c:pt>
                <c:pt idx="660">
                  <c:v>1442.4852624035486</c:v>
                </c:pt>
                <c:pt idx="661">
                  <c:v>1609.3243211419754</c:v>
                </c:pt>
                <c:pt idx="662">
                  <c:v>1342.9036328491318</c:v>
                </c:pt>
                <c:pt idx="663">
                  <c:v>675.43812752608017</c:v>
                </c:pt>
                <c:pt idx="664">
                  <c:v>180.43992959226466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758.20972274305473</c:v>
                </c:pt>
                <c:pt idx="679">
                  <c:v>1341.103880305729</c:v>
                </c:pt>
                <c:pt idx="680">
                  <c:v>1543.2884679856484</c:v>
                </c:pt>
                <c:pt idx="681">
                  <c:v>1418.0438195046875</c:v>
                </c:pt>
                <c:pt idx="682">
                  <c:v>715.64038734444421</c:v>
                </c:pt>
                <c:pt idx="683">
                  <c:v>347.77971638084534</c:v>
                </c:pt>
                <c:pt idx="684">
                  <c:v>85.180257068229565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703.43197730000043</c:v>
                </c:pt>
                <c:pt idx="697">
                  <c:v>984.64536476834439</c:v>
                </c:pt>
                <c:pt idx="698">
                  <c:v>648.53828711064807</c:v>
                </c:pt>
                <c:pt idx="699">
                  <c:v>390.70152993755801</c:v>
                </c:pt>
                <c:pt idx="700">
                  <c:v>42.614265447068249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202.00548538015042</c:v>
                </c:pt>
                <c:pt idx="706">
                  <c:v>418.6005377493633</c:v>
                </c:pt>
                <c:pt idx="707">
                  <c:v>390.38653950700211</c:v>
                </c:pt>
                <c:pt idx="708">
                  <c:v>148.93075089382711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257.36483550740752</c:v>
                </c:pt>
                <c:pt idx="715">
                  <c:v>764.97538158034297</c:v>
                </c:pt>
                <c:pt idx="716">
                  <c:v>501.3458715464314</c:v>
                </c:pt>
                <c:pt idx="717">
                  <c:v>36.515840740740785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504.78720327876101</c:v>
                </c:pt>
                <c:pt idx="757">
                  <c:v>1487.3840113412227</c:v>
                </c:pt>
                <c:pt idx="758">
                  <c:v>2121.9537545467019</c:v>
                </c:pt>
                <c:pt idx="759">
                  <c:v>2056.1549835060373</c:v>
                </c:pt>
                <c:pt idx="760">
                  <c:v>1800.2177688464508</c:v>
                </c:pt>
                <c:pt idx="761">
                  <c:v>1527.1563610673034</c:v>
                </c:pt>
                <c:pt idx="762">
                  <c:v>1039.8319528987652</c:v>
                </c:pt>
                <c:pt idx="763">
                  <c:v>504.92642419851444</c:v>
                </c:pt>
                <c:pt idx="764">
                  <c:v>1.8862111111110993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1214.5749844208101</c:v>
                </c:pt>
                <c:pt idx="795">
                  <c:v>2525.8295700788767</c:v>
                </c:pt>
                <c:pt idx="796">
                  <c:v>3005.4858839476869</c:v>
                </c:pt>
                <c:pt idx="797">
                  <c:v>2553.9598524845878</c:v>
                </c:pt>
                <c:pt idx="798">
                  <c:v>1512.5445200493245</c:v>
                </c:pt>
                <c:pt idx="799">
                  <c:v>388.35710615607633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69.94118813697844</c:v>
                </c:pt>
                <c:pt idx="810">
                  <c:v>488.56233433234894</c:v>
                </c:pt>
                <c:pt idx="811">
                  <c:v>1218.8618181680554</c:v>
                </c:pt>
                <c:pt idx="812">
                  <c:v>1708.0757551683819</c:v>
                </c:pt>
                <c:pt idx="813">
                  <c:v>1738.4475920271805</c:v>
                </c:pt>
                <c:pt idx="814">
                  <c:v>1693.8124061607834</c:v>
                </c:pt>
                <c:pt idx="815">
                  <c:v>1648.4379861705822</c:v>
                </c:pt>
                <c:pt idx="816">
                  <c:v>1417.8221386529904</c:v>
                </c:pt>
                <c:pt idx="817">
                  <c:v>1053.6805212979746</c:v>
                </c:pt>
                <c:pt idx="818">
                  <c:v>433.71290694444428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1405.9939219307278</c:v>
                </c:pt>
                <c:pt idx="903">
                  <c:v>3005.4858839476869</c:v>
                </c:pt>
                <c:pt idx="904">
                  <c:v>2553.9598524845878</c:v>
                </c:pt>
                <c:pt idx="905">
                  <c:v>1512.5445200493245</c:v>
                </c:pt>
                <c:pt idx="906">
                  <c:v>388.35710615607633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240.44484104249568</c:v>
                </c:pt>
                <c:pt idx="952">
                  <c:v>1529.439304028145</c:v>
                </c:pt>
                <c:pt idx="953">
                  <c:v>2486.3990058925929</c:v>
                </c:pt>
                <c:pt idx="954">
                  <c:v>2593.7392549337005</c:v>
                </c:pt>
                <c:pt idx="955">
                  <c:v>2328.0331565458332</c:v>
                </c:pt>
                <c:pt idx="956">
                  <c:v>2041.3973922767159</c:v>
                </c:pt>
                <c:pt idx="957">
                  <c:v>1108.8159276246906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882.08909361851852</c:v>
                </c:pt>
                <c:pt idx="972">
                  <c:v>2062.3728405526044</c:v>
                </c:pt>
                <c:pt idx="973">
                  <c:v>2471.2002888751549</c:v>
                </c:pt>
                <c:pt idx="974">
                  <c:v>2195.256059028955</c:v>
                </c:pt>
                <c:pt idx="975">
                  <c:v>1899.7664004629623</c:v>
                </c:pt>
                <c:pt idx="976">
                  <c:v>1605.4857262063849</c:v>
                </c:pt>
                <c:pt idx="977">
                  <c:v>991.07398189623837</c:v>
                </c:pt>
                <c:pt idx="978">
                  <c:v>527.6154469135804</c:v>
                </c:pt>
                <c:pt idx="979">
                  <c:v>362.64309795185187</c:v>
                </c:pt>
                <c:pt idx="980">
                  <c:v>226.58533660877686</c:v>
                </c:pt>
                <c:pt idx="981">
                  <c:v>130.28278896790118</c:v>
                </c:pt>
                <c:pt idx="982">
                  <c:v>96.811656266666716</c:v>
                </c:pt>
                <c:pt idx="983">
                  <c:v>102.11930348910111</c:v>
                </c:pt>
                <c:pt idx="984">
                  <c:v>68.859796069135825</c:v>
                </c:pt>
                <c:pt idx="985">
                  <c:v>14.180039069888119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335.35957018130784</c:v>
                </c:pt>
                <c:pt idx="1052">
                  <c:v>599.54785514074172</c:v>
                </c:pt>
                <c:pt idx="1053">
                  <c:v>873.1544041304976</c:v>
                </c:pt>
                <c:pt idx="1054">
                  <c:v>1236.7322703837972</c:v>
                </c:pt>
                <c:pt idx="1055">
                  <c:v>1642.0685454882512</c:v>
                </c:pt>
                <c:pt idx="1056">
                  <c:v>1973.1630333333328</c:v>
                </c:pt>
                <c:pt idx="1057">
                  <c:v>1939.8088708333144</c:v>
                </c:pt>
                <c:pt idx="1058">
                  <c:v>1464.8104426572529</c:v>
                </c:pt>
                <c:pt idx="1059">
                  <c:v>1073.6441418402776</c:v>
                </c:pt>
                <c:pt idx="1060">
                  <c:v>730.16617547953308</c:v>
                </c:pt>
                <c:pt idx="1061">
                  <c:v>309.89886230848759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43.274167083276922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8.9673831275284517</c:v>
                </c:pt>
                <c:pt idx="1100">
                  <c:v>144.26060841649237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623.98492372346072</c:v>
                </c:pt>
                <c:pt idx="1125">
                  <c:v>1884.3994973053843</c:v>
                </c:pt>
                <c:pt idx="1126">
                  <c:v>2805.7130738930546</c:v>
                </c:pt>
                <c:pt idx="1127">
                  <c:v>2924.1557536482428</c:v>
                </c:pt>
                <c:pt idx="1128">
                  <c:v>2627.3621513839503</c:v>
                </c:pt>
                <c:pt idx="1129">
                  <c:v>1983.1997099786458</c:v>
                </c:pt>
                <c:pt idx="1130">
                  <c:v>1355.611465356945</c:v>
                </c:pt>
                <c:pt idx="1131">
                  <c:v>1066.794329866455</c:v>
                </c:pt>
                <c:pt idx="1132">
                  <c:v>963.80535704583269</c:v>
                </c:pt>
                <c:pt idx="1133">
                  <c:v>972.03410161126544</c:v>
                </c:pt>
                <c:pt idx="1134">
                  <c:v>920.34616996527814</c:v>
                </c:pt>
                <c:pt idx="1135">
                  <c:v>716.03959126373445</c:v>
                </c:pt>
                <c:pt idx="1136">
                  <c:v>384.11395645584486</c:v>
                </c:pt>
                <c:pt idx="1137">
                  <c:v>62.176736077314949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1.3045942024689894</c:v>
                </c:pt>
                <c:pt idx="1147">
                  <c:v>942.11793621757363</c:v>
                </c:pt>
                <c:pt idx="1148">
                  <c:v>922.59958666342573</c:v>
                </c:pt>
                <c:pt idx="1149">
                  <c:v>388.34844471249988</c:v>
                </c:pt>
                <c:pt idx="1150">
                  <c:v>27.858433333333405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123.21959503749591</c:v>
                </c:pt>
                <c:pt idx="1358">
                  <c:v>280.13295940633128</c:v>
                </c:pt>
                <c:pt idx="1359">
                  <c:v>475.81492411715175</c:v>
                </c:pt>
                <c:pt idx="1360">
                  <c:v>567.90887561527484</c:v>
                </c:pt>
                <c:pt idx="1361">
                  <c:v>204.18369253333086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193.94379629629614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60.458579847685108</c:v>
                </c:pt>
                <c:pt idx="1376">
                  <c:v>1036.0617580796895</c:v>
                </c:pt>
                <c:pt idx="1377">
                  <c:v>2276.7607338506164</c:v>
                </c:pt>
                <c:pt idx="1378">
                  <c:v>2706.3850903332354</c:v>
                </c:pt>
                <c:pt idx="1379">
                  <c:v>2451.1218860328709</c:v>
                </c:pt>
                <c:pt idx="1380">
                  <c:v>2173.6001481762542</c:v>
                </c:pt>
                <c:pt idx="1381">
                  <c:v>1236.1063113975301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152.47183869982629</c:v>
                </c:pt>
                <c:pt idx="1401">
                  <c:v>279.6870317766797</c:v>
                </c:pt>
                <c:pt idx="1402">
                  <c:v>500.72987372361064</c:v>
                </c:pt>
                <c:pt idx="1403">
                  <c:v>1062.1028921246916</c:v>
                </c:pt>
                <c:pt idx="1404">
                  <c:v>1957.6860972217598</c:v>
                </c:pt>
                <c:pt idx="1405">
                  <c:v>2259.5507635537224</c:v>
                </c:pt>
                <c:pt idx="1406">
                  <c:v>1585.5720796740736</c:v>
                </c:pt>
                <c:pt idx="1407">
                  <c:v>505.86135029259265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361.64735227232035</c:v>
                </c:pt>
                <c:pt idx="1422">
                  <c:v>972.46167983586031</c:v>
                </c:pt>
                <c:pt idx="1423">
                  <c:v>514.42041088080657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56.804217744733428</c:v>
                </c:pt>
                <c:pt idx="1431">
                  <c:v>912.78342911444747</c:v>
                </c:pt>
                <c:pt idx="1432">
                  <c:v>1789.5706932856483</c:v>
                </c:pt>
                <c:pt idx="1433">
                  <c:v>1973.8952392519486</c:v>
                </c:pt>
                <c:pt idx="1434">
                  <c:v>1684.3551853395061</c:v>
                </c:pt>
                <c:pt idx="1435">
                  <c:v>786.80601710046267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135.68146817885804</c:v>
                </c:pt>
                <c:pt idx="1442">
                  <c:v>213.86363920617254</c:v>
                </c:pt>
                <c:pt idx="1443">
                  <c:v>4.6027213829284372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250.71897910738807</c:v>
                </c:pt>
                <c:pt idx="1448">
                  <c:v>701.78054542824054</c:v>
                </c:pt>
                <c:pt idx="1449">
                  <c:v>638.72203750399296</c:v>
                </c:pt>
                <c:pt idx="1450">
                  <c:v>241.52386461898149</c:v>
                </c:pt>
                <c:pt idx="1451">
                  <c:v>27.588597174074071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104.59519934444739</c:v>
                </c:pt>
                <c:pt idx="1527">
                  <c:v>516.90141059428754</c:v>
                </c:pt>
                <c:pt idx="1528">
                  <c:v>569.17752559613928</c:v>
                </c:pt>
                <c:pt idx="1529">
                  <c:v>333.45082469135821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606.33320245839536</c:v>
                </c:pt>
                <c:pt idx="1770">
                  <c:v>1151.2053439512149</c:v>
                </c:pt>
                <c:pt idx="1771">
                  <c:v>1402.3795325444207</c:v>
                </c:pt>
                <c:pt idx="1772">
                  <c:v>1430.9626900857791</c:v>
                </c:pt>
                <c:pt idx="1773">
                  <c:v>1355.7743327530682</c:v>
                </c:pt>
                <c:pt idx="1774">
                  <c:v>1147.5703108196194</c:v>
                </c:pt>
                <c:pt idx="1775">
                  <c:v>907.93742725694494</c:v>
                </c:pt>
                <c:pt idx="1776">
                  <c:v>799.5784765402766</c:v>
                </c:pt>
                <c:pt idx="1777">
                  <c:v>846.04812880138832</c:v>
                </c:pt>
                <c:pt idx="1778">
                  <c:v>1026.4037695175366</c:v>
                </c:pt>
                <c:pt idx="1779">
                  <c:v>1279.6508800111121</c:v>
                </c:pt>
                <c:pt idx="1780">
                  <c:v>1451.6859768012146</c:v>
                </c:pt>
                <c:pt idx="1781">
                  <c:v>1428.4740258083914</c:v>
                </c:pt>
                <c:pt idx="1782">
                  <c:v>1230.0606761765418</c:v>
                </c:pt>
                <c:pt idx="1783">
                  <c:v>954.59827579135754</c:v>
                </c:pt>
                <c:pt idx="1784">
                  <c:v>674.15622828173264</c:v>
                </c:pt>
                <c:pt idx="1785">
                  <c:v>494.63610550908544</c:v>
                </c:pt>
                <c:pt idx="1786">
                  <c:v>412.19212322089169</c:v>
                </c:pt>
                <c:pt idx="1787">
                  <c:v>372.5323960901236</c:v>
                </c:pt>
                <c:pt idx="1788">
                  <c:v>366.34319498697892</c:v>
                </c:pt>
                <c:pt idx="1789">
                  <c:v>398.73018955680948</c:v>
                </c:pt>
                <c:pt idx="1790">
                  <c:v>451.22945057145063</c:v>
                </c:pt>
                <c:pt idx="1791">
                  <c:v>489.56450502266563</c:v>
                </c:pt>
                <c:pt idx="1792">
                  <c:v>471.95244590723382</c:v>
                </c:pt>
                <c:pt idx="1793">
                  <c:v>354.81065388848384</c:v>
                </c:pt>
                <c:pt idx="1794">
                  <c:v>272.92652780370366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C2-4542-857E-FC172D0A1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628128"/>
        <c:axId val="794615648"/>
      </c:lineChart>
      <c:catAx>
        <c:axId val="794628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15648"/>
        <c:crosses val="autoZero"/>
        <c:auto val="1"/>
        <c:lblAlgn val="ctr"/>
        <c:lblOffset val="100"/>
        <c:tickLblSkip val="30"/>
        <c:noMultiLvlLbl val="0"/>
      </c:catAx>
      <c:valAx>
        <c:axId val="79461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28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3'!$T$1:$T$2</c:f>
              <c:strCache>
                <c:ptCount val="2"/>
                <c:pt idx="0">
                  <c:v>Cumulative Braking Energy</c:v>
                </c:pt>
                <c:pt idx="1">
                  <c:v>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3'!$T$3:$T$1938</c:f>
              <c:numCache>
                <c:formatCode>General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1.7602986910429021E-4</c:v>
                </c:pt>
                <c:pt idx="38">
                  <c:v>4.6088312215806159E-4</c:v>
                </c:pt>
                <c:pt idx="39">
                  <c:v>7.029030510471646E-4</c:v>
                </c:pt>
                <c:pt idx="40">
                  <c:v>8.9304655751497168E-4</c:v>
                </c:pt>
                <c:pt idx="41">
                  <c:v>1.1333430655419724E-3</c:v>
                </c:pt>
                <c:pt idx="42">
                  <c:v>1.4474296199883457E-3</c:v>
                </c:pt>
                <c:pt idx="43">
                  <c:v>1.7039893118068845E-3</c:v>
                </c:pt>
                <c:pt idx="44">
                  <c:v>1.8180129933605112E-3</c:v>
                </c:pt>
                <c:pt idx="45">
                  <c:v>1.8259061343391474E-3</c:v>
                </c:pt>
                <c:pt idx="46">
                  <c:v>1.8259061343391474E-3</c:v>
                </c:pt>
                <c:pt idx="47">
                  <c:v>1.8420927521555859E-3</c:v>
                </c:pt>
                <c:pt idx="48">
                  <c:v>1.8470040628030481E-3</c:v>
                </c:pt>
                <c:pt idx="49">
                  <c:v>1.8470040628030481E-3</c:v>
                </c:pt>
                <c:pt idx="50">
                  <c:v>1.8470040628030481E-3</c:v>
                </c:pt>
                <c:pt idx="51">
                  <c:v>1.8661649562177857E-3</c:v>
                </c:pt>
                <c:pt idx="52">
                  <c:v>1.9534791847245639E-3</c:v>
                </c:pt>
                <c:pt idx="53">
                  <c:v>2.008851944659315E-3</c:v>
                </c:pt>
                <c:pt idx="54">
                  <c:v>2.008851944659315E-3</c:v>
                </c:pt>
                <c:pt idx="55">
                  <c:v>2.008851944659315E-3</c:v>
                </c:pt>
                <c:pt idx="56">
                  <c:v>2.008851944659315E-3</c:v>
                </c:pt>
                <c:pt idx="57">
                  <c:v>2.008851944659315E-3</c:v>
                </c:pt>
                <c:pt idx="58">
                  <c:v>2.008851944659315E-3</c:v>
                </c:pt>
                <c:pt idx="59">
                  <c:v>2.008851944659315E-3</c:v>
                </c:pt>
                <c:pt idx="60">
                  <c:v>2.008851944659315E-3</c:v>
                </c:pt>
                <c:pt idx="61">
                  <c:v>2.008851944659315E-3</c:v>
                </c:pt>
                <c:pt idx="62">
                  <c:v>2.008851944659315E-3</c:v>
                </c:pt>
                <c:pt idx="63">
                  <c:v>2.008851944659315E-3</c:v>
                </c:pt>
                <c:pt idx="64">
                  <c:v>2.008851944659315E-3</c:v>
                </c:pt>
                <c:pt idx="65">
                  <c:v>2.008851944659315E-3</c:v>
                </c:pt>
                <c:pt idx="66">
                  <c:v>2.008851944659315E-3</c:v>
                </c:pt>
                <c:pt idx="67">
                  <c:v>2.008851944659315E-3</c:v>
                </c:pt>
                <c:pt idx="68">
                  <c:v>2.008851944659315E-3</c:v>
                </c:pt>
                <c:pt idx="69">
                  <c:v>2.008851944659315E-3</c:v>
                </c:pt>
                <c:pt idx="70">
                  <c:v>2.008851944659315E-3</c:v>
                </c:pt>
                <c:pt idx="71">
                  <c:v>2.008851944659315E-3</c:v>
                </c:pt>
                <c:pt idx="72">
                  <c:v>2.008851944659315E-3</c:v>
                </c:pt>
                <c:pt idx="73">
                  <c:v>2.008851944659315E-3</c:v>
                </c:pt>
                <c:pt idx="74">
                  <c:v>2.008851944659315E-3</c:v>
                </c:pt>
                <c:pt idx="75">
                  <c:v>2.008851944659315E-3</c:v>
                </c:pt>
                <c:pt idx="76">
                  <c:v>2.008851944659315E-3</c:v>
                </c:pt>
                <c:pt idx="77">
                  <c:v>2.008851944659315E-3</c:v>
                </c:pt>
                <c:pt idx="78">
                  <c:v>2.008851944659315E-3</c:v>
                </c:pt>
                <c:pt idx="79">
                  <c:v>2.008851944659315E-3</c:v>
                </c:pt>
                <c:pt idx="80">
                  <c:v>2.008851944659315E-3</c:v>
                </c:pt>
                <c:pt idx="81">
                  <c:v>2.008851944659315E-3</c:v>
                </c:pt>
                <c:pt idx="82">
                  <c:v>2.008851944659315E-3</c:v>
                </c:pt>
                <c:pt idx="83">
                  <c:v>2.008851944659315E-3</c:v>
                </c:pt>
                <c:pt idx="84">
                  <c:v>2.008851944659315E-3</c:v>
                </c:pt>
                <c:pt idx="85">
                  <c:v>2.008851944659315E-3</c:v>
                </c:pt>
                <c:pt idx="86">
                  <c:v>2.008851944659315E-3</c:v>
                </c:pt>
                <c:pt idx="87">
                  <c:v>2.008851944659315E-3</c:v>
                </c:pt>
                <c:pt idx="88">
                  <c:v>2.0605805369613987E-3</c:v>
                </c:pt>
                <c:pt idx="89">
                  <c:v>2.3817559078996866E-3</c:v>
                </c:pt>
                <c:pt idx="90">
                  <c:v>2.8275319379493101E-3</c:v>
                </c:pt>
                <c:pt idx="91">
                  <c:v>3.209646613146498E-3</c:v>
                </c:pt>
                <c:pt idx="92">
                  <c:v>3.4227709518649908E-3</c:v>
                </c:pt>
                <c:pt idx="93">
                  <c:v>3.5222442966576432E-3</c:v>
                </c:pt>
                <c:pt idx="94">
                  <c:v>3.6093423182625814E-3</c:v>
                </c:pt>
                <c:pt idx="95">
                  <c:v>3.6959601305895221E-3</c:v>
                </c:pt>
                <c:pt idx="96">
                  <c:v>3.7432909796368901E-3</c:v>
                </c:pt>
                <c:pt idx="97">
                  <c:v>3.7590291251091124E-3</c:v>
                </c:pt>
                <c:pt idx="98">
                  <c:v>3.7686631827815661E-3</c:v>
                </c:pt>
                <c:pt idx="99">
                  <c:v>3.7686631827815661E-3</c:v>
                </c:pt>
                <c:pt idx="100">
                  <c:v>3.7686631827815661E-3</c:v>
                </c:pt>
                <c:pt idx="101">
                  <c:v>3.7686631827815661E-3</c:v>
                </c:pt>
                <c:pt idx="102">
                  <c:v>3.7686631827815661E-3</c:v>
                </c:pt>
                <c:pt idx="103">
                  <c:v>3.7686631827815661E-3</c:v>
                </c:pt>
                <c:pt idx="104">
                  <c:v>3.7686631827815661E-3</c:v>
                </c:pt>
                <c:pt idx="105">
                  <c:v>3.7686631827815661E-3</c:v>
                </c:pt>
                <c:pt idx="106">
                  <c:v>3.7686631827815661E-3</c:v>
                </c:pt>
                <c:pt idx="107">
                  <c:v>3.7686631827815661E-3</c:v>
                </c:pt>
                <c:pt idx="108">
                  <c:v>3.7686631827815661E-3</c:v>
                </c:pt>
                <c:pt idx="109">
                  <c:v>3.7686631827815661E-3</c:v>
                </c:pt>
                <c:pt idx="110">
                  <c:v>3.7686631827815661E-3</c:v>
                </c:pt>
                <c:pt idx="111">
                  <c:v>3.7686631827815661E-3</c:v>
                </c:pt>
                <c:pt idx="112">
                  <c:v>3.7686631827815661E-3</c:v>
                </c:pt>
                <c:pt idx="113">
                  <c:v>3.7686631827815661E-3</c:v>
                </c:pt>
                <c:pt idx="114">
                  <c:v>3.7686631827815661E-3</c:v>
                </c:pt>
                <c:pt idx="115">
                  <c:v>3.7686631827815661E-3</c:v>
                </c:pt>
                <c:pt idx="116">
                  <c:v>3.7686631827815661E-3</c:v>
                </c:pt>
                <c:pt idx="117">
                  <c:v>3.7686631827815661E-3</c:v>
                </c:pt>
                <c:pt idx="118">
                  <c:v>3.7686631827815661E-3</c:v>
                </c:pt>
                <c:pt idx="119">
                  <c:v>3.7686631827815661E-3</c:v>
                </c:pt>
                <c:pt idx="120">
                  <c:v>3.7686631827815661E-3</c:v>
                </c:pt>
                <c:pt idx="121">
                  <c:v>3.7686631827815661E-3</c:v>
                </c:pt>
                <c:pt idx="122">
                  <c:v>3.7686631827815661E-3</c:v>
                </c:pt>
                <c:pt idx="123">
                  <c:v>3.7686631827815661E-3</c:v>
                </c:pt>
                <c:pt idx="124">
                  <c:v>3.7686631827815661E-3</c:v>
                </c:pt>
                <c:pt idx="125">
                  <c:v>3.7686631827815661E-3</c:v>
                </c:pt>
                <c:pt idx="126">
                  <c:v>3.7686631827815661E-3</c:v>
                </c:pt>
                <c:pt idx="127">
                  <c:v>3.7686631827815661E-3</c:v>
                </c:pt>
                <c:pt idx="128">
                  <c:v>3.7686631827815661E-3</c:v>
                </c:pt>
                <c:pt idx="129">
                  <c:v>3.7686631827815661E-3</c:v>
                </c:pt>
                <c:pt idx="130">
                  <c:v>3.7686631827815661E-3</c:v>
                </c:pt>
                <c:pt idx="131">
                  <c:v>3.7686631827815661E-3</c:v>
                </c:pt>
                <c:pt idx="132">
                  <c:v>3.7686631827815661E-3</c:v>
                </c:pt>
                <c:pt idx="133">
                  <c:v>3.7686631827815661E-3</c:v>
                </c:pt>
                <c:pt idx="134">
                  <c:v>3.7686631827815661E-3</c:v>
                </c:pt>
                <c:pt idx="135">
                  <c:v>3.7686631827815661E-3</c:v>
                </c:pt>
                <c:pt idx="136">
                  <c:v>3.7686631827815661E-3</c:v>
                </c:pt>
                <c:pt idx="137">
                  <c:v>3.7686631827815661E-3</c:v>
                </c:pt>
                <c:pt idx="138">
                  <c:v>3.7686631827815661E-3</c:v>
                </c:pt>
                <c:pt idx="139">
                  <c:v>3.7686631827815661E-3</c:v>
                </c:pt>
                <c:pt idx="140">
                  <c:v>3.7686631827815661E-3</c:v>
                </c:pt>
                <c:pt idx="141">
                  <c:v>3.7686631827815661E-3</c:v>
                </c:pt>
                <c:pt idx="142">
                  <c:v>3.7686631827815661E-3</c:v>
                </c:pt>
                <c:pt idx="143">
                  <c:v>3.7686631827815661E-3</c:v>
                </c:pt>
                <c:pt idx="144">
                  <c:v>3.7686631827815661E-3</c:v>
                </c:pt>
                <c:pt idx="145">
                  <c:v>3.7686631827815661E-3</c:v>
                </c:pt>
                <c:pt idx="146">
                  <c:v>3.7686631827815661E-3</c:v>
                </c:pt>
                <c:pt idx="147">
                  <c:v>3.7686631827815661E-3</c:v>
                </c:pt>
                <c:pt idx="148">
                  <c:v>3.7686631827815661E-3</c:v>
                </c:pt>
                <c:pt idx="149">
                  <c:v>3.7686631827815661E-3</c:v>
                </c:pt>
                <c:pt idx="150">
                  <c:v>3.7686631827815661E-3</c:v>
                </c:pt>
                <c:pt idx="151">
                  <c:v>3.8154302802369416E-3</c:v>
                </c:pt>
                <c:pt idx="152">
                  <c:v>4.0907289432602608E-3</c:v>
                </c:pt>
                <c:pt idx="153">
                  <c:v>4.4645966022374981E-3</c:v>
                </c:pt>
                <c:pt idx="154">
                  <c:v>4.7333240714959052E-3</c:v>
                </c:pt>
                <c:pt idx="155">
                  <c:v>4.8347892397617286E-3</c:v>
                </c:pt>
                <c:pt idx="156">
                  <c:v>4.8347892397617286E-3</c:v>
                </c:pt>
                <c:pt idx="157">
                  <c:v>4.8347892397617286E-3</c:v>
                </c:pt>
                <c:pt idx="158">
                  <c:v>4.8347892397617286E-3</c:v>
                </c:pt>
                <c:pt idx="159">
                  <c:v>4.8347892397617286E-3</c:v>
                </c:pt>
                <c:pt idx="160">
                  <c:v>4.8347892397617286E-3</c:v>
                </c:pt>
                <c:pt idx="161">
                  <c:v>4.8347892397617286E-3</c:v>
                </c:pt>
                <c:pt idx="162">
                  <c:v>4.8347892397617286E-3</c:v>
                </c:pt>
                <c:pt idx="163">
                  <c:v>4.8347892397617286E-3</c:v>
                </c:pt>
                <c:pt idx="164">
                  <c:v>4.8347892397617286E-3</c:v>
                </c:pt>
                <c:pt idx="165">
                  <c:v>4.8347892397617286E-3</c:v>
                </c:pt>
                <c:pt idx="166">
                  <c:v>4.8347892397617286E-3</c:v>
                </c:pt>
                <c:pt idx="167">
                  <c:v>4.8347892397617286E-3</c:v>
                </c:pt>
                <c:pt idx="168">
                  <c:v>4.8347892397617286E-3</c:v>
                </c:pt>
                <c:pt idx="169">
                  <c:v>4.8347892397617286E-3</c:v>
                </c:pt>
                <c:pt idx="170">
                  <c:v>4.8347892397617286E-3</c:v>
                </c:pt>
                <c:pt idx="171">
                  <c:v>4.8985282035254032E-3</c:v>
                </c:pt>
                <c:pt idx="172">
                  <c:v>5.2098836038160573E-3</c:v>
                </c:pt>
                <c:pt idx="173">
                  <c:v>5.5919364802038745E-3</c:v>
                </c:pt>
                <c:pt idx="174">
                  <c:v>5.8066171836671111E-3</c:v>
                </c:pt>
                <c:pt idx="175">
                  <c:v>5.8216191076370235E-3</c:v>
                </c:pt>
                <c:pt idx="176">
                  <c:v>5.8216191076370235E-3</c:v>
                </c:pt>
                <c:pt idx="177">
                  <c:v>5.8216191076370235E-3</c:v>
                </c:pt>
                <c:pt idx="178">
                  <c:v>5.8216191076370235E-3</c:v>
                </c:pt>
                <c:pt idx="179">
                  <c:v>5.8216191076370235E-3</c:v>
                </c:pt>
                <c:pt idx="180">
                  <c:v>5.8216191076370235E-3</c:v>
                </c:pt>
                <c:pt idx="181">
                  <c:v>5.8216191076370235E-3</c:v>
                </c:pt>
                <c:pt idx="182">
                  <c:v>5.8216191076370235E-3</c:v>
                </c:pt>
                <c:pt idx="183">
                  <c:v>5.8966325877338544E-3</c:v>
                </c:pt>
                <c:pt idx="184">
                  <c:v>6.0523534425147669E-3</c:v>
                </c:pt>
                <c:pt idx="185">
                  <c:v>6.2147524667421333E-3</c:v>
                </c:pt>
                <c:pt idx="186">
                  <c:v>6.3446484732204E-3</c:v>
                </c:pt>
                <c:pt idx="187">
                  <c:v>6.4326991233319454E-3</c:v>
                </c:pt>
                <c:pt idx="188">
                  <c:v>6.4893869620301992E-3</c:v>
                </c:pt>
                <c:pt idx="189">
                  <c:v>6.5232136433833422E-3</c:v>
                </c:pt>
                <c:pt idx="190">
                  <c:v>6.5374993253005933E-3</c:v>
                </c:pt>
                <c:pt idx="191">
                  <c:v>6.5402967991122626E-3</c:v>
                </c:pt>
                <c:pt idx="192">
                  <c:v>6.5402967991122626E-3</c:v>
                </c:pt>
                <c:pt idx="193">
                  <c:v>6.5402967991122626E-3</c:v>
                </c:pt>
                <c:pt idx="194">
                  <c:v>6.5402967991122626E-3</c:v>
                </c:pt>
                <c:pt idx="195">
                  <c:v>6.5402967991122626E-3</c:v>
                </c:pt>
                <c:pt idx="196">
                  <c:v>6.5402967991122626E-3</c:v>
                </c:pt>
                <c:pt idx="197">
                  <c:v>6.5402967991122626E-3</c:v>
                </c:pt>
                <c:pt idx="198">
                  <c:v>6.5402967991122626E-3</c:v>
                </c:pt>
                <c:pt idx="199">
                  <c:v>6.5402967991122626E-3</c:v>
                </c:pt>
                <c:pt idx="200">
                  <c:v>6.5402967991122626E-3</c:v>
                </c:pt>
                <c:pt idx="201">
                  <c:v>6.5402967991122626E-3</c:v>
                </c:pt>
                <c:pt idx="202">
                  <c:v>6.5402967991122626E-3</c:v>
                </c:pt>
                <c:pt idx="203">
                  <c:v>6.5402967991122626E-3</c:v>
                </c:pt>
                <c:pt idx="204">
                  <c:v>6.5402967991122626E-3</c:v>
                </c:pt>
                <c:pt idx="205">
                  <c:v>6.5402967991122626E-3</c:v>
                </c:pt>
                <c:pt idx="206">
                  <c:v>6.5402967991122626E-3</c:v>
                </c:pt>
                <c:pt idx="207">
                  <c:v>6.5402967991122626E-3</c:v>
                </c:pt>
                <c:pt idx="208">
                  <c:v>6.5402967991122626E-3</c:v>
                </c:pt>
                <c:pt idx="209">
                  <c:v>6.5402967991122626E-3</c:v>
                </c:pt>
                <c:pt idx="210">
                  <c:v>6.5402967991122626E-3</c:v>
                </c:pt>
                <c:pt idx="211">
                  <c:v>6.5402967991122626E-3</c:v>
                </c:pt>
                <c:pt idx="212">
                  <c:v>6.5402967991122626E-3</c:v>
                </c:pt>
                <c:pt idx="213">
                  <c:v>6.5402967991122626E-3</c:v>
                </c:pt>
                <c:pt idx="214">
                  <c:v>6.5402967991122626E-3</c:v>
                </c:pt>
                <c:pt idx="215">
                  <c:v>6.5402967991122626E-3</c:v>
                </c:pt>
                <c:pt idx="216">
                  <c:v>6.5402967991122626E-3</c:v>
                </c:pt>
                <c:pt idx="217">
                  <c:v>6.5402967991122626E-3</c:v>
                </c:pt>
                <c:pt idx="218">
                  <c:v>6.5402967991122626E-3</c:v>
                </c:pt>
                <c:pt idx="219">
                  <c:v>6.5402967991122626E-3</c:v>
                </c:pt>
                <c:pt idx="220">
                  <c:v>6.5402967991122626E-3</c:v>
                </c:pt>
                <c:pt idx="221">
                  <c:v>6.5402967991122626E-3</c:v>
                </c:pt>
                <c:pt idx="222">
                  <c:v>6.5402967991122626E-3</c:v>
                </c:pt>
                <c:pt idx="223">
                  <c:v>6.5402967991122626E-3</c:v>
                </c:pt>
                <c:pt idx="224">
                  <c:v>6.5402967991122626E-3</c:v>
                </c:pt>
                <c:pt idx="225">
                  <c:v>6.5402967991122626E-3</c:v>
                </c:pt>
                <c:pt idx="226">
                  <c:v>6.5402967991122626E-3</c:v>
                </c:pt>
                <c:pt idx="227">
                  <c:v>6.5402967991122626E-3</c:v>
                </c:pt>
                <c:pt idx="228">
                  <c:v>6.5402967991122626E-3</c:v>
                </c:pt>
                <c:pt idx="229">
                  <c:v>6.5402967991122626E-3</c:v>
                </c:pt>
                <c:pt idx="230">
                  <c:v>6.5402967991122626E-3</c:v>
                </c:pt>
                <c:pt idx="231">
                  <c:v>6.5402967991122626E-3</c:v>
                </c:pt>
                <c:pt idx="232">
                  <c:v>6.5402967991122626E-3</c:v>
                </c:pt>
                <c:pt idx="233">
                  <c:v>6.5969446770768178E-3</c:v>
                </c:pt>
                <c:pt idx="234">
                  <c:v>6.7255448276902271E-3</c:v>
                </c:pt>
                <c:pt idx="235">
                  <c:v>6.7769493136245126E-3</c:v>
                </c:pt>
                <c:pt idx="236">
                  <c:v>6.7769493136245126E-3</c:v>
                </c:pt>
                <c:pt idx="237">
                  <c:v>6.7769493136245126E-3</c:v>
                </c:pt>
                <c:pt idx="238">
                  <c:v>6.7769493136245126E-3</c:v>
                </c:pt>
                <c:pt idx="239">
                  <c:v>6.9353895230366835E-3</c:v>
                </c:pt>
                <c:pt idx="240">
                  <c:v>7.2100443139625613E-3</c:v>
                </c:pt>
                <c:pt idx="241">
                  <c:v>7.4265373613941615E-3</c:v>
                </c:pt>
                <c:pt idx="242">
                  <c:v>7.6146887789951935E-3</c:v>
                </c:pt>
                <c:pt idx="243">
                  <c:v>7.827049071395956E-3</c:v>
                </c:pt>
                <c:pt idx="244">
                  <c:v>8.0171925778637632E-3</c:v>
                </c:pt>
                <c:pt idx="245">
                  <c:v>8.2574890858907648E-3</c:v>
                </c:pt>
                <c:pt idx="246">
                  <c:v>8.5715756403371372E-3</c:v>
                </c:pt>
                <c:pt idx="247">
                  <c:v>8.8281353321556753E-3</c:v>
                </c:pt>
                <c:pt idx="248">
                  <c:v>8.9421590137093027E-3</c:v>
                </c:pt>
                <c:pt idx="249">
                  <c:v>8.9500521546879395E-3</c:v>
                </c:pt>
                <c:pt idx="250">
                  <c:v>8.9500521546879395E-3</c:v>
                </c:pt>
                <c:pt idx="251">
                  <c:v>8.9662387725043778E-3</c:v>
                </c:pt>
                <c:pt idx="252">
                  <c:v>8.9711500831518402E-3</c:v>
                </c:pt>
                <c:pt idx="253">
                  <c:v>8.9711500831518402E-3</c:v>
                </c:pt>
                <c:pt idx="254">
                  <c:v>8.9711500831518402E-3</c:v>
                </c:pt>
                <c:pt idx="255">
                  <c:v>8.9903109765665772E-3</c:v>
                </c:pt>
                <c:pt idx="256">
                  <c:v>9.0335766368291846E-3</c:v>
                </c:pt>
                <c:pt idx="257">
                  <c:v>9.0335766368291846E-3</c:v>
                </c:pt>
                <c:pt idx="258">
                  <c:v>9.0335766368291846E-3</c:v>
                </c:pt>
                <c:pt idx="259">
                  <c:v>9.0335766368291846E-3</c:v>
                </c:pt>
                <c:pt idx="260">
                  <c:v>9.0335766368291846E-3</c:v>
                </c:pt>
                <c:pt idx="261">
                  <c:v>9.0335766368291846E-3</c:v>
                </c:pt>
                <c:pt idx="262">
                  <c:v>9.0335766368291846E-3</c:v>
                </c:pt>
                <c:pt idx="263">
                  <c:v>9.0335766368291846E-3</c:v>
                </c:pt>
                <c:pt idx="264">
                  <c:v>9.0335766368291846E-3</c:v>
                </c:pt>
                <c:pt idx="265">
                  <c:v>9.0335766368291846E-3</c:v>
                </c:pt>
                <c:pt idx="266">
                  <c:v>9.0335766368291846E-3</c:v>
                </c:pt>
                <c:pt idx="267">
                  <c:v>9.0335766368291846E-3</c:v>
                </c:pt>
                <c:pt idx="268">
                  <c:v>9.0335766368291846E-3</c:v>
                </c:pt>
                <c:pt idx="269">
                  <c:v>9.0335766368291846E-3</c:v>
                </c:pt>
                <c:pt idx="270">
                  <c:v>9.0335766368291846E-3</c:v>
                </c:pt>
                <c:pt idx="271">
                  <c:v>9.0335766368291846E-3</c:v>
                </c:pt>
                <c:pt idx="272">
                  <c:v>9.0335766368291846E-3</c:v>
                </c:pt>
                <c:pt idx="273">
                  <c:v>9.0335766368291846E-3</c:v>
                </c:pt>
                <c:pt idx="274">
                  <c:v>9.2277986401509918E-3</c:v>
                </c:pt>
                <c:pt idx="275">
                  <c:v>9.5163729395830905E-3</c:v>
                </c:pt>
                <c:pt idx="276">
                  <c:v>9.8461015629970131E-3</c:v>
                </c:pt>
                <c:pt idx="277">
                  <c:v>1.0201031862999756E-2</c:v>
                </c:pt>
                <c:pt idx="278">
                  <c:v>1.0637758918640494E-2</c:v>
                </c:pt>
                <c:pt idx="279">
                  <c:v>1.1035913647334954E-2</c:v>
                </c:pt>
                <c:pt idx="280">
                  <c:v>1.1193684391239233E-2</c:v>
                </c:pt>
                <c:pt idx="281">
                  <c:v>1.1193684391239233E-2</c:v>
                </c:pt>
                <c:pt idx="282">
                  <c:v>1.1193684391239233E-2</c:v>
                </c:pt>
                <c:pt idx="283">
                  <c:v>1.1193684391239233E-2</c:v>
                </c:pt>
                <c:pt idx="284">
                  <c:v>1.1193684391239233E-2</c:v>
                </c:pt>
                <c:pt idx="285">
                  <c:v>1.1193684391239233E-2</c:v>
                </c:pt>
                <c:pt idx="286">
                  <c:v>1.1193684391239233E-2</c:v>
                </c:pt>
                <c:pt idx="287">
                  <c:v>1.1193684391239233E-2</c:v>
                </c:pt>
                <c:pt idx="288">
                  <c:v>1.1193684391239233E-2</c:v>
                </c:pt>
                <c:pt idx="289">
                  <c:v>1.1193684391239233E-2</c:v>
                </c:pt>
                <c:pt idx="290">
                  <c:v>1.1193684391239233E-2</c:v>
                </c:pt>
                <c:pt idx="291">
                  <c:v>1.1193684391239233E-2</c:v>
                </c:pt>
                <c:pt idx="292">
                  <c:v>1.1193684391239233E-2</c:v>
                </c:pt>
                <c:pt idx="293">
                  <c:v>1.1193684391239233E-2</c:v>
                </c:pt>
                <c:pt idx="294">
                  <c:v>1.1193684391239233E-2</c:v>
                </c:pt>
                <c:pt idx="295">
                  <c:v>1.1193684391239233E-2</c:v>
                </c:pt>
                <c:pt idx="296">
                  <c:v>1.1193684391239233E-2</c:v>
                </c:pt>
                <c:pt idx="297">
                  <c:v>1.1193684391239233E-2</c:v>
                </c:pt>
                <c:pt idx="298">
                  <c:v>1.1193684391239233E-2</c:v>
                </c:pt>
                <c:pt idx="299">
                  <c:v>1.1193684391239233E-2</c:v>
                </c:pt>
                <c:pt idx="300">
                  <c:v>1.1193684391239233E-2</c:v>
                </c:pt>
                <c:pt idx="301">
                  <c:v>1.1193684391239233E-2</c:v>
                </c:pt>
                <c:pt idx="302">
                  <c:v>1.1193684391239233E-2</c:v>
                </c:pt>
                <c:pt idx="303">
                  <c:v>1.1193684391239233E-2</c:v>
                </c:pt>
                <c:pt idx="304">
                  <c:v>1.1209254272962141E-2</c:v>
                </c:pt>
                <c:pt idx="305">
                  <c:v>1.127291187820981E-2</c:v>
                </c:pt>
                <c:pt idx="306">
                  <c:v>1.1297349288617775E-2</c:v>
                </c:pt>
                <c:pt idx="307">
                  <c:v>1.1297349288617775E-2</c:v>
                </c:pt>
                <c:pt idx="308">
                  <c:v>1.1297349288617775E-2</c:v>
                </c:pt>
                <c:pt idx="309">
                  <c:v>1.1297349288617775E-2</c:v>
                </c:pt>
                <c:pt idx="310">
                  <c:v>1.1297349288617775E-2</c:v>
                </c:pt>
                <c:pt idx="311">
                  <c:v>1.1297349288617775E-2</c:v>
                </c:pt>
                <c:pt idx="312">
                  <c:v>1.1297349288617775E-2</c:v>
                </c:pt>
                <c:pt idx="313">
                  <c:v>1.1331107971174316E-2</c:v>
                </c:pt>
                <c:pt idx="314">
                  <c:v>1.1403051406359501E-2</c:v>
                </c:pt>
                <c:pt idx="315">
                  <c:v>1.1475333386746332E-2</c:v>
                </c:pt>
                <c:pt idx="316">
                  <c:v>1.1527675392388694E-2</c:v>
                </c:pt>
                <c:pt idx="317">
                  <c:v>1.1599446927609293E-2</c:v>
                </c:pt>
                <c:pt idx="318">
                  <c:v>1.1712325711688511E-2</c:v>
                </c:pt>
                <c:pt idx="319">
                  <c:v>1.1831865827943655E-2</c:v>
                </c:pt>
                <c:pt idx="320">
                  <c:v>1.1867284792292468E-2</c:v>
                </c:pt>
                <c:pt idx="321">
                  <c:v>1.1867284792292468E-2</c:v>
                </c:pt>
                <c:pt idx="322">
                  <c:v>1.1867284792292468E-2</c:v>
                </c:pt>
                <c:pt idx="323">
                  <c:v>1.1867284792292468E-2</c:v>
                </c:pt>
                <c:pt idx="324">
                  <c:v>1.1867284792292468E-2</c:v>
                </c:pt>
                <c:pt idx="325">
                  <c:v>1.1867284792292468E-2</c:v>
                </c:pt>
                <c:pt idx="326">
                  <c:v>1.1867284792292468E-2</c:v>
                </c:pt>
                <c:pt idx="327">
                  <c:v>1.1867284792292468E-2</c:v>
                </c:pt>
                <c:pt idx="328">
                  <c:v>1.1934530815716791E-2</c:v>
                </c:pt>
                <c:pt idx="329">
                  <c:v>1.2106913108597798E-2</c:v>
                </c:pt>
                <c:pt idx="330">
                  <c:v>1.2178734161205582E-2</c:v>
                </c:pt>
                <c:pt idx="331">
                  <c:v>1.2178734161205582E-2</c:v>
                </c:pt>
                <c:pt idx="332">
                  <c:v>1.2178734161205582E-2</c:v>
                </c:pt>
                <c:pt idx="333">
                  <c:v>1.2178734161205582E-2</c:v>
                </c:pt>
                <c:pt idx="334">
                  <c:v>1.2178734161205582E-2</c:v>
                </c:pt>
                <c:pt idx="335">
                  <c:v>1.2178734161205582E-2</c:v>
                </c:pt>
                <c:pt idx="336">
                  <c:v>1.2178734161205582E-2</c:v>
                </c:pt>
                <c:pt idx="337">
                  <c:v>1.2178734161205582E-2</c:v>
                </c:pt>
                <c:pt idx="338">
                  <c:v>1.2178734161205582E-2</c:v>
                </c:pt>
                <c:pt idx="339">
                  <c:v>1.2178734161205582E-2</c:v>
                </c:pt>
                <c:pt idx="340">
                  <c:v>1.2178734161205582E-2</c:v>
                </c:pt>
                <c:pt idx="341">
                  <c:v>1.2178734161205582E-2</c:v>
                </c:pt>
                <c:pt idx="342">
                  <c:v>1.2178734161205582E-2</c:v>
                </c:pt>
                <c:pt idx="343">
                  <c:v>1.2178734161205582E-2</c:v>
                </c:pt>
                <c:pt idx="344">
                  <c:v>1.2178734161205582E-2</c:v>
                </c:pt>
                <c:pt idx="345">
                  <c:v>1.2178734161205582E-2</c:v>
                </c:pt>
                <c:pt idx="346">
                  <c:v>1.2178734161205582E-2</c:v>
                </c:pt>
                <c:pt idx="347">
                  <c:v>1.2178734161205582E-2</c:v>
                </c:pt>
                <c:pt idx="348">
                  <c:v>1.2178734161205582E-2</c:v>
                </c:pt>
                <c:pt idx="349">
                  <c:v>1.2178734161205582E-2</c:v>
                </c:pt>
                <c:pt idx="350">
                  <c:v>1.2178734161205582E-2</c:v>
                </c:pt>
                <c:pt idx="351">
                  <c:v>1.2178734161205582E-2</c:v>
                </c:pt>
                <c:pt idx="352">
                  <c:v>1.2178734161205582E-2</c:v>
                </c:pt>
                <c:pt idx="353">
                  <c:v>1.2178734161205582E-2</c:v>
                </c:pt>
                <c:pt idx="354">
                  <c:v>1.2178734161205582E-2</c:v>
                </c:pt>
                <c:pt idx="355">
                  <c:v>1.2178734161205582E-2</c:v>
                </c:pt>
                <c:pt idx="356">
                  <c:v>1.2178734161205582E-2</c:v>
                </c:pt>
                <c:pt idx="357">
                  <c:v>1.2178734161205582E-2</c:v>
                </c:pt>
                <c:pt idx="358">
                  <c:v>1.2178734161205582E-2</c:v>
                </c:pt>
                <c:pt idx="359">
                  <c:v>1.2246542962311211E-2</c:v>
                </c:pt>
                <c:pt idx="360">
                  <c:v>1.2346882517379155E-2</c:v>
                </c:pt>
                <c:pt idx="361">
                  <c:v>1.241393837904445E-2</c:v>
                </c:pt>
                <c:pt idx="362">
                  <c:v>1.2434520288252735E-2</c:v>
                </c:pt>
                <c:pt idx="363">
                  <c:v>1.2434520288252735E-2</c:v>
                </c:pt>
                <c:pt idx="364">
                  <c:v>1.2434520288252735E-2</c:v>
                </c:pt>
                <c:pt idx="365">
                  <c:v>1.2434520288252735E-2</c:v>
                </c:pt>
                <c:pt idx="366">
                  <c:v>1.2434520288252735E-2</c:v>
                </c:pt>
                <c:pt idx="367">
                  <c:v>1.2434520288252735E-2</c:v>
                </c:pt>
                <c:pt idx="368">
                  <c:v>1.2434520288252735E-2</c:v>
                </c:pt>
                <c:pt idx="369">
                  <c:v>1.2434520288252735E-2</c:v>
                </c:pt>
                <c:pt idx="370">
                  <c:v>1.2434520288252735E-2</c:v>
                </c:pt>
                <c:pt idx="371">
                  <c:v>1.2434520288252735E-2</c:v>
                </c:pt>
                <c:pt idx="372">
                  <c:v>1.2507467464615346E-2</c:v>
                </c:pt>
                <c:pt idx="373">
                  <c:v>1.2698732623532319E-2</c:v>
                </c:pt>
                <c:pt idx="374">
                  <c:v>1.2888316137611263E-2</c:v>
                </c:pt>
                <c:pt idx="375">
                  <c:v>1.301220176882114E-2</c:v>
                </c:pt>
                <c:pt idx="376">
                  <c:v>1.3077136772047878E-2</c:v>
                </c:pt>
                <c:pt idx="377">
                  <c:v>1.3108615733902431E-2</c:v>
                </c:pt>
                <c:pt idx="378">
                  <c:v>1.3122015646778144E-2</c:v>
                </c:pt>
                <c:pt idx="379">
                  <c:v>1.3126155435529859E-2</c:v>
                </c:pt>
                <c:pt idx="380">
                  <c:v>1.313284694498665E-2</c:v>
                </c:pt>
                <c:pt idx="381">
                  <c:v>1.3143487412723023E-2</c:v>
                </c:pt>
                <c:pt idx="382">
                  <c:v>1.3153075673009787E-2</c:v>
                </c:pt>
                <c:pt idx="383">
                  <c:v>1.3161833615222626E-2</c:v>
                </c:pt>
                <c:pt idx="384">
                  <c:v>1.3168217225833967E-2</c:v>
                </c:pt>
                <c:pt idx="385">
                  <c:v>1.3169817026621631E-2</c:v>
                </c:pt>
                <c:pt idx="386">
                  <c:v>1.3169817026621631E-2</c:v>
                </c:pt>
                <c:pt idx="387">
                  <c:v>1.3169817026621631E-2</c:v>
                </c:pt>
                <c:pt idx="388">
                  <c:v>1.3169817026621631E-2</c:v>
                </c:pt>
                <c:pt idx="389">
                  <c:v>1.3169817026621631E-2</c:v>
                </c:pt>
                <c:pt idx="390">
                  <c:v>1.3169817026621631E-2</c:v>
                </c:pt>
                <c:pt idx="391">
                  <c:v>1.3169817026621631E-2</c:v>
                </c:pt>
                <c:pt idx="392">
                  <c:v>1.3169817026621631E-2</c:v>
                </c:pt>
                <c:pt idx="393">
                  <c:v>1.3169817026621631E-2</c:v>
                </c:pt>
                <c:pt idx="394">
                  <c:v>1.3169817026621631E-2</c:v>
                </c:pt>
                <c:pt idx="395">
                  <c:v>1.3169817026621631E-2</c:v>
                </c:pt>
                <c:pt idx="396">
                  <c:v>1.3169817026621631E-2</c:v>
                </c:pt>
                <c:pt idx="397">
                  <c:v>1.3169817026621631E-2</c:v>
                </c:pt>
                <c:pt idx="398">
                  <c:v>1.3169817026621631E-2</c:v>
                </c:pt>
                <c:pt idx="399">
                  <c:v>1.3169817026621631E-2</c:v>
                </c:pt>
                <c:pt idx="400">
                  <c:v>1.3169817026621631E-2</c:v>
                </c:pt>
                <c:pt idx="401">
                  <c:v>1.3169817026621631E-2</c:v>
                </c:pt>
                <c:pt idx="402">
                  <c:v>1.3200008142788667E-2</c:v>
                </c:pt>
                <c:pt idx="403">
                  <c:v>1.3276592943647834E-2</c:v>
                </c:pt>
                <c:pt idx="404">
                  <c:v>1.3340437180462648E-2</c:v>
                </c:pt>
                <c:pt idx="405">
                  <c:v>1.339312583545206E-2</c:v>
                </c:pt>
                <c:pt idx="406">
                  <c:v>1.3454140315490422E-2</c:v>
                </c:pt>
                <c:pt idx="407">
                  <c:v>1.3517363248173249E-2</c:v>
                </c:pt>
                <c:pt idx="408">
                  <c:v>1.3556633565805819E-2</c:v>
                </c:pt>
                <c:pt idx="409">
                  <c:v>1.3556633565805819E-2</c:v>
                </c:pt>
                <c:pt idx="410">
                  <c:v>1.3556633565805819E-2</c:v>
                </c:pt>
                <c:pt idx="411">
                  <c:v>1.3556633565805819E-2</c:v>
                </c:pt>
                <c:pt idx="412">
                  <c:v>1.3556633565805819E-2</c:v>
                </c:pt>
                <c:pt idx="413">
                  <c:v>1.3556633565805819E-2</c:v>
                </c:pt>
                <c:pt idx="414">
                  <c:v>1.3556633565805819E-2</c:v>
                </c:pt>
                <c:pt idx="415">
                  <c:v>1.3556633565805819E-2</c:v>
                </c:pt>
                <c:pt idx="416">
                  <c:v>1.3556633565805819E-2</c:v>
                </c:pt>
                <c:pt idx="417">
                  <c:v>1.3556633565805819E-2</c:v>
                </c:pt>
                <c:pt idx="418">
                  <c:v>1.3556633565805819E-2</c:v>
                </c:pt>
                <c:pt idx="419">
                  <c:v>1.3556633565805819E-2</c:v>
                </c:pt>
                <c:pt idx="420">
                  <c:v>1.3579429362963569E-2</c:v>
                </c:pt>
                <c:pt idx="421">
                  <c:v>1.3579429362963569E-2</c:v>
                </c:pt>
                <c:pt idx="422">
                  <c:v>1.3579429362963569E-2</c:v>
                </c:pt>
                <c:pt idx="423">
                  <c:v>1.3579429362963569E-2</c:v>
                </c:pt>
                <c:pt idx="424">
                  <c:v>1.3579429362963569E-2</c:v>
                </c:pt>
                <c:pt idx="425">
                  <c:v>1.3579429362963569E-2</c:v>
                </c:pt>
                <c:pt idx="426">
                  <c:v>1.3579429362963569E-2</c:v>
                </c:pt>
                <c:pt idx="427">
                  <c:v>1.3579429362963569E-2</c:v>
                </c:pt>
                <c:pt idx="428">
                  <c:v>1.3579429362963569E-2</c:v>
                </c:pt>
                <c:pt idx="429">
                  <c:v>1.3579429362963569E-2</c:v>
                </c:pt>
                <c:pt idx="430">
                  <c:v>1.3579429362963569E-2</c:v>
                </c:pt>
                <c:pt idx="431">
                  <c:v>1.3579429362963569E-2</c:v>
                </c:pt>
                <c:pt idx="432">
                  <c:v>1.3579429362963569E-2</c:v>
                </c:pt>
                <c:pt idx="433">
                  <c:v>1.3579429362963569E-2</c:v>
                </c:pt>
                <c:pt idx="434">
                  <c:v>1.3579429362963569E-2</c:v>
                </c:pt>
                <c:pt idx="435">
                  <c:v>1.3583168441061177E-2</c:v>
                </c:pt>
                <c:pt idx="436">
                  <c:v>1.3706002657035457E-2</c:v>
                </c:pt>
                <c:pt idx="437">
                  <c:v>1.3944792782045955E-2</c:v>
                </c:pt>
                <c:pt idx="438">
                  <c:v>1.4260364977749615E-2</c:v>
                </c:pt>
                <c:pt idx="439">
                  <c:v>1.4571720509286953E-2</c:v>
                </c:pt>
                <c:pt idx="440">
                  <c:v>1.4804687763726237E-2</c:v>
                </c:pt>
                <c:pt idx="441">
                  <c:v>1.4922895006965954E-2</c:v>
                </c:pt>
                <c:pt idx="442">
                  <c:v>1.4960825235373319E-2</c:v>
                </c:pt>
                <c:pt idx="443">
                  <c:v>1.4966521824598289E-2</c:v>
                </c:pt>
                <c:pt idx="444">
                  <c:v>1.4966521824598289E-2</c:v>
                </c:pt>
                <c:pt idx="445">
                  <c:v>1.4966521824598289E-2</c:v>
                </c:pt>
                <c:pt idx="446">
                  <c:v>1.4966521824598289E-2</c:v>
                </c:pt>
                <c:pt idx="447">
                  <c:v>1.4966521824598289E-2</c:v>
                </c:pt>
                <c:pt idx="448">
                  <c:v>1.4966521824598289E-2</c:v>
                </c:pt>
                <c:pt idx="449">
                  <c:v>1.4966521824598289E-2</c:v>
                </c:pt>
                <c:pt idx="450">
                  <c:v>1.4966521824598289E-2</c:v>
                </c:pt>
                <c:pt idx="451">
                  <c:v>1.4966521824598289E-2</c:v>
                </c:pt>
                <c:pt idx="452">
                  <c:v>1.4966521824598289E-2</c:v>
                </c:pt>
                <c:pt idx="453">
                  <c:v>1.4966521824598289E-2</c:v>
                </c:pt>
                <c:pt idx="454">
                  <c:v>1.4966521824598289E-2</c:v>
                </c:pt>
                <c:pt idx="455">
                  <c:v>1.4966521824598289E-2</c:v>
                </c:pt>
                <c:pt idx="456">
                  <c:v>1.4966521824598289E-2</c:v>
                </c:pt>
                <c:pt idx="457">
                  <c:v>1.4966521824598289E-2</c:v>
                </c:pt>
                <c:pt idx="458">
                  <c:v>1.4966521824598289E-2</c:v>
                </c:pt>
                <c:pt idx="459">
                  <c:v>1.4966521824598289E-2</c:v>
                </c:pt>
                <c:pt idx="460">
                  <c:v>1.4966521824598289E-2</c:v>
                </c:pt>
                <c:pt idx="461">
                  <c:v>1.4966521824598289E-2</c:v>
                </c:pt>
                <c:pt idx="462">
                  <c:v>1.4966521824598289E-2</c:v>
                </c:pt>
                <c:pt idx="463">
                  <c:v>1.4966521824598289E-2</c:v>
                </c:pt>
                <c:pt idx="464">
                  <c:v>1.4966521824598289E-2</c:v>
                </c:pt>
                <c:pt idx="465">
                  <c:v>1.4966521824598289E-2</c:v>
                </c:pt>
                <c:pt idx="466">
                  <c:v>1.4966521824598289E-2</c:v>
                </c:pt>
                <c:pt idx="467">
                  <c:v>1.4966521824598289E-2</c:v>
                </c:pt>
                <c:pt idx="468">
                  <c:v>1.4966521824598289E-2</c:v>
                </c:pt>
                <c:pt idx="469">
                  <c:v>1.4966521824598289E-2</c:v>
                </c:pt>
                <c:pt idx="470">
                  <c:v>1.4966521824598289E-2</c:v>
                </c:pt>
                <c:pt idx="471">
                  <c:v>1.4966521824598289E-2</c:v>
                </c:pt>
                <c:pt idx="472">
                  <c:v>1.4966521824598289E-2</c:v>
                </c:pt>
                <c:pt idx="473">
                  <c:v>1.4966521824598289E-2</c:v>
                </c:pt>
                <c:pt idx="474">
                  <c:v>1.4966521824598289E-2</c:v>
                </c:pt>
                <c:pt idx="475">
                  <c:v>1.4966521824598289E-2</c:v>
                </c:pt>
                <c:pt idx="476">
                  <c:v>1.4966521824598289E-2</c:v>
                </c:pt>
                <c:pt idx="477">
                  <c:v>1.4966521824598289E-2</c:v>
                </c:pt>
                <c:pt idx="478">
                  <c:v>1.4966521824598289E-2</c:v>
                </c:pt>
                <c:pt idx="479">
                  <c:v>1.4966521824598289E-2</c:v>
                </c:pt>
                <c:pt idx="480">
                  <c:v>1.4966521824598289E-2</c:v>
                </c:pt>
                <c:pt idx="481">
                  <c:v>1.4966521824598289E-2</c:v>
                </c:pt>
                <c:pt idx="482">
                  <c:v>1.4966521824598289E-2</c:v>
                </c:pt>
                <c:pt idx="483">
                  <c:v>1.4966521824598289E-2</c:v>
                </c:pt>
                <c:pt idx="484">
                  <c:v>1.4966521824598289E-2</c:v>
                </c:pt>
                <c:pt idx="485">
                  <c:v>1.4966521824598289E-2</c:v>
                </c:pt>
                <c:pt idx="486">
                  <c:v>1.4966521824598289E-2</c:v>
                </c:pt>
                <c:pt idx="487">
                  <c:v>1.4966521824598289E-2</c:v>
                </c:pt>
                <c:pt idx="488">
                  <c:v>1.4966521824598289E-2</c:v>
                </c:pt>
                <c:pt idx="489">
                  <c:v>1.4966521824598289E-2</c:v>
                </c:pt>
                <c:pt idx="490">
                  <c:v>1.4966521824598289E-2</c:v>
                </c:pt>
                <c:pt idx="491">
                  <c:v>1.4966521824598289E-2</c:v>
                </c:pt>
                <c:pt idx="492">
                  <c:v>1.4966521824598289E-2</c:v>
                </c:pt>
                <c:pt idx="493">
                  <c:v>1.4966521824598289E-2</c:v>
                </c:pt>
                <c:pt idx="494">
                  <c:v>1.4966521824598289E-2</c:v>
                </c:pt>
                <c:pt idx="495">
                  <c:v>1.4966521824598289E-2</c:v>
                </c:pt>
                <c:pt idx="496">
                  <c:v>1.4966521824598289E-2</c:v>
                </c:pt>
                <c:pt idx="497">
                  <c:v>1.4966521824598289E-2</c:v>
                </c:pt>
                <c:pt idx="498">
                  <c:v>1.4966521824598289E-2</c:v>
                </c:pt>
                <c:pt idx="499">
                  <c:v>1.4966521824598289E-2</c:v>
                </c:pt>
                <c:pt idx="500">
                  <c:v>1.4966521824598289E-2</c:v>
                </c:pt>
                <c:pt idx="501">
                  <c:v>1.4966521824598289E-2</c:v>
                </c:pt>
                <c:pt idx="502">
                  <c:v>1.4966521824598289E-2</c:v>
                </c:pt>
                <c:pt idx="503">
                  <c:v>1.4966521824598289E-2</c:v>
                </c:pt>
                <c:pt idx="504">
                  <c:v>1.4966521824598289E-2</c:v>
                </c:pt>
                <c:pt idx="505">
                  <c:v>1.4966521824598289E-2</c:v>
                </c:pt>
                <c:pt idx="506">
                  <c:v>1.4966521824598289E-2</c:v>
                </c:pt>
                <c:pt idx="507">
                  <c:v>1.4966521824598289E-2</c:v>
                </c:pt>
                <c:pt idx="508">
                  <c:v>1.4966521824598289E-2</c:v>
                </c:pt>
                <c:pt idx="509">
                  <c:v>1.4966521824598289E-2</c:v>
                </c:pt>
                <c:pt idx="510">
                  <c:v>1.4966521824598289E-2</c:v>
                </c:pt>
                <c:pt idx="511">
                  <c:v>1.4966521824598289E-2</c:v>
                </c:pt>
                <c:pt idx="512">
                  <c:v>1.4966521824598289E-2</c:v>
                </c:pt>
                <c:pt idx="513">
                  <c:v>1.4966521824598289E-2</c:v>
                </c:pt>
                <c:pt idx="514">
                  <c:v>1.4966521824598289E-2</c:v>
                </c:pt>
                <c:pt idx="515">
                  <c:v>1.4966521824598289E-2</c:v>
                </c:pt>
                <c:pt idx="516">
                  <c:v>1.4966521824598289E-2</c:v>
                </c:pt>
                <c:pt idx="517">
                  <c:v>1.4966521824598289E-2</c:v>
                </c:pt>
                <c:pt idx="518">
                  <c:v>1.4966521824598289E-2</c:v>
                </c:pt>
                <c:pt idx="519">
                  <c:v>1.4966521824598289E-2</c:v>
                </c:pt>
                <c:pt idx="520">
                  <c:v>1.4966521824598289E-2</c:v>
                </c:pt>
                <c:pt idx="521">
                  <c:v>1.4986850848817634E-2</c:v>
                </c:pt>
                <c:pt idx="522">
                  <c:v>1.5022230547122161E-2</c:v>
                </c:pt>
                <c:pt idx="523">
                  <c:v>1.5098677969469426E-2</c:v>
                </c:pt>
                <c:pt idx="524">
                  <c:v>1.52346681097535E-2</c:v>
                </c:pt>
                <c:pt idx="525">
                  <c:v>1.538784053153305E-2</c:v>
                </c:pt>
                <c:pt idx="526">
                  <c:v>1.548624647813353E-2</c:v>
                </c:pt>
                <c:pt idx="527">
                  <c:v>1.5519754445554654E-2</c:v>
                </c:pt>
                <c:pt idx="528">
                  <c:v>1.5526109377524818E-2</c:v>
                </c:pt>
                <c:pt idx="529">
                  <c:v>1.5527285551719991E-2</c:v>
                </c:pt>
                <c:pt idx="530">
                  <c:v>1.5527285551719991E-2</c:v>
                </c:pt>
                <c:pt idx="531">
                  <c:v>1.5527285551719991E-2</c:v>
                </c:pt>
                <c:pt idx="532">
                  <c:v>1.5527285551719991E-2</c:v>
                </c:pt>
                <c:pt idx="533">
                  <c:v>1.5527285551719991E-2</c:v>
                </c:pt>
                <c:pt idx="534">
                  <c:v>1.5527285551719991E-2</c:v>
                </c:pt>
                <c:pt idx="535">
                  <c:v>1.5527285551719991E-2</c:v>
                </c:pt>
                <c:pt idx="536">
                  <c:v>1.5527285551719991E-2</c:v>
                </c:pt>
                <c:pt idx="537">
                  <c:v>1.5527285551719991E-2</c:v>
                </c:pt>
                <c:pt idx="538">
                  <c:v>1.5527285551719991E-2</c:v>
                </c:pt>
                <c:pt idx="539">
                  <c:v>1.5527285551719991E-2</c:v>
                </c:pt>
                <c:pt idx="540">
                  <c:v>1.5527285551719991E-2</c:v>
                </c:pt>
                <c:pt idx="541">
                  <c:v>1.5527285551719991E-2</c:v>
                </c:pt>
                <c:pt idx="542">
                  <c:v>1.5527285551719991E-2</c:v>
                </c:pt>
                <c:pt idx="543">
                  <c:v>1.5527285551719991E-2</c:v>
                </c:pt>
                <c:pt idx="544">
                  <c:v>1.5543069778279319E-2</c:v>
                </c:pt>
                <c:pt idx="545">
                  <c:v>1.56262336210055E-2</c:v>
                </c:pt>
                <c:pt idx="546">
                  <c:v>1.5714988255294195E-2</c:v>
                </c:pt>
                <c:pt idx="547">
                  <c:v>1.5764353416158419E-2</c:v>
                </c:pt>
                <c:pt idx="548">
                  <c:v>1.5786849617581943E-2</c:v>
                </c:pt>
                <c:pt idx="549">
                  <c:v>1.5795550896638606E-2</c:v>
                </c:pt>
                <c:pt idx="550">
                  <c:v>1.5798000273626302E-2</c:v>
                </c:pt>
                <c:pt idx="551">
                  <c:v>1.5798000273626302E-2</c:v>
                </c:pt>
                <c:pt idx="552">
                  <c:v>1.5798000273626302E-2</c:v>
                </c:pt>
                <c:pt idx="553">
                  <c:v>1.5798000273626302E-2</c:v>
                </c:pt>
                <c:pt idx="554">
                  <c:v>1.5798000273626302E-2</c:v>
                </c:pt>
                <c:pt idx="555">
                  <c:v>1.5798000273626302E-2</c:v>
                </c:pt>
                <c:pt idx="556">
                  <c:v>1.5798000273626302E-2</c:v>
                </c:pt>
                <c:pt idx="557">
                  <c:v>1.5798000273626302E-2</c:v>
                </c:pt>
                <c:pt idx="558">
                  <c:v>1.5798000273626302E-2</c:v>
                </c:pt>
                <c:pt idx="559">
                  <c:v>1.5798000273626302E-2</c:v>
                </c:pt>
                <c:pt idx="560">
                  <c:v>1.5798000273626302E-2</c:v>
                </c:pt>
                <c:pt idx="561">
                  <c:v>1.5798000273626302E-2</c:v>
                </c:pt>
                <c:pt idx="562">
                  <c:v>1.5798000273626302E-2</c:v>
                </c:pt>
                <c:pt idx="563">
                  <c:v>1.5799899903839995E-2</c:v>
                </c:pt>
                <c:pt idx="564">
                  <c:v>1.5965918168001903E-2</c:v>
                </c:pt>
                <c:pt idx="565">
                  <c:v>1.6150936526796018E-2</c:v>
                </c:pt>
                <c:pt idx="566">
                  <c:v>1.6234402287256922E-2</c:v>
                </c:pt>
                <c:pt idx="567">
                  <c:v>1.6234402287256922E-2</c:v>
                </c:pt>
                <c:pt idx="568">
                  <c:v>1.6234402287256922E-2</c:v>
                </c:pt>
                <c:pt idx="569">
                  <c:v>1.6234402287256922E-2</c:v>
                </c:pt>
                <c:pt idx="570">
                  <c:v>1.6234402287256922E-2</c:v>
                </c:pt>
                <c:pt idx="571">
                  <c:v>1.6234402287256922E-2</c:v>
                </c:pt>
                <c:pt idx="572">
                  <c:v>1.6234402287256922E-2</c:v>
                </c:pt>
                <c:pt idx="573">
                  <c:v>1.6234402287256922E-2</c:v>
                </c:pt>
                <c:pt idx="574">
                  <c:v>1.6234402287256922E-2</c:v>
                </c:pt>
                <c:pt idx="575">
                  <c:v>1.6234402287256922E-2</c:v>
                </c:pt>
                <c:pt idx="576">
                  <c:v>1.6234402287256922E-2</c:v>
                </c:pt>
                <c:pt idx="577">
                  <c:v>1.6234402287256922E-2</c:v>
                </c:pt>
                <c:pt idx="578">
                  <c:v>1.6234402287256922E-2</c:v>
                </c:pt>
                <c:pt idx="579">
                  <c:v>1.6234402287256922E-2</c:v>
                </c:pt>
                <c:pt idx="580">
                  <c:v>1.6234402287256922E-2</c:v>
                </c:pt>
                <c:pt idx="581">
                  <c:v>1.6234402287256922E-2</c:v>
                </c:pt>
                <c:pt idx="582">
                  <c:v>1.6234402287256922E-2</c:v>
                </c:pt>
                <c:pt idx="583">
                  <c:v>1.6234402287256922E-2</c:v>
                </c:pt>
                <c:pt idx="584">
                  <c:v>1.6234402287256922E-2</c:v>
                </c:pt>
                <c:pt idx="585">
                  <c:v>1.6234402287256922E-2</c:v>
                </c:pt>
                <c:pt idx="586">
                  <c:v>1.6234402287256922E-2</c:v>
                </c:pt>
                <c:pt idx="587">
                  <c:v>1.6234402287256922E-2</c:v>
                </c:pt>
                <c:pt idx="588">
                  <c:v>1.6234402287256922E-2</c:v>
                </c:pt>
                <c:pt idx="589">
                  <c:v>1.6234402287256922E-2</c:v>
                </c:pt>
                <c:pt idx="590">
                  <c:v>1.6234402287256922E-2</c:v>
                </c:pt>
                <c:pt idx="591">
                  <c:v>1.6234402287256922E-2</c:v>
                </c:pt>
                <c:pt idx="592">
                  <c:v>1.6234402287256922E-2</c:v>
                </c:pt>
                <c:pt idx="593">
                  <c:v>1.6234402287256922E-2</c:v>
                </c:pt>
                <c:pt idx="594">
                  <c:v>1.6234402287256922E-2</c:v>
                </c:pt>
                <c:pt idx="595">
                  <c:v>1.6234402287256922E-2</c:v>
                </c:pt>
                <c:pt idx="596">
                  <c:v>1.6234402287256922E-2</c:v>
                </c:pt>
                <c:pt idx="597">
                  <c:v>1.6234402287256922E-2</c:v>
                </c:pt>
                <c:pt idx="598">
                  <c:v>1.6234402287256922E-2</c:v>
                </c:pt>
                <c:pt idx="599">
                  <c:v>1.6234402287256922E-2</c:v>
                </c:pt>
                <c:pt idx="600">
                  <c:v>1.6234402287256922E-2</c:v>
                </c:pt>
                <c:pt idx="601">
                  <c:v>1.6234402287256922E-2</c:v>
                </c:pt>
                <c:pt idx="602">
                  <c:v>1.6234402287256922E-2</c:v>
                </c:pt>
                <c:pt idx="603">
                  <c:v>1.6234402287256922E-2</c:v>
                </c:pt>
                <c:pt idx="604">
                  <c:v>1.6234402287256922E-2</c:v>
                </c:pt>
                <c:pt idx="605">
                  <c:v>1.6234402287256922E-2</c:v>
                </c:pt>
                <c:pt idx="606">
                  <c:v>1.6234402287256922E-2</c:v>
                </c:pt>
                <c:pt idx="607">
                  <c:v>1.6234402287256922E-2</c:v>
                </c:pt>
                <c:pt idx="608">
                  <c:v>1.6234402287256922E-2</c:v>
                </c:pt>
                <c:pt idx="609">
                  <c:v>1.6234402287256922E-2</c:v>
                </c:pt>
                <c:pt idx="610">
                  <c:v>1.6234402287256922E-2</c:v>
                </c:pt>
                <c:pt idx="611">
                  <c:v>1.6234402287256922E-2</c:v>
                </c:pt>
                <c:pt idx="612">
                  <c:v>1.6234402287256922E-2</c:v>
                </c:pt>
                <c:pt idx="613">
                  <c:v>1.6234402287256922E-2</c:v>
                </c:pt>
                <c:pt idx="614">
                  <c:v>1.6234402287256922E-2</c:v>
                </c:pt>
                <c:pt idx="615">
                  <c:v>1.6234402287256922E-2</c:v>
                </c:pt>
                <c:pt idx="616">
                  <c:v>1.6234402287256922E-2</c:v>
                </c:pt>
                <c:pt idx="617">
                  <c:v>1.6234402287256922E-2</c:v>
                </c:pt>
                <c:pt idx="618">
                  <c:v>1.6234402287256922E-2</c:v>
                </c:pt>
                <c:pt idx="619">
                  <c:v>1.6234402287256922E-2</c:v>
                </c:pt>
                <c:pt idx="620">
                  <c:v>1.6234402287256922E-2</c:v>
                </c:pt>
                <c:pt idx="621">
                  <c:v>1.6234402287256922E-2</c:v>
                </c:pt>
                <c:pt idx="622">
                  <c:v>1.6234402287256922E-2</c:v>
                </c:pt>
                <c:pt idx="623">
                  <c:v>1.6234402287256922E-2</c:v>
                </c:pt>
                <c:pt idx="624">
                  <c:v>1.6234402287256922E-2</c:v>
                </c:pt>
                <c:pt idx="625">
                  <c:v>1.6234402287256922E-2</c:v>
                </c:pt>
                <c:pt idx="626">
                  <c:v>1.6234402287256922E-2</c:v>
                </c:pt>
                <c:pt idx="627">
                  <c:v>1.6234402287256922E-2</c:v>
                </c:pt>
                <c:pt idx="628">
                  <c:v>1.6234402287256922E-2</c:v>
                </c:pt>
                <c:pt idx="629">
                  <c:v>1.6234402287256922E-2</c:v>
                </c:pt>
                <c:pt idx="630">
                  <c:v>1.6234402287256922E-2</c:v>
                </c:pt>
                <c:pt idx="631">
                  <c:v>1.6234402287256922E-2</c:v>
                </c:pt>
                <c:pt idx="632">
                  <c:v>1.6234402287256922E-2</c:v>
                </c:pt>
                <c:pt idx="633">
                  <c:v>1.6234402287256922E-2</c:v>
                </c:pt>
                <c:pt idx="634">
                  <c:v>1.6234402287256922E-2</c:v>
                </c:pt>
                <c:pt idx="635">
                  <c:v>1.6234402287256922E-2</c:v>
                </c:pt>
                <c:pt idx="636">
                  <c:v>1.6234402287256922E-2</c:v>
                </c:pt>
                <c:pt idx="637">
                  <c:v>1.6234402287256922E-2</c:v>
                </c:pt>
                <c:pt idx="638">
                  <c:v>1.6234402287256922E-2</c:v>
                </c:pt>
                <c:pt idx="639">
                  <c:v>1.6234402287256922E-2</c:v>
                </c:pt>
                <c:pt idx="640">
                  <c:v>1.6234402287256922E-2</c:v>
                </c:pt>
                <c:pt idx="641">
                  <c:v>1.6234402287256922E-2</c:v>
                </c:pt>
                <c:pt idx="642">
                  <c:v>1.6234402287256922E-2</c:v>
                </c:pt>
                <c:pt idx="643">
                  <c:v>1.6234402287256922E-2</c:v>
                </c:pt>
                <c:pt idx="644">
                  <c:v>1.6234402287256922E-2</c:v>
                </c:pt>
                <c:pt idx="645">
                  <c:v>1.6234402287256922E-2</c:v>
                </c:pt>
                <c:pt idx="646">
                  <c:v>1.6234402287256922E-2</c:v>
                </c:pt>
                <c:pt idx="647">
                  <c:v>1.6234402287256922E-2</c:v>
                </c:pt>
                <c:pt idx="648">
                  <c:v>1.6234402287256922E-2</c:v>
                </c:pt>
                <c:pt idx="649">
                  <c:v>1.6234402287256922E-2</c:v>
                </c:pt>
                <c:pt idx="650">
                  <c:v>1.6234402287256922E-2</c:v>
                </c:pt>
                <c:pt idx="651">
                  <c:v>1.6234402287256922E-2</c:v>
                </c:pt>
                <c:pt idx="652">
                  <c:v>1.6359276266814663E-2</c:v>
                </c:pt>
                <c:pt idx="653">
                  <c:v>1.6510807361424001E-2</c:v>
                </c:pt>
                <c:pt idx="654">
                  <c:v>1.6746188118364119E-2</c:v>
                </c:pt>
                <c:pt idx="655">
                  <c:v>1.7169278386257123E-2</c:v>
                </c:pt>
                <c:pt idx="656">
                  <c:v>1.7666000354849717E-2</c:v>
                </c:pt>
                <c:pt idx="657">
                  <c:v>1.8026394869958086E-2</c:v>
                </c:pt>
                <c:pt idx="658">
                  <c:v>1.823710952392877E-2</c:v>
                </c:pt>
                <c:pt idx="659">
                  <c:v>1.8481241949579549E-2</c:v>
                </c:pt>
                <c:pt idx="660">
                  <c:v>1.8881932300247203E-2</c:v>
                </c:pt>
                <c:pt idx="661">
                  <c:v>1.9328966833897752E-2</c:v>
                </c:pt>
                <c:pt idx="662">
                  <c:v>1.970199562080029E-2</c:v>
                </c:pt>
                <c:pt idx="663">
                  <c:v>1.9889617322890869E-2</c:v>
                </c:pt>
                <c:pt idx="664">
                  <c:v>1.9939739525555385E-2</c:v>
                </c:pt>
                <c:pt idx="665">
                  <c:v>1.9939739525555385E-2</c:v>
                </c:pt>
                <c:pt idx="666">
                  <c:v>1.9939739525555385E-2</c:v>
                </c:pt>
                <c:pt idx="667">
                  <c:v>1.9939739525555385E-2</c:v>
                </c:pt>
                <c:pt idx="668">
                  <c:v>1.9939739525555385E-2</c:v>
                </c:pt>
                <c:pt idx="669">
                  <c:v>1.9939739525555385E-2</c:v>
                </c:pt>
                <c:pt idx="670">
                  <c:v>1.9939739525555385E-2</c:v>
                </c:pt>
                <c:pt idx="671">
                  <c:v>1.9939739525555385E-2</c:v>
                </c:pt>
                <c:pt idx="672">
                  <c:v>1.9939739525555385E-2</c:v>
                </c:pt>
                <c:pt idx="673">
                  <c:v>1.9939739525555385E-2</c:v>
                </c:pt>
                <c:pt idx="674">
                  <c:v>1.9939739525555385E-2</c:v>
                </c:pt>
                <c:pt idx="675">
                  <c:v>1.9939739525555385E-2</c:v>
                </c:pt>
                <c:pt idx="676">
                  <c:v>1.9939739525555385E-2</c:v>
                </c:pt>
                <c:pt idx="677">
                  <c:v>1.9939739525555385E-2</c:v>
                </c:pt>
                <c:pt idx="678">
                  <c:v>2.0150353337428456E-2</c:v>
                </c:pt>
                <c:pt idx="679">
                  <c:v>2.0522882193068935E-2</c:v>
                </c:pt>
                <c:pt idx="680">
                  <c:v>2.0951573434176061E-2</c:v>
                </c:pt>
                <c:pt idx="681">
                  <c:v>2.1345474495149584E-2</c:v>
                </c:pt>
                <c:pt idx="682">
                  <c:v>2.1544263491634151E-2</c:v>
                </c:pt>
                <c:pt idx="683">
                  <c:v>2.1640868968406609E-2</c:v>
                </c:pt>
                <c:pt idx="684">
                  <c:v>2.1664530150925562E-2</c:v>
                </c:pt>
                <c:pt idx="685">
                  <c:v>2.1664530150925562E-2</c:v>
                </c:pt>
                <c:pt idx="686">
                  <c:v>2.1664530150925562E-2</c:v>
                </c:pt>
                <c:pt idx="687">
                  <c:v>2.1664530150925562E-2</c:v>
                </c:pt>
                <c:pt idx="688">
                  <c:v>2.1664530150925562E-2</c:v>
                </c:pt>
                <c:pt idx="689">
                  <c:v>2.1664530150925562E-2</c:v>
                </c:pt>
                <c:pt idx="690">
                  <c:v>2.1664530150925562E-2</c:v>
                </c:pt>
                <c:pt idx="691">
                  <c:v>2.1664530150925562E-2</c:v>
                </c:pt>
                <c:pt idx="692">
                  <c:v>2.1664530150925562E-2</c:v>
                </c:pt>
                <c:pt idx="693">
                  <c:v>2.1664530150925562E-2</c:v>
                </c:pt>
                <c:pt idx="694">
                  <c:v>2.1664530150925562E-2</c:v>
                </c:pt>
                <c:pt idx="695">
                  <c:v>2.1664530150925562E-2</c:v>
                </c:pt>
                <c:pt idx="696">
                  <c:v>2.1859927922397784E-2</c:v>
                </c:pt>
                <c:pt idx="697">
                  <c:v>2.2133440523722323E-2</c:v>
                </c:pt>
                <c:pt idx="698">
                  <c:v>2.2313590047919725E-2</c:v>
                </c:pt>
                <c:pt idx="699">
                  <c:v>2.2422118250680158E-2</c:v>
                </c:pt>
                <c:pt idx="700">
                  <c:v>2.2433955546637678E-2</c:v>
                </c:pt>
                <c:pt idx="701">
                  <c:v>2.2433955546637678E-2</c:v>
                </c:pt>
                <c:pt idx="702">
                  <c:v>2.2433955546637678E-2</c:v>
                </c:pt>
                <c:pt idx="703">
                  <c:v>2.2433955546637678E-2</c:v>
                </c:pt>
                <c:pt idx="704">
                  <c:v>2.2433955546637678E-2</c:v>
                </c:pt>
                <c:pt idx="705">
                  <c:v>2.2490068181465497E-2</c:v>
                </c:pt>
                <c:pt idx="706">
                  <c:v>2.2606346108618097E-2</c:v>
                </c:pt>
                <c:pt idx="707">
                  <c:v>2.2714786814036707E-2</c:v>
                </c:pt>
                <c:pt idx="708">
                  <c:v>2.275615646706277E-2</c:v>
                </c:pt>
                <c:pt idx="709">
                  <c:v>2.275615646706277E-2</c:v>
                </c:pt>
                <c:pt idx="710">
                  <c:v>2.275615646706277E-2</c:v>
                </c:pt>
                <c:pt idx="711">
                  <c:v>2.275615646706277E-2</c:v>
                </c:pt>
                <c:pt idx="712">
                  <c:v>2.275615646706277E-2</c:v>
                </c:pt>
                <c:pt idx="713">
                  <c:v>2.275615646706277E-2</c:v>
                </c:pt>
                <c:pt idx="714">
                  <c:v>2.282764669914816E-2</c:v>
                </c:pt>
                <c:pt idx="715">
                  <c:v>2.3040139860698253E-2</c:v>
                </c:pt>
                <c:pt idx="716">
                  <c:v>2.3179402602794483E-2</c:v>
                </c:pt>
                <c:pt idx="717">
                  <c:v>2.3189545891889134E-2</c:v>
                </c:pt>
                <c:pt idx="718">
                  <c:v>2.3189545891889134E-2</c:v>
                </c:pt>
                <c:pt idx="719">
                  <c:v>2.3189545891889134E-2</c:v>
                </c:pt>
                <c:pt idx="720">
                  <c:v>2.3189545891889134E-2</c:v>
                </c:pt>
                <c:pt idx="721">
                  <c:v>2.3189545891889134E-2</c:v>
                </c:pt>
                <c:pt idx="722">
                  <c:v>2.3189545891889134E-2</c:v>
                </c:pt>
                <c:pt idx="723">
                  <c:v>2.3189545891889134E-2</c:v>
                </c:pt>
                <c:pt idx="724">
                  <c:v>2.3189545891889134E-2</c:v>
                </c:pt>
                <c:pt idx="725">
                  <c:v>2.3189545891889134E-2</c:v>
                </c:pt>
                <c:pt idx="726">
                  <c:v>2.3189545891889134E-2</c:v>
                </c:pt>
                <c:pt idx="727">
                  <c:v>2.3189545891889134E-2</c:v>
                </c:pt>
                <c:pt idx="728">
                  <c:v>2.3189545891889134E-2</c:v>
                </c:pt>
                <c:pt idx="729">
                  <c:v>2.3189545891889134E-2</c:v>
                </c:pt>
                <c:pt idx="730">
                  <c:v>2.3189545891889134E-2</c:v>
                </c:pt>
                <c:pt idx="731">
                  <c:v>2.3189545891889134E-2</c:v>
                </c:pt>
                <c:pt idx="732">
                  <c:v>2.3189545891889134E-2</c:v>
                </c:pt>
                <c:pt idx="733">
                  <c:v>2.3189545891889134E-2</c:v>
                </c:pt>
                <c:pt idx="734">
                  <c:v>2.3189545891889134E-2</c:v>
                </c:pt>
                <c:pt idx="735">
                  <c:v>2.3189545891889134E-2</c:v>
                </c:pt>
                <c:pt idx="736">
                  <c:v>2.3189545891889134E-2</c:v>
                </c:pt>
                <c:pt idx="737">
                  <c:v>2.3189545891889134E-2</c:v>
                </c:pt>
                <c:pt idx="738">
                  <c:v>2.3189545891889134E-2</c:v>
                </c:pt>
                <c:pt idx="739">
                  <c:v>2.3189545891889134E-2</c:v>
                </c:pt>
                <c:pt idx="740">
                  <c:v>2.3189545891889134E-2</c:v>
                </c:pt>
                <c:pt idx="741">
                  <c:v>2.3189545891889134E-2</c:v>
                </c:pt>
                <c:pt idx="742">
                  <c:v>2.3189545891889134E-2</c:v>
                </c:pt>
                <c:pt idx="743">
                  <c:v>2.3189545891889134E-2</c:v>
                </c:pt>
                <c:pt idx="744">
                  <c:v>2.3189545891889134E-2</c:v>
                </c:pt>
                <c:pt idx="745">
                  <c:v>2.3189545891889134E-2</c:v>
                </c:pt>
                <c:pt idx="746">
                  <c:v>2.3189545891889134E-2</c:v>
                </c:pt>
                <c:pt idx="747">
                  <c:v>2.3189545891889134E-2</c:v>
                </c:pt>
                <c:pt idx="748">
                  <c:v>2.3189545891889134E-2</c:v>
                </c:pt>
                <c:pt idx="749">
                  <c:v>2.3189545891889134E-2</c:v>
                </c:pt>
                <c:pt idx="750">
                  <c:v>2.3189545891889134E-2</c:v>
                </c:pt>
                <c:pt idx="751">
                  <c:v>2.3189545891889134E-2</c:v>
                </c:pt>
                <c:pt idx="752">
                  <c:v>2.3189545891889134E-2</c:v>
                </c:pt>
                <c:pt idx="753">
                  <c:v>2.3189545891889134E-2</c:v>
                </c:pt>
                <c:pt idx="754">
                  <c:v>2.3189545891889134E-2</c:v>
                </c:pt>
                <c:pt idx="755">
                  <c:v>2.3189545891889134E-2</c:v>
                </c:pt>
                <c:pt idx="756">
                  <c:v>2.332976455946657E-2</c:v>
                </c:pt>
                <c:pt idx="757">
                  <c:v>2.3742926784839132E-2</c:v>
                </c:pt>
                <c:pt idx="758">
                  <c:v>2.4332358383324326E-2</c:v>
                </c:pt>
                <c:pt idx="759">
                  <c:v>2.4903512545409335E-2</c:v>
                </c:pt>
                <c:pt idx="760">
                  <c:v>2.540357303675557E-2</c:v>
                </c:pt>
                <c:pt idx="761">
                  <c:v>2.5827783137052043E-2</c:v>
                </c:pt>
                <c:pt idx="762">
                  <c:v>2.6116625346190588E-2</c:v>
                </c:pt>
                <c:pt idx="763">
                  <c:v>2.6256882686245729E-2</c:v>
                </c:pt>
                <c:pt idx="764">
                  <c:v>2.6257406633776594E-2</c:v>
                </c:pt>
                <c:pt idx="765">
                  <c:v>2.6257406633776594E-2</c:v>
                </c:pt>
                <c:pt idx="766">
                  <c:v>2.6257406633776594E-2</c:v>
                </c:pt>
                <c:pt idx="767">
                  <c:v>2.6257406633776594E-2</c:v>
                </c:pt>
                <c:pt idx="768">
                  <c:v>2.6257406633776594E-2</c:v>
                </c:pt>
                <c:pt idx="769">
                  <c:v>2.6257406633776594E-2</c:v>
                </c:pt>
                <c:pt idx="770">
                  <c:v>2.6257406633776594E-2</c:v>
                </c:pt>
                <c:pt idx="771">
                  <c:v>2.6257406633776594E-2</c:v>
                </c:pt>
                <c:pt idx="772">
                  <c:v>2.6257406633776594E-2</c:v>
                </c:pt>
                <c:pt idx="773">
                  <c:v>2.6257406633776594E-2</c:v>
                </c:pt>
                <c:pt idx="774">
                  <c:v>2.6257406633776594E-2</c:v>
                </c:pt>
                <c:pt idx="775">
                  <c:v>2.6257406633776594E-2</c:v>
                </c:pt>
                <c:pt idx="776">
                  <c:v>2.6257406633776594E-2</c:v>
                </c:pt>
                <c:pt idx="777">
                  <c:v>2.6257406633776594E-2</c:v>
                </c:pt>
                <c:pt idx="778">
                  <c:v>2.6257406633776594E-2</c:v>
                </c:pt>
                <c:pt idx="779">
                  <c:v>2.6257406633776594E-2</c:v>
                </c:pt>
                <c:pt idx="780">
                  <c:v>2.6257406633776594E-2</c:v>
                </c:pt>
                <c:pt idx="781">
                  <c:v>2.6257406633776594E-2</c:v>
                </c:pt>
                <c:pt idx="782">
                  <c:v>2.6257406633776594E-2</c:v>
                </c:pt>
                <c:pt idx="783">
                  <c:v>2.6257406633776594E-2</c:v>
                </c:pt>
                <c:pt idx="784">
                  <c:v>2.6257406633776594E-2</c:v>
                </c:pt>
                <c:pt idx="785">
                  <c:v>2.6257406633776594E-2</c:v>
                </c:pt>
                <c:pt idx="786">
                  <c:v>2.6257406633776594E-2</c:v>
                </c:pt>
                <c:pt idx="787">
                  <c:v>2.6257406633776594E-2</c:v>
                </c:pt>
                <c:pt idx="788">
                  <c:v>2.6257406633776594E-2</c:v>
                </c:pt>
                <c:pt idx="789">
                  <c:v>2.6257406633776594E-2</c:v>
                </c:pt>
                <c:pt idx="790">
                  <c:v>2.6257406633776594E-2</c:v>
                </c:pt>
                <c:pt idx="791">
                  <c:v>2.6257406633776594E-2</c:v>
                </c:pt>
                <c:pt idx="792">
                  <c:v>2.6257406633776594E-2</c:v>
                </c:pt>
                <c:pt idx="793">
                  <c:v>2.6257406633776594E-2</c:v>
                </c:pt>
                <c:pt idx="794">
                  <c:v>2.6594788573893486E-2</c:v>
                </c:pt>
                <c:pt idx="795">
                  <c:v>2.7296407898915395E-2</c:v>
                </c:pt>
                <c:pt idx="796">
                  <c:v>2.8131265088900865E-2</c:v>
                </c:pt>
                <c:pt idx="797">
                  <c:v>2.8840698381257694E-2</c:v>
                </c:pt>
                <c:pt idx="798">
                  <c:v>2.9260849636826951E-2</c:v>
                </c:pt>
                <c:pt idx="799">
                  <c:v>2.9368726610759194E-2</c:v>
                </c:pt>
                <c:pt idx="800">
                  <c:v>2.9368726610759194E-2</c:v>
                </c:pt>
                <c:pt idx="801">
                  <c:v>2.9368726610759194E-2</c:v>
                </c:pt>
                <c:pt idx="802">
                  <c:v>2.9368726610759194E-2</c:v>
                </c:pt>
                <c:pt idx="803">
                  <c:v>2.9368726610759194E-2</c:v>
                </c:pt>
                <c:pt idx="804">
                  <c:v>2.9368726610759194E-2</c:v>
                </c:pt>
                <c:pt idx="805">
                  <c:v>2.9368726610759194E-2</c:v>
                </c:pt>
                <c:pt idx="806">
                  <c:v>2.9368726610759194E-2</c:v>
                </c:pt>
                <c:pt idx="807">
                  <c:v>2.9368726610759194E-2</c:v>
                </c:pt>
                <c:pt idx="808">
                  <c:v>2.9368726610759194E-2</c:v>
                </c:pt>
                <c:pt idx="809">
                  <c:v>2.9388154718575022E-2</c:v>
                </c:pt>
                <c:pt idx="810">
                  <c:v>2.9523866478111786E-2</c:v>
                </c:pt>
                <c:pt idx="811">
                  <c:v>2.9862439205380689E-2</c:v>
                </c:pt>
                <c:pt idx="812">
                  <c:v>3.0336904692927463E-2</c:v>
                </c:pt>
                <c:pt idx="813">
                  <c:v>3.0819806801823901E-2</c:v>
                </c:pt>
                <c:pt idx="814">
                  <c:v>3.1290310247979673E-2</c:v>
                </c:pt>
                <c:pt idx="815">
                  <c:v>3.1748209688582614E-2</c:v>
                </c:pt>
                <c:pt idx="816">
                  <c:v>3.214204917154178E-2</c:v>
                </c:pt>
                <c:pt idx="817">
                  <c:v>3.2434738205235659E-2</c:v>
                </c:pt>
                <c:pt idx="818">
                  <c:v>3.2555214012720227E-2</c:v>
                </c:pt>
                <c:pt idx="819">
                  <c:v>3.2555214012720227E-2</c:v>
                </c:pt>
                <c:pt idx="820">
                  <c:v>3.2555214012720227E-2</c:v>
                </c:pt>
                <c:pt idx="821">
                  <c:v>3.2555214012720227E-2</c:v>
                </c:pt>
                <c:pt idx="822">
                  <c:v>3.2555214012720227E-2</c:v>
                </c:pt>
                <c:pt idx="823">
                  <c:v>3.2555214012720227E-2</c:v>
                </c:pt>
                <c:pt idx="824">
                  <c:v>3.2555214012720227E-2</c:v>
                </c:pt>
                <c:pt idx="825">
                  <c:v>3.2555214012720227E-2</c:v>
                </c:pt>
                <c:pt idx="826">
                  <c:v>3.2555214012720227E-2</c:v>
                </c:pt>
                <c:pt idx="827">
                  <c:v>3.2555214012720227E-2</c:v>
                </c:pt>
                <c:pt idx="828">
                  <c:v>3.2555214012720227E-2</c:v>
                </c:pt>
                <c:pt idx="829">
                  <c:v>3.2555214012720227E-2</c:v>
                </c:pt>
                <c:pt idx="830">
                  <c:v>3.2555214012720227E-2</c:v>
                </c:pt>
                <c:pt idx="831">
                  <c:v>3.2555214012720227E-2</c:v>
                </c:pt>
                <c:pt idx="832">
                  <c:v>3.2555214012720227E-2</c:v>
                </c:pt>
                <c:pt idx="833">
                  <c:v>3.2555214012720227E-2</c:v>
                </c:pt>
                <c:pt idx="834">
                  <c:v>3.2555214012720227E-2</c:v>
                </c:pt>
                <c:pt idx="835">
                  <c:v>3.2555214012720227E-2</c:v>
                </c:pt>
                <c:pt idx="836">
                  <c:v>3.2555214012720227E-2</c:v>
                </c:pt>
                <c:pt idx="837">
                  <c:v>3.2555214012720227E-2</c:v>
                </c:pt>
                <c:pt idx="838">
                  <c:v>3.2555214012720227E-2</c:v>
                </c:pt>
                <c:pt idx="839">
                  <c:v>3.2555214012720227E-2</c:v>
                </c:pt>
                <c:pt idx="840">
                  <c:v>3.2555214012720227E-2</c:v>
                </c:pt>
                <c:pt idx="841">
                  <c:v>3.2555214012720227E-2</c:v>
                </c:pt>
                <c:pt idx="842">
                  <c:v>3.2555214012720227E-2</c:v>
                </c:pt>
                <c:pt idx="843">
                  <c:v>3.2555214012720227E-2</c:v>
                </c:pt>
                <c:pt idx="844">
                  <c:v>3.2555214012720227E-2</c:v>
                </c:pt>
                <c:pt idx="845">
                  <c:v>3.2555214012720227E-2</c:v>
                </c:pt>
                <c:pt idx="846">
                  <c:v>3.2555214012720227E-2</c:v>
                </c:pt>
                <c:pt idx="847">
                  <c:v>3.2555214012720227E-2</c:v>
                </c:pt>
                <c:pt idx="848">
                  <c:v>3.2555214012720227E-2</c:v>
                </c:pt>
                <c:pt idx="849">
                  <c:v>3.2555214012720227E-2</c:v>
                </c:pt>
                <c:pt idx="850">
                  <c:v>3.2555214012720227E-2</c:v>
                </c:pt>
                <c:pt idx="851">
                  <c:v>3.2555214012720227E-2</c:v>
                </c:pt>
                <c:pt idx="852">
                  <c:v>3.2555214012720227E-2</c:v>
                </c:pt>
                <c:pt idx="853">
                  <c:v>3.2555214012720227E-2</c:v>
                </c:pt>
                <c:pt idx="854">
                  <c:v>3.2555214012720227E-2</c:v>
                </c:pt>
                <c:pt idx="855">
                  <c:v>3.2555214012720227E-2</c:v>
                </c:pt>
                <c:pt idx="856">
                  <c:v>3.2555214012720227E-2</c:v>
                </c:pt>
                <c:pt idx="857">
                  <c:v>3.2555214012720227E-2</c:v>
                </c:pt>
                <c:pt idx="858">
                  <c:v>3.2555214012720227E-2</c:v>
                </c:pt>
                <c:pt idx="859">
                  <c:v>3.2555214012720227E-2</c:v>
                </c:pt>
                <c:pt idx="860">
                  <c:v>3.2555214012720227E-2</c:v>
                </c:pt>
                <c:pt idx="861">
                  <c:v>3.2555214012720227E-2</c:v>
                </c:pt>
                <c:pt idx="862">
                  <c:v>3.2555214012720227E-2</c:v>
                </c:pt>
                <c:pt idx="863">
                  <c:v>3.2555214012720227E-2</c:v>
                </c:pt>
                <c:pt idx="864">
                  <c:v>3.2555214012720227E-2</c:v>
                </c:pt>
                <c:pt idx="865">
                  <c:v>3.2555214012720227E-2</c:v>
                </c:pt>
                <c:pt idx="866">
                  <c:v>3.2555214012720227E-2</c:v>
                </c:pt>
                <c:pt idx="867">
                  <c:v>3.2555214012720227E-2</c:v>
                </c:pt>
                <c:pt idx="868">
                  <c:v>3.2555214012720227E-2</c:v>
                </c:pt>
                <c:pt idx="869">
                  <c:v>3.2555214012720227E-2</c:v>
                </c:pt>
                <c:pt idx="870">
                  <c:v>3.2555214012720227E-2</c:v>
                </c:pt>
                <c:pt idx="871">
                  <c:v>3.2555214012720227E-2</c:v>
                </c:pt>
                <c:pt idx="872">
                  <c:v>3.2555214012720227E-2</c:v>
                </c:pt>
                <c:pt idx="873">
                  <c:v>3.2555214012720227E-2</c:v>
                </c:pt>
                <c:pt idx="874">
                  <c:v>3.2555214012720227E-2</c:v>
                </c:pt>
                <c:pt idx="875">
                  <c:v>3.2555214012720227E-2</c:v>
                </c:pt>
                <c:pt idx="876">
                  <c:v>3.2555214012720227E-2</c:v>
                </c:pt>
                <c:pt idx="877">
                  <c:v>3.2555214012720227E-2</c:v>
                </c:pt>
                <c:pt idx="878">
                  <c:v>3.2555214012720227E-2</c:v>
                </c:pt>
                <c:pt idx="879">
                  <c:v>3.2555214012720227E-2</c:v>
                </c:pt>
                <c:pt idx="880">
                  <c:v>3.2555214012720227E-2</c:v>
                </c:pt>
                <c:pt idx="881">
                  <c:v>3.2555214012720227E-2</c:v>
                </c:pt>
                <c:pt idx="882">
                  <c:v>3.2555214012720227E-2</c:v>
                </c:pt>
                <c:pt idx="883">
                  <c:v>3.2555214012720227E-2</c:v>
                </c:pt>
                <c:pt idx="884">
                  <c:v>3.2555214012720227E-2</c:v>
                </c:pt>
                <c:pt idx="885">
                  <c:v>3.2555214012720227E-2</c:v>
                </c:pt>
                <c:pt idx="886">
                  <c:v>3.2555214012720227E-2</c:v>
                </c:pt>
                <c:pt idx="887">
                  <c:v>3.2555214012720227E-2</c:v>
                </c:pt>
                <c:pt idx="888">
                  <c:v>3.2555214012720227E-2</c:v>
                </c:pt>
                <c:pt idx="889">
                  <c:v>3.2555214012720227E-2</c:v>
                </c:pt>
                <c:pt idx="890">
                  <c:v>3.2555214012720227E-2</c:v>
                </c:pt>
                <c:pt idx="891">
                  <c:v>3.2555214012720227E-2</c:v>
                </c:pt>
                <c:pt idx="892">
                  <c:v>3.2555214012720227E-2</c:v>
                </c:pt>
                <c:pt idx="893">
                  <c:v>3.2555214012720227E-2</c:v>
                </c:pt>
                <c:pt idx="894">
                  <c:v>3.2555214012720227E-2</c:v>
                </c:pt>
                <c:pt idx="895">
                  <c:v>3.2555214012720227E-2</c:v>
                </c:pt>
                <c:pt idx="896">
                  <c:v>3.2555214012720227E-2</c:v>
                </c:pt>
                <c:pt idx="897">
                  <c:v>3.2555214012720227E-2</c:v>
                </c:pt>
                <c:pt idx="898">
                  <c:v>3.2555214012720227E-2</c:v>
                </c:pt>
                <c:pt idx="899">
                  <c:v>3.2555214012720227E-2</c:v>
                </c:pt>
                <c:pt idx="900">
                  <c:v>3.2555214012720227E-2</c:v>
                </c:pt>
                <c:pt idx="901">
                  <c:v>3.2555214012720227E-2</c:v>
                </c:pt>
                <c:pt idx="902">
                  <c:v>3.2945767879923205E-2</c:v>
                </c:pt>
                <c:pt idx="903">
                  <c:v>3.3780625069908671E-2</c:v>
                </c:pt>
                <c:pt idx="904">
                  <c:v>3.4490058362265499E-2</c:v>
                </c:pt>
                <c:pt idx="905">
                  <c:v>3.4910209617834753E-2</c:v>
                </c:pt>
                <c:pt idx="906">
                  <c:v>3.5018086591766993E-2</c:v>
                </c:pt>
                <c:pt idx="907">
                  <c:v>3.5018086591766993E-2</c:v>
                </c:pt>
                <c:pt idx="908">
                  <c:v>3.5018086591766993E-2</c:v>
                </c:pt>
                <c:pt idx="909">
                  <c:v>3.5018086591766993E-2</c:v>
                </c:pt>
                <c:pt idx="910">
                  <c:v>3.5018086591766993E-2</c:v>
                </c:pt>
                <c:pt idx="911">
                  <c:v>3.5018086591766993E-2</c:v>
                </c:pt>
                <c:pt idx="912">
                  <c:v>3.5018086591766993E-2</c:v>
                </c:pt>
                <c:pt idx="913">
                  <c:v>3.5018086591766993E-2</c:v>
                </c:pt>
                <c:pt idx="914">
                  <c:v>3.5018086591766993E-2</c:v>
                </c:pt>
                <c:pt idx="915">
                  <c:v>3.5018086591766993E-2</c:v>
                </c:pt>
                <c:pt idx="916">
                  <c:v>3.5018086591766993E-2</c:v>
                </c:pt>
                <c:pt idx="917">
                  <c:v>3.5018086591766993E-2</c:v>
                </c:pt>
                <c:pt idx="918">
                  <c:v>3.5018086591766993E-2</c:v>
                </c:pt>
                <c:pt idx="919">
                  <c:v>3.5018086591766993E-2</c:v>
                </c:pt>
                <c:pt idx="920">
                  <c:v>3.5018086591766993E-2</c:v>
                </c:pt>
                <c:pt idx="921">
                  <c:v>3.5018086591766993E-2</c:v>
                </c:pt>
                <c:pt idx="922">
                  <c:v>3.5018086591766993E-2</c:v>
                </c:pt>
                <c:pt idx="923">
                  <c:v>3.5018086591766993E-2</c:v>
                </c:pt>
                <c:pt idx="924">
                  <c:v>3.5018086591766993E-2</c:v>
                </c:pt>
                <c:pt idx="925">
                  <c:v>3.5018086591766993E-2</c:v>
                </c:pt>
                <c:pt idx="926">
                  <c:v>3.5018086591766993E-2</c:v>
                </c:pt>
                <c:pt idx="927">
                  <c:v>3.5018086591766993E-2</c:v>
                </c:pt>
                <c:pt idx="928">
                  <c:v>3.5018086591766993E-2</c:v>
                </c:pt>
                <c:pt idx="929">
                  <c:v>3.5018086591766993E-2</c:v>
                </c:pt>
                <c:pt idx="930">
                  <c:v>3.5018086591766993E-2</c:v>
                </c:pt>
                <c:pt idx="931">
                  <c:v>3.5018086591766993E-2</c:v>
                </c:pt>
                <c:pt idx="932">
                  <c:v>3.5018086591766993E-2</c:v>
                </c:pt>
                <c:pt idx="933">
                  <c:v>3.5018086591766993E-2</c:v>
                </c:pt>
                <c:pt idx="934">
                  <c:v>3.5018086591766993E-2</c:v>
                </c:pt>
                <c:pt idx="935">
                  <c:v>3.5018086591766993E-2</c:v>
                </c:pt>
                <c:pt idx="936">
                  <c:v>3.5018086591766993E-2</c:v>
                </c:pt>
                <c:pt idx="937">
                  <c:v>3.5018086591766993E-2</c:v>
                </c:pt>
                <c:pt idx="938">
                  <c:v>3.5018086591766993E-2</c:v>
                </c:pt>
                <c:pt idx="939">
                  <c:v>3.5018086591766993E-2</c:v>
                </c:pt>
                <c:pt idx="940">
                  <c:v>3.5018086591766993E-2</c:v>
                </c:pt>
                <c:pt idx="941">
                  <c:v>3.5018086591766993E-2</c:v>
                </c:pt>
                <c:pt idx="942">
                  <c:v>3.5018086591766993E-2</c:v>
                </c:pt>
                <c:pt idx="943">
                  <c:v>3.5018086591766993E-2</c:v>
                </c:pt>
                <c:pt idx="944">
                  <c:v>3.5018086591766993E-2</c:v>
                </c:pt>
                <c:pt idx="945">
                  <c:v>3.5018086591766993E-2</c:v>
                </c:pt>
                <c:pt idx="946">
                  <c:v>3.5018086591766993E-2</c:v>
                </c:pt>
                <c:pt idx="947">
                  <c:v>3.5018086591766993E-2</c:v>
                </c:pt>
                <c:pt idx="948">
                  <c:v>3.5018086591766993E-2</c:v>
                </c:pt>
                <c:pt idx="949">
                  <c:v>3.5018086591766993E-2</c:v>
                </c:pt>
                <c:pt idx="950">
                  <c:v>3.5018086591766993E-2</c:v>
                </c:pt>
                <c:pt idx="951">
                  <c:v>3.508487682538991E-2</c:v>
                </c:pt>
                <c:pt idx="952">
                  <c:v>3.5509721076508842E-2</c:v>
                </c:pt>
                <c:pt idx="953">
                  <c:v>3.6200387467034564E-2</c:v>
                </c:pt>
                <c:pt idx="954">
                  <c:v>3.6920870593405035E-2</c:v>
                </c:pt>
                <c:pt idx="955">
                  <c:v>3.7567546470223319E-2</c:v>
                </c:pt>
                <c:pt idx="956">
                  <c:v>3.8134601301411296E-2</c:v>
                </c:pt>
                <c:pt idx="957">
                  <c:v>3.8442605725751484E-2</c:v>
                </c:pt>
                <c:pt idx="958">
                  <c:v>3.8442605725751484E-2</c:v>
                </c:pt>
                <c:pt idx="959">
                  <c:v>3.8442605725751484E-2</c:v>
                </c:pt>
                <c:pt idx="960">
                  <c:v>3.8442605725751484E-2</c:v>
                </c:pt>
                <c:pt idx="961">
                  <c:v>3.8442605725751484E-2</c:v>
                </c:pt>
                <c:pt idx="962">
                  <c:v>3.8442605725751484E-2</c:v>
                </c:pt>
                <c:pt idx="963">
                  <c:v>3.8442605725751484E-2</c:v>
                </c:pt>
                <c:pt idx="964">
                  <c:v>3.8442605725751484E-2</c:v>
                </c:pt>
                <c:pt idx="965">
                  <c:v>3.8442605725751484E-2</c:v>
                </c:pt>
                <c:pt idx="966">
                  <c:v>3.8442605725751484E-2</c:v>
                </c:pt>
                <c:pt idx="967">
                  <c:v>3.8442605725751484E-2</c:v>
                </c:pt>
                <c:pt idx="968">
                  <c:v>3.8442605725751484E-2</c:v>
                </c:pt>
                <c:pt idx="969">
                  <c:v>3.8442605725751484E-2</c:v>
                </c:pt>
                <c:pt idx="970">
                  <c:v>3.8442605725751484E-2</c:v>
                </c:pt>
                <c:pt idx="971">
                  <c:v>3.868763047397885E-2</c:v>
                </c:pt>
                <c:pt idx="972">
                  <c:v>3.9260511818576795E-2</c:v>
                </c:pt>
                <c:pt idx="973">
                  <c:v>3.9946956343264339E-2</c:v>
                </c:pt>
                <c:pt idx="974">
                  <c:v>4.0556749692994602E-2</c:v>
                </c:pt>
                <c:pt idx="975">
                  <c:v>4.1084462582012093E-2</c:v>
                </c:pt>
                <c:pt idx="976">
                  <c:v>4.1530430839291643E-2</c:v>
                </c:pt>
                <c:pt idx="977">
                  <c:v>4.1805729167596152E-2</c:v>
                </c:pt>
                <c:pt idx="978">
                  <c:v>4.1952289013961037E-2</c:v>
                </c:pt>
                <c:pt idx="979">
                  <c:v>4.2053023207836548E-2</c:v>
                </c:pt>
                <c:pt idx="980">
                  <c:v>4.2115963579116761E-2</c:v>
                </c:pt>
                <c:pt idx="981">
                  <c:v>4.2152153242718954E-2</c:v>
                </c:pt>
                <c:pt idx="982">
                  <c:v>4.2179045369459697E-2</c:v>
                </c:pt>
                <c:pt idx="983">
                  <c:v>4.2207411842651116E-2</c:v>
                </c:pt>
                <c:pt idx="984">
                  <c:v>4.2226539563781432E-2</c:v>
                </c:pt>
                <c:pt idx="985">
                  <c:v>4.2230478463523069E-2</c:v>
                </c:pt>
                <c:pt idx="986">
                  <c:v>4.2230478463523069E-2</c:v>
                </c:pt>
                <c:pt idx="987">
                  <c:v>4.2230478463523069E-2</c:v>
                </c:pt>
                <c:pt idx="988">
                  <c:v>4.2230478463523069E-2</c:v>
                </c:pt>
                <c:pt idx="989">
                  <c:v>4.2230478463523069E-2</c:v>
                </c:pt>
                <c:pt idx="990">
                  <c:v>4.2230478463523069E-2</c:v>
                </c:pt>
                <c:pt idx="991">
                  <c:v>4.2230478463523069E-2</c:v>
                </c:pt>
                <c:pt idx="992">
                  <c:v>4.2230478463523069E-2</c:v>
                </c:pt>
                <c:pt idx="993">
                  <c:v>4.2230478463523069E-2</c:v>
                </c:pt>
                <c:pt idx="994">
                  <c:v>4.2230478463523069E-2</c:v>
                </c:pt>
                <c:pt idx="995">
                  <c:v>4.2230478463523069E-2</c:v>
                </c:pt>
                <c:pt idx="996">
                  <c:v>4.2230478463523069E-2</c:v>
                </c:pt>
                <c:pt idx="997">
                  <c:v>4.2230478463523069E-2</c:v>
                </c:pt>
                <c:pt idx="998">
                  <c:v>4.2230478463523069E-2</c:v>
                </c:pt>
                <c:pt idx="999">
                  <c:v>4.2230478463523069E-2</c:v>
                </c:pt>
                <c:pt idx="1000">
                  <c:v>4.2230478463523069E-2</c:v>
                </c:pt>
                <c:pt idx="1001">
                  <c:v>4.2230478463523069E-2</c:v>
                </c:pt>
                <c:pt idx="1002">
                  <c:v>4.2230478463523069E-2</c:v>
                </c:pt>
                <c:pt idx="1003">
                  <c:v>4.2230478463523069E-2</c:v>
                </c:pt>
                <c:pt idx="1004">
                  <c:v>4.2230478463523069E-2</c:v>
                </c:pt>
                <c:pt idx="1005">
                  <c:v>4.2230478463523069E-2</c:v>
                </c:pt>
                <c:pt idx="1006">
                  <c:v>4.2230478463523069E-2</c:v>
                </c:pt>
                <c:pt idx="1007">
                  <c:v>4.2230478463523069E-2</c:v>
                </c:pt>
                <c:pt idx="1008">
                  <c:v>4.2230478463523069E-2</c:v>
                </c:pt>
                <c:pt idx="1009">
                  <c:v>4.2230478463523069E-2</c:v>
                </c:pt>
                <c:pt idx="1010">
                  <c:v>4.2230478463523069E-2</c:v>
                </c:pt>
                <c:pt idx="1011">
                  <c:v>4.2230478463523069E-2</c:v>
                </c:pt>
                <c:pt idx="1012">
                  <c:v>4.2230478463523069E-2</c:v>
                </c:pt>
                <c:pt idx="1013">
                  <c:v>4.2230478463523069E-2</c:v>
                </c:pt>
                <c:pt idx="1014">
                  <c:v>4.2230478463523069E-2</c:v>
                </c:pt>
                <c:pt idx="1015">
                  <c:v>4.2230478463523069E-2</c:v>
                </c:pt>
                <c:pt idx="1016">
                  <c:v>4.2230478463523069E-2</c:v>
                </c:pt>
                <c:pt idx="1017">
                  <c:v>4.2230478463523069E-2</c:v>
                </c:pt>
                <c:pt idx="1018">
                  <c:v>4.2230478463523069E-2</c:v>
                </c:pt>
                <c:pt idx="1019">
                  <c:v>4.2230478463523069E-2</c:v>
                </c:pt>
                <c:pt idx="1020">
                  <c:v>4.2230478463523069E-2</c:v>
                </c:pt>
                <c:pt idx="1021">
                  <c:v>4.2230478463523069E-2</c:v>
                </c:pt>
                <c:pt idx="1022">
                  <c:v>4.2230478463523069E-2</c:v>
                </c:pt>
                <c:pt idx="1023">
                  <c:v>4.2230478463523069E-2</c:v>
                </c:pt>
                <c:pt idx="1024">
                  <c:v>4.2230478463523069E-2</c:v>
                </c:pt>
                <c:pt idx="1025">
                  <c:v>4.2230478463523069E-2</c:v>
                </c:pt>
                <c:pt idx="1026">
                  <c:v>4.2230478463523069E-2</c:v>
                </c:pt>
                <c:pt idx="1027">
                  <c:v>4.2230478463523069E-2</c:v>
                </c:pt>
                <c:pt idx="1028">
                  <c:v>4.2230478463523069E-2</c:v>
                </c:pt>
                <c:pt idx="1029">
                  <c:v>4.2230478463523069E-2</c:v>
                </c:pt>
                <c:pt idx="1030">
                  <c:v>4.2230478463523069E-2</c:v>
                </c:pt>
                <c:pt idx="1031">
                  <c:v>4.2230478463523069E-2</c:v>
                </c:pt>
                <c:pt idx="1032">
                  <c:v>4.2230478463523069E-2</c:v>
                </c:pt>
                <c:pt idx="1033">
                  <c:v>4.2230478463523069E-2</c:v>
                </c:pt>
                <c:pt idx="1034">
                  <c:v>4.2230478463523069E-2</c:v>
                </c:pt>
                <c:pt idx="1035">
                  <c:v>4.2230478463523069E-2</c:v>
                </c:pt>
                <c:pt idx="1036">
                  <c:v>4.2230478463523069E-2</c:v>
                </c:pt>
                <c:pt idx="1037">
                  <c:v>4.2230478463523069E-2</c:v>
                </c:pt>
                <c:pt idx="1038">
                  <c:v>4.2230478463523069E-2</c:v>
                </c:pt>
                <c:pt idx="1039">
                  <c:v>4.2230478463523069E-2</c:v>
                </c:pt>
                <c:pt idx="1040">
                  <c:v>4.2230478463523069E-2</c:v>
                </c:pt>
                <c:pt idx="1041">
                  <c:v>4.2230478463523069E-2</c:v>
                </c:pt>
                <c:pt idx="1042">
                  <c:v>4.2230478463523069E-2</c:v>
                </c:pt>
                <c:pt idx="1043">
                  <c:v>4.2230478463523069E-2</c:v>
                </c:pt>
                <c:pt idx="1044">
                  <c:v>4.2230478463523069E-2</c:v>
                </c:pt>
                <c:pt idx="1045">
                  <c:v>4.2230478463523069E-2</c:v>
                </c:pt>
                <c:pt idx="1046">
                  <c:v>4.2230478463523069E-2</c:v>
                </c:pt>
                <c:pt idx="1047">
                  <c:v>4.2230478463523069E-2</c:v>
                </c:pt>
                <c:pt idx="1048">
                  <c:v>4.2230478463523069E-2</c:v>
                </c:pt>
                <c:pt idx="1049">
                  <c:v>4.2230478463523069E-2</c:v>
                </c:pt>
                <c:pt idx="1050">
                  <c:v>4.2230478463523069E-2</c:v>
                </c:pt>
                <c:pt idx="1051">
                  <c:v>4.2323633899684542E-2</c:v>
                </c:pt>
                <c:pt idx="1052">
                  <c:v>4.2490174970556967E-2</c:v>
                </c:pt>
                <c:pt idx="1053">
                  <c:v>4.2732717860593218E-2</c:v>
                </c:pt>
                <c:pt idx="1054">
                  <c:v>4.3076254602366498E-2</c:v>
                </c:pt>
                <c:pt idx="1055">
                  <c:v>4.3532384753891012E-2</c:v>
                </c:pt>
                <c:pt idx="1056">
                  <c:v>4.4080485596483608E-2</c:v>
                </c:pt>
                <c:pt idx="1057">
                  <c:v>4.461932139393731E-2</c:v>
                </c:pt>
                <c:pt idx="1058">
                  <c:v>4.5026213183564326E-2</c:v>
                </c:pt>
                <c:pt idx="1059">
                  <c:v>4.5324447667408847E-2</c:v>
                </c:pt>
                <c:pt idx="1060">
                  <c:v>4.5527271605042052E-2</c:v>
                </c:pt>
                <c:pt idx="1061">
                  <c:v>4.5613354622349965E-2</c:v>
                </c:pt>
                <c:pt idx="1062">
                  <c:v>4.5613354622349965E-2</c:v>
                </c:pt>
                <c:pt idx="1063">
                  <c:v>4.5613354622349965E-2</c:v>
                </c:pt>
                <c:pt idx="1064">
                  <c:v>4.5613354622349965E-2</c:v>
                </c:pt>
                <c:pt idx="1065">
                  <c:v>4.5613354622349965E-2</c:v>
                </c:pt>
                <c:pt idx="1066">
                  <c:v>4.5613354622349965E-2</c:v>
                </c:pt>
                <c:pt idx="1067">
                  <c:v>4.5613354622349965E-2</c:v>
                </c:pt>
                <c:pt idx="1068">
                  <c:v>4.5613354622349965E-2</c:v>
                </c:pt>
                <c:pt idx="1069">
                  <c:v>4.5613354622349965E-2</c:v>
                </c:pt>
                <c:pt idx="1070">
                  <c:v>4.5613354622349965E-2</c:v>
                </c:pt>
                <c:pt idx="1071">
                  <c:v>4.5613354622349965E-2</c:v>
                </c:pt>
                <c:pt idx="1072">
                  <c:v>4.5613354622349965E-2</c:v>
                </c:pt>
                <c:pt idx="1073">
                  <c:v>4.5613354622349965E-2</c:v>
                </c:pt>
                <c:pt idx="1074">
                  <c:v>4.5613354622349965E-2</c:v>
                </c:pt>
                <c:pt idx="1075">
                  <c:v>4.5613354622349965E-2</c:v>
                </c:pt>
                <c:pt idx="1076">
                  <c:v>4.5613354622349965E-2</c:v>
                </c:pt>
                <c:pt idx="1077">
                  <c:v>4.5613354622349965E-2</c:v>
                </c:pt>
                <c:pt idx="1078">
                  <c:v>4.5613354622349965E-2</c:v>
                </c:pt>
                <c:pt idx="1079">
                  <c:v>4.5613354622349965E-2</c:v>
                </c:pt>
                <c:pt idx="1080">
                  <c:v>4.5613354622349965E-2</c:v>
                </c:pt>
                <c:pt idx="1081">
                  <c:v>4.5613354622349965E-2</c:v>
                </c:pt>
                <c:pt idx="1082">
                  <c:v>4.5613354622349965E-2</c:v>
                </c:pt>
                <c:pt idx="1083">
                  <c:v>4.5613354622349965E-2</c:v>
                </c:pt>
                <c:pt idx="1084">
                  <c:v>4.562537522431754E-2</c:v>
                </c:pt>
                <c:pt idx="1085">
                  <c:v>4.562537522431754E-2</c:v>
                </c:pt>
                <c:pt idx="1086">
                  <c:v>4.562537522431754E-2</c:v>
                </c:pt>
                <c:pt idx="1087">
                  <c:v>4.562537522431754E-2</c:v>
                </c:pt>
                <c:pt idx="1088">
                  <c:v>4.562537522431754E-2</c:v>
                </c:pt>
                <c:pt idx="1089">
                  <c:v>4.562537522431754E-2</c:v>
                </c:pt>
                <c:pt idx="1090">
                  <c:v>4.562537522431754E-2</c:v>
                </c:pt>
                <c:pt idx="1091">
                  <c:v>4.562537522431754E-2</c:v>
                </c:pt>
                <c:pt idx="1092">
                  <c:v>4.562537522431754E-2</c:v>
                </c:pt>
                <c:pt idx="1093">
                  <c:v>4.562537522431754E-2</c:v>
                </c:pt>
                <c:pt idx="1094">
                  <c:v>4.562537522431754E-2</c:v>
                </c:pt>
                <c:pt idx="1095">
                  <c:v>4.562537522431754E-2</c:v>
                </c:pt>
                <c:pt idx="1096">
                  <c:v>4.562537522431754E-2</c:v>
                </c:pt>
                <c:pt idx="1097">
                  <c:v>4.562537522431754E-2</c:v>
                </c:pt>
                <c:pt idx="1098">
                  <c:v>4.562537522431754E-2</c:v>
                </c:pt>
                <c:pt idx="1099">
                  <c:v>4.5627866164075187E-2</c:v>
                </c:pt>
                <c:pt idx="1100">
                  <c:v>4.566793855530199E-2</c:v>
                </c:pt>
                <c:pt idx="1101">
                  <c:v>4.566793855530199E-2</c:v>
                </c:pt>
                <c:pt idx="1102">
                  <c:v>4.566793855530199E-2</c:v>
                </c:pt>
                <c:pt idx="1103">
                  <c:v>4.566793855530199E-2</c:v>
                </c:pt>
                <c:pt idx="1104">
                  <c:v>4.566793855530199E-2</c:v>
                </c:pt>
                <c:pt idx="1105">
                  <c:v>4.566793855530199E-2</c:v>
                </c:pt>
                <c:pt idx="1106">
                  <c:v>4.566793855530199E-2</c:v>
                </c:pt>
                <c:pt idx="1107">
                  <c:v>4.566793855530199E-2</c:v>
                </c:pt>
                <c:pt idx="1108">
                  <c:v>4.566793855530199E-2</c:v>
                </c:pt>
                <c:pt idx="1109">
                  <c:v>4.566793855530199E-2</c:v>
                </c:pt>
                <c:pt idx="1110">
                  <c:v>4.566793855530199E-2</c:v>
                </c:pt>
                <c:pt idx="1111">
                  <c:v>4.566793855530199E-2</c:v>
                </c:pt>
                <c:pt idx="1112">
                  <c:v>4.566793855530199E-2</c:v>
                </c:pt>
                <c:pt idx="1113">
                  <c:v>4.566793855530199E-2</c:v>
                </c:pt>
                <c:pt idx="1114">
                  <c:v>4.566793855530199E-2</c:v>
                </c:pt>
                <c:pt idx="1115">
                  <c:v>4.566793855530199E-2</c:v>
                </c:pt>
                <c:pt idx="1116">
                  <c:v>4.566793855530199E-2</c:v>
                </c:pt>
                <c:pt idx="1117">
                  <c:v>4.566793855530199E-2</c:v>
                </c:pt>
                <c:pt idx="1118">
                  <c:v>4.566793855530199E-2</c:v>
                </c:pt>
                <c:pt idx="1119">
                  <c:v>4.566793855530199E-2</c:v>
                </c:pt>
                <c:pt idx="1120">
                  <c:v>4.566793855530199E-2</c:v>
                </c:pt>
                <c:pt idx="1121">
                  <c:v>4.566793855530199E-2</c:v>
                </c:pt>
                <c:pt idx="1122">
                  <c:v>4.566793855530199E-2</c:v>
                </c:pt>
                <c:pt idx="1123">
                  <c:v>4.566793855530199E-2</c:v>
                </c:pt>
                <c:pt idx="1124">
                  <c:v>4.584126770078073E-2</c:v>
                </c:pt>
                <c:pt idx="1125">
                  <c:v>4.6364712005587783E-2</c:v>
                </c:pt>
                <c:pt idx="1126">
                  <c:v>4.7144076748335852E-2</c:v>
                </c:pt>
                <c:pt idx="1127">
                  <c:v>4.7956342235460366E-2</c:v>
                </c:pt>
                <c:pt idx="1128">
                  <c:v>4.8686165055289242E-2</c:v>
                </c:pt>
                <c:pt idx="1129">
                  <c:v>4.9237053863616646E-2</c:v>
                </c:pt>
                <c:pt idx="1130">
                  <c:v>4.9613612603993579E-2</c:v>
                </c:pt>
                <c:pt idx="1131">
                  <c:v>4.9909944362289814E-2</c:v>
                </c:pt>
                <c:pt idx="1132">
                  <c:v>5.0177668072580325E-2</c:v>
                </c:pt>
                <c:pt idx="1133">
                  <c:v>5.0447677545250119E-2</c:v>
                </c:pt>
                <c:pt idx="1134">
                  <c:v>5.0703329259129362E-2</c:v>
                </c:pt>
                <c:pt idx="1135">
                  <c:v>5.0902229145591511E-2</c:v>
                </c:pt>
                <c:pt idx="1136">
                  <c:v>5.1008927466829244E-2</c:v>
                </c:pt>
                <c:pt idx="1137">
                  <c:v>5.1026198782406273E-2</c:v>
                </c:pt>
                <c:pt idx="1138">
                  <c:v>5.1026198782406273E-2</c:v>
                </c:pt>
                <c:pt idx="1139">
                  <c:v>5.1026198782406273E-2</c:v>
                </c:pt>
                <c:pt idx="1140">
                  <c:v>5.1026198782406273E-2</c:v>
                </c:pt>
                <c:pt idx="1141">
                  <c:v>5.1026198782406273E-2</c:v>
                </c:pt>
                <c:pt idx="1142">
                  <c:v>5.1026198782406273E-2</c:v>
                </c:pt>
                <c:pt idx="1143">
                  <c:v>5.1026198782406273E-2</c:v>
                </c:pt>
                <c:pt idx="1144">
                  <c:v>5.1026198782406273E-2</c:v>
                </c:pt>
                <c:pt idx="1145">
                  <c:v>5.1026198782406273E-2</c:v>
                </c:pt>
                <c:pt idx="1146">
                  <c:v>5.1026561169684737E-2</c:v>
                </c:pt>
                <c:pt idx="1147">
                  <c:v>5.1288260596411839E-2</c:v>
                </c:pt>
                <c:pt idx="1148">
                  <c:v>5.1544538259373898E-2</c:v>
                </c:pt>
                <c:pt idx="1149">
                  <c:v>5.1652412827349593E-2</c:v>
                </c:pt>
                <c:pt idx="1150">
                  <c:v>5.16601512810533E-2</c:v>
                </c:pt>
                <c:pt idx="1151">
                  <c:v>5.16601512810533E-2</c:v>
                </c:pt>
                <c:pt idx="1152">
                  <c:v>5.16601512810533E-2</c:v>
                </c:pt>
                <c:pt idx="1153">
                  <c:v>5.16601512810533E-2</c:v>
                </c:pt>
                <c:pt idx="1154">
                  <c:v>5.16601512810533E-2</c:v>
                </c:pt>
                <c:pt idx="1155">
                  <c:v>5.16601512810533E-2</c:v>
                </c:pt>
                <c:pt idx="1156">
                  <c:v>5.16601512810533E-2</c:v>
                </c:pt>
                <c:pt idx="1157">
                  <c:v>5.16601512810533E-2</c:v>
                </c:pt>
                <c:pt idx="1158">
                  <c:v>5.16601512810533E-2</c:v>
                </c:pt>
                <c:pt idx="1159">
                  <c:v>5.16601512810533E-2</c:v>
                </c:pt>
                <c:pt idx="1160">
                  <c:v>5.16601512810533E-2</c:v>
                </c:pt>
                <c:pt idx="1161">
                  <c:v>5.16601512810533E-2</c:v>
                </c:pt>
                <c:pt idx="1162">
                  <c:v>5.16601512810533E-2</c:v>
                </c:pt>
                <c:pt idx="1163">
                  <c:v>5.16601512810533E-2</c:v>
                </c:pt>
                <c:pt idx="1164">
                  <c:v>5.16601512810533E-2</c:v>
                </c:pt>
                <c:pt idx="1165">
                  <c:v>5.16601512810533E-2</c:v>
                </c:pt>
                <c:pt idx="1166">
                  <c:v>5.16601512810533E-2</c:v>
                </c:pt>
                <c:pt idx="1167">
                  <c:v>5.16601512810533E-2</c:v>
                </c:pt>
                <c:pt idx="1168">
                  <c:v>5.16601512810533E-2</c:v>
                </c:pt>
                <c:pt idx="1169">
                  <c:v>5.16601512810533E-2</c:v>
                </c:pt>
                <c:pt idx="1170">
                  <c:v>5.16601512810533E-2</c:v>
                </c:pt>
                <c:pt idx="1171">
                  <c:v>5.16601512810533E-2</c:v>
                </c:pt>
                <c:pt idx="1172">
                  <c:v>5.16601512810533E-2</c:v>
                </c:pt>
                <c:pt idx="1173">
                  <c:v>5.16601512810533E-2</c:v>
                </c:pt>
                <c:pt idx="1174">
                  <c:v>5.16601512810533E-2</c:v>
                </c:pt>
                <c:pt idx="1175">
                  <c:v>5.16601512810533E-2</c:v>
                </c:pt>
                <c:pt idx="1176">
                  <c:v>5.16601512810533E-2</c:v>
                </c:pt>
                <c:pt idx="1177">
                  <c:v>5.16601512810533E-2</c:v>
                </c:pt>
                <c:pt idx="1178">
                  <c:v>5.16601512810533E-2</c:v>
                </c:pt>
                <c:pt idx="1179">
                  <c:v>5.16601512810533E-2</c:v>
                </c:pt>
                <c:pt idx="1180">
                  <c:v>5.16601512810533E-2</c:v>
                </c:pt>
                <c:pt idx="1181">
                  <c:v>5.16601512810533E-2</c:v>
                </c:pt>
                <c:pt idx="1182">
                  <c:v>5.16601512810533E-2</c:v>
                </c:pt>
                <c:pt idx="1183">
                  <c:v>5.16601512810533E-2</c:v>
                </c:pt>
                <c:pt idx="1184">
                  <c:v>5.16601512810533E-2</c:v>
                </c:pt>
                <c:pt idx="1185">
                  <c:v>5.16601512810533E-2</c:v>
                </c:pt>
                <c:pt idx="1186">
                  <c:v>5.16601512810533E-2</c:v>
                </c:pt>
                <c:pt idx="1187">
                  <c:v>5.16601512810533E-2</c:v>
                </c:pt>
                <c:pt idx="1188">
                  <c:v>5.16601512810533E-2</c:v>
                </c:pt>
                <c:pt idx="1189">
                  <c:v>5.16601512810533E-2</c:v>
                </c:pt>
                <c:pt idx="1190">
                  <c:v>5.16601512810533E-2</c:v>
                </c:pt>
                <c:pt idx="1191">
                  <c:v>5.16601512810533E-2</c:v>
                </c:pt>
                <c:pt idx="1192">
                  <c:v>5.16601512810533E-2</c:v>
                </c:pt>
                <c:pt idx="1193">
                  <c:v>5.16601512810533E-2</c:v>
                </c:pt>
                <c:pt idx="1194">
                  <c:v>5.16601512810533E-2</c:v>
                </c:pt>
                <c:pt idx="1195">
                  <c:v>5.16601512810533E-2</c:v>
                </c:pt>
                <c:pt idx="1196">
                  <c:v>5.16601512810533E-2</c:v>
                </c:pt>
                <c:pt idx="1197">
                  <c:v>5.16601512810533E-2</c:v>
                </c:pt>
                <c:pt idx="1198">
                  <c:v>5.16601512810533E-2</c:v>
                </c:pt>
                <c:pt idx="1199">
                  <c:v>5.16601512810533E-2</c:v>
                </c:pt>
                <c:pt idx="1200">
                  <c:v>5.16601512810533E-2</c:v>
                </c:pt>
                <c:pt idx="1201">
                  <c:v>5.16601512810533E-2</c:v>
                </c:pt>
                <c:pt idx="1202">
                  <c:v>5.16601512810533E-2</c:v>
                </c:pt>
                <c:pt idx="1203">
                  <c:v>5.16601512810533E-2</c:v>
                </c:pt>
                <c:pt idx="1204">
                  <c:v>5.16601512810533E-2</c:v>
                </c:pt>
                <c:pt idx="1205">
                  <c:v>5.16601512810533E-2</c:v>
                </c:pt>
                <c:pt idx="1206">
                  <c:v>5.16601512810533E-2</c:v>
                </c:pt>
                <c:pt idx="1207">
                  <c:v>5.16601512810533E-2</c:v>
                </c:pt>
                <c:pt idx="1208">
                  <c:v>5.16601512810533E-2</c:v>
                </c:pt>
                <c:pt idx="1209">
                  <c:v>5.16601512810533E-2</c:v>
                </c:pt>
                <c:pt idx="1210">
                  <c:v>5.16601512810533E-2</c:v>
                </c:pt>
                <c:pt idx="1211">
                  <c:v>5.16601512810533E-2</c:v>
                </c:pt>
                <c:pt idx="1212">
                  <c:v>5.16601512810533E-2</c:v>
                </c:pt>
                <c:pt idx="1213">
                  <c:v>5.16601512810533E-2</c:v>
                </c:pt>
                <c:pt idx="1214">
                  <c:v>5.16601512810533E-2</c:v>
                </c:pt>
                <c:pt idx="1215">
                  <c:v>5.16601512810533E-2</c:v>
                </c:pt>
                <c:pt idx="1216">
                  <c:v>5.16601512810533E-2</c:v>
                </c:pt>
                <c:pt idx="1217">
                  <c:v>5.16601512810533E-2</c:v>
                </c:pt>
                <c:pt idx="1218">
                  <c:v>5.16601512810533E-2</c:v>
                </c:pt>
                <c:pt idx="1219">
                  <c:v>5.16601512810533E-2</c:v>
                </c:pt>
                <c:pt idx="1220">
                  <c:v>5.16601512810533E-2</c:v>
                </c:pt>
                <c:pt idx="1221">
                  <c:v>5.16601512810533E-2</c:v>
                </c:pt>
                <c:pt idx="1222">
                  <c:v>5.16601512810533E-2</c:v>
                </c:pt>
                <c:pt idx="1223">
                  <c:v>5.16601512810533E-2</c:v>
                </c:pt>
                <c:pt idx="1224">
                  <c:v>5.16601512810533E-2</c:v>
                </c:pt>
                <c:pt idx="1225">
                  <c:v>5.16601512810533E-2</c:v>
                </c:pt>
                <c:pt idx="1226">
                  <c:v>5.16601512810533E-2</c:v>
                </c:pt>
                <c:pt idx="1227">
                  <c:v>5.16601512810533E-2</c:v>
                </c:pt>
                <c:pt idx="1228">
                  <c:v>5.16601512810533E-2</c:v>
                </c:pt>
                <c:pt idx="1229">
                  <c:v>5.16601512810533E-2</c:v>
                </c:pt>
                <c:pt idx="1230">
                  <c:v>5.16601512810533E-2</c:v>
                </c:pt>
                <c:pt idx="1231">
                  <c:v>5.16601512810533E-2</c:v>
                </c:pt>
                <c:pt idx="1232">
                  <c:v>5.16601512810533E-2</c:v>
                </c:pt>
                <c:pt idx="1233">
                  <c:v>5.16601512810533E-2</c:v>
                </c:pt>
                <c:pt idx="1234">
                  <c:v>5.16601512810533E-2</c:v>
                </c:pt>
                <c:pt idx="1235">
                  <c:v>5.16601512810533E-2</c:v>
                </c:pt>
                <c:pt idx="1236">
                  <c:v>5.16601512810533E-2</c:v>
                </c:pt>
                <c:pt idx="1237">
                  <c:v>5.16601512810533E-2</c:v>
                </c:pt>
                <c:pt idx="1238">
                  <c:v>5.16601512810533E-2</c:v>
                </c:pt>
                <c:pt idx="1239">
                  <c:v>5.16601512810533E-2</c:v>
                </c:pt>
                <c:pt idx="1240">
                  <c:v>5.16601512810533E-2</c:v>
                </c:pt>
                <c:pt idx="1241">
                  <c:v>5.16601512810533E-2</c:v>
                </c:pt>
                <c:pt idx="1242">
                  <c:v>5.16601512810533E-2</c:v>
                </c:pt>
                <c:pt idx="1243">
                  <c:v>5.16601512810533E-2</c:v>
                </c:pt>
                <c:pt idx="1244">
                  <c:v>5.16601512810533E-2</c:v>
                </c:pt>
                <c:pt idx="1245">
                  <c:v>5.16601512810533E-2</c:v>
                </c:pt>
                <c:pt idx="1246">
                  <c:v>5.16601512810533E-2</c:v>
                </c:pt>
                <c:pt idx="1247">
                  <c:v>5.16601512810533E-2</c:v>
                </c:pt>
                <c:pt idx="1248">
                  <c:v>5.16601512810533E-2</c:v>
                </c:pt>
                <c:pt idx="1249">
                  <c:v>5.16601512810533E-2</c:v>
                </c:pt>
                <c:pt idx="1250">
                  <c:v>5.16601512810533E-2</c:v>
                </c:pt>
                <c:pt idx="1251">
                  <c:v>5.16601512810533E-2</c:v>
                </c:pt>
                <c:pt idx="1252">
                  <c:v>5.16601512810533E-2</c:v>
                </c:pt>
                <c:pt idx="1253">
                  <c:v>5.16601512810533E-2</c:v>
                </c:pt>
                <c:pt idx="1254">
                  <c:v>5.16601512810533E-2</c:v>
                </c:pt>
                <c:pt idx="1255">
                  <c:v>5.16601512810533E-2</c:v>
                </c:pt>
                <c:pt idx="1256">
                  <c:v>5.16601512810533E-2</c:v>
                </c:pt>
                <c:pt idx="1257">
                  <c:v>5.16601512810533E-2</c:v>
                </c:pt>
                <c:pt idx="1258">
                  <c:v>5.16601512810533E-2</c:v>
                </c:pt>
                <c:pt idx="1259">
                  <c:v>5.16601512810533E-2</c:v>
                </c:pt>
                <c:pt idx="1260">
                  <c:v>5.16601512810533E-2</c:v>
                </c:pt>
                <c:pt idx="1261">
                  <c:v>5.16601512810533E-2</c:v>
                </c:pt>
                <c:pt idx="1262">
                  <c:v>5.16601512810533E-2</c:v>
                </c:pt>
                <c:pt idx="1263">
                  <c:v>5.16601512810533E-2</c:v>
                </c:pt>
                <c:pt idx="1264">
                  <c:v>5.16601512810533E-2</c:v>
                </c:pt>
                <c:pt idx="1265">
                  <c:v>5.16601512810533E-2</c:v>
                </c:pt>
                <c:pt idx="1266">
                  <c:v>5.16601512810533E-2</c:v>
                </c:pt>
                <c:pt idx="1267">
                  <c:v>5.16601512810533E-2</c:v>
                </c:pt>
                <c:pt idx="1268">
                  <c:v>5.16601512810533E-2</c:v>
                </c:pt>
                <c:pt idx="1269">
                  <c:v>5.16601512810533E-2</c:v>
                </c:pt>
                <c:pt idx="1270">
                  <c:v>5.16601512810533E-2</c:v>
                </c:pt>
                <c:pt idx="1271">
                  <c:v>5.16601512810533E-2</c:v>
                </c:pt>
                <c:pt idx="1272">
                  <c:v>5.16601512810533E-2</c:v>
                </c:pt>
                <c:pt idx="1273">
                  <c:v>5.16601512810533E-2</c:v>
                </c:pt>
                <c:pt idx="1274">
                  <c:v>5.16601512810533E-2</c:v>
                </c:pt>
                <c:pt idx="1275">
                  <c:v>5.16601512810533E-2</c:v>
                </c:pt>
                <c:pt idx="1276">
                  <c:v>5.16601512810533E-2</c:v>
                </c:pt>
                <c:pt idx="1277">
                  <c:v>5.16601512810533E-2</c:v>
                </c:pt>
                <c:pt idx="1278">
                  <c:v>5.16601512810533E-2</c:v>
                </c:pt>
                <c:pt idx="1279">
                  <c:v>5.16601512810533E-2</c:v>
                </c:pt>
                <c:pt idx="1280">
                  <c:v>5.16601512810533E-2</c:v>
                </c:pt>
                <c:pt idx="1281">
                  <c:v>5.16601512810533E-2</c:v>
                </c:pt>
                <c:pt idx="1282">
                  <c:v>5.16601512810533E-2</c:v>
                </c:pt>
                <c:pt idx="1283">
                  <c:v>5.16601512810533E-2</c:v>
                </c:pt>
                <c:pt idx="1284">
                  <c:v>5.16601512810533E-2</c:v>
                </c:pt>
                <c:pt idx="1285">
                  <c:v>5.16601512810533E-2</c:v>
                </c:pt>
                <c:pt idx="1286">
                  <c:v>5.16601512810533E-2</c:v>
                </c:pt>
                <c:pt idx="1287">
                  <c:v>5.16601512810533E-2</c:v>
                </c:pt>
                <c:pt idx="1288">
                  <c:v>5.16601512810533E-2</c:v>
                </c:pt>
                <c:pt idx="1289">
                  <c:v>5.16601512810533E-2</c:v>
                </c:pt>
                <c:pt idx="1290">
                  <c:v>5.16601512810533E-2</c:v>
                </c:pt>
                <c:pt idx="1291">
                  <c:v>5.16601512810533E-2</c:v>
                </c:pt>
                <c:pt idx="1292">
                  <c:v>5.16601512810533E-2</c:v>
                </c:pt>
                <c:pt idx="1293">
                  <c:v>5.16601512810533E-2</c:v>
                </c:pt>
                <c:pt idx="1294">
                  <c:v>5.16601512810533E-2</c:v>
                </c:pt>
                <c:pt idx="1295">
                  <c:v>5.16601512810533E-2</c:v>
                </c:pt>
                <c:pt idx="1296">
                  <c:v>5.16601512810533E-2</c:v>
                </c:pt>
                <c:pt idx="1297">
                  <c:v>5.16601512810533E-2</c:v>
                </c:pt>
                <c:pt idx="1298">
                  <c:v>5.16601512810533E-2</c:v>
                </c:pt>
                <c:pt idx="1299">
                  <c:v>5.16601512810533E-2</c:v>
                </c:pt>
                <c:pt idx="1300">
                  <c:v>5.16601512810533E-2</c:v>
                </c:pt>
                <c:pt idx="1301">
                  <c:v>5.16601512810533E-2</c:v>
                </c:pt>
                <c:pt idx="1302">
                  <c:v>5.16601512810533E-2</c:v>
                </c:pt>
                <c:pt idx="1303">
                  <c:v>5.16601512810533E-2</c:v>
                </c:pt>
                <c:pt idx="1304">
                  <c:v>5.16601512810533E-2</c:v>
                </c:pt>
                <c:pt idx="1305">
                  <c:v>5.16601512810533E-2</c:v>
                </c:pt>
                <c:pt idx="1306">
                  <c:v>5.16601512810533E-2</c:v>
                </c:pt>
                <c:pt idx="1307">
                  <c:v>5.16601512810533E-2</c:v>
                </c:pt>
                <c:pt idx="1308">
                  <c:v>5.16601512810533E-2</c:v>
                </c:pt>
                <c:pt idx="1309">
                  <c:v>5.16601512810533E-2</c:v>
                </c:pt>
                <c:pt idx="1310">
                  <c:v>5.16601512810533E-2</c:v>
                </c:pt>
                <c:pt idx="1311">
                  <c:v>5.16601512810533E-2</c:v>
                </c:pt>
                <c:pt idx="1312">
                  <c:v>5.16601512810533E-2</c:v>
                </c:pt>
                <c:pt idx="1313">
                  <c:v>5.16601512810533E-2</c:v>
                </c:pt>
                <c:pt idx="1314">
                  <c:v>5.16601512810533E-2</c:v>
                </c:pt>
                <c:pt idx="1315">
                  <c:v>5.16601512810533E-2</c:v>
                </c:pt>
                <c:pt idx="1316">
                  <c:v>5.16601512810533E-2</c:v>
                </c:pt>
                <c:pt idx="1317">
                  <c:v>5.16601512810533E-2</c:v>
                </c:pt>
                <c:pt idx="1318">
                  <c:v>5.16601512810533E-2</c:v>
                </c:pt>
                <c:pt idx="1319">
                  <c:v>5.16601512810533E-2</c:v>
                </c:pt>
                <c:pt idx="1320">
                  <c:v>5.16601512810533E-2</c:v>
                </c:pt>
                <c:pt idx="1321">
                  <c:v>5.16601512810533E-2</c:v>
                </c:pt>
                <c:pt idx="1322">
                  <c:v>5.16601512810533E-2</c:v>
                </c:pt>
                <c:pt idx="1323">
                  <c:v>5.16601512810533E-2</c:v>
                </c:pt>
                <c:pt idx="1324">
                  <c:v>5.16601512810533E-2</c:v>
                </c:pt>
                <c:pt idx="1325">
                  <c:v>5.16601512810533E-2</c:v>
                </c:pt>
                <c:pt idx="1326">
                  <c:v>5.16601512810533E-2</c:v>
                </c:pt>
                <c:pt idx="1327">
                  <c:v>5.16601512810533E-2</c:v>
                </c:pt>
                <c:pt idx="1328">
                  <c:v>5.16601512810533E-2</c:v>
                </c:pt>
                <c:pt idx="1329">
                  <c:v>5.16601512810533E-2</c:v>
                </c:pt>
                <c:pt idx="1330">
                  <c:v>5.16601512810533E-2</c:v>
                </c:pt>
                <c:pt idx="1331">
                  <c:v>5.16601512810533E-2</c:v>
                </c:pt>
                <c:pt idx="1332">
                  <c:v>5.16601512810533E-2</c:v>
                </c:pt>
                <c:pt idx="1333">
                  <c:v>5.16601512810533E-2</c:v>
                </c:pt>
                <c:pt idx="1334">
                  <c:v>5.16601512810533E-2</c:v>
                </c:pt>
                <c:pt idx="1335">
                  <c:v>5.16601512810533E-2</c:v>
                </c:pt>
                <c:pt idx="1336">
                  <c:v>5.16601512810533E-2</c:v>
                </c:pt>
                <c:pt idx="1337">
                  <c:v>5.16601512810533E-2</c:v>
                </c:pt>
                <c:pt idx="1338">
                  <c:v>5.16601512810533E-2</c:v>
                </c:pt>
                <c:pt idx="1339">
                  <c:v>5.16601512810533E-2</c:v>
                </c:pt>
                <c:pt idx="1340">
                  <c:v>5.16601512810533E-2</c:v>
                </c:pt>
                <c:pt idx="1341">
                  <c:v>5.16601512810533E-2</c:v>
                </c:pt>
                <c:pt idx="1342">
                  <c:v>5.16601512810533E-2</c:v>
                </c:pt>
                <c:pt idx="1343">
                  <c:v>5.16601512810533E-2</c:v>
                </c:pt>
                <c:pt idx="1344">
                  <c:v>5.16601512810533E-2</c:v>
                </c:pt>
                <c:pt idx="1345">
                  <c:v>5.16601512810533E-2</c:v>
                </c:pt>
                <c:pt idx="1346">
                  <c:v>5.16601512810533E-2</c:v>
                </c:pt>
                <c:pt idx="1347">
                  <c:v>5.16601512810533E-2</c:v>
                </c:pt>
                <c:pt idx="1348">
                  <c:v>5.16601512810533E-2</c:v>
                </c:pt>
                <c:pt idx="1349">
                  <c:v>5.16601512810533E-2</c:v>
                </c:pt>
                <c:pt idx="1350">
                  <c:v>5.16601512810533E-2</c:v>
                </c:pt>
                <c:pt idx="1351">
                  <c:v>5.16601512810533E-2</c:v>
                </c:pt>
                <c:pt idx="1352">
                  <c:v>5.16601512810533E-2</c:v>
                </c:pt>
                <c:pt idx="1353">
                  <c:v>5.16601512810533E-2</c:v>
                </c:pt>
                <c:pt idx="1354">
                  <c:v>5.16601512810533E-2</c:v>
                </c:pt>
                <c:pt idx="1355">
                  <c:v>5.16601512810533E-2</c:v>
                </c:pt>
                <c:pt idx="1356">
                  <c:v>5.16601512810533E-2</c:v>
                </c:pt>
                <c:pt idx="1357">
                  <c:v>5.169437894634149E-2</c:v>
                </c:pt>
                <c:pt idx="1358">
                  <c:v>5.1772193657287691E-2</c:v>
                </c:pt>
                <c:pt idx="1359">
                  <c:v>5.1904364469542455E-2</c:v>
                </c:pt>
                <c:pt idx="1360">
                  <c:v>5.2062116934991146E-2</c:v>
                </c:pt>
                <c:pt idx="1361">
                  <c:v>5.2118834627361513E-2</c:v>
                </c:pt>
                <c:pt idx="1362">
                  <c:v>5.2118834627361513E-2</c:v>
                </c:pt>
                <c:pt idx="1363">
                  <c:v>5.2118834627361513E-2</c:v>
                </c:pt>
                <c:pt idx="1364">
                  <c:v>5.2118834627361513E-2</c:v>
                </c:pt>
                <c:pt idx="1365">
                  <c:v>5.2118834627361513E-2</c:v>
                </c:pt>
                <c:pt idx="1366">
                  <c:v>5.2118834627361513E-2</c:v>
                </c:pt>
                <c:pt idx="1367">
                  <c:v>5.2118834627361513E-2</c:v>
                </c:pt>
                <c:pt idx="1368">
                  <c:v>5.2118834627361513E-2</c:v>
                </c:pt>
                <c:pt idx="1369">
                  <c:v>5.2172707904110487E-2</c:v>
                </c:pt>
                <c:pt idx="1370">
                  <c:v>5.2172707904110487E-2</c:v>
                </c:pt>
                <c:pt idx="1371">
                  <c:v>5.2172707904110487E-2</c:v>
                </c:pt>
                <c:pt idx="1372">
                  <c:v>5.2172707904110487E-2</c:v>
                </c:pt>
                <c:pt idx="1373">
                  <c:v>5.2172707904110487E-2</c:v>
                </c:pt>
                <c:pt idx="1374">
                  <c:v>5.2172707904110487E-2</c:v>
                </c:pt>
                <c:pt idx="1375">
                  <c:v>5.2189501954068178E-2</c:v>
                </c:pt>
                <c:pt idx="1376">
                  <c:v>5.2477296886868093E-2</c:v>
                </c:pt>
                <c:pt idx="1377">
                  <c:v>5.3109730424048818E-2</c:v>
                </c:pt>
                <c:pt idx="1378">
                  <c:v>5.3861504060252495E-2</c:v>
                </c:pt>
                <c:pt idx="1379">
                  <c:v>5.4542371250817179E-2</c:v>
                </c:pt>
                <c:pt idx="1380">
                  <c:v>5.5146149069755027E-2</c:v>
                </c:pt>
                <c:pt idx="1381">
                  <c:v>5.5489511934032121E-2</c:v>
                </c:pt>
                <c:pt idx="1382">
                  <c:v>5.5489511934032121E-2</c:v>
                </c:pt>
                <c:pt idx="1383">
                  <c:v>5.5489511934032121E-2</c:v>
                </c:pt>
                <c:pt idx="1384">
                  <c:v>5.5489511934032121E-2</c:v>
                </c:pt>
                <c:pt idx="1385">
                  <c:v>5.5489511934032121E-2</c:v>
                </c:pt>
                <c:pt idx="1386">
                  <c:v>5.5489511934032121E-2</c:v>
                </c:pt>
                <c:pt idx="1387">
                  <c:v>5.5489511934032121E-2</c:v>
                </c:pt>
                <c:pt idx="1388">
                  <c:v>5.5489511934032121E-2</c:v>
                </c:pt>
                <c:pt idx="1389">
                  <c:v>5.5489511934032121E-2</c:v>
                </c:pt>
                <c:pt idx="1390">
                  <c:v>5.5489511934032121E-2</c:v>
                </c:pt>
                <c:pt idx="1391">
                  <c:v>5.5489511934032121E-2</c:v>
                </c:pt>
                <c:pt idx="1392">
                  <c:v>5.5489511934032121E-2</c:v>
                </c:pt>
                <c:pt idx="1393">
                  <c:v>5.5489511934032121E-2</c:v>
                </c:pt>
                <c:pt idx="1394">
                  <c:v>5.5489511934032121E-2</c:v>
                </c:pt>
                <c:pt idx="1395">
                  <c:v>5.5489511934032121E-2</c:v>
                </c:pt>
                <c:pt idx="1396">
                  <c:v>5.5489511934032121E-2</c:v>
                </c:pt>
                <c:pt idx="1397">
                  <c:v>5.5489511934032121E-2</c:v>
                </c:pt>
                <c:pt idx="1398">
                  <c:v>5.5489511934032121E-2</c:v>
                </c:pt>
                <c:pt idx="1399">
                  <c:v>5.5489511934032121E-2</c:v>
                </c:pt>
                <c:pt idx="1400">
                  <c:v>5.5531865222559852E-2</c:v>
                </c:pt>
                <c:pt idx="1401">
                  <c:v>5.5609556064720039E-2</c:v>
                </c:pt>
                <c:pt idx="1402">
                  <c:v>5.5748647696309932E-2</c:v>
                </c:pt>
                <c:pt idx="1403">
                  <c:v>5.6043676277455677E-2</c:v>
                </c:pt>
                <c:pt idx="1404">
                  <c:v>5.658747797112839E-2</c:v>
                </c:pt>
                <c:pt idx="1405">
                  <c:v>5.7215130961004425E-2</c:v>
                </c:pt>
                <c:pt idx="1406">
                  <c:v>5.7655567649802779E-2</c:v>
                </c:pt>
                <c:pt idx="1407">
                  <c:v>5.7796084691550724E-2</c:v>
                </c:pt>
                <c:pt idx="1408">
                  <c:v>5.7796084691550724E-2</c:v>
                </c:pt>
                <c:pt idx="1409">
                  <c:v>5.7796084691550724E-2</c:v>
                </c:pt>
                <c:pt idx="1410">
                  <c:v>5.7796084691550724E-2</c:v>
                </c:pt>
                <c:pt idx="1411">
                  <c:v>5.7796084691550724E-2</c:v>
                </c:pt>
                <c:pt idx="1412">
                  <c:v>5.7796084691550724E-2</c:v>
                </c:pt>
                <c:pt idx="1413">
                  <c:v>5.7796084691550724E-2</c:v>
                </c:pt>
                <c:pt idx="1414">
                  <c:v>5.7796084691550724E-2</c:v>
                </c:pt>
                <c:pt idx="1415">
                  <c:v>5.7796084691550724E-2</c:v>
                </c:pt>
                <c:pt idx="1416">
                  <c:v>5.7796084691550724E-2</c:v>
                </c:pt>
                <c:pt idx="1417">
                  <c:v>5.7796084691550724E-2</c:v>
                </c:pt>
                <c:pt idx="1418">
                  <c:v>5.7796084691550724E-2</c:v>
                </c:pt>
                <c:pt idx="1419">
                  <c:v>5.7796084691550724E-2</c:v>
                </c:pt>
                <c:pt idx="1420">
                  <c:v>5.7796084691550724E-2</c:v>
                </c:pt>
                <c:pt idx="1421">
                  <c:v>5.7896542289404149E-2</c:v>
                </c:pt>
                <c:pt idx="1422">
                  <c:v>5.8166670533802999E-2</c:v>
                </c:pt>
                <c:pt idx="1423">
                  <c:v>5.8309565092380999E-2</c:v>
                </c:pt>
                <c:pt idx="1424">
                  <c:v>5.8309565092380999E-2</c:v>
                </c:pt>
                <c:pt idx="1425">
                  <c:v>5.8309565092380999E-2</c:v>
                </c:pt>
                <c:pt idx="1426">
                  <c:v>5.8309565092380999E-2</c:v>
                </c:pt>
                <c:pt idx="1427">
                  <c:v>5.8309565092380999E-2</c:v>
                </c:pt>
                <c:pt idx="1428">
                  <c:v>5.8309565092380999E-2</c:v>
                </c:pt>
                <c:pt idx="1429">
                  <c:v>5.8309565092380999E-2</c:v>
                </c:pt>
                <c:pt idx="1430">
                  <c:v>5.8325344041754539E-2</c:v>
                </c:pt>
                <c:pt idx="1431">
                  <c:v>5.8578894994286326E-2</c:v>
                </c:pt>
                <c:pt idx="1432">
                  <c:v>5.9075997964643454E-2</c:v>
                </c:pt>
                <c:pt idx="1433">
                  <c:v>5.9624302197768993E-2</c:v>
                </c:pt>
                <c:pt idx="1434">
                  <c:v>6.0092178638141078E-2</c:v>
                </c:pt>
                <c:pt idx="1435">
                  <c:v>6.031073586511343E-2</c:v>
                </c:pt>
                <c:pt idx="1436">
                  <c:v>6.031073586511343E-2</c:v>
                </c:pt>
                <c:pt idx="1437">
                  <c:v>6.031073586511343E-2</c:v>
                </c:pt>
                <c:pt idx="1438">
                  <c:v>6.031073586511343E-2</c:v>
                </c:pt>
                <c:pt idx="1439">
                  <c:v>6.031073586511343E-2</c:v>
                </c:pt>
                <c:pt idx="1440">
                  <c:v>6.031073586511343E-2</c:v>
                </c:pt>
                <c:pt idx="1441">
                  <c:v>6.0348425161829776E-2</c:v>
                </c:pt>
                <c:pt idx="1442">
                  <c:v>6.0407831728275935E-2</c:v>
                </c:pt>
                <c:pt idx="1443">
                  <c:v>6.0409110261993415E-2</c:v>
                </c:pt>
                <c:pt idx="1444">
                  <c:v>6.0409110261993415E-2</c:v>
                </c:pt>
                <c:pt idx="1445">
                  <c:v>6.0409110261993415E-2</c:v>
                </c:pt>
                <c:pt idx="1446">
                  <c:v>6.0409110261993415E-2</c:v>
                </c:pt>
                <c:pt idx="1447">
                  <c:v>6.0478754422856579E-2</c:v>
                </c:pt>
                <c:pt idx="1448">
                  <c:v>6.0673693463253311E-2</c:v>
                </c:pt>
                <c:pt idx="1449">
                  <c:v>6.0851116251448865E-2</c:v>
                </c:pt>
                <c:pt idx="1450">
                  <c:v>6.0918206213843029E-2</c:v>
                </c:pt>
                <c:pt idx="1451">
                  <c:v>6.0925869713058051E-2</c:v>
                </c:pt>
                <c:pt idx="1452">
                  <c:v>6.0925869713058051E-2</c:v>
                </c:pt>
                <c:pt idx="1453">
                  <c:v>6.0925869713058051E-2</c:v>
                </c:pt>
                <c:pt idx="1454">
                  <c:v>6.0925869713058051E-2</c:v>
                </c:pt>
                <c:pt idx="1455">
                  <c:v>6.0925869713058051E-2</c:v>
                </c:pt>
                <c:pt idx="1456">
                  <c:v>6.0925869713058051E-2</c:v>
                </c:pt>
                <c:pt idx="1457">
                  <c:v>6.0925869713058051E-2</c:v>
                </c:pt>
                <c:pt idx="1458">
                  <c:v>6.0925869713058051E-2</c:v>
                </c:pt>
                <c:pt idx="1459">
                  <c:v>6.0925869713058051E-2</c:v>
                </c:pt>
                <c:pt idx="1460">
                  <c:v>6.0925869713058051E-2</c:v>
                </c:pt>
                <c:pt idx="1461">
                  <c:v>6.0925869713058051E-2</c:v>
                </c:pt>
                <c:pt idx="1462">
                  <c:v>6.0925869713058051E-2</c:v>
                </c:pt>
                <c:pt idx="1463">
                  <c:v>6.0925869713058051E-2</c:v>
                </c:pt>
                <c:pt idx="1464">
                  <c:v>6.0925869713058051E-2</c:v>
                </c:pt>
                <c:pt idx="1465">
                  <c:v>6.0925869713058051E-2</c:v>
                </c:pt>
                <c:pt idx="1466">
                  <c:v>6.0925869713058051E-2</c:v>
                </c:pt>
                <c:pt idx="1467">
                  <c:v>6.0925869713058051E-2</c:v>
                </c:pt>
                <c:pt idx="1468">
                  <c:v>6.0925869713058051E-2</c:v>
                </c:pt>
                <c:pt idx="1469">
                  <c:v>6.0925869713058051E-2</c:v>
                </c:pt>
                <c:pt idx="1470">
                  <c:v>6.0925869713058051E-2</c:v>
                </c:pt>
                <c:pt idx="1471">
                  <c:v>6.0925869713058051E-2</c:v>
                </c:pt>
                <c:pt idx="1472">
                  <c:v>6.0925869713058051E-2</c:v>
                </c:pt>
                <c:pt idx="1473">
                  <c:v>6.0925869713058051E-2</c:v>
                </c:pt>
                <c:pt idx="1474">
                  <c:v>6.0925869713058051E-2</c:v>
                </c:pt>
                <c:pt idx="1475">
                  <c:v>6.0925869713058051E-2</c:v>
                </c:pt>
                <c:pt idx="1476">
                  <c:v>6.0925869713058051E-2</c:v>
                </c:pt>
                <c:pt idx="1477">
                  <c:v>6.0925869713058051E-2</c:v>
                </c:pt>
                <c:pt idx="1478">
                  <c:v>6.0925869713058051E-2</c:v>
                </c:pt>
                <c:pt idx="1479">
                  <c:v>6.0925869713058051E-2</c:v>
                </c:pt>
                <c:pt idx="1480">
                  <c:v>6.0925869713058051E-2</c:v>
                </c:pt>
                <c:pt idx="1481">
                  <c:v>6.0925869713058051E-2</c:v>
                </c:pt>
                <c:pt idx="1482">
                  <c:v>6.0925869713058051E-2</c:v>
                </c:pt>
                <c:pt idx="1483">
                  <c:v>6.0925869713058051E-2</c:v>
                </c:pt>
                <c:pt idx="1484">
                  <c:v>6.0925869713058051E-2</c:v>
                </c:pt>
                <c:pt idx="1485">
                  <c:v>6.0925869713058051E-2</c:v>
                </c:pt>
                <c:pt idx="1486">
                  <c:v>6.0925869713058051E-2</c:v>
                </c:pt>
                <c:pt idx="1487">
                  <c:v>6.0925869713058051E-2</c:v>
                </c:pt>
                <c:pt idx="1488">
                  <c:v>6.0925869713058051E-2</c:v>
                </c:pt>
                <c:pt idx="1489">
                  <c:v>6.0925869713058051E-2</c:v>
                </c:pt>
                <c:pt idx="1490">
                  <c:v>6.0925869713058051E-2</c:v>
                </c:pt>
                <c:pt idx="1491">
                  <c:v>6.0925869713058051E-2</c:v>
                </c:pt>
                <c:pt idx="1492">
                  <c:v>6.0925869713058051E-2</c:v>
                </c:pt>
                <c:pt idx="1493">
                  <c:v>6.0925869713058051E-2</c:v>
                </c:pt>
                <c:pt idx="1494">
                  <c:v>6.0925869713058051E-2</c:v>
                </c:pt>
                <c:pt idx="1495">
                  <c:v>6.0925869713058051E-2</c:v>
                </c:pt>
                <c:pt idx="1496">
                  <c:v>6.0925869713058051E-2</c:v>
                </c:pt>
                <c:pt idx="1497">
                  <c:v>6.0925869713058051E-2</c:v>
                </c:pt>
                <c:pt idx="1498">
                  <c:v>6.0925869713058051E-2</c:v>
                </c:pt>
                <c:pt idx="1499">
                  <c:v>6.0925869713058051E-2</c:v>
                </c:pt>
                <c:pt idx="1500">
                  <c:v>6.0925869713058051E-2</c:v>
                </c:pt>
                <c:pt idx="1501">
                  <c:v>6.0925869713058051E-2</c:v>
                </c:pt>
                <c:pt idx="1502">
                  <c:v>6.0925869713058051E-2</c:v>
                </c:pt>
                <c:pt idx="1503">
                  <c:v>6.0925869713058051E-2</c:v>
                </c:pt>
                <c:pt idx="1504">
                  <c:v>6.0925869713058051E-2</c:v>
                </c:pt>
                <c:pt idx="1505">
                  <c:v>6.0925869713058051E-2</c:v>
                </c:pt>
                <c:pt idx="1506">
                  <c:v>6.0925869713058051E-2</c:v>
                </c:pt>
                <c:pt idx="1507">
                  <c:v>6.0925869713058051E-2</c:v>
                </c:pt>
                <c:pt idx="1508">
                  <c:v>6.0925869713058051E-2</c:v>
                </c:pt>
                <c:pt idx="1509">
                  <c:v>6.0925869713058051E-2</c:v>
                </c:pt>
                <c:pt idx="1510">
                  <c:v>6.0925869713058051E-2</c:v>
                </c:pt>
                <c:pt idx="1511">
                  <c:v>6.0925869713058051E-2</c:v>
                </c:pt>
                <c:pt idx="1512">
                  <c:v>6.0925869713058051E-2</c:v>
                </c:pt>
                <c:pt idx="1513">
                  <c:v>6.0925869713058051E-2</c:v>
                </c:pt>
                <c:pt idx="1514">
                  <c:v>6.0925869713058051E-2</c:v>
                </c:pt>
                <c:pt idx="1515">
                  <c:v>6.0925869713058051E-2</c:v>
                </c:pt>
                <c:pt idx="1516">
                  <c:v>6.0925869713058051E-2</c:v>
                </c:pt>
                <c:pt idx="1517">
                  <c:v>6.0925869713058051E-2</c:v>
                </c:pt>
                <c:pt idx="1518">
                  <c:v>6.0925869713058051E-2</c:v>
                </c:pt>
                <c:pt idx="1519">
                  <c:v>6.0925869713058051E-2</c:v>
                </c:pt>
                <c:pt idx="1520">
                  <c:v>6.0925869713058051E-2</c:v>
                </c:pt>
                <c:pt idx="1521">
                  <c:v>6.0925869713058051E-2</c:v>
                </c:pt>
                <c:pt idx="1522">
                  <c:v>6.0925869713058051E-2</c:v>
                </c:pt>
                <c:pt idx="1523">
                  <c:v>6.0925869713058051E-2</c:v>
                </c:pt>
                <c:pt idx="1524">
                  <c:v>6.0925869713058051E-2</c:v>
                </c:pt>
                <c:pt idx="1525">
                  <c:v>6.0925869713058051E-2</c:v>
                </c:pt>
                <c:pt idx="1526">
                  <c:v>6.0954923935098174E-2</c:v>
                </c:pt>
                <c:pt idx="1527">
                  <c:v>6.109850766026325E-2</c:v>
                </c:pt>
                <c:pt idx="1528">
                  <c:v>6.1256612528484397E-2</c:v>
                </c:pt>
                <c:pt idx="1529">
                  <c:v>6.1349237757565331E-2</c:v>
                </c:pt>
                <c:pt idx="1530">
                  <c:v>6.1349237757565331E-2</c:v>
                </c:pt>
                <c:pt idx="1531">
                  <c:v>6.1349237757565331E-2</c:v>
                </c:pt>
                <c:pt idx="1532">
                  <c:v>6.1349237757565331E-2</c:v>
                </c:pt>
                <c:pt idx="1533">
                  <c:v>6.1349237757565331E-2</c:v>
                </c:pt>
                <c:pt idx="1534">
                  <c:v>6.1349237757565331E-2</c:v>
                </c:pt>
                <c:pt idx="1535">
                  <c:v>6.1349237757565331E-2</c:v>
                </c:pt>
                <c:pt idx="1536">
                  <c:v>6.1349237757565331E-2</c:v>
                </c:pt>
                <c:pt idx="1537">
                  <c:v>6.1349237757565331E-2</c:v>
                </c:pt>
                <c:pt idx="1538">
                  <c:v>6.1349237757565331E-2</c:v>
                </c:pt>
                <c:pt idx="1539">
                  <c:v>6.1349237757565331E-2</c:v>
                </c:pt>
                <c:pt idx="1540">
                  <c:v>6.1349237757565331E-2</c:v>
                </c:pt>
                <c:pt idx="1541">
                  <c:v>6.1349237757565331E-2</c:v>
                </c:pt>
                <c:pt idx="1542">
                  <c:v>6.1349237757565331E-2</c:v>
                </c:pt>
                <c:pt idx="1543">
                  <c:v>6.1349237757565331E-2</c:v>
                </c:pt>
                <c:pt idx="1544">
                  <c:v>6.1349237757565331E-2</c:v>
                </c:pt>
                <c:pt idx="1545">
                  <c:v>6.1349237757565331E-2</c:v>
                </c:pt>
                <c:pt idx="1546">
                  <c:v>6.1349237757565331E-2</c:v>
                </c:pt>
                <c:pt idx="1547">
                  <c:v>6.1349237757565331E-2</c:v>
                </c:pt>
                <c:pt idx="1548">
                  <c:v>6.1349237757565331E-2</c:v>
                </c:pt>
                <c:pt idx="1549">
                  <c:v>6.1349237757565331E-2</c:v>
                </c:pt>
                <c:pt idx="1550">
                  <c:v>6.1349237757565331E-2</c:v>
                </c:pt>
                <c:pt idx="1551">
                  <c:v>6.1349237757565331E-2</c:v>
                </c:pt>
                <c:pt idx="1552">
                  <c:v>6.1349237757565331E-2</c:v>
                </c:pt>
                <c:pt idx="1553">
                  <c:v>6.1349237757565331E-2</c:v>
                </c:pt>
                <c:pt idx="1554">
                  <c:v>6.1349237757565331E-2</c:v>
                </c:pt>
                <c:pt idx="1555">
                  <c:v>6.1349237757565331E-2</c:v>
                </c:pt>
                <c:pt idx="1556">
                  <c:v>6.1349237757565331E-2</c:v>
                </c:pt>
                <c:pt idx="1557">
                  <c:v>6.1349237757565331E-2</c:v>
                </c:pt>
                <c:pt idx="1558">
                  <c:v>6.1349237757565331E-2</c:v>
                </c:pt>
                <c:pt idx="1559">
                  <c:v>6.1349237757565331E-2</c:v>
                </c:pt>
                <c:pt idx="1560">
                  <c:v>6.1349237757565331E-2</c:v>
                </c:pt>
                <c:pt idx="1561">
                  <c:v>6.1349237757565331E-2</c:v>
                </c:pt>
                <c:pt idx="1562">
                  <c:v>6.1349237757565331E-2</c:v>
                </c:pt>
                <c:pt idx="1563">
                  <c:v>6.1349237757565331E-2</c:v>
                </c:pt>
                <c:pt idx="1564">
                  <c:v>6.1349237757565331E-2</c:v>
                </c:pt>
                <c:pt idx="1565">
                  <c:v>6.1349237757565331E-2</c:v>
                </c:pt>
                <c:pt idx="1566">
                  <c:v>6.1349237757565331E-2</c:v>
                </c:pt>
                <c:pt idx="1567">
                  <c:v>6.1349237757565331E-2</c:v>
                </c:pt>
                <c:pt idx="1568">
                  <c:v>6.1349237757565331E-2</c:v>
                </c:pt>
                <c:pt idx="1569">
                  <c:v>6.1349237757565331E-2</c:v>
                </c:pt>
                <c:pt idx="1570">
                  <c:v>6.1349237757565331E-2</c:v>
                </c:pt>
                <c:pt idx="1571">
                  <c:v>6.1349237757565331E-2</c:v>
                </c:pt>
                <c:pt idx="1572">
                  <c:v>6.1349237757565331E-2</c:v>
                </c:pt>
                <c:pt idx="1573">
                  <c:v>6.1349237757565331E-2</c:v>
                </c:pt>
                <c:pt idx="1574">
                  <c:v>6.1349237757565331E-2</c:v>
                </c:pt>
                <c:pt idx="1575">
                  <c:v>6.1349237757565331E-2</c:v>
                </c:pt>
                <c:pt idx="1576">
                  <c:v>6.1349237757565331E-2</c:v>
                </c:pt>
                <c:pt idx="1577">
                  <c:v>6.1349237757565331E-2</c:v>
                </c:pt>
                <c:pt idx="1578">
                  <c:v>6.1349237757565331E-2</c:v>
                </c:pt>
                <c:pt idx="1579">
                  <c:v>6.1349237757565331E-2</c:v>
                </c:pt>
                <c:pt idx="1580">
                  <c:v>6.1349237757565331E-2</c:v>
                </c:pt>
                <c:pt idx="1581">
                  <c:v>6.1349237757565331E-2</c:v>
                </c:pt>
                <c:pt idx="1582">
                  <c:v>6.1349237757565331E-2</c:v>
                </c:pt>
                <c:pt idx="1583">
                  <c:v>6.1349237757565331E-2</c:v>
                </c:pt>
                <c:pt idx="1584">
                  <c:v>6.1349237757565331E-2</c:v>
                </c:pt>
                <c:pt idx="1585">
                  <c:v>6.1349237757565331E-2</c:v>
                </c:pt>
                <c:pt idx="1586">
                  <c:v>6.1349237757565331E-2</c:v>
                </c:pt>
                <c:pt idx="1587">
                  <c:v>6.1349237757565331E-2</c:v>
                </c:pt>
                <c:pt idx="1588">
                  <c:v>6.1349237757565331E-2</c:v>
                </c:pt>
                <c:pt idx="1589">
                  <c:v>6.1349237757565331E-2</c:v>
                </c:pt>
                <c:pt idx="1590">
                  <c:v>6.1349237757565331E-2</c:v>
                </c:pt>
                <c:pt idx="1591">
                  <c:v>6.1349237757565331E-2</c:v>
                </c:pt>
                <c:pt idx="1592">
                  <c:v>6.1349237757565331E-2</c:v>
                </c:pt>
                <c:pt idx="1593">
                  <c:v>6.1349237757565331E-2</c:v>
                </c:pt>
                <c:pt idx="1594">
                  <c:v>6.1349237757565331E-2</c:v>
                </c:pt>
                <c:pt idx="1595">
                  <c:v>6.1349237757565331E-2</c:v>
                </c:pt>
                <c:pt idx="1596">
                  <c:v>6.1349237757565331E-2</c:v>
                </c:pt>
                <c:pt idx="1597">
                  <c:v>6.1349237757565331E-2</c:v>
                </c:pt>
                <c:pt idx="1598">
                  <c:v>6.1349237757565331E-2</c:v>
                </c:pt>
                <c:pt idx="1599">
                  <c:v>6.1349237757565331E-2</c:v>
                </c:pt>
                <c:pt idx="1600">
                  <c:v>6.1349237757565331E-2</c:v>
                </c:pt>
                <c:pt idx="1601">
                  <c:v>6.1349237757565331E-2</c:v>
                </c:pt>
                <c:pt idx="1602">
                  <c:v>6.1349237757565331E-2</c:v>
                </c:pt>
                <c:pt idx="1603">
                  <c:v>6.1349237757565331E-2</c:v>
                </c:pt>
                <c:pt idx="1604">
                  <c:v>6.1349237757565331E-2</c:v>
                </c:pt>
                <c:pt idx="1605">
                  <c:v>6.1349237757565331E-2</c:v>
                </c:pt>
                <c:pt idx="1606">
                  <c:v>6.1349237757565331E-2</c:v>
                </c:pt>
                <c:pt idx="1607">
                  <c:v>6.1349237757565331E-2</c:v>
                </c:pt>
                <c:pt idx="1608">
                  <c:v>6.1349237757565331E-2</c:v>
                </c:pt>
                <c:pt idx="1609">
                  <c:v>6.1349237757565331E-2</c:v>
                </c:pt>
                <c:pt idx="1610">
                  <c:v>6.1349237757565331E-2</c:v>
                </c:pt>
                <c:pt idx="1611">
                  <c:v>6.1349237757565331E-2</c:v>
                </c:pt>
                <c:pt idx="1612">
                  <c:v>6.1349237757565331E-2</c:v>
                </c:pt>
                <c:pt idx="1613">
                  <c:v>6.1349237757565331E-2</c:v>
                </c:pt>
                <c:pt idx="1614">
                  <c:v>6.1349237757565331E-2</c:v>
                </c:pt>
                <c:pt idx="1615">
                  <c:v>6.1349237757565331E-2</c:v>
                </c:pt>
                <c:pt idx="1616">
                  <c:v>6.1349237757565331E-2</c:v>
                </c:pt>
                <c:pt idx="1617">
                  <c:v>6.1349237757565331E-2</c:v>
                </c:pt>
                <c:pt idx="1618">
                  <c:v>6.1349237757565331E-2</c:v>
                </c:pt>
                <c:pt idx="1619">
                  <c:v>6.1349237757565331E-2</c:v>
                </c:pt>
                <c:pt idx="1620">
                  <c:v>6.1349237757565331E-2</c:v>
                </c:pt>
                <c:pt idx="1621">
                  <c:v>6.1349237757565331E-2</c:v>
                </c:pt>
                <c:pt idx="1622">
                  <c:v>6.1349237757565331E-2</c:v>
                </c:pt>
                <c:pt idx="1623">
                  <c:v>6.1349237757565331E-2</c:v>
                </c:pt>
                <c:pt idx="1624">
                  <c:v>6.1349237757565331E-2</c:v>
                </c:pt>
                <c:pt idx="1625">
                  <c:v>6.1349237757565331E-2</c:v>
                </c:pt>
                <c:pt idx="1626">
                  <c:v>6.1349237757565331E-2</c:v>
                </c:pt>
                <c:pt idx="1627">
                  <c:v>6.1349237757565331E-2</c:v>
                </c:pt>
                <c:pt idx="1628">
                  <c:v>6.1349237757565331E-2</c:v>
                </c:pt>
                <c:pt idx="1629">
                  <c:v>6.1349237757565331E-2</c:v>
                </c:pt>
                <c:pt idx="1630">
                  <c:v>6.1349237757565331E-2</c:v>
                </c:pt>
                <c:pt idx="1631">
                  <c:v>6.1349237757565331E-2</c:v>
                </c:pt>
                <c:pt idx="1632">
                  <c:v>6.1349237757565331E-2</c:v>
                </c:pt>
                <c:pt idx="1633">
                  <c:v>6.1349237757565331E-2</c:v>
                </c:pt>
                <c:pt idx="1634">
                  <c:v>6.1349237757565331E-2</c:v>
                </c:pt>
                <c:pt idx="1635">
                  <c:v>6.1349237757565331E-2</c:v>
                </c:pt>
                <c:pt idx="1636">
                  <c:v>6.1349237757565331E-2</c:v>
                </c:pt>
                <c:pt idx="1637">
                  <c:v>6.1349237757565331E-2</c:v>
                </c:pt>
                <c:pt idx="1638">
                  <c:v>6.1349237757565331E-2</c:v>
                </c:pt>
                <c:pt idx="1639">
                  <c:v>6.1349237757565331E-2</c:v>
                </c:pt>
                <c:pt idx="1640">
                  <c:v>6.1349237757565331E-2</c:v>
                </c:pt>
                <c:pt idx="1641">
                  <c:v>6.1349237757565331E-2</c:v>
                </c:pt>
                <c:pt idx="1642">
                  <c:v>6.1349237757565331E-2</c:v>
                </c:pt>
                <c:pt idx="1643">
                  <c:v>6.1349237757565331E-2</c:v>
                </c:pt>
                <c:pt idx="1644">
                  <c:v>6.1349237757565331E-2</c:v>
                </c:pt>
                <c:pt idx="1645">
                  <c:v>6.1349237757565331E-2</c:v>
                </c:pt>
                <c:pt idx="1646">
                  <c:v>6.1349237757565331E-2</c:v>
                </c:pt>
                <c:pt idx="1647">
                  <c:v>6.1349237757565331E-2</c:v>
                </c:pt>
                <c:pt idx="1648">
                  <c:v>6.1349237757565331E-2</c:v>
                </c:pt>
                <c:pt idx="1649">
                  <c:v>6.1349237757565331E-2</c:v>
                </c:pt>
                <c:pt idx="1650">
                  <c:v>6.1349237757565331E-2</c:v>
                </c:pt>
                <c:pt idx="1651">
                  <c:v>6.1349237757565331E-2</c:v>
                </c:pt>
                <c:pt idx="1652">
                  <c:v>6.1349237757565331E-2</c:v>
                </c:pt>
                <c:pt idx="1653">
                  <c:v>6.1349237757565331E-2</c:v>
                </c:pt>
                <c:pt idx="1654">
                  <c:v>6.1349237757565331E-2</c:v>
                </c:pt>
                <c:pt idx="1655">
                  <c:v>6.1349237757565331E-2</c:v>
                </c:pt>
                <c:pt idx="1656">
                  <c:v>6.1349237757565331E-2</c:v>
                </c:pt>
                <c:pt idx="1657">
                  <c:v>6.1349237757565331E-2</c:v>
                </c:pt>
                <c:pt idx="1658">
                  <c:v>6.1349237757565331E-2</c:v>
                </c:pt>
                <c:pt idx="1659">
                  <c:v>6.1349237757565331E-2</c:v>
                </c:pt>
                <c:pt idx="1660">
                  <c:v>6.1349237757565331E-2</c:v>
                </c:pt>
                <c:pt idx="1661">
                  <c:v>6.1349237757565331E-2</c:v>
                </c:pt>
                <c:pt idx="1662">
                  <c:v>6.1349237757565331E-2</c:v>
                </c:pt>
                <c:pt idx="1663">
                  <c:v>6.1349237757565331E-2</c:v>
                </c:pt>
                <c:pt idx="1664">
                  <c:v>6.1349237757565331E-2</c:v>
                </c:pt>
                <c:pt idx="1665">
                  <c:v>6.1349237757565331E-2</c:v>
                </c:pt>
                <c:pt idx="1666">
                  <c:v>6.1349237757565331E-2</c:v>
                </c:pt>
                <c:pt idx="1667">
                  <c:v>6.1349237757565331E-2</c:v>
                </c:pt>
                <c:pt idx="1668">
                  <c:v>6.1349237757565331E-2</c:v>
                </c:pt>
                <c:pt idx="1669">
                  <c:v>6.1349237757565331E-2</c:v>
                </c:pt>
                <c:pt idx="1670">
                  <c:v>6.1349237757565331E-2</c:v>
                </c:pt>
                <c:pt idx="1671">
                  <c:v>6.1349237757565331E-2</c:v>
                </c:pt>
                <c:pt idx="1672">
                  <c:v>6.1349237757565331E-2</c:v>
                </c:pt>
                <c:pt idx="1673">
                  <c:v>6.1349237757565331E-2</c:v>
                </c:pt>
                <c:pt idx="1674">
                  <c:v>6.1349237757565331E-2</c:v>
                </c:pt>
                <c:pt idx="1675">
                  <c:v>6.1349237757565331E-2</c:v>
                </c:pt>
                <c:pt idx="1676">
                  <c:v>6.1349237757565331E-2</c:v>
                </c:pt>
                <c:pt idx="1677">
                  <c:v>6.1349237757565331E-2</c:v>
                </c:pt>
                <c:pt idx="1678">
                  <c:v>6.1349237757565331E-2</c:v>
                </c:pt>
                <c:pt idx="1679">
                  <c:v>6.1349237757565331E-2</c:v>
                </c:pt>
                <c:pt idx="1680">
                  <c:v>6.1349237757565331E-2</c:v>
                </c:pt>
                <c:pt idx="1681">
                  <c:v>6.1349237757565331E-2</c:v>
                </c:pt>
                <c:pt idx="1682">
                  <c:v>6.1349237757565331E-2</c:v>
                </c:pt>
                <c:pt idx="1683">
                  <c:v>6.1349237757565331E-2</c:v>
                </c:pt>
                <c:pt idx="1684">
                  <c:v>6.1349237757565331E-2</c:v>
                </c:pt>
                <c:pt idx="1685">
                  <c:v>6.1349237757565331E-2</c:v>
                </c:pt>
                <c:pt idx="1686">
                  <c:v>6.1349237757565331E-2</c:v>
                </c:pt>
                <c:pt idx="1687">
                  <c:v>6.1349237757565331E-2</c:v>
                </c:pt>
                <c:pt idx="1688">
                  <c:v>6.1349237757565331E-2</c:v>
                </c:pt>
                <c:pt idx="1689">
                  <c:v>6.1349237757565331E-2</c:v>
                </c:pt>
                <c:pt idx="1690">
                  <c:v>6.1349237757565331E-2</c:v>
                </c:pt>
                <c:pt idx="1691">
                  <c:v>6.1349237757565331E-2</c:v>
                </c:pt>
                <c:pt idx="1692">
                  <c:v>6.1349237757565331E-2</c:v>
                </c:pt>
                <c:pt idx="1693">
                  <c:v>6.1349237757565331E-2</c:v>
                </c:pt>
                <c:pt idx="1694">
                  <c:v>6.1349237757565331E-2</c:v>
                </c:pt>
                <c:pt idx="1695">
                  <c:v>6.1349237757565331E-2</c:v>
                </c:pt>
                <c:pt idx="1696">
                  <c:v>6.1349237757565331E-2</c:v>
                </c:pt>
                <c:pt idx="1697">
                  <c:v>6.1349237757565331E-2</c:v>
                </c:pt>
                <c:pt idx="1698">
                  <c:v>6.1349237757565331E-2</c:v>
                </c:pt>
                <c:pt idx="1699">
                  <c:v>6.1349237757565331E-2</c:v>
                </c:pt>
                <c:pt idx="1700">
                  <c:v>6.1349237757565331E-2</c:v>
                </c:pt>
                <c:pt idx="1701">
                  <c:v>6.1349237757565331E-2</c:v>
                </c:pt>
                <c:pt idx="1702">
                  <c:v>6.1349237757565331E-2</c:v>
                </c:pt>
                <c:pt idx="1703">
                  <c:v>6.1349237757565331E-2</c:v>
                </c:pt>
                <c:pt idx="1704">
                  <c:v>6.1349237757565331E-2</c:v>
                </c:pt>
                <c:pt idx="1705">
                  <c:v>6.1349237757565331E-2</c:v>
                </c:pt>
                <c:pt idx="1706">
                  <c:v>6.1349237757565331E-2</c:v>
                </c:pt>
                <c:pt idx="1707">
                  <c:v>6.1349237757565331E-2</c:v>
                </c:pt>
                <c:pt idx="1708">
                  <c:v>6.1349237757565331E-2</c:v>
                </c:pt>
                <c:pt idx="1709">
                  <c:v>6.1349237757565331E-2</c:v>
                </c:pt>
                <c:pt idx="1710">
                  <c:v>6.1349237757565331E-2</c:v>
                </c:pt>
                <c:pt idx="1711">
                  <c:v>6.1349237757565331E-2</c:v>
                </c:pt>
                <c:pt idx="1712">
                  <c:v>6.1349237757565331E-2</c:v>
                </c:pt>
                <c:pt idx="1713">
                  <c:v>6.1349237757565331E-2</c:v>
                </c:pt>
                <c:pt idx="1714">
                  <c:v>6.1349237757565331E-2</c:v>
                </c:pt>
                <c:pt idx="1715">
                  <c:v>6.1349237757565331E-2</c:v>
                </c:pt>
                <c:pt idx="1716">
                  <c:v>6.1349237757565331E-2</c:v>
                </c:pt>
                <c:pt idx="1717">
                  <c:v>6.1349237757565331E-2</c:v>
                </c:pt>
                <c:pt idx="1718">
                  <c:v>6.1349237757565331E-2</c:v>
                </c:pt>
                <c:pt idx="1719">
                  <c:v>6.1349237757565331E-2</c:v>
                </c:pt>
                <c:pt idx="1720">
                  <c:v>6.1349237757565331E-2</c:v>
                </c:pt>
                <c:pt idx="1721">
                  <c:v>6.1349237757565331E-2</c:v>
                </c:pt>
                <c:pt idx="1722">
                  <c:v>6.1349237757565331E-2</c:v>
                </c:pt>
                <c:pt idx="1723">
                  <c:v>6.1349237757565331E-2</c:v>
                </c:pt>
                <c:pt idx="1724">
                  <c:v>6.1349237757565331E-2</c:v>
                </c:pt>
                <c:pt idx="1725">
                  <c:v>6.1349237757565331E-2</c:v>
                </c:pt>
                <c:pt idx="1726">
                  <c:v>6.1349237757565331E-2</c:v>
                </c:pt>
                <c:pt idx="1727">
                  <c:v>6.1349237757565331E-2</c:v>
                </c:pt>
                <c:pt idx="1728">
                  <c:v>6.1349237757565331E-2</c:v>
                </c:pt>
                <c:pt idx="1729">
                  <c:v>6.1349237757565331E-2</c:v>
                </c:pt>
                <c:pt idx="1730">
                  <c:v>6.1349237757565331E-2</c:v>
                </c:pt>
                <c:pt idx="1731">
                  <c:v>6.1349237757565331E-2</c:v>
                </c:pt>
                <c:pt idx="1732">
                  <c:v>6.1349237757565331E-2</c:v>
                </c:pt>
                <c:pt idx="1733">
                  <c:v>6.1349237757565331E-2</c:v>
                </c:pt>
                <c:pt idx="1734">
                  <c:v>6.1349237757565331E-2</c:v>
                </c:pt>
                <c:pt idx="1735">
                  <c:v>6.1349237757565331E-2</c:v>
                </c:pt>
                <c:pt idx="1736">
                  <c:v>6.1349237757565331E-2</c:v>
                </c:pt>
                <c:pt idx="1737">
                  <c:v>6.1349237757565331E-2</c:v>
                </c:pt>
                <c:pt idx="1738">
                  <c:v>6.1349237757565331E-2</c:v>
                </c:pt>
                <c:pt idx="1739">
                  <c:v>6.1349237757565331E-2</c:v>
                </c:pt>
                <c:pt idx="1740">
                  <c:v>6.1349237757565331E-2</c:v>
                </c:pt>
                <c:pt idx="1741">
                  <c:v>6.1349237757565331E-2</c:v>
                </c:pt>
                <c:pt idx="1742">
                  <c:v>6.1349237757565331E-2</c:v>
                </c:pt>
                <c:pt idx="1743">
                  <c:v>6.1349237757565331E-2</c:v>
                </c:pt>
                <c:pt idx="1744">
                  <c:v>6.1349237757565331E-2</c:v>
                </c:pt>
                <c:pt idx="1745">
                  <c:v>6.1349237757565331E-2</c:v>
                </c:pt>
                <c:pt idx="1746">
                  <c:v>6.1349237757565331E-2</c:v>
                </c:pt>
                <c:pt idx="1747">
                  <c:v>6.1349237757565331E-2</c:v>
                </c:pt>
                <c:pt idx="1748">
                  <c:v>6.1349237757565331E-2</c:v>
                </c:pt>
                <c:pt idx="1749">
                  <c:v>6.1349237757565331E-2</c:v>
                </c:pt>
                <c:pt idx="1750">
                  <c:v>6.1349237757565331E-2</c:v>
                </c:pt>
                <c:pt idx="1751">
                  <c:v>6.1349237757565331E-2</c:v>
                </c:pt>
                <c:pt idx="1752">
                  <c:v>6.1349237757565331E-2</c:v>
                </c:pt>
                <c:pt idx="1753">
                  <c:v>6.1349237757565331E-2</c:v>
                </c:pt>
                <c:pt idx="1754">
                  <c:v>6.1349237757565331E-2</c:v>
                </c:pt>
                <c:pt idx="1755">
                  <c:v>6.1349237757565331E-2</c:v>
                </c:pt>
                <c:pt idx="1756">
                  <c:v>6.1349237757565331E-2</c:v>
                </c:pt>
                <c:pt idx="1757">
                  <c:v>6.1349237757565331E-2</c:v>
                </c:pt>
                <c:pt idx="1758">
                  <c:v>6.1349237757565331E-2</c:v>
                </c:pt>
                <c:pt idx="1759">
                  <c:v>6.1349237757565331E-2</c:v>
                </c:pt>
                <c:pt idx="1760">
                  <c:v>6.1349237757565331E-2</c:v>
                </c:pt>
                <c:pt idx="1761">
                  <c:v>6.1349237757565331E-2</c:v>
                </c:pt>
                <c:pt idx="1762">
                  <c:v>6.1349237757565331E-2</c:v>
                </c:pt>
                <c:pt idx="1763">
                  <c:v>6.1349237757565331E-2</c:v>
                </c:pt>
                <c:pt idx="1764">
                  <c:v>6.1349237757565331E-2</c:v>
                </c:pt>
                <c:pt idx="1765">
                  <c:v>6.1349237757565331E-2</c:v>
                </c:pt>
                <c:pt idx="1766">
                  <c:v>6.1349237757565331E-2</c:v>
                </c:pt>
                <c:pt idx="1767">
                  <c:v>6.1349237757565331E-2</c:v>
                </c:pt>
                <c:pt idx="1768">
                  <c:v>6.1349237757565331E-2</c:v>
                </c:pt>
                <c:pt idx="1769">
                  <c:v>6.1517663647137108E-2</c:v>
                </c:pt>
                <c:pt idx="1770">
                  <c:v>6.1837442909345779E-2</c:v>
                </c:pt>
                <c:pt idx="1771">
                  <c:v>6.2226992779497003E-2</c:v>
                </c:pt>
                <c:pt idx="1772">
                  <c:v>6.2624482415631941E-2</c:v>
                </c:pt>
                <c:pt idx="1773">
                  <c:v>6.3001086396952233E-2</c:v>
                </c:pt>
                <c:pt idx="1774">
                  <c:v>6.3319855927735466E-2</c:v>
                </c:pt>
                <c:pt idx="1775">
                  <c:v>6.3572060768640179E-2</c:v>
                </c:pt>
                <c:pt idx="1776">
                  <c:v>6.3794165901012473E-2</c:v>
                </c:pt>
                <c:pt idx="1777">
                  <c:v>6.402917927012397E-2</c:v>
                </c:pt>
                <c:pt idx="1778">
                  <c:v>6.4314291428323289E-2</c:v>
                </c:pt>
                <c:pt idx="1779">
                  <c:v>6.4669750006104157E-2</c:v>
                </c:pt>
                <c:pt idx="1780">
                  <c:v>6.5072996110771164E-2</c:v>
                </c:pt>
                <c:pt idx="1781">
                  <c:v>6.5469794451273489E-2</c:v>
                </c:pt>
                <c:pt idx="1782">
                  <c:v>6.5811477972433641E-2</c:v>
                </c:pt>
                <c:pt idx="1783">
                  <c:v>6.6076644160153464E-2</c:v>
                </c:pt>
                <c:pt idx="1784">
                  <c:v>6.6263909779120611E-2</c:v>
                </c:pt>
                <c:pt idx="1785">
                  <c:v>6.6401308697317585E-2</c:v>
                </c:pt>
                <c:pt idx="1786">
                  <c:v>6.6515806509323386E-2</c:v>
                </c:pt>
                <c:pt idx="1787">
                  <c:v>6.6619287730459525E-2</c:v>
                </c:pt>
                <c:pt idx="1788">
                  <c:v>6.672104972906702E-2</c:v>
                </c:pt>
                <c:pt idx="1789">
                  <c:v>6.6831808115055027E-2</c:v>
                </c:pt>
                <c:pt idx="1790">
                  <c:v>6.6957149629102652E-2</c:v>
                </c:pt>
                <c:pt idx="1791">
                  <c:v>6.7093139769386731E-2</c:v>
                </c:pt>
                <c:pt idx="1792">
                  <c:v>6.7224237671027628E-2</c:v>
                </c:pt>
                <c:pt idx="1793">
                  <c:v>6.7322796185996653E-2</c:v>
                </c:pt>
                <c:pt idx="1794">
                  <c:v>6.7398609110386573E-2</c:v>
                </c:pt>
                <c:pt idx="1795">
                  <c:v>6.7398609110386573E-2</c:v>
                </c:pt>
                <c:pt idx="1796">
                  <c:v>6.7398609110386573E-2</c:v>
                </c:pt>
                <c:pt idx="1797">
                  <c:v>6.7398609110386573E-2</c:v>
                </c:pt>
                <c:pt idx="1798">
                  <c:v>6.7398609110386573E-2</c:v>
                </c:pt>
                <c:pt idx="1799">
                  <c:v>6.7398609110386573E-2</c:v>
                </c:pt>
                <c:pt idx="1800">
                  <c:v>6.7398609110386573E-2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ED-4F4D-9093-5E5CA32D80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611904"/>
        <c:axId val="794612320"/>
      </c:lineChart>
      <c:catAx>
        <c:axId val="794611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12320"/>
        <c:crosses val="autoZero"/>
        <c:auto val="1"/>
        <c:lblAlgn val="ctr"/>
        <c:lblOffset val="100"/>
        <c:tickLblSkip val="30"/>
        <c:noMultiLvlLbl val="0"/>
      </c:catAx>
      <c:valAx>
        <c:axId val="79461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611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Tractive and Braking Energy (Kwh)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'WLTP Class 3'!$T$1:$T$2</c:f>
              <c:strCache>
                <c:ptCount val="2"/>
                <c:pt idx="0">
                  <c:v>Cumulative Braking Energy</c:v>
                </c:pt>
                <c:pt idx="1">
                  <c:v>(Kwh)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3'!$T$3:$T$1938</c:f>
              <c:numCache>
                <c:formatCode>General</c:formatCode>
                <c:ptCount val="1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1.7602986910429021E-4</c:v>
                </c:pt>
                <c:pt idx="38">
                  <c:v>4.6088312215806159E-4</c:v>
                </c:pt>
                <c:pt idx="39">
                  <c:v>7.029030510471646E-4</c:v>
                </c:pt>
                <c:pt idx="40">
                  <c:v>8.9304655751497168E-4</c:v>
                </c:pt>
                <c:pt idx="41">
                  <c:v>1.1333430655419724E-3</c:v>
                </c:pt>
                <c:pt idx="42">
                  <c:v>1.4474296199883457E-3</c:v>
                </c:pt>
                <c:pt idx="43">
                  <c:v>1.7039893118068845E-3</c:v>
                </c:pt>
                <c:pt idx="44">
                  <c:v>1.8180129933605112E-3</c:v>
                </c:pt>
                <c:pt idx="45">
                  <c:v>1.8259061343391474E-3</c:v>
                </c:pt>
                <c:pt idx="46">
                  <c:v>1.8259061343391474E-3</c:v>
                </c:pt>
                <c:pt idx="47">
                  <c:v>1.8420927521555859E-3</c:v>
                </c:pt>
                <c:pt idx="48">
                  <c:v>1.8470040628030481E-3</c:v>
                </c:pt>
                <c:pt idx="49">
                  <c:v>1.8470040628030481E-3</c:v>
                </c:pt>
                <c:pt idx="50">
                  <c:v>1.8470040628030481E-3</c:v>
                </c:pt>
                <c:pt idx="51">
                  <c:v>1.8661649562177857E-3</c:v>
                </c:pt>
                <c:pt idx="52">
                  <c:v>1.9534791847245639E-3</c:v>
                </c:pt>
                <c:pt idx="53">
                  <c:v>2.008851944659315E-3</c:v>
                </c:pt>
                <c:pt idx="54">
                  <c:v>2.008851944659315E-3</c:v>
                </c:pt>
                <c:pt idx="55">
                  <c:v>2.008851944659315E-3</c:v>
                </c:pt>
                <c:pt idx="56">
                  <c:v>2.008851944659315E-3</c:v>
                </c:pt>
                <c:pt idx="57">
                  <c:v>2.008851944659315E-3</c:v>
                </c:pt>
                <c:pt idx="58">
                  <c:v>2.008851944659315E-3</c:v>
                </c:pt>
                <c:pt idx="59">
                  <c:v>2.008851944659315E-3</c:v>
                </c:pt>
                <c:pt idx="60">
                  <c:v>2.008851944659315E-3</c:v>
                </c:pt>
                <c:pt idx="61">
                  <c:v>2.008851944659315E-3</c:v>
                </c:pt>
                <c:pt idx="62">
                  <c:v>2.008851944659315E-3</c:v>
                </c:pt>
                <c:pt idx="63">
                  <c:v>2.008851944659315E-3</c:v>
                </c:pt>
                <c:pt idx="64">
                  <c:v>2.008851944659315E-3</c:v>
                </c:pt>
                <c:pt idx="65">
                  <c:v>2.008851944659315E-3</c:v>
                </c:pt>
                <c:pt idx="66">
                  <c:v>2.008851944659315E-3</c:v>
                </c:pt>
                <c:pt idx="67">
                  <c:v>2.008851944659315E-3</c:v>
                </c:pt>
                <c:pt idx="68">
                  <c:v>2.008851944659315E-3</c:v>
                </c:pt>
                <c:pt idx="69">
                  <c:v>2.008851944659315E-3</c:v>
                </c:pt>
                <c:pt idx="70">
                  <c:v>2.008851944659315E-3</c:v>
                </c:pt>
                <c:pt idx="71">
                  <c:v>2.008851944659315E-3</c:v>
                </c:pt>
                <c:pt idx="72">
                  <c:v>2.008851944659315E-3</c:v>
                </c:pt>
                <c:pt idx="73">
                  <c:v>2.008851944659315E-3</c:v>
                </c:pt>
                <c:pt idx="74">
                  <c:v>2.008851944659315E-3</c:v>
                </c:pt>
                <c:pt idx="75">
                  <c:v>2.008851944659315E-3</c:v>
                </c:pt>
                <c:pt idx="76">
                  <c:v>2.008851944659315E-3</c:v>
                </c:pt>
                <c:pt idx="77">
                  <c:v>2.008851944659315E-3</c:v>
                </c:pt>
                <c:pt idx="78">
                  <c:v>2.008851944659315E-3</c:v>
                </c:pt>
                <c:pt idx="79">
                  <c:v>2.008851944659315E-3</c:v>
                </c:pt>
                <c:pt idx="80">
                  <c:v>2.008851944659315E-3</c:v>
                </c:pt>
                <c:pt idx="81">
                  <c:v>2.008851944659315E-3</c:v>
                </c:pt>
                <c:pt idx="82">
                  <c:v>2.008851944659315E-3</c:v>
                </c:pt>
                <c:pt idx="83">
                  <c:v>2.008851944659315E-3</c:v>
                </c:pt>
                <c:pt idx="84">
                  <c:v>2.008851944659315E-3</c:v>
                </c:pt>
                <c:pt idx="85">
                  <c:v>2.008851944659315E-3</c:v>
                </c:pt>
                <c:pt idx="86">
                  <c:v>2.008851944659315E-3</c:v>
                </c:pt>
                <c:pt idx="87">
                  <c:v>2.008851944659315E-3</c:v>
                </c:pt>
                <c:pt idx="88">
                  <c:v>2.0605805369613987E-3</c:v>
                </c:pt>
                <c:pt idx="89">
                  <c:v>2.3817559078996866E-3</c:v>
                </c:pt>
                <c:pt idx="90">
                  <c:v>2.8275319379493101E-3</c:v>
                </c:pt>
                <c:pt idx="91">
                  <c:v>3.209646613146498E-3</c:v>
                </c:pt>
                <c:pt idx="92">
                  <c:v>3.4227709518649908E-3</c:v>
                </c:pt>
                <c:pt idx="93">
                  <c:v>3.5222442966576432E-3</c:v>
                </c:pt>
                <c:pt idx="94">
                  <c:v>3.6093423182625814E-3</c:v>
                </c:pt>
                <c:pt idx="95">
                  <c:v>3.6959601305895221E-3</c:v>
                </c:pt>
                <c:pt idx="96">
                  <c:v>3.7432909796368901E-3</c:v>
                </c:pt>
                <c:pt idx="97">
                  <c:v>3.7590291251091124E-3</c:v>
                </c:pt>
                <c:pt idx="98">
                  <c:v>3.7686631827815661E-3</c:v>
                </c:pt>
                <c:pt idx="99">
                  <c:v>3.7686631827815661E-3</c:v>
                </c:pt>
                <c:pt idx="100">
                  <c:v>3.7686631827815661E-3</c:v>
                </c:pt>
                <c:pt idx="101">
                  <c:v>3.7686631827815661E-3</c:v>
                </c:pt>
                <c:pt idx="102">
                  <c:v>3.7686631827815661E-3</c:v>
                </c:pt>
                <c:pt idx="103">
                  <c:v>3.7686631827815661E-3</c:v>
                </c:pt>
                <c:pt idx="104">
                  <c:v>3.7686631827815661E-3</c:v>
                </c:pt>
                <c:pt idx="105">
                  <c:v>3.7686631827815661E-3</c:v>
                </c:pt>
                <c:pt idx="106">
                  <c:v>3.7686631827815661E-3</c:v>
                </c:pt>
                <c:pt idx="107">
                  <c:v>3.7686631827815661E-3</c:v>
                </c:pt>
                <c:pt idx="108">
                  <c:v>3.7686631827815661E-3</c:v>
                </c:pt>
                <c:pt idx="109">
                  <c:v>3.7686631827815661E-3</c:v>
                </c:pt>
                <c:pt idx="110">
                  <c:v>3.7686631827815661E-3</c:v>
                </c:pt>
                <c:pt idx="111">
                  <c:v>3.7686631827815661E-3</c:v>
                </c:pt>
                <c:pt idx="112">
                  <c:v>3.7686631827815661E-3</c:v>
                </c:pt>
                <c:pt idx="113">
                  <c:v>3.7686631827815661E-3</c:v>
                </c:pt>
                <c:pt idx="114">
                  <c:v>3.7686631827815661E-3</c:v>
                </c:pt>
                <c:pt idx="115">
                  <c:v>3.7686631827815661E-3</c:v>
                </c:pt>
                <c:pt idx="116">
                  <c:v>3.7686631827815661E-3</c:v>
                </c:pt>
                <c:pt idx="117">
                  <c:v>3.7686631827815661E-3</c:v>
                </c:pt>
                <c:pt idx="118">
                  <c:v>3.7686631827815661E-3</c:v>
                </c:pt>
                <c:pt idx="119">
                  <c:v>3.7686631827815661E-3</c:v>
                </c:pt>
                <c:pt idx="120">
                  <c:v>3.7686631827815661E-3</c:v>
                </c:pt>
                <c:pt idx="121">
                  <c:v>3.7686631827815661E-3</c:v>
                </c:pt>
                <c:pt idx="122">
                  <c:v>3.7686631827815661E-3</c:v>
                </c:pt>
                <c:pt idx="123">
                  <c:v>3.7686631827815661E-3</c:v>
                </c:pt>
                <c:pt idx="124">
                  <c:v>3.7686631827815661E-3</c:v>
                </c:pt>
                <c:pt idx="125">
                  <c:v>3.7686631827815661E-3</c:v>
                </c:pt>
                <c:pt idx="126">
                  <c:v>3.7686631827815661E-3</c:v>
                </c:pt>
                <c:pt idx="127">
                  <c:v>3.7686631827815661E-3</c:v>
                </c:pt>
                <c:pt idx="128">
                  <c:v>3.7686631827815661E-3</c:v>
                </c:pt>
                <c:pt idx="129">
                  <c:v>3.7686631827815661E-3</c:v>
                </c:pt>
                <c:pt idx="130">
                  <c:v>3.7686631827815661E-3</c:v>
                </c:pt>
                <c:pt idx="131">
                  <c:v>3.7686631827815661E-3</c:v>
                </c:pt>
                <c:pt idx="132">
                  <c:v>3.7686631827815661E-3</c:v>
                </c:pt>
                <c:pt idx="133">
                  <c:v>3.7686631827815661E-3</c:v>
                </c:pt>
                <c:pt idx="134">
                  <c:v>3.7686631827815661E-3</c:v>
                </c:pt>
                <c:pt idx="135">
                  <c:v>3.7686631827815661E-3</c:v>
                </c:pt>
                <c:pt idx="136">
                  <c:v>3.7686631827815661E-3</c:v>
                </c:pt>
                <c:pt idx="137">
                  <c:v>3.7686631827815661E-3</c:v>
                </c:pt>
                <c:pt idx="138">
                  <c:v>3.7686631827815661E-3</c:v>
                </c:pt>
                <c:pt idx="139">
                  <c:v>3.7686631827815661E-3</c:v>
                </c:pt>
                <c:pt idx="140">
                  <c:v>3.7686631827815661E-3</c:v>
                </c:pt>
                <c:pt idx="141">
                  <c:v>3.7686631827815661E-3</c:v>
                </c:pt>
                <c:pt idx="142">
                  <c:v>3.7686631827815661E-3</c:v>
                </c:pt>
                <c:pt idx="143">
                  <c:v>3.7686631827815661E-3</c:v>
                </c:pt>
                <c:pt idx="144">
                  <c:v>3.7686631827815661E-3</c:v>
                </c:pt>
                <c:pt idx="145">
                  <c:v>3.7686631827815661E-3</c:v>
                </c:pt>
                <c:pt idx="146">
                  <c:v>3.7686631827815661E-3</c:v>
                </c:pt>
                <c:pt idx="147">
                  <c:v>3.7686631827815661E-3</c:v>
                </c:pt>
                <c:pt idx="148">
                  <c:v>3.7686631827815661E-3</c:v>
                </c:pt>
                <c:pt idx="149">
                  <c:v>3.7686631827815661E-3</c:v>
                </c:pt>
                <c:pt idx="150">
                  <c:v>3.7686631827815661E-3</c:v>
                </c:pt>
                <c:pt idx="151">
                  <c:v>3.8154302802369416E-3</c:v>
                </c:pt>
                <c:pt idx="152">
                  <c:v>4.0907289432602608E-3</c:v>
                </c:pt>
                <c:pt idx="153">
                  <c:v>4.4645966022374981E-3</c:v>
                </c:pt>
                <c:pt idx="154">
                  <c:v>4.7333240714959052E-3</c:v>
                </c:pt>
                <c:pt idx="155">
                  <c:v>4.8347892397617286E-3</c:v>
                </c:pt>
                <c:pt idx="156">
                  <c:v>4.8347892397617286E-3</c:v>
                </c:pt>
                <c:pt idx="157">
                  <c:v>4.8347892397617286E-3</c:v>
                </c:pt>
                <c:pt idx="158">
                  <c:v>4.8347892397617286E-3</c:v>
                </c:pt>
                <c:pt idx="159">
                  <c:v>4.8347892397617286E-3</c:v>
                </c:pt>
                <c:pt idx="160">
                  <c:v>4.8347892397617286E-3</c:v>
                </c:pt>
                <c:pt idx="161">
                  <c:v>4.8347892397617286E-3</c:v>
                </c:pt>
                <c:pt idx="162">
                  <c:v>4.8347892397617286E-3</c:v>
                </c:pt>
                <c:pt idx="163">
                  <c:v>4.8347892397617286E-3</c:v>
                </c:pt>
                <c:pt idx="164">
                  <c:v>4.8347892397617286E-3</c:v>
                </c:pt>
                <c:pt idx="165">
                  <c:v>4.8347892397617286E-3</c:v>
                </c:pt>
                <c:pt idx="166">
                  <c:v>4.8347892397617286E-3</c:v>
                </c:pt>
                <c:pt idx="167">
                  <c:v>4.8347892397617286E-3</c:v>
                </c:pt>
                <c:pt idx="168">
                  <c:v>4.8347892397617286E-3</c:v>
                </c:pt>
                <c:pt idx="169">
                  <c:v>4.8347892397617286E-3</c:v>
                </c:pt>
                <c:pt idx="170">
                  <c:v>4.8347892397617286E-3</c:v>
                </c:pt>
                <c:pt idx="171">
                  <c:v>4.8985282035254032E-3</c:v>
                </c:pt>
                <c:pt idx="172">
                  <c:v>5.2098836038160573E-3</c:v>
                </c:pt>
                <c:pt idx="173">
                  <c:v>5.5919364802038745E-3</c:v>
                </c:pt>
                <c:pt idx="174">
                  <c:v>5.8066171836671111E-3</c:v>
                </c:pt>
                <c:pt idx="175">
                  <c:v>5.8216191076370235E-3</c:v>
                </c:pt>
                <c:pt idx="176">
                  <c:v>5.8216191076370235E-3</c:v>
                </c:pt>
                <c:pt idx="177">
                  <c:v>5.8216191076370235E-3</c:v>
                </c:pt>
                <c:pt idx="178">
                  <c:v>5.8216191076370235E-3</c:v>
                </c:pt>
                <c:pt idx="179">
                  <c:v>5.8216191076370235E-3</c:v>
                </c:pt>
                <c:pt idx="180">
                  <c:v>5.8216191076370235E-3</c:v>
                </c:pt>
                <c:pt idx="181">
                  <c:v>5.8216191076370235E-3</c:v>
                </c:pt>
                <c:pt idx="182">
                  <c:v>5.8216191076370235E-3</c:v>
                </c:pt>
                <c:pt idx="183">
                  <c:v>5.8966325877338544E-3</c:v>
                </c:pt>
                <c:pt idx="184">
                  <c:v>6.0523534425147669E-3</c:v>
                </c:pt>
                <c:pt idx="185">
                  <c:v>6.2147524667421333E-3</c:v>
                </c:pt>
                <c:pt idx="186">
                  <c:v>6.3446484732204E-3</c:v>
                </c:pt>
                <c:pt idx="187">
                  <c:v>6.4326991233319454E-3</c:v>
                </c:pt>
                <c:pt idx="188">
                  <c:v>6.4893869620301992E-3</c:v>
                </c:pt>
                <c:pt idx="189">
                  <c:v>6.5232136433833422E-3</c:v>
                </c:pt>
                <c:pt idx="190">
                  <c:v>6.5374993253005933E-3</c:v>
                </c:pt>
                <c:pt idx="191">
                  <c:v>6.5402967991122626E-3</c:v>
                </c:pt>
                <c:pt idx="192">
                  <c:v>6.5402967991122626E-3</c:v>
                </c:pt>
                <c:pt idx="193">
                  <c:v>6.5402967991122626E-3</c:v>
                </c:pt>
                <c:pt idx="194">
                  <c:v>6.5402967991122626E-3</c:v>
                </c:pt>
                <c:pt idx="195">
                  <c:v>6.5402967991122626E-3</c:v>
                </c:pt>
                <c:pt idx="196">
                  <c:v>6.5402967991122626E-3</c:v>
                </c:pt>
                <c:pt idx="197">
                  <c:v>6.5402967991122626E-3</c:v>
                </c:pt>
                <c:pt idx="198">
                  <c:v>6.5402967991122626E-3</c:v>
                </c:pt>
                <c:pt idx="199">
                  <c:v>6.5402967991122626E-3</c:v>
                </c:pt>
                <c:pt idx="200">
                  <c:v>6.5402967991122626E-3</c:v>
                </c:pt>
                <c:pt idx="201">
                  <c:v>6.5402967991122626E-3</c:v>
                </c:pt>
                <c:pt idx="202">
                  <c:v>6.5402967991122626E-3</c:v>
                </c:pt>
                <c:pt idx="203">
                  <c:v>6.5402967991122626E-3</c:v>
                </c:pt>
                <c:pt idx="204">
                  <c:v>6.5402967991122626E-3</c:v>
                </c:pt>
                <c:pt idx="205">
                  <c:v>6.5402967991122626E-3</c:v>
                </c:pt>
                <c:pt idx="206">
                  <c:v>6.5402967991122626E-3</c:v>
                </c:pt>
                <c:pt idx="207">
                  <c:v>6.5402967991122626E-3</c:v>
                </c:pt>
                <c:pt idx="208">
                  <c:v>6.5402967991122626E-3</c:v>
                </c:pt>
                <c:pt idx="209">
                  <c:v>6.5402967991122626E-3</c:v>
                </c:pt>
                <c:pt idx="210">
                  <c:v>6.5402967991122626E-3</c:v>
                </c:pt>
                <c:pt idx="211">
                  <c:v>6.5402967991122626E-3</c:v>
                </c:pt>
                <c:pt idx="212">
                  <c:v>6.5402967991122626E-3</c:v>
                </c:pt>
                <c:pt idx="213">
                  <c:v>6.5402967991122626E-3</c:v>
                </c:pt>
                <c:pt idx="214">
                  <c:v>6.5402967991122626E-3</c:v>
                </c:pt>
                <c:pt idx="215">
                  <c:v>6.5402967991122626E-3</c:v>
                </c:pt>
                <c:pt idx="216">
                  <c:v>6.5402967991122626E-3</c:v>
                </c:pt>
                <c:pt idx="217">
                  <c:v>6.5402967991122626E-3</c:v>
                </c:pt>
                <c:pt idx="218">
                  <c:v>6.5402967991122626E-3</c:v>
                </c:pt>
                <c:pt idx="219">
                  <c:v>6.5402967991122626E-3</c:v>
                </c:pt>
                <c:pt idx="220">
                  <c:v>6.5402967991122626E-3</c:v>
                </c:pt>
                <c:pt idx="221">
                  <c:v>6.5402967991122626E-3</c:v>
                </c:pt>
                <c:pt idx="222">
                  <c:v>6.5402967991122626E-3</c:v>
                </c:pt>
                <c:pt idx="223">
                  <c:v>6.5402967991122626E-3</c:v>
                </c:pt>
                <c:pt idx="224">
                  <c:v>6.5402967991122626E-3</c:v>
                </c:pt>
                <c:pt idx="225">
                  <c:v>6.5402967991122626E-3</c:v>
                </c:pt>
                <c:pt idx="226">
                  <c:v>6.5402967991122626E-3</c:v>
                </c:pt>
                <c:pt idx="227">
                  <c:v>6.5402967991122626E-3</c:v>
                </c:pt>
                <c:pt idx="228">
                  <c:v>6.5402967991122626E-3</c:v>
                </c:pt>
                <c:pt idx="229">
                  <c:v>6.5402967991122626E-3</c:v>
                </c:pt>
                <c:pt idx="230">
                  <c:v>6.5402967991122626E-3</c:v>
                </c:pt>
                <c:pt idx="231">
                  <c:v>6.5402967991122626E-3</c:v>
                </c:pt>
                <c:pt idx="232">
                  <c:v>6.5402967991122626E-3</c:v>
                </c:pt>
                <c:pt idx="233">
                  <c:v>6.5969446770768178E-3</c:v>
                </c:pt>
                <c:pt idx="234">
                  <c:v>6.7255448276902271E-3</c:v>
                </c:pt>
                <c:pt idx="235">
                  <c:v>6.7769493136245126E-3</c:v>
                </c:pt>
                <c:pt idx="236">
                  <c:v>6.7769493136245126E-3</c:v>
                </c:pt>
                <c:pt idx="237">
                  <c:v>6.7769493136245126E-3</c:v>
                </c:pt>
                <c:pt idx="238">
                  <c:v>6.7769493136245126E-3</c:v>
                </c:pt>
                <c:pt idx="239">
                  <c:v>6.9353895230366835E-3</c:v>
                </c:pt>
                <c:pt idx="240">
                  <c:v>7.2100443139625613E-3</c:v>
                </c:pt>
                <c:pt idx="241">
                  <c:v>7.4265373613941615E-3</c:v>
                </c:pt>
                <c:pt idx="242">
                  <c:v>7.6146887789951935E-3</c:v>
                </c:pt>
                <c:pt idx="243">
                  <c:v>7.827049071395956E-3</c:v>
                </c:pt>
                <c:pt idx="244">
                  <c:v>8.0171925778637632E-3</c:v>
                </c:pt>
                <c:pt idx="245">
                  <c:v>8.2574890858907648E-3</c:v>
                </c:pt>
                <c:pt idx="246">
                  <c:v>8.5715756403371372E-3</c:v>
                </c:pt>
                <c:pt idx="247">
                  <c:v>8.8281353321556753E-3</c:v>
                </c:pt>
                <c:pt idx="248">
                  <c:v>8.9421590137093027E-3</c:v>
                </c:pt>
                <c:pt idx="249">
                  <c:v>8.9500521546879395E-3</c:v>
                </c:pt>
                <c:pt idx="250">
                  <c:v>8.9500521546879395E-3</c:v>
                </c:pt>
                <c:pt idx="251">
                  <c:v>8.9662387725043778E-3</c:v>
                </c:pt>
                <c:pt idx="252">
                  <c:v>8.9711500831518402E-3</c:v>
                </c:pt>
                <c:pt idx="253">
                  <c:v>8.9711500831518402E-3</c:v>
                </c:pt>
                <c:pt idx="254">
                  <c:v>8.9711500831518402E-3</c:v>
                </c:pt>
                <c:pt idx="255">
                  <c:v>8.9903109765665772E-3</c:v>
                </c:pt>
                <c:pt idx="256">
                  <c:v>9.0335766368291846E-3</c:v>
                </c:pt>
                <c:pt idx="257">
                  <c:v>9.0335766368291846E-3</c:v>
                </c:pt>
                <c:pt idx="258">
                  <c:v>9.0335766368291846E-3</c:v>
                </c:pt>
                <c:pt idx="259">
                  <c:v>9.0335766368291846E-3</c:v>
                </c:pt>
                <c:pt idx="260">
                  <c:v>9.0335766368291846E-3</c:v>
                </c:pt>
                <c:pt idx="261">
                  <c:v>9.0335766368291846E-3</c:v>
                </c:pt>
                <c:pt idx="262">
                  <c:v>9.0335766368291846E-3</c:v>
                </c:pt>
                <c:pt idx="263">
                  <c:v>9.0335766368291846E-3</c:v>
                </c:pt>
                <c:pt idx="264">
                  <c:v>9.0335766368291846E-3</c:v>
                </c:pt>
                <c:pt idx="265">
                  <c:v>9.0335766368291846E-3</c:v>
                </c:pt>
                <c:pt idx="266">
                  <c:v>9.0335766368291846E-3</c:v>
                </c:pt>
                <c:pt idx="267">
                  <c:v>9.0335766368291846E-3</c:v>
                </c:pt>
                <c:pt idx="268">
                  <c:v>9.0335766368291846E-3</c:v>
                </c:pt>
                <c:pt idx="269">
                  <c:v>9.0335766368291846E-3</c:v>
                </c:pt>
                <c:pt idx="270">
                  <c:v>9.0335766368291846E-3</c:v>
                </c:pt>
                <c:pt idx="271">
                  <c:v>9.0335766368291846E-3</c:v>
                </c:pt>
                <c:pt idx="272">
                  <c:v>9.0335766368291846E-3</c:v>
                </c:pt>
                <c:pt idx="273">
                  <c:v>9.0335766368291846E-3</c:v>
                </c:pt>
                <c:pt idx="274">
                  <c:v>9.2277986401509918E-3</c:v>
                </c:pt>
                <c:pt idx="275">
                  <c:v>9.5163729395830905E-3</c:v>
                </c:pt>
                <c:pt idx="276">
                  <c:v>9.8461015629970131E-3</c:v>
                </c:pt>
                <c:pt idx="277">
                  <c:v>1.0201031862999756E-2</c:v>
                </c:pt>
                <c:pt idx="278">
                  <c:v>1.0637758918640494E-2</c:v>
                </c:pt>
                <c:pt idx="279">
                  <c:v>1.1035913647334954E-2</c:v>
                </c:pt>
                <c:pt idx="280">
                  <c:v>1.1193684391239233E-2</c:v>
                </c:pt>
                <c:pt idx="281">
                  <c:v>1.1193684391239233E-2</c:v>
                </c:pt>
                <c:pt idx="282">
                  <c:v>1.1193684391239233E-2</c:v>
                </c:pt>
                <c:pt idx="283">
                  <c:v>1.1193684391239233E-2</c:v>
                </c:pt>
                <c:pt idx="284">
                  <c:v>1.1193684391239233E-2</c:v>
                </c:pt>
                <c:pt idx="285">
                  <c:v>1.1193684391239233E-2</c:v>
                </c:pt>
                <c:pt idx="286">
                  <c:v>1.1193684391239233E-2</c:v>
                </c:pt>
                <c:pt idx="287">
                  <c:v>1.1193684391239233E-2</c:v>
                </c:pt>
                <c:pt idx="288">
                  <c:v>1.1193684391239233E-2</c:v>
                </c:pt>
                <c:pt idx="289">
                  <c:v>1.1193684391239233E-2</c:v>
                </c:pt>
                <c:pt idx="290">
                  <c:v>1.1193684391239233E-2</c:v>
                </c:pt>
                <c:pt idx="291">
                  <c:v>1.1193684391239233E-2</c:v>
                </c:pt>
                <c:pt idx="292">
                  <c:v>1.1193684391239233E-2</c:v>
                </c:pt>
                <c:pt idx="293">
                  <c:v>1.1193684391239233E-2</c:v>
                </c:pt>
                <c:pt idx="294">
                  <c:v>1.1193684391239233E-2</c:v>
                </c:pt>
                <c:pt idx="295">
                  <c:v>1.1193684391239233E-2</c:v>
                </c:pt>
                <c:pt idx="296">
                  <c:v>1.1193684391239233E-2</c:v>
                </c:pt>
                <c:pt idx="297">
                  <c:v>1.1193684391239233E-2</c:v>
                </c:pt>
                <c:pt idx="298">
                  <c:v>1.1193684391239233E-2</c:v>
                </c:pt>
                <c:pt idx="299">
                  <c:v>1.1193684391239233E-2</c:v>
                </c:pt>
                <c:pt idx="300">
                  <c:v>1.1193684391239233E-2</c:v>
                </c:pt>
                <c:pt idx="301">
                  <c:v>1.1193684391239233E-2</c:v>
                </c:pt>
                <c:pt idx="302">
                  <c:v>1.1193684391239233E-2</c:v>
                </c:pt>
                <c:pt idx="303">
                  <c:v>1.1193684391239233E-2</c:v>
                </c:pt>
                <c:pt idx="304">
                  <c:v>1.1209254272962141E-2</c:v>
                </c:pt>
                <c:pt idx="305">
                  <c:v>1.127291187820981E-2</c:v>
                </c:pt>
                <c:pt idx="306">
                  <c:v>1.1297349288617775E-2</c:v>
                </c:pt>
                <c:pt idx="307">
                  <c:v>1.1297349288617775E-2</c:v>
                </c:pt>
                <c:pt idx="308">
                  <c:v>1.1297349288617775E-2</c:v>
                </c:pt>
                <c:pt idx="309">
                  <c:v>1.1297349288617775E-2</c:v>
                </c:pt>
                <c:pt idx="310">
                  <c:v>1.1297349288617775E-2</c:v>
                </c:pt>
                <c:pt idx="311">
                  <c:v>1.1297349288617775E-2</c:v>
                </c:pt>
                <c:pt idx="312">
                  <c:v>1.1297349288617775E-2</c:v>
                </c:pt>
                <c:pt idx="313">
                  <c:v>1.1331107971174316E-2</c:v>
                </c:pt>
                <c:pt idx="314">
                  <c:v>1.1403051406359501E-2</c:v>
                </c:pt>
                <c:pt idx="315">
                  <c:v>1.1475333386746332E-2</c:v>
                </c:pt>
                <c:pt idx="316">
                  <c:v>1.1527675392388694E-2</c:v>
                </c:pt>
                <c:pt idx="317">
                  <c:v>1.1599446927609293E-2</c:v>
                </c:pt>
                <c:pt idx="318">
                  <c:v>1.1712325711688511E-2</c:v>
                </c:pt>
                <c:pt idx="319">
                  <c:v>1.1831865827943655E-2</c:v>
                </c:pt>
                <c:pt idx="320">
                  <c:v>1.1867284792292468E-2</c:v>
                </c:pt>
                <c:pt idx="321">
                  <c:v>1.1867284792292468E-2</c:v>
                </c:pt>
                <c:pt idx="322">
                  <c:v>1.1867284792292468E-2</c:v>
                </c:pt>
                <c:pt idx="323">
                  <c:v>1.1867284792292468E-2</c:v>
                </c:pt>
                <c:pt idx="324">
                  <c:v>1.1867284792292468E-2</c:v>
                </c:pt>
                <c:pt idx="325">
                  <c:v>1.1867284792292468E-2</c:v>
                </c:pt>
                <c:pt idx="326">
                  <c:v>1.1867284792292468E-2</c:v>
                </c:pt>
                <c:pt idx="327">
                  <c:v>1.1867284792292468E-2</c:v>
                </c:pt>
                <c:pt idx="328">
                  <c:v>1.1934530815716791E-2</c:v>
                </c:pt>
                <c:pt idx="329">
                  <c:v>1.2106913108597798E-2</c:v>
                </c:pt>
                <c:pt idx="330">
                  <c:v>1.2178734161205582E-2</c:v>
                </c:pt>
                <c:pt idx="331">
                  <c:v>1.2178734161205582E-2</c:v>
                </c:pt>
                <c:pt idx="332">
                  <c:v>1.2178734161205582E-2</c:v>
                </c:pt>
                <c:pt idx="333">
                  <c:v>1.2178734161205582E-2</c:v>
                </c:pt>
                <c:pt idx="334">
                  <c:v>1.2178734161205582E-2</c:v>
                </c:pt>
                <c:pt idx="335">
                  <c:v>1.2178734161205582E-2</c:v>
                </c:pt>
                <c:pt idx="336">
                  <c:v>1.2178734161205582E-2</c:v>
                </c:pt>
                <c:pt idx="337">
                  <c:v>1.2178734161205582E-2</c:v>
                </c:pt>
                <c:pt idx="338">
                  <c:v>1.2178734161205582E-2</c:v>
                </c:pt>
                <c:pt idx="339">
                  <c:v>1.2178734161205582E-2</c:v>
                </c:pt>
                <c:pt idx="340">
                  <c:v>1.2178734161205582E-2</c:v>
                </c:pt>
                <c:pt idx="341">
                  <c:v>1.2178734161205582E-2</c:v>
                </c:pt>
                <c:pt idx="342">
                  <c:v>1.2178734161205582E-2</c:v>
                </c:pt>
                <c:pt idx="343">
                  <c:v>1.2178734161205582E-2</c:v>
                </c:pt>
                <c:pt idx="344">
                  <c:v>1.2178734161205582E-2</c:v>
                </c:pt>
                <c:pt idx="345">
                  <c:v>1.2178734161205582E-2</c:v>
                </c:pt>
                <c:pt idx="346">
                  <c:v>1.2178734161205582E-2</c:v>
                </c:pt>
                <c:pt idx="347">
                  <c:v>1.2178734161205582E-2</c:v>
                </c:pt>
                <c:pt idx="348">
                  <c:v>1.2178734161205582E-2</c:v>
                </c:pt>
                <c:pt idx="349">
                  <c:v>1.2178734161205582E-2</c:v>
                </c:pt>
                <c:pt idx="350">
                  <c:v>1.2178734161205582E-2</c:v>
                </c:pt>
                <c:pt idx="351">
                  <c:v>1.2178734161205582E-2</c:v>
                </c:pt>
                <c:pt idx="352">
                  <c:v>1.2178734161205582E-2</c:v>
                </c:pt>
                <c:pt idx="353">
                  <c:v>1.2178734161205582E-2</c:v>
                </c:pt>
                <c:pt idx="354">
                  <c:v>1.2178734161205582E-2</c:v>
                </c:pt>
                <c:pt idx="355">
                  <c:v>1.2178734161205582E-2</c:v>
                </c:pt>
                <c:pt idx="356">
                  <c:v>1.2178734161205582E-2</c:v>
                </c:pt>
                <c:pt idx="357">
                  <c:v>1.2178734161205582E-2</c:v>
                </c:pt>
                <c:pt idx="358">
                  <c:v>1.2178734161205582E-2</c:v>
                </c:pt>
                <c:pt idx="359">
                  <c:v>1.2246542962311211E-2</c:v>
                </c:pt>
                <c:pt idx="360">
                  <c:v>1.2346882517379155E-2</c:v>
                </c:pt>
                <c:pt idx="361">
                  <c:v>1.241393837904445E-2</c:v>
                </c:pt>
                <c:pt idx="362">
                  <c:v>1.2434520288252735E-2</c:v>
                </c:pt>
                <c:pt idx="363">
                  <c:v>1.2434520288252735E-2</c:v>
                </c:pt>
                <c:pt idx="364">
                  <c:v>1.2434520288252735E-2</c:v>
                </c:pt>
                <c:pt idx="365">
                  <c:v>1.2434520288252735E-2</c:v>
                </c:pt>
                <c:pt idx="366">
                  <c:v>1.2434520288252735E-2</c:v>
                </c:pt>
                <c:pt idx="367">
                  <c:v>1.2434520288252735E-2</c:v>
                </c:pt>
                <c:pt idx="368">
                  <c:v>1.2434520288252735E-2</c:v>
                </c:pt>
                <c:pt idx="369">
                  <c:v>1.2434520288252735E-2</c:v>
                </c:pt>
                <c:pt idx="370">
                  <c:v>1.2434520288252735E-2</c:v>
                </c:pt>
                <c:pt idx="371">
                  <c:v>1.2434520288252735E-2</c:v>
                </c:pt>
                <c:pt idx="372">
                  <c:v>1.2507467464615346E-2</c:v>
                </c:pt>
                <c:pt idx="373">
                  <c:v>1.2698732623532319E-2</c:v>
                </c:pt>
                <c:pt idx="374">
                  <c:v>1.2888316137611263E-2</c:v>
                </c:pt>
                <c:pt idx="375">
                  <c:v>1.301220176882114E-2</c:v>
                </c:pt>
                <c:pt idx="376">
                  <c:v>1.3077136772047878E-2</c:v>
                </c:pt>
                <c:pt idx="377">
                  <c:v>1.3108615733902431E-2</c:v>
                </c:pt>
                <c:pt idx="378">
                  <c:v>1.3122015646778144E-2</c:v>
                </c:pt>
                <c:pt idx="379">
                  <c:v>1.3126155435529859E-2</c:v>
                </c:pt>
                <c:pt idx="380">
                  <c:v>1.313284694498665E-2</c:v>
                </c:pt>
                <c:pt idx="381">
                  <c:v>1.3143487412723023E-2</c:v>
                </c:pt>
                <c:pt idx="382">
                  <c:v>1.3153075673009787E-2</c:v>
                </c:pt>
                <c:pt idx="383">
                  <c:v>1.3161833615222626E-2</c:v>
                </c:pt>
                <c:pt idx="384">
                  <c:v>1.3168217225833967E-2</c:v>
                </c:pt>
                <c:pt idx="385">
                  <c:v>1.3169817026621631E-2</c:v>
                </c:pt>
                <c:pt idx="386">
                  <c:v>1.3169817026621631E-2</c:v>
                </c:pt>
                <c:pt idx="387">
                  <c:v>1.3169817026621631E-2</c:v>
                </c:pt>
                <c:pt idx="388">
                  <c:v>1.3169817026621631E-2</c:v>
                </c:pt>
                <c:pt idx="389">
                  <c:v>1.3169817026621631E-2</c:v>
                </c:pt>
                <c:pt idx="390">
                  <c:v>1.3169817026621631E-2</c:v>
                </c:pt>
                <c:pt idx="391">
                  <c:v>1.3169817026621631E-2</c:v>
                </c:pt>
                <c:pt idx="392">
                  <c:v>1.3169817026621631E-2</c:v>
                </c:pt>
                <c:pt idx="393">
                  <c:v>1.3169817026621631E-2</c:v>
                </c:pt>
                <c:pt idx="394">
                  <c:v>1.3169817026621631E-2</c:v>
                </c:pt>
                <c:pt idx="395">
                  <c:v>1.3169817026621631E-2</c:v>
                </c:pt>
                <c:pt idx="396">
                  <c:v>1.3169817026621631E-2</c:v>
                </c:pt>
                <c:pt idx="397">
                  <c:v>1.3169817026621631E-2</c:v>
                </c:pt>
                <c:pt idx="398">
                  <c:v>1.3169817026621631E-2</c:v>
                </c:pt>
                <c:pt idx="399">
                  <c:v>1.3169817026621631E-2</c:v>
                </c:pt>
                <c:pt idx="400">
                  <c:v>1.3169817026621631E-2</c:v>
                </c:pt>
                <c:pt idx="401">
                  <c:v>1.3169817026621631E-2</c:v>
                </c:pt>
                <c:pt idx="402">
                  <c:v>1.3200008142788667E-2</c:v>
                </c:pt>
                <c:pt idx="403">
                  <c:v>1.3276592943647834E-2</c:v>
                </c:pt>
                <c:pt idx="404">
                  <c:v>1.3340437180462648E-2</c:v>
                </c:pt>
                <c:pt idx="405">
                  <c:v>1.339312583545206E-2</c:v>
                </c:pt>
                <c:pt idx="406">
                  <c:v>1.3454140315490422E-2</c:v>
                </c:pt>
                <c:pt idx="407">
                  <c:v>1.3517363248173249E-2</c:v>
                </c:pt>
                <c:pt idx="408">
                  <c:v>1.3556633565805819E-2</c:v>
                </c:pt>
                <c:pt idx="409">
                  <c:v>1.3556633565805819E-2</c:v>
                </c:pt>
                <c:pt idx="410">
                  <c:v>1.3556633565805819E-2</c:v>
                </c:pt>
                <c:pt idx="411">
                  <c:v>1.3556633565805819E-2</c:v>
                </c:pt>
                <c:pt idx="412">
                  <c:v>1.3556633565805819E-2</c:v>
                </c:pt>
                <c:pt idx="413">
                  <c:v>1.3556633565805819E-2</c:v>
                </c:pt>
                <c:pt idx="414">
                  <c:v>1.3556633565805819E-2</c:v>
                </c:pt>
                <c:pt idx="415">
                  <c:v>1.3556633565805819E-2</c:v>
                </c:pt>
                <c:pt idx="416">
                  <c:v>1.3556633565805819E-2</c:v>
                </c:pt>
                <c:pt idx="417">
                  <c:v>1.3556633565805819E-2</c:v>
                </c:pt>
                <c:pt idx="418">
                  <c:v>1.3556633565805819E-2</c:v>
                </c:pt>
                <c:pt idx="419">
                  <c:v>1.3556633565805819E-2</c:v>
                </c:pt>
                <c:pt idx="420">
                  <c:v>1.3579429362963569E-2</c:v>
                </c:pt>
                <c:pt idx="421">
                  <c:v>1.3579429362963569E-2</c:v>
                </c:pt>
                <c:pt idx="422">
                  <c:v>1.3579429362963569E-2</c:v>
                </c:pt>
                <c:pt idx="423">
                  <c:v>1.3579429362963569E-2</c:v>
                </c:pt>
                <c:pt idx="424">
                  <c:v>1.3579429362963569E-2</c:v>
                </c:pt>
                <c:pt idx="425">
                  <c:v>1.3579429362963569E-2</c:v>
                </c:pt>
                <c:pt idx="426">
                  <c:v>1.3579429362963569E-2</c:v>
                </c:pt>
                <c:pt idx="427">
                  <c:v>1.3579429362963569E-2</c:v>
                </c:pt>
                <c:pt idx="428">
                  <c:v>1.3579429362963569E-2</c:v>
                </c:pt>
                <c:pt idx="429">
                  <c:v>1.3579429362963569E-2</c:v>
                </c:pt>
                <c:pt idx="430">
                  <c:v>1.3579429362963569E-2</c:v>
                </c:pt>
                <c:pt idx="431">
                  <c:v>1.3579429362963569E-2</c:v>
                </c:pt>
                <c:pt idx="432">
                  <c:v>1.3579429362963569E-2</c:v>
                </c:pt>
                <c:pt idx="433">
                  <c:v>1.3579429362963569E-2</c:v>
                </c:pt>
                <c:pt idx="434">
                  <c:v>1.3579429362963569E-2</c:v>
                </c:pt>
                <c:pt idx="435">
                  <c:v>1.3583168441061177E-2</c:v>
                </c:pt>
                <c:pt idx="436">
                  <c:v>1.3706002657035457E-2</c:v>
                </c:pt>
                <c:pt idx="437">
                  <c:v>1.3944792782045955E-2</c:v>
                </c:pt>
                <c:pt idx="438">
                  <c:v>1.4260364977749615E-2</c:v>
                </c:pt>
                <c:pt idx="439">
                  <c:v>1.4571720509286953E-2</c:v>
                </c:pt>
                <c:pt idx="440">
                  <c:v>1.4804687763726237E-2</c:v>
                </c:pt>
                <c:pt idx="441">
                  <c:v>1.4922895006965954E-2</c:v>
                </c:pt>
                <c:pt idx="442">
                  <c:v>1.4960825235373319E-2</c:v>
                </c:pt>
                <c:pt idx="443">
                  <c:v>1.4966521824598289E-2</c:v>
                </c:pt>
                <c:pt idx="444">
                  <c:v>1.4966521824598289E-2</c:v>
                </c:pt>
                <c:pt idx="445">
                  <c:v>1.4966521824598289E-2</c:v>
                </c:pt>
                <c:pt idx="446">
                  <c:v>1.4966521824598289E-2</c:v>
                </c:pt>
                <c:pt idx="447">
                  <c:v>1.4966521824598289E-2</c:v>
                </c:pt>
                <c:pt idx="448">
                  <c:v>1.4966521824598289E-2</c:v>
                </c:pt>
                <c:pt idx="449">
                  <c:v>1.4966521824598289E-2</c:v>
                </c:pt>
                <c:pt idx="450">
                  <c:v>1.4966521824598289E-2</c:v>
                </c:pt>
                <c:pt idx="451">
                  <c:v>1.4966521824598289E-2</c:v>
                </c:pt>
                <c:pt idx="452">
                  <c:v>1.4966521824598289E-2</c:v>
                </c:pt>
                <c:pt idx="453">
                  <c:v>1.4966521824598289E-2</c:v>
                </c:pt>
                <c:pt idx="454">
                  <c:v>1.4966521824598289E-2</c:v>
                </c:pt>
                <c:pt idx="455">
                  <c:v>1.4966521824598289E-2</c:v>
                </c:pt>
                <c:pt idx="456">
                  <c:v>1.4966521824598289E-2</c:v>
                </c:pt>
                <c:pt idx="457">
                  <c:v>1.4966521824598289E-2</c:v>
                </c:pt>
                <c:pt idx="458">
                  <c:v>1.4966521824598289E-2</c:v>
                </c:pt>
                <c:pt idx="459">
                  <c:v>1.4966521824598289E-2</c:v>
                </c:pt>
                <c:pt idx="460">
                  <c:v>1.4966521824598289E-2</c:v>
                </c:pt>
                <c:pt idx="461">
                  <c:v>1.4966521824598289E-2</c:v>
                </c:pt>
                <c:pt idx="462">
                  <c:v>1.4966521824598289E-2</c:v>
                </c:pt>
                <c:pt idx="463">
                  <c:v>1.4966521824598289E-2</c:v>
                </c:pt>
                <c:pt idx="464">
                  <c:v>1.4966521824598289E-2</c:v>
                </c:pt>
                <c:pt idx="465">
                  <c:v>1.4966521824598289E-2</c:v>
                </c:pt>
                <c:pt idx="466">
                  <c:v>1.4966521824598289E-2</c:v>
                </c:pt>
                <c:pt idx="467">
                  <c:v>1.4966521824598289E-2</c:v>
                </c:pt>
                <c:pt idx="468">
                  <c:v>1.4966521824598289E-2</c:v>
                </c:pt>
                <c:pt idx="469">
                  <c:v>1.4966521824598289E-2</c:v>
                </c:pt>
                <c:pt idx="470">
                  <c:v>1.4966521824598289E-2</c:v>
                </c:pt>
                <c:pt idx="471">
                  <c:v>1.4966521824598289E-2</c:v>
                </c:pt>
                <c:pt idx="472">
                  <c:v>1.4966521824598289E-2</c:v>
                </c:pt>
                <c:pt idx="473">
                  <c:v>1.4966521824598289E-2</c:v>
                </c:pt>
                <c:pt idx="474">
                  <c:v>1.4966521824598289E-2</c:v>
                </c:pt>
                <c:pt idx="475">
                  <c:v>1.4966521824598289E-2</c:v>
                </c:pt>
                <c:pt idx="476">
                  <c:v>1.4966521824598289E-2</c:v>
                </c:pt>
                <c:pt idx="477">
                  <c:v>1.4966521824598289E-2</c:v>
                </c:pt>
                <c:pt idx="478">
                  <c:v>1.4966521824598289E-2</c:v>
                </c:pt>
                <c:pt idx="479">
                  <c:v>1.4966521824598289E-2</c:v>
                </c:pt>
                <c:pt idx="480">
                  <c:v>1.4966521824598289E-2</c:v>
                </c:pt>
                <c:pt idx="481">
                  <c:v>1.4966521824598289E-2</c:v>
                </c:pt>
                <c:pt idx="482">
                  <c:v>1.4966521824598289E-2</c:v>
                </c:pt>
                <c:pt idx="483">
                  <c:v>1.4966521824598289E-2</c:v>
                </c:pt>
                <c:pt idx="484">
                  <c:v>1.4966521824598289E-2</c:v>
                </c:pt>
                <c:pt idx="485">
                  <c:v>1.4966521824598289E-2</c:v>
                </c:pt>
                <c:pt idx="486">
                  <c:v>1.4966521824598289E-2</c:v>
                </c:pt>
                <c:pt idx="487">
                  <c:v>1.4966521824598289E-2</c:v>
                </c:pt>
                <c:pt idx="488">
                  <c:v>1.4966521824598289E-2</c:v>
                </c:pt>
                <c:pt idx="489">
                  <c:v>1.4966521824598289E-2</c:v>
                </c:pt>
                <c:pt idx="490">
                  <c:v>1.4966521824598289E-2</c:v>
                </c:pt>
                <c:pt idx="491">
                  <c:v>1.4966521824598289E-2</c:v>
                </c:pt>
                <c:pt idx="492">
                  <c:v>1.4966521824598289E-2</c:v>
                </c:pt>
                <c:pt idx="493">
                  <c:v>1.4966521824598289E-2</c:v>
                </c:pt>
                <c:pt idx="494">
                  <c:v>1.4966521824598289E-2</c:v>
                </c:pt>
                <c:pt idx="495">
                  <c:v>1.4966521824598289E-2</c:v>
                </c:pt>
                <c:pt idx="496">
                  <c:v>1.4966521824598289E-2</c:v>
                </c:pt>
                <c:pt idx="497">
                  <c:v>1.4966521824598289E-2</c:v>
                </c:pt>
                <c:pt idx="498">
                  <c:v>1.4966521824598289E-2</c:v>
                </c:pt>
                <c:pt idx="499">
                  <c:v>1.4966521824598289E-2</c:v>
                </c:pt>
                <c:pt idx="500">
                  <c:v>1.4966521824598289E-2</c:v>
                </c:pt>
                <c:pt idx="501">
                  <c:v>1.4966521824598289E-2</c:v>
                </c:pt>
                <c:pt idx="502">
                  <c:v>1.4966521824598289E-2</c:v>
                </c:pt>
                <c:pt idx="503">
                  <c:v>1.4966521824598289E-2</c:v>
                </c:pt>
                <c:pt idx="504">
                  <c:v>1.4966521824598289E-2</c:v>
                </c:pt>
                <c:pt idx="505">
                  <c:v>1.4966521824598289E-2</c:v>
                </c:pt>
                <c:pt idx="506">
                  <c:v>1.4966521824598289E-2</c:v>
                </c:pt>
                <c:pt idx="507">
                  <c:v>1.4966521824598289E-2</c:v>
                </c:pt>
                <c:pt idx="508">
                  <c:v>1.4966521824598289E-2</c:v>
                </c:pt>
                <c:pt idx="509">
                  <c:v>1.4966521824598289E-2</c:v>
                </c:pt>
                <c:pt idx="510">
                  <c:v>1.4966521824598289E-2</c:v>
                </c:pt>
                <c:pt idx="511">
                  <c:v>1.4966521824598289E-2</c:v>
                </c:pt>
                <c:pt idx="512">
                  <c:v>1.4966521824598289E-2</c:v>
                </c:pt>
                <c:pt idx="513">
                  <c:v>1.4966521824598289E-2</c:v>
                </c:pt>
                <c:pt idx="514">
                  <c:v>1.4966521824598289E-2</c:v>
                </c:pt>
                <c:pt idx="515">
                  <c:v>1.4966521824598289E-2</c:v>
                </c:pt>
                <c:pt idx="516">
                  <c:v>1.4966521824598289E-2</c:v>
                </c:pt>
                <c:pt idx="517">
                  <c:v>1.4966521824598289E-2</c:v>
                </c:pt>
                <c:pt idx="518">
                  <c:v>1.4966521824598289E-2</c:v>
                </c:pt>
                <c:pt idx="519">
                  <c:v>1.4966521824598289E-2</c:v>
                </c:pt>
                <c:pt idx="520">
                  <c:v>1.4966521824598289E-2</c:v>
                </c:pt>
                <c:pt idx="521">
                  <c:v>1.4986850848817634E-2</c:v>
                </c:pt>
                <c:pt idx="522">
                  <c:v>1.5022230547122161E-2</c:v>
                </c:pt>
                <c:pt idx="523">
                  <c:v>1.5098677969469426E-2</c:v>
                </c:pt>
                <c:pt idx="524">
                  <c:v>1.52346681097535E-2</c:v>
                </c:pt>
                <c:pt idx="525">
                  <c:v>1.538784053153305E-2</c:v>
                </c:pt>
                <c:pt idx="526">
                  <c:v>1.548624647813353E-2</c:v>
                </c:pt>
                <c:pt idx="527">
                  <c:v>1.5519754445554654E-2</c:v>
                </c:pt>
                <c:pt idx="528">
                  <c:v>1.5526109377524818E-2</c:v>
                </c:pt>
                <c:pt idx="529">
                  <c:v>1.5527285551719991E-2</c:v>
                </c:pt>
                <c:pt idx="530">
                  <c:v>1.5527285551719991E-2</c:v>
                </c:pt>
                <c:pt idx="531">
                  <c:v>1.5527285551719991E-2</c:v>
                </c:pt>
                <c:pt idx="532">
                  <c:v>1.5527285551719991E-2</c:v>
                </c:pt>
                <c:pt idx="533">
                  <c:v>1.5527285551719991E-2</c:v>
                </c:pt>
                <c:pt idx="534">
                  <c:v>1.5527285551719991E-2</c:v>
                </c:pt>
                <c:pt idx="535">
                  <c:v>1.5527285551719991E-2</c:v>
                </c:pt>
                <c:pt idx="536">
                  <c:v>1.5527285551719991E-2</c:v>
                </c:pt>
                <c:pt idx="537">
                  <c:v>1.5527285551719991E-2</c:v>
                </c:pt>
                <c:pt idx="538">
                  <c:v>1.5527285551719991E-2</c:v>
                </c:pt>
                <c:pt idx="539">
                  <c:v>1.5527285551719991E-2</c:v>
                </c:pt>
                <c:pt idx="540">
                  <c:v>1.5527285551719991E-2</c:v>
                </c:pt>
                <c:pt idx="541">
                  <c:v>1.5527285551719991E-2</c:v>
                </c:pt>
                <c:pt idx="542">
                  <c:v>1.5527285551719991E-2</c:v>
                </c:pt>
                <c:pt idx="543">
                  <c:v>1.5527285551719991E-2</c:v>
                </c:pt>
                <c:pt idx="544">
                  <c:v>1.5543069778279319E-2</c:v>
                </c:pt>
                <c:pt idx="545">
                  <c:v>1.56262336210055E-2</c:v>
                </c:pt>
                <c:pt idx="546">
                  <c:v>1.5714988255294195E-2</c:v>
                </c:pt>
                <c:pt idx="547">
                  <c:v>1.5764353416158419E-2</c:v>
                </c:pt>
                <c:pt idx="548">
                  <c:v>1.5786849617581943E-2</c:v>
                </c:pt>
                <c:pt idx="549">
                  <c:v>1.5795550896638606E-2</c:v>
                </c:pt>
                <c:pt idx="550">
                  <c:v>1.5798000273626302E-2</c:v>
                </c:pt>
                <c:pt idx="551">
                  <c:v>1.5798000273626302E-2</c:v>
                </c:pt>
                <c:pt idx="552">
                  <c:v>1.5798000273626302E-2</c:v>
                </c:pt>
                <c:pt idx="553">
                  <c:v>1.5798000273626302E-2</c:v>
                </c:pt>
                <c:pt idx="554">
                  <c:v>1.5798000273626302E-2</c:v>
                </c:pt>
                <c:pt idx="555">
                  <c:v>1.5798000273626302E-2</c:v>
                </c:pt>
                <c:pt idx="556">
                  <c:v>1.5798000273626302E-2</c:v>
                </c:pt>
                <c:pt idx="557">
                  <c:v>1.5798000273626302E-2</c:v>
                </c:pt>
                <c:pt idx="558">
                  <c:v>1.5798000273626302E-2</c:v>
                </c:pt>
                <c:pt idx="559">
                  <c:v>1.5798000273626302E-2</c:v>
                </c:pt>
                <c:pt idx="560">
                  <c:v>1.5798000273626302E-2</c:v>
                </c:pt>
                <c:pt idx="561">
                  <c:v>1.5798000273626302E-2</c:v>
                </c:pt>
                <c:pt idx="562">
                  <c:v>1.5798000273626302E-2</c:v>
                </c:pt>
                <c:pt idx="563">
                  <c:v>1.5799899903839995E-2</c:v>
                </c:pt>
                <c:pt idx="564">
                  <c:v>1.5965918168001903E-2</c:v>
                </c:pt>
                <c:pt idx="565">
                  <c:v>1.6150936526796018E-2</c:v>
                </c:pt>
                <c:pt idx="566">
                  <c:v>1.6234402287256922E-2</c:v>
                </c:pt>
                <c:pt idx="567">
                  <c:v>1.6234402287256922E-2</c:v>
                </c:pt>
                <c:pt idx="568">
                  <c:v>1.6234402287256922E-2</c:v>
                </c:pt>
                <c:pt idx="569">
                  <c:v>1.6234402287256922E-2</c:v>
                </c:pt>
                <c:pt idx="570">
                  <c:v>1.6234402287256922E-2</c:v>
                </c:pt>
                <c:pt idx="571">
                  <c:v>1.6234402287256922E-2</c:v>
                </c:pt>
                <c:pt idx="572">
                  <c:v>1.6234402287256922E-2</c:v>
                </c:pt>
                <c:pt idx="573">
                  <c:v>1.6234402287256922E-2</c:v>
                </c:pt>
                <c:pt idx="574">
                  <c:v>1.6234402287256922E-2</c:v>
                </c:pt>
                <c:pt idx="575">
                  <c:v>1.6234402287256922E-2</c:v>
                </c:pt>
                <c:pt idx="576">
                  <c:v>1.6234402287256922E-2</c:v>
                </c:pt>
                <c:pt idx="577">
                  <c:v>1.6234402287256922E-2</c:v>
                </c:pt>
                <c:pt idx="578">
                  <c:v>1.6234402287256922E-2</c:v>
                </c:pt>
                <c:pt idx="579">
                  <c:v>1.6234402287256922E-2</c:v>
                </c:pt>
                <c:pt idx="580">
                  <c:v>1.6234402287256922E-2</c:v>
                </c:pt>
                <c:pt idx="581">
                  <c:v>1.6234402287256922E-2</c:v>
                </c:pt>
                <c:pt idx="582">
                  <c:v>1.6234402287256922E-2</c:v>
                </c:pt>
                <c:pt idx="583">
                  <c:v>1.6234402287256922E-2</c:v>
                </c:pt>
                <c:pt idx="584">
                  <c:v>1.6234402287256922E-2</c:v>
                </c:pt>
                <c:pt idx="585">
                  <c:v>1.6234402287256922E-2</c:v>
                </c:pt>
                <c:pt idx="586">
                  <c:v>1.6234402287256922E-2</c:v>
                </c:pt>
                <c:pt idx="587">
                  <c:v>1.6234402287256922E-2</c:v>
                </c:pt>
                <c:pt idx="588">
                  <c:v>1.6234402287256922E-2</c:v>
                </c:pt>
                <c:pt idx="589">
                  <c:v>1.6234402287256922E-2</c:v>
                </c:pt>
                <c:pt idx="590">
                  <c:v>1.6234402287256922E-2</c:v>
                </c:pt>
                <c:pt idx="591">
                  <c:v>1.6234402287256922E-2</c:v>
                </c:pt>
                <c:pt idx="592">
                  <c:v>1.6234402287256922E-2</c:v>
                </c:pt>
                <c:pt idx="593">
                  <c:v>1.6234402287256922E-2</c:v>
                </c:pt>
                <c:pt idx="594">
                  <c:v>1.6234402287256922E-2</c:v>
                </c:pt>
                <c:pt idx="595">
                  <c:v>1.6234402287256922E-2</c:v>
                </c:pt>
                <c:pt idx="596">
                  <c:v>1.6234402287256922E-2</c:v>
                </c:pt>
                <c:pt idx="597">
                  <c:v>1.6234402287256922E-2</c:v>
                </c:pt>
                <c:pt idx="598">
                  <c:v>1.6234402287256922E-2</c:v>
                </c:pt>
                <c:pt idx="599">
                  <c:v>1.6234402287256922E-2</c:v>
                </c:pt>
                <c:pt idx="600">
                  <c:v>1.6234402287256922E-2</c:v>
                </c:pt>
                <c:pt idx="601">
                  <c:v>1.6234402287256922E-2</c:v>
                </c:pt>
                <c:pt idx="602">
                  <c:v>1.6234402287256922E-2</c:v>
                </c:pt>
                <c:pt idx="603">
                  <c:v>1.6234402287256922E-2</c:v>
                </c:pt>
                <c:pt idx="604">
                  <c:v>1.6234402287256922E-2</c:v>
                </c:pt>
                <c:pt idx="605">
                  <c:v>1.6234402287256922E-2</c:v>
                </c:pt>
                <c:pt idx="606">
                  <c:v>1.6234402287256922E-2</c:v>
                </c:pt>
                <c:pt idx="607">
                  <c:v>1.6234402287256922E-2</c:v>
                </c:pt>
                <c:pt idx="608">
                  <c:v>1.6234402287256922E-2</c:v>
                </c:pt>
                <c:pt idx="609">
                  <c:v>1.6234402287256922E-2</c:v>
                </c:pt>
                <c:pt idx="610">
                  <c:v>1.6234402287256922E-2</c:v>
                </c:pt>
                <c:pt idx="611">
                  <c:v>1.6234402287256922E-2</c:v>
                </c:pt>
                <c:pt idx="612">
                  <c:v>1.6234402287256922E-2</c:v>
                </c:pt>
                <c:pt idx="613">
                  <c:v>1.6234402287256922E-2</c:v>
                </c:pt>
                <c:pt idx="614">
                  <c:v>1.6234402287256922E-2</c:v>
                </c:pt>
                <c:pt idx="615">
                  <c:v>1.6234402287256922E-2</c:v>
                </c:pt>
                <c:pt idx="616">
                  <c:v>1.6234402287256922E-2</c:v>
                </c:pt>
                <c:pt idx="617">
                  <c:v>1.6234402287256922E-2</c:v>
                </c:pt>
                <c:pt idx="618">
                  <c:v>1.6234402287256922E-2</c:v>
                </c:pt>
                <c:pt idx="619">
                  <c:v>1.6234402287256922E-2</c:v>
                </c:pt>
                <c:pt idx="620">
                  <c:v>1.6234402287256922E-2</c:v>
                </c:pt>
                <c:pt idx="621">
                  <c:v>1.6234402287256922E-2</c:v>
                </c:pt>
                <c:pt idx="622">
                  <c:v>1.6234402287256922E-2</c:v>
                </c:pt>
                <c:pt idx="623">
                  <c:v>1.6234402287256922E-2</c:v>
                </c:pt>
                <c:pt idx="624">
                  <c:v>1.6234402287256922E-2</c:v>
                </c:pt>
                <c:pt idx="625">
                  <c:v>1.6234402287256922E-2</c:v>
                </c:pt>
                <c:pt idx="626">
                  <c:v>1.6234402287256922E-2</c:v>
                </c:pt>
                <c:pt idx="627">
                  <c:v>1.6234402287256922E-2</c:v>
                </c:pt>
                <c:pt idx="628">
                  <c:v>1.6234402287256922E-2</c:v>
                </c:pt>
                <c:pt idx="629">
                  <c:v>1.6234402287256922E-2</c:v>
                </c:pt>
                <c:pt idx="630">
                  <c:v>1.6234402287256922E-2</c:v>
                </c:pt>
                <c:pt idx="631">
                  <c:v>1.6234402287256922E-2</c:v>
                </c:pt>
                <c:pt idx="632">
                  <c:v>1.6234402287256922E-2</c:v>
                </c:pt>
                <c:pt idx="633">
                  <c:v>1.6234402287256922E-2</c:v>
                </c:pt>
                <c:pt idx="634">
                  <c:v>1.6234402287256922E-2</c:v>
                </c:pt>
                <c:pt idx="635">
                  <c:v>1.6234402287256922E-2</c:v>
                </c:pt>
                <c:pt idx="636">
                  <c:v>1.6234402287256922E-2</c:v>
                </c:pt>
                <c:pt idx="637">
                  <c:v>1.6234402287256922E-2</c:v>
                </c:pt>
                <c:pt idx="638">
                  <c:v>1.6234402287256922E-2</c:v>
                </c:pt>
                <c:pt idx="639">
                  <c:v>1.6234402287256922E-2</c:v>
                </c:pt>
                <c:pt idx="640">
                  <c:v>1.6234402287256922E-2</c:v>
                </c:pt>
                <c:pt idx="641">
                  <c:v>1.6234402287256922E-2</c:v>
                </c:pt>
                <c:pt idx="642">
                  <c:v>1.6234402287256922E-2</c:v>
                </c:pt>
                <c:pt idx="643">
                  <c:v>1.6234402287256922E-2</c:v>
                </c:pt>
                <c:pt idx="644">
                  <c:v>1.6234402287256922E-2</c:v>
                </c:pt>
                <c:pt idx="645">
                  <c:v>1.6234402287256922E-2</c:v>
                </c:pt>
                <c:pt idx="646">
                  <c:v>1.6234402287256922E-2</c:v>
                </c:pt>
                <c:pt idx="647">
                  <c:v>1.6234402287256922E-2</c:v>
                </c:pt>
                <c:pt idx="648">
                  <c:v>1.6234402287256922E-2</c:v>
                </c:pt>
                <c:pt idx="649">
                  <c:v>1.6234402287256922E-2</c:v>
                </c:pt>
                <c:pt idx="650">
                  <c:v>1.6234402287256922E-2</c:v>
                </c:pt>
                <c:pt idx="651">
                  <c:v>1.6234402287256922E-2</c:v>
                </c:pt>
                <c:pt idx="652">
                  <c:v>1.6359276266814663E-2</c:v>
                </c:pt>
                <c:pt idx="653">
                  <c:v>1.6510807361424001E-2</c:v>
                </c:pt>
                <c:pt idx="654">
                  <c:v>1.6746188118364119E-2</c:v>
                </c:pt>
                <c:pt idx="655">
                  <c:v>1.7169278386257123E-2</c:v>
                </c:pt>
                <c:pt idx="656">
                  <c:v>1.7666000354849717E-2</c:v>
                </c:pt>
                <c:pt idx="657">
                  <c:v>1.8026394869958086E-2</c:v>
                </c:pt>
                <c:pt idx="658">
                  <c:v>1.823710952392877E-2</c:v>
                </c:pt>
                <c:pt idx="659">
                  <c:v>1.8481241949579549E-2</c:v>
                </c:pt>
                <c:pt idx="660">
                  <c:v>1.8881932300247203E-2</c:v>
                </c:pt>
                <c:pt idx="661">
                  <c:v>1.9328966833897752E-2</c:v>
                </c:pt>
                <c:pt idx="662">
                  <c:v>1.970199562080029E-2</c:v>
                </c:pt>
                <c:pt idx="663">
                  <c:v>1.9889617322890869E-2</c:v>
                </c:pt>
                <c:pt idx="664">
                  <c:v>1.9939739525555385E-2</c:v>
                </c:pt>
                <c:pt idx="665">
                  <c:v>1.9939739525555385E-2</c:v>
                </c:pt>
                <c:pt idx="666">
                  <c:v>1.9939739525555385E-2</c:v>
                </c:pt>
                <c:pt idx="667">
                  <c:v>1.9939739525555385E-2</c:v>
                </c:pt>
                <c:pt idx="668">
                  <c:v>1.9939739525555385E-2</c:v>
                </c:pt>
                <c:pt idx="669">
                  <c:v>1.9939739525555385E-2</c:v>
                </c:pt>
                <c:pt idx="670">
                  <c:v>1.9939739525555385E-2</c:v>
                </c:pt>
                <c:pt idx="671">
                  <c:v>1.9939739525555385E-2</c:v>
                </c:pt>
                <c:pt idx="672">
                  <c:v>1.9939739525555385E-2</c:v>
                </c:pt>
                <c:pt idx="673">
                  <c:v>1.9939739525555385E-2</c:v>
                </c:pt>
                <c:pt idx="674">
                  <c:v>1.9939739525555385E-2</c:v>
                </c:pt>
                <c:pt idx="675">
                  <c:v>1.9939739525555385E-2</c:v>
                </c:pt>
                <c:pt idx="676">
                  <c:v>1.9939739525555385E-2</c:v>
                </c:pt>
                <c:pt idx="677">
                  <c:v>1.9939739525555385E-2</c:v>
                </c:pt>
                <c:pt idx="678">
                  <c:v>2.0150353337428456E-2</c:v>
                </c:pt>
                <c:pt idx="679">
                  <c:v>2.0522882193068935E-2</c:v>
                </c:pt>
                <c:pt idx="680">
                  <c:v>2.0951573434176061E-2</c:v>
                </c:pt>
                <c:pt idx="681">
                  <c:v>2.1345474495149584E-2</c:v>
                </c:pt>
                <c:pt idx="682">
                  <c:v>2.1544263491634151E-2</c:v>
                </c:pt>
                <c:pt idx="683">
                  <c:v>2.1640868968406609E-2</c:v>
                </c:pt>
                <c:pt idx="684">
                  <c:v>2.1664530150925562E-2</c:v>
                </c:pt>
                <c:pt idx="685">
                  <c:v>2.1664530150925562E-2</c:v>
                </c:pt>
                <c:pt idx="686">
                  <c:v>2.1664530150925562E-2</c:v>
                </c:pt>
                <c:pt idx="687">
                  <c:v>2.1664530150925562E-2</c:v>
                </c:pt>
                <c:pt idx="688">
                  <c:v>2.1664530150925562E-2</c:v>
                </c:pt>
                <c:pt idx="689">
                  <c:v>2.1664530150925562E-2</c:v>
                </c:pt>
                <c:pt idx="690">
                  <c:v>2.1664530150925562E-2</c:v>
                </c:pt>
                <c:pt idx="691">
                  <c:v>2.1664530150925562E-2</c:v>
                </c:pt>
                <c:pt idx="692">
                  <c:v>2.1664530150925562E-2</c:v>
                </c:pt>
                <c:pt idx="693">
                  <c:v>2.1664530150925562E-2</c:v>
                </c:pt>
                <c:pt idx="694">
                  <c:v>2.1664530150925562E-2</c:v>
                </c:pt>
                <c:pt idx="695">
                  <c:v>2.1664530150925562E-2</c:v>
                </c:pt>
                <c:pt idx="696">
                  <c:v>2.1859927922397784E-2</c:v>
                </c:pt>
                <c:pt idx="697">
                  <c:v>2.2133440523722323E-2</c:v>
                </c:pt>
                <c:pt idx="698">
                  <c:v>2.2313590047919725E-2</c:v>
                </c:pt>
                <c:pt idx="699">
                  <c:v>2.2422118250680158E-2</c:v>
                </c:pt>
                <c:pt idx="700">
                  <c:v>2.2433955546637678E-2</c:v>
                </c:pt>
                <c:pt idx="701">
                  <c:v>2.2433955546637678E-2</c:v>
                </c:pt>
                <c:pt idx="702">
                  <c:v>2.2433955546637678E-2</c:v>
                </c:pt>
                <c:pt idx="703">
                  <c:v>2.2433955546637678E-2</c:v>
                </c:pt>
                <c:pt idx="704">
                  <c:v>2.2433955546637678E-2</c:v>
                </c:pt>
                <c:pt idx="705">
                  <c:v>2.2490068181465497E-2</c:v>
                </c:pt>
                <c:pt idx="706">
                  <c:v>2.2606346108618097E-2</c:v>
                </c:pt>
                <c:pt idx="707">
                  <c:v>2.2714786814036707E-2</c:v>
                </c:pt>
                <c:pt idx="708">
                  <c:v>2.275615646706277E-2</c:v>
                </c:pt>
                <c:pt idx="709">
                  <c:v>2.275615646706277E-2</c:v>
                </c:pt>
                <c:pt idx="710">
                  <c:v>2.275615646706277E-2</c:v>
                </c:pt>
                <c:pt idx="711">
                  <c:v>2.275615646706277E-2</c:v>
                </c:pt>
                <c:pt idx="712">
                  <c:v>2.275615646706277E-2</c:v>
                </c:pt>
                <c:pt idx="713">
                  <c:v>2.275615646706277E-2</c:v>
                </c:pt>
                <c:pt idx="714">
                  <c:v>2.282764669914816E-2</c:v>
                </c:pt>
                <c:pt idx="715">
                  <c:v>2.3040139860698253E-2</c:v>
                </c:pt>
                <c:pt idx="716">
                  <c:v>2.3179402602794483E-2</c:v>
                </c:pt>
                <c:pt idx="717">
                  <c:v>2.3189545891889134E-2</c:v>
                </c:pt>
                <c:pt idx="718">
                  <c:v>2.3189545891889134E-2</c:v>
                </c:pt>
                <c:pt idx="719">
                  <c:v>2.3189545891889134E-2</c:v>
                </c:pt>
                <c:pt idx="720">
                  <c:v>2.3189545891889134E-2</c:v>
                </c:pt>
                <c:pt idx="721">
                  <c:v>2.3189545891889134E-2</c:v>
                </c:pt>
                <c:pt idx="722">
                  <c:v>2.3189545891889134E-2</c:v>
                </c:pt>
                <c:pt idx="723">
                  <c:v>2.3189545891889134E-2</c:v>
                </c:pt>
                <c:pt idx="724">
                  <c:v>2.3189545891889134E-2</c:v>
                </c:pt>
                <c:pt idx="725">
                  <c:v>2.3189545891889134E-2</c:v>
                </c:pt>
                <c:pt idx="726">
                  <c:v>2.3189545891889134E-2</c:v>
                </c:pt>
                <c:pt idx="727">
                  <c:v>2.3189545891889134E-2</c:v>
                </c:pt>
                <c:pt idx="728">
                  <c:v>2.3189545891889134E-2</c:v>
                </c:pt>
                <c:pt idx="729">
                  <c:v>2.3189545891889134E-2</c:v>
                </c:pt>
                <c:pt idx="730">
                  <c:v>2.3189545891889134E-2</c:v>
                </c:pt>
                <c:pt idx="731">
                  <c:v>2.3189545891889134E-2</c:v>
                </c:pt>
                <c:pt idx="732">
                  <c:v>2.3189545891889134E-2</c:v>
                </c:pt>
                <c:pt idx="733">
                  <c:v>2.3189545891889134E-2</c:v>
                </c:pt>
                <c:pt idx="734">
                  <c:v>2.3189545891889134E-2</c:v>
                </c:pt>
                <c:pt idx="735">
                  <c:v>2.3189545891889134E-2</c:v>
                </c:pt>
                <c:pt idx="736">
                  <c:v>2.3189545891889134E-2</c:v>
                </c:pt>
                <c:pt idx="737">
                  <c:v>2.3189545891889134E-2</c:v>
                </c:pt>
                <c:pt idx="738">
                  <c:v>2.3189545891889134E-2</c:v>
                </c:pt>
                <c:pt idx="739">
                  <c:v>2.3189545891889134E-2</c:v>
                </c:pt>
                <c:pt idx="740">
                  <c:v>2.3189545891889134E-2</c:v>
                </c:pt>
                <c:pt idx="741">
                  <c:v>2.3189545891889134E-2</c:v>
                </c:pt>
                <c:pt idx="742">
                  <c:v>2.3189545891889134E-2</c:v>
                </c:pt>
                <c:pt idx="743">
                  <c:v>2.3189545891889134E-2</c:v>
                </c:pt>
                <c:pt idx="744">
                  <c:v>2.3189545891889134E-2</c:v>
                </c:pt>
                <c:pt idx="745">
                  <c:v>2.3189545891889134E-2</c:v>
                </c:pt>
                <c:pt idx="746">
                  <c:v>2.3189545891889134E-2</c:v>
                </c:pt>
                <c:pt idx="747">
                  <c:v>2.3189545891889134E-2</c:v>
                </c:pt>
                <c:pt idx="748">
                  <c:v>2.3189545891889134E-2</c:v>
                </c:pt>
                <c:pt idx="749">
                  <c:v>2.3189545891889134E-2</c:v>
                </c:pt>
                <c:pt idx="750">
                  <c:v>2.3189545891889134E-2</c:v>
                </c:pt>
                <c:pt idx="751">
                  <c:v>2.3189545891889134E-2</c:v>
                </c:pt>
                <c:pt idx="752">
                  <c:v>2.3189545891889134E-2</c:v>
                </c:pt>
                <c:pt idx="753">
                  <c:v>2.3189545891889134E-2</c:v>
                </c:pt>
                <c:pt idx="754">
                  <c:v>2.3189545891889134E-2</c:v>
                </c:pt>
                <c:pt idx="755">
                  <c:v>2.3189545891889134E-2</c:v>
                </c:pt>
                <c:pt idx="756">
                  <c:v>2.332976455946657E-2</c:v>
                </c:pt>
                <c:pt idx="757">
                  <c:v>2.3742926784839132E-2</c:v>
                </c:pt>
                <c:pt idx="758">
                  <c:v>2.4332358383324326E-2</c:v>
                </c:pt>
                <c:pt idx="759">
                  <c:v>2.4903512545409335E-2</c:v>
                </c:pt>
                <c:pt idx="760">
                  <c:v>2.540357303675557E-2</c:v>
                </c:pt>
                <c:pt idx="761">
                  <c:v>2.5827783137052043E-2</c:v>
                </c:pt>
                <c:pt idx="762">
                  <c:v>2.6116625346190588E-2</c:v>
                </c:pt>
                <c:pt idx="763">
                  <c:v>2.6256882686245729E-2</c:v>
                </c:pt>
                <c:pt idx="764">
                  <c:v>2.6257406633776594E-2</c:v>
                </c:pt>
                <c:pt idx="765">
                  <c:v>2.6257406633776594E-2</c:v>
                </c:pt>
                <c:pt idx="766">
                  <c:v>2.6257406633776594E-2</c:v>
                </c:pt>
                <c:pt idx="767">
                  <c:v>2.6257406633776594E-2</c:v>
                </c:pt>
                <c:pt idx="768">
                  <c:v>2.6257406633776594E-2</c:v>
                </c:pt>
                <c:pt idx="769">
                  <c:v>2.6257406633776594E-2</c:v>
                </c:pt>
                <c:pt idx="770">
                  <c:v>2.6257406633776594E-2</c:v>
                </c:pt>
                <c:pt idx="771">
                  <c:v>2.6257406633776594E-2</c:v>
                </c:pt>
                <c:pt idx="772">
                  <c:v>2.6257406633776594E-2</c:v>
                </c:pt>
                <c:pt idx="773">
                  <c:v>2.6257406633776594E-2</c:v>
                </c:pt>
                <c:pt idx="774">
                  <c:v>2.6257406633776594E-2</c:v>
                </c:pt>
                <c:pt idx="775">
                  <c:v>2.6257406633776594E-2</c:v>
                </c:pt>
                <c:pt idx="776">
                  <c:v>2.6257406633776594E-2</c:v>
                </c:pt>
                <c:pt idx="777">
                  <c:v>2.6257406633776594E-2</c:v>
                </c:pt>
                <c:pt idx="778">
                  <c:v>2.6257406633776594E-2</c:v>
                </c:pt>
                <c:pt idx="779">
                  <c:v>2.6257406633776594E-2</c:v>
                </c:pt>
                <c:pt idx="780">
                  <c:v>2.6257406633776594E-2</c:v>
                </c:pt>
                <c:pt idx="781">
                  <c:v>2.6257406633776594E-2</c:v>
                </c:pt>
                <c:pt idx="782">
                  <c:v>2.6257406633776594E-2</c:v>
                </c:pt>
                <c:pt idx="783">
                  <c:v>2.6257406633776594E-2</c:v>
                </c:pt>
                <c:pt idx="784">
                  <c:v>2.6257406633776594E-2</c:v>
                </c:pt>
                <c:pt idx="785">
                  <c:v>2.6257406633776594E-2</c:v>
                </c:pt>
                <c:pt idx="786">
                  <c:v>2.6257406633776594E-2</c:v>
                </c:pt>
                <c:pt idx="787">
                  <c:v>2.6257406633776594E-2</c:v>
                </c:pt>
                <c:pt idx="788">
                  <c:v>2.6257406633776594E-2</c:v>
                </c:pt>
                <c:pt idx="789">
                  <c:v>2.6257406633776594E-2</c:v>
                </c:pt>
                <c:pt idx="790">
                  <c:v>2.6257406633776594E-2</c:v>
                </c:pt>
                <c:pt idx="791">
                  <c:v>2.6257406633776594E-2</c:v>
                </c:pt>
                <c:pt idx="792">
                  <c:v>2.6257406633776594E-2</c:v>
                </c:pt>
                <c:pt idx="793">
                  <c:v>2.6257406633776594E-2</c:v>
                </c:pt>
                <c:pt idx="794">
                  <c:v>2.6594788573893486E-2</c:v>
                </c:pt>
                <c:pt idx="795">
                  <c:v>2.7296407898915395E-2</c:v>
                </c:pt>
                <c:pt idx="796">
                  <c:v>2.8131265088900865E-2</c:v>
                </c:pt>
                <c:pt idx="797">
                  <c:v>2.8840698381257694E-2</c:v>
                </c:pt>
                <c:pt idx="798">
                  <c:v>2.9260849636826951E-2</c:v>
                </c:pt>
                <c:pt idx="799">
                  <c:v>2.9368726610759194E-2</c:v>
                </c:pt>
                <c:pt idx="800">
                  <c:v>2.9368726610759194E-2</c:v>
                </c:pt>
                <c:pt idx="801">
                  <c:v>2.9368726610759194E-2</c:v>
                </c:pt>
                <c:pt idx="802">
                  <c:v>2.9368726610759194E-2</c:v>
                </c:pt>
                <c:pt idx="803">
                  <c:v>2.9368726610759194E-2</c:v>
                </c:pt>
                <c:pt idx="804">
                  <c:v>2.9368726610759194E-2</c:v>
                </c:pt>
                <c:pt idx="805">
                  <c:v>2.9368726610759194E-2</c:v>
                </c:pt>
                <c:pt idx="806">
                  <c:v>2.9368726610759194E-2</c:v>
                </c:pt>
                <c:pt idx="807">
                  <c:v>2.9368726610759194E-2</c:v>
                </c:pt>
                <c:pt idx="808">
                  <c:v>2.9368726610759194E-2</c:v>
                </c:pt>
                <c:pt idx="809">
                  <c:v>2.9388154718575022E-2</c:v>
                </c:pt>
                <c:pt idx="810">
                  <c:v>2.9523866478111786E-2</c:v>
                </c:pt>
                <c:pt idx="811">
                  <c:v>2.9862439205380689E-2</c:v>
                </c:pt>
                <c:pt idx="812">
                  <c:v>3.0336904692927463E-2</c:v>
                </c:pt>
                <c:pt idx="813">
                  <c:v>3.0819806801823901E-2</c:v>
                </c:pt>
                <c:pt idx="814">
                  <c:v>3.1290310247979673E-2</c:v>
                </c:pt>
                <c:pt idx="815">
                  <c:v>3.1748209688582614E-2</c:v>
                </c:pt>
                <c:pt idx="816">
                  <c:v>3.214204917154178E-2</c:v>
                </c:pt>
                <c:pt idx="817">
                  <c:v>3.2434738205235659E-2</c:v>
                </c:pt>
                <c:pt idx="818">
                  <c:v>3.2555214012720227E-2</c:v>
                </c:pt>
                <c:pt idx="819">
                  <c:v>3.2555214012720227E-2</c:v>
                </c:pt>
                <c:pt idx="820">
                  <c:v>3.2555214012720227E-2</c:v>
                </c:pt>
                <c:pt idx="821">
                  <c:v>3.2555214012720227E-2</c:v>
                </c:pt>
                <c:pt idx="822">
                  <c:v>3.2555214012720227E-2</c:v>
                </c:pt>
                <c:pt idx="823">
                  <c:v>3.2555214012720227E-2</c:v>
                </c:pt>
                <c:pt idx="824">
                  <c:v>3.2555214012720227E-2</c:v>
                </c:pt>
                <c:pt idx="825">
                  <c:v>3.2555214012720227E-2</c:v>
                </c:pt>
                <c:pt idx="826">
                  <c:v>3.2555214012720227E-2</c:v>
                </c:pt>
                <c:pt idx="827">
                  <c:v>3.2555214012720227E-2</c:v>
                </c:pt>
                <c:pt idx="828">
                  <c:v>3.2555214012720227E-2</c:v>
                </c:pt>
                <c:pt idx="829">
                  <c:v>3.2555214012720227E-2</c:v>
                </c:pt>
                <c:pt idx="830">
                  <c:v>3.2555214012720227E-2</c:v>
                </c:pt>
                <c:pt idx="831">
                  <c:v>3.2555214012720227E-2</c:v>
                </c:pt>
                <c:pt idx="832">
                  <c:v>3.2555214012720227E-2</c:v>
                </c:pt>
                <c:pt idx="833">
                  <c:v>3.2555214012720227E-2</c:v>
                </c:pt>
                <c:pt idx="834">
                  <c:v>3.2555214012720227E-2</c:v>
                </c:pt>
                <c:pt idx="835">
                  <c:v>3.2555214012720227E-2</c:v>
                </c:pt>
                <c:pt idx="836">
                  <c:v>3.2555214012720227E-2</c:v>
                </c:pt>
                <c:pt idx="837">
                  <c:v>3.2555214012720227E-2</c:v>
                </c:pt>
                <c:pt idx="838">
                  <c:v>3.2555214012720227E-2</c:v>
                </c:pt>
                <c:pt idx="839">
                  <c:v>3.2555214012720227E-2</c:v>
                </c:pt>
                <c:pt idx="840">
                  <c:v>3.2555214012720227E-2</c:v>
                </c:pt>
                <c:pt idx="841">
                  <c:v>3.2555214012720227E-2</c:v>
                </c:pt>
                <c:pt idx="842">
                  <c:v>3.2555214012720227E-2</c:v>
                </c:pt>
                <c:pt idx="843">
                  <c:v>3.2555214012720227E-2</c:v>
                </c:pt>
                <c:pt idx="844">
                  <c:v>3.2555214012720227E-2</c:v>
                </c:pt>
                <c:pt idx="845">
                  <c:v>3.2555214012720227E-2</c:v>
                </c:pt>
                <c:pt idx="846">
                  <c:v>3.2555214012720227E-2</c:v>
                </c:pt>
                <c:pt idx="847">
                  <c:v>3.2555214012720227E-2</c:v>
                </c:pt>
                <c:pt idx="848">
                  <c:v>3.2555214012720227E-2</c:v>
                </c:pt>
                <c:pt idx="849">
                  <c:v>3.2555214012720227E-2</c:v>
                </c:pt>
                <c:pt idx="850">
                  <c:v>3.2555214012720227E-2</c:v>
                </c:pt>
                <c:pt idx="851">
                  <c:v>3.2555214012720227E-2</c:v>
                </c:pt>
                <c:pt idx="852">
                  <c:v>3.2555214012720227E-2</c:v>
                </c:pt>
                <c:pt idx="853">
                  <c:v>3.2555214012720227E-2</c:v>
                </c:pt>
                <c:pt idx="854">
                  <c:v>3.2555214012720227E-2</c:v>
                </c:pt>
                <c:pt idx="855">
                  <c:v>3.2555214012720227E-2</c:v>
                </c:pt>
                <c:pt idx="856">
                  <c:v>3.2555214012720227E-2</c:v>
                </c:pt>
                <c:pt idx="857">
                  <c:v>3.2555214012720227E-2</c:v>
                </c:pt>
                <c:pt idx="858">
                  <c:v>3.2555214012720227E-2</c:v>
                </c:pt>
                <c:pt idx="859">
                  <c:v>3.2555214012720227E-2</c:v>
                </c:pt>
                <c:pt idx="860">
                  <c:v>3.2555214012720227E-2</c:v>
                </c:pt>
                <c:pt idx="861">
                  <c:v>3.2555214012720227E-2</c:v>
                </c:pt>
                <c:pt idx="862">
                  <c:v>3.2555214012720227E-2</c:v>
                </c:pt>
                <c:pt idx="863">
                  <c:v>3.2555214012720227E-2</c:v>
                </c:pt>
                <c:pt idx="864">
                  <c:v>3.2555214012720227E-2</c:v>
                </c:pt>
                <c:pt idx="865">
                  <c:v>3.2555214012720227E-2</c:v>
                </c:pt>
                <c:pt idx="866">
                  <c:v>3.2555214012720227E-2</c:v>
                </c:pt>
                <c:pt idx="867">
                  <c:v>3.2555214012720227E-2</c:v>
                </c:pt>
                <c:pt idx="868">
                  <c:v>3.2555214012720227E-2</c:v>
                </c:pt>
                <c:pt idx="869">
                  <c:v>3.2555214012720227E-2</c:v>
                </c:pt>
                <c:pt idx="870">
                  <c:v>3.2555214012720227E-2</c:v>
                </c:pt>
                <c:pt idx="871">
                  <c:v>3.2555214012720227E-2</c:v>
                </c:pt>
                <c:pt idx="872">
                  <c:v>3.2555214012720227E-2</c:v>
                </c:pt>
                <c:pt idx="873">
                  <c:v>3.2555214012720227E-2</c:v>
                </c:pt>
                <c:pt idx="874">
                  <c:v>3.2555214012720227E-2</c:v>
                </c:pt>
                <c:pt idx="875">
                  <c:v>3.2555214012720227E-2</c:v>
                </c:pt>
                <c:pt idx="876">
                  <c:v>3.2555214012720227E-2</c:v>
                </c:pt>
                <c:pt idx="877">
                  <c:v>3.2555214012720227E-2</c:v>
                </c:pt>
                <c:pt idx="878">
                  <c:v>3.2555214012720227E-2</c:v>
                </c:pt>
                <c:pt idx="879">
                  <c:v>3.2555214012720227E-2</c:v>
                </c:pt>
                <c:pt idx="880">
                  <c:v>3.2555214012720227E-2</c:v>
                </c:pt>
                <c:pt idx="881">
                  <c:v>3.2555214012720227E-2</c:v>
                </c:pt>
                <c:pt idx="882">
                  <c:v>3.2555214012720227E-2</c:v>
                </c:pt>
                <c:pt idx="883">
                  <c:v>3.2555214012720227E-2</c:v>
                </c:pt>
                <c:pt idx="884">
                  <c:v>3.2555214012720227E-2</c:v>
                </c:pt>
                <c:pt idx="885">
                  <c:v>3.2555214012720227E-2</c:v>
                </c:pt>
                <c:pt idx="886">
                  <c:v>3.2555214012720227E-2</c:v>
                </c:pt>
                <c:pt idx="887">
                  <c:v>3.2555214012720227E-2</c:v>
                </c:pt>
                <c:pt idx="888">
                  <c:v>3.2555214012720227E-2</c:v>
                </c:pt>
                <c:pt idx="889">
                  <c:v>3.2555214012720227E-2</c:v>
                </c:pt>
                <c:pt idx="890">
                  <c:v>3.2555214012720227E-2</c:v>
                </c:pt>
                <c:pt idx="891">
                  <c:v>3.2555214012720227E-2</c:v>
                </c:pt>
                <c:pt idx="892">
                  <c:v>3.2555214012720227E-2</c:v>
                </c:pt>
                <c:pt idx="893">
                  <c:v>3.2555214012720227E-2</c:v>
                </c:pt>
                <c:pt idx="894">
                  <c:v>3.2555214012720227E-2</c:v>
                </c:pt>
                <c:pt idx="895">
                  <c:v>3.2555214012720227E-2</c:v>
                </c:pt>
                <c:pt idx="896">
                  <c:v>3.2555214012720227E-2</c:v>
                </c:pt>
                <c:pt idx="897">
                  <c:v>3.2555214012720227E-2</c:v>
                </c:pt>
                <c:pt idx="898">
                  <c:v>3.2555214012720227E-2</c:v>
                </c:pt>
                <c:pt idx="899">
                  <c:v>3.2555214012720227E-2</c:v>
                </c:pt>
                <c:pt idx="900">
                  <c:v>3.2555214012720227E-2</c:v>
                </c:pt>
                <c:pt idx="901">
                  <c:v>3.2555214012720227E-2</c:v>
                </c:pt>
                <c:pt idx="902">
                  <c:v>3.2945767879923205E-2</c:v>
                </c:pt>
                <c:pt idx="903">
                  <c:v>3.3780625069908671E-2</c:v>
                </c:pt>
                <c:pt idx="904">
                  <c:v>3.4490058362265499E-2</c:v>
                </c:pt>
                <c:pt idx="905">
                  <c:v>3.4910209617834753E-2</c:v>
                </c:pt>
                <c:pt idx="906">
                  <c:v>3.5018086591766993E-2</c:v>
                </c:pt>
                <c:pt idx="907">
                  <c:v>3.5018086591766993E-2</c:v>
                </c:pt>
                <c:pt idx="908">
                  <c:v>3.5018086591766993E-2</c:v>
                </c:pt>
                <c:pt idx="909">
                  <c:v>3.5018086591766993E-2</c:v>
                </c:pt>
                <c:pt idx="910">
                  <c:v>3.5018086591766993E-2</c:v>
                </c:pt>
                <c:pt idx="911">
                  <c:v>3.5018086591766993E-2</c:v>
                </c:pt>
                <c:pt idx="912">
                  <c:v>3.5018086591766993E-2</c:v>
                </c:pt>
                <c:pt idx="913">
                  <c:v>3.5018086591766993E-2</c:v>
                </c:pt>
                <c:pt idx="914">
                  <c:v>3.5018086591766993E-2</c:v>
                </c:pt>
                <c:pt idx="915">
                  <c:v>3.5018086591766993E-2</c:v>
                </c:pt>
                <c:pt idx="916">
                  <c:v>3.5018086591766993E-2</c:v>
                </c:pt>
                <c:pt idx="917">
                  <c:v>3.5018086591766993E-2</c:v>
                </c:pt>
                <c:pt idx="918">
                  <c:v>3.5018086591766993E-2</c:v>
                </c:pt>
                <c:pt idx="919">
                  <c:v>3.5018086591766993E-2</c:v>
                </c:pt>
                <c:pt idx="920">
                  <c:v>3.5018086591766993E-2</c:v>
                </c:pt>
                <c:pt idx="921">
                  <c:v>3.5018086591766993E-2</c:v>
                </c:pt>
                <c:pt idx="922">
                  <c:v>3.5018086591766993E-2</c:v>
                </c:pt>
                <c:pt idx="923">
                  <c:v>3.5018086591766993E-2</c:v>
                </c:pt>
                <c:pt idx="924">
                  <c:v>3.5018086591766993E-2</c:v>
                </c:pt>
                <c:pt idx="925">
                  <c:v>3.5018086591766993E-2</c:v>
                </c:pt>
                <c:pt idx="926">
                  <c:v>3.5018086591766993E-2</c:v>
                </c:pt>
                <c:pt idx="927">
                  <c:v>3.5018086591766993E-2</c:v>
                </c:pt>
                <c:pt idx="928">
                  <c:v>3.5018086591766993E-2</c:v>
                </c:pt>
                <c:pt idx="929">
                  <c:v>3.5018086591766993E-2</c:v>
                </c:pt>
                <c:pt idx="930">
                  <c:v>3.5018086591766993E-2</c:v>
                </c:pt>
                <c:pt idx="931">
                  <c:v>3.5018086591766993E-2</c:v>
                </c:pt>
                <c:pt idx="932">
                  <c:v>3.5018086591766993E-2</c:v>
                </c:pt>
                <c:pt idx="933">
                  <c:v>3.5018086591766993E-2</c:v>
                </c:pt>
                <c:pt idx="934">
                  <c:v>3.5018086591766993E-2</c:v>
                </c:pt>
                <c:pt idx="935">
                  <c:v>3.5018086591766993E-2</c:v>
                </c:pt>
                <c:pt idx="936">
                  <c:v>3.5018086591766993E-2</c:v>
                </c:pt>
                <c:pt idx="937">
                  <c:v>3.5018086591766993E-2</c:v>
                </c:pt>
                <c:pt idx="938">
                  <c:v>3.5018086591766993E-2</c:v>
                </c:pt>
                <c:pt idx="939">
                  <c:v>3.5018086591766993E-2</c:v>
                </c:pt>
                <c:pt idx="940">
                  <c:v>3.5018086591766993E-2</c:v>
                </c:pt>
                <c:pt idx="941">
                  <c:v>3.5018086591766993E-2</c:v>
                </c:pt>
                <c:pt idx="942">
                  <c:v>3.5018086591766993E-2</c:v>
                </c:pt>
                <c:pt idx="943">
                  <c:v>3.5018086591766993E-2</c:v>
                </c:pt>
                <c:pt idx="944">
                  <c:v>3.5018086591766993E-2</c:v>
                </c:pt>
                <c:pt idx="945">
                  <c:v>3.5018086591766993E-2</c:v>
                </c:pt>
                <c:pt idx="946">
                  <c:v>3.5018086591766993E-2</c:v>
                </c:pt>
                <c:pt idx="947">
                  <c:v>3.5018086591766993E-2</c:v>
                </c:pt>
                <c:pt idx="948">
                  <c:v>3.5018086591766993E-2</c:v>
                </c:pt>
                <c:pt idx="949">
                  <c:v>3.5018086591766993E-2</c:v>
                </c:pt>
                <c:pt idx="950">
                  <c:v>3.5018086591766993E-2</c:v>
                </c:pt>
                <c:pt idx="951">
                  <c:v>3.508487682538991E-2</c:v>
                </c:pt>
                <c:pt idx="952">
                  <c:v>3.5509721076508842E-2</c:v>
                </c:pt>
                <c:pt idx="953">
                  <c:v>3.6200387467034564E-2</c:v>
                </c:pt>
                <c:pt idx="954">
                  <c:v>3.6920870593405035E-2</c:v>
                </c:pt>
                <c:pt idx="955">
                  <c:v>3.7567546470223319E-2</c:v>
                </c:pt>
                <c:pt idx="956">
                  <c:v>3.8134601301411296E-2</c:v>
                </c:pt>
                <c:pt idx="957">
                  <c:v>3.8442605725751484E-2</c:v>
                </c:pt>
                <c:pt idx="958">
                  <c:v>3.8442605725751484E-2</c:v>
                </c:pt>
                <c:pt idx="959">
                  <c:v>3.8442605725751484E-2</c:v>
                </c:pt>
                <c:pt idx="960">
                  <c:v>3.8442605725751484E-2</c:v>
                </c:pt>
                <c:pt idx="961">
                  <c:v>3.8442605725751484E-2</c:v>
                </c:pt>
                <c:pt idx="962">
                  <c:v>3.8442605725751484E-2</c:v>
                </c:pt>
                <c:pt idx="963">
                  <c:v>3.8442605725751484E-2</c:v>
                </c:pt>
                <c:pt idx="964">
                  <c:v>3.8442605725751484E-2</c:v>
                </c:pt>
                <c:pt idx="965">
                  <c:v>3.8442605725751484E-2</c:v>
                </c:pt>
                <c:pt idx="966">
                  <c:v>3.8442605725751484E-2</c:v>
                </c:pt>
                <c:pt idx="967">
                  <c:v>3.8442605725751484E-2</c:v>
                </c:pt>
                <c:pt idx="968">
                  <c:v>3.8442605725751484E-2</c:v>
                </c:pt>
                <c:pt idx="969">
                  <c:v>3.8442605725751484E-2</c:v>
                </c:pt>
                <c:pt idx="970">
                  <c:v>3.8442605725751484E-2</c:v>
                </c:pt>
                <c:pt idx="971">
                  <c:v>3.868763047397885E-2</c:v>
                </c:pt>
                <c:pt idx="972">
                  <c:v>3.9260511818576795E-2</c:v>
                </c:pt>
                <c:pt idx="973">
                  <c:v>3.9946956343264339E-2</c:v>
                </c:pt>
                <c:pt idx="974">
                  <c:v>4.0556749692994602E-2</c:v>
                </c:pt>
                <c:pt idx="975">
                  <c:v>4.1084462582012093E-2</c:v>
                </c:pt>
                <c:pt idx="976">
                  <c:v>4.1530430839291643E-2</c:v>
                </c:pt>
                <c:pt idx="977">
                  <c:v>4.1805729167596152E-2</c:v>
                </c:pt>
                <c:pt idx="978">
                  <c:v>4.1952289013961037E-2</c:v>
                </c:pt>
                <c:pt idx="979">
                  <c:v>4.2053023207836548E-2</c:v>
                </c:pt>
                <c:pt idx="980">
                  <c:v>4.2115963579116761E-2</c:v>
                </c:pt>
                <c:pt idx="981">
                  <c:v>4.2152153242718954E-2</c:v>
                </c:pt>
                <c:pt idx="982">
                  <c:v>4.2179045369459697E-2</c:v>
                </c:pt>
                <c:pt idx="983">
                  <c:v>4.2207411842651116E-2</c:v>
                </c:pt>
                <c:pt idx="984">
                  <c:v>4.2226539563781432E-2</c:v>
                </c:pt>
                <c:pt idx="985">
                  <c:v>4.2230478463523069E-2</c:v>
                </c:pt>
                <c:pt idx="986">
                  <c:v>4.2230478463523069E-2</c:v>
                </c:pt>
                <c:pt idx="987">
                  <c:v>4.2230478463523069E-2</c:v>
                </c:pt>
                <c:pt idx="988">
                  <c:v>4.2230478463523069E-2</c:v>
                </c:pt>
                <c:pt idx="989">
                  <c:v>4.2230478463523069E-2</c:v>
                </c:pt>
                <c:pt idx="990">
                  <c:v>4.2230478463523069E-2</c:v>
                </c:pt>
                <c:pt idx="991">
                  <c:v>4.2230478463523069E-2</c:v>
                </c:pt>
                <c:pt idx="992">
                  <c:v>4.2230478463523069E-2</c:v>
                </c:pt>
                <c:pt idx="993">
                  <c:v>4.2230478463523069E-2</c:v>
                </c:pt>
                <c:pt idx="994">
                  <c:v>4.2230478463523069E-2</c:v>
                </c:pt>
                <c:pt idx="995">
                  <c:v>4.2230478463523069E-2</c:v>
                </c:pt>
                <c:pt idx="996">
                  <c:v>4.2230478463523069E-2</c:v>
                </c:pt>
                <c:pt idx="997">
                  <c:v>4.2230478463523069E-2</c:v>
                </c:pt>
                <c:pt idx="998">
                  <c:v>4.2230478463523069E-2</c:v>
                </c:pt>
                <c:pt idx="999">
                  <c:v>4.2230478463523069E-2</c:v>
                </c:pt>
                <c:pt idx="1000">
                  <c:v>4.2230478463523069E-2</c:v>
                </c:pt>
                <c:pt idx="1001">
                  <c:v>4.2230478463523069E-2</c:v>
                </c:pt>
                <c:pt idx="1002">
                  <c:v>4.2230478463523069E-2</c:v>
                </c:pt>
                <c:pt idx="1003">
                  <c:v>4.2230478463523069E-2</c:v>
                </c:pt>
                <c:pt idx="1004">
                  <c:v>4.2230478463523069E-2</c:v>
                </c:pt>
                <c:pt idx="1005">
                  <c:v>4.2230478463523069E-2</c:v>
                </c:pt>
                <c:pt idx="1006">
                  <c:v>4.2230478463523069E-2</c:v>
                </c:pt>
                <c:pt idx="1007">
                  <c:v>4.2230478463523069E-2</c:v>
                </c:pt>
                <c:pt idx="1008">
                  <c:v>4.2230478463523069E-2</c:v>
                </c:pt>
                <c:pt idx="1009">
                  <c:v>4.2230478463523069E-2</c:v>
                </c:pt>
                <c:pt idx="1010">
                  <c:v>4.2230478463523069E-2</c:v>
                </c:pt>
                <c:pt idx="1011">
                  <c:v>4.2230478463523069E-2</c:v>
                </c:pt>
                <c:pt idx="1012">
                  <c:v>4.2230478463523069E-2</c:v>
                </c:pt>
                <c:pt idx="1013">
                  <c:v>4.2230478463523069E-2</c:v>
                </c:pt>
                <c:pt idx="1014">
                  <c:v>4.2230478463523069E-2</c:v>
                </c:pt>
                <c:pt idx="1015">
                  <c:v>4.2230478463523069E-2</c:v>
                </c:pt>
                <c:pt idx="1016">
                  <c:v>4.2230478463523069E-2</c:v>
                </c:pt>
                <c:pt idx="1017">
                  <c:v>4.2230478463523069E-2</c:v>
                </c:pt>
                <c:pt idx="1018">
                  <c:v>4.2230478463523069E-2</c:v>
                </c:pt>
                <c:pt idx="1019">
                  <c:v>4.2230478463523069E-2</c:v>
                </c:pt>
                <c:pt idx="1020">
                  <c:v>4.2230478463523069E-2</c:v>
                </c:pt>
                <c:pt idx="1021">
                  <c:v>4.2230478463523069E-2</c:v>
                </c:pt>
                <c:pt idx="1022">
                  <c:v>4.2230478463523069E-2</c:v>
                </c:pt>
                <c:pt idx="1023">
                  <c:v>4.2230478463523069E-2</c:v>
                </c:pt>
                <c:pt idx="1024">
                  <c:v>4.2230478463523069E-2</c:v>
                </c:pt>
                <c:pt idx="1025">
                  <c:v>4.2230478463523069E-2</c:v>
                </c:pt>
                <c:pt idx="1026">
                  <c:v>4.2230478463523069E-2</c:v>
                </c:pt>
                <c:pt idx="1027">
                  <c:v>4.2230478463523069E-2</c:v>
                </c:pt>
                <c:pt idx="1028">
                  <c:v>4.2230478463523069E-2</c:v>
                </c:pt>
                <c:pt idx="1029">
                  <c:v>4.2230478463523069E-2</c:v>
                </c:pt>
                <c:pt idx="1030">
                  <c:v>4.2230478463523069E-2</c:v>
                </c:pt>
                <c:pt idx="1031">
                  <c:v>4.2230478463523069E-2</c:v>
                </c:pt>
                <c:pt idx="1032">
                  <c:v>4.2230478463523069E-2</c:v>
                </c:pt>
                <c:pt idx="1033">
                  <c:v>4.2230478463523069E-2</c:v>
                </c:pt>
                <c:pt idx="1034">
                  <c:v>4.2230478463523069E-2</c:v>
                </c:pt>
                <c:pt idx="1035">
                  <c:v>4.2230478463523069E-2</c:v>
                </c:pt>
                <c:pt idx="1036">
                  <c:v>4.2230478463523069E-2</c:v>
                </c:pt>
                <c:pt idx="1037">
                  <c:v>4.2230478463523069E-2</c:v>
                </c:pt>
                <c:pt idx="1038">
                  <c:v>4.2230478463523069E-2</c:v>
                </c:pt>
                <c:pt idx="1039">
                  <c:v>4.2230478463523069E-2</c:v>
                </c:pt>
                <c:pt idx="1040">
                  <c:v>4.2230478463523069E-2</c:v>
                </c:pt>
                <c:pt idx="1041">
                  <c:v>4.2230478463523069E-2</c:v>
                </c:pt>
                <c:pt idx="1042">
                  <c:v>4.2230478463523069E-2</c:v>
                </c:pt>
                <c:pt idx="1043">
                  <c:v>4.2230478463523069E-2</c:v>
                </c:pt>
                <c:pt idx="1044">
                  <c:v>4.2230478463523069E-2</c:v>
                </c:pt>
                <c:pt idx="1045">
                  <c:v>4.2230478463523069E-2</c:v>
                </c:pt>
                <c:pt idx="1046">
                  <c:v>4.2230478463523069E-2</c:v>
                </c:pt>
                <c:pt idx="1047">
                  <c:v>4.2230478463523069E-2</c:v>
                </c:pt>
                <c:pt idx="1048">
                  <c:v>4.2230478463523069E-2</c:v>
                </c:pt>
                <c:pt idx="1049">
                  <c:v>4.2230478463523069E-2</c:v>
                </c:pt>
                <c:pt idx="1050">
                  <c:v>4.2230478463523069E-2</c:v>
                </c:pt>
                <c:pt idx="1051">
                  <c:v>4.2323633899684542E-2</c:v>
                </c:pt>
                <c:pt idx="1052">
                  <c:v>4.2490174970556967E-2</c:v>
                </c:pt>
                <c:pt idx="1053">
                  <c:v>4.2732717860593218E-2</c:v>
                </c:pt>
                <c:pt idx="1054">
                  <c:v>4.3076254602366498E-2</c:v>
                </c:pt>
                <c:pt idx="1055">
                  <c:v>4.3532384753891012E-2</c:v>
                </c:pt>
                <c:pt idx="1056">
                  <c:v>4.4080485596483608E-2</c:v>
                </c:pt>
                <c:pt idx="1057">
                  <c:v>4.461932139393731E-2</c:v>
                </c:pt>
                <c:pt idx="1058">
                  <c:v>4.5026213183564326E-2</c:v>
                </c:pt>
                <c:pt idx="1059">
                  <c:v>4.5324447667408847E-2</c:v>
                </c:pt>
                <c:pt idx="1060">
                  <c:v>4.5527271605042052E-2</c:v>
                </c:pt>
                <c:pt idx="1061">
                  <c:v>4.5613354622349965E-2</c:v>
                </c:pt>
                <c:pt idx="1062">
                  <c:v>4.5613354622349965E-2</c:v>
                </c:pt>
                <c:pt idx="1063">
                  <c:v>4.5613354622349965E-2</c:v>
                </c:pt>
                <c:pt idx="1064">
                  <c:v>4.5613354622349965E-2</c:v>
                </c:pt>
                <c:pt idx="1065">
                  <c:v>4.5613354622349965E-2</c:v>
                </c:pt>
                <c:pt idx="1066">
                  <c:v>4.5613354622349965E-2</c:v>
                </c:pt>
                <c:pt idx="1067">
                  <c:v>4.5613354622349965E-2</c:v>
                </c:pt>
                <c:pt idx="1068">
                  <c:v>4.5613354622349965E-2</c:v>
                </c:pt>
                <c:pt idx="1069">
                  <c:v>4.5613354622349965E-2</c:v>
                </c:pt>
                <c:pt idx="1070">
                  <c:v>4.5613354622349965E-2</c:v>
                </c:pt>
                <c:pt idx="1071">
                  <c:v>4.5613354622349965E-2</c:v>
                </c:pt>
                <c:pt idx="1072">
                  <c:v>4.5613354622349965E-2</c:v>
                </c:pt>
                <c:pt idx="1073">
                  <c:v>4.5613354622349965E-2</c:v>
                </c:pt>
                <c:pt idx="1074">
                  <c:v>4.5613354622349965E-2</c:v>
                </c:pt>
                <c:pt idx="1075">
                  <c:v>4.5613354622349965E-2</c:v>
                </c:pt>
                <c:pt idx="1076">
                  <c:v>4.5613354622349965E-2</c:v>
                </c:pt>
                <c:pt idx="1077">
                  <c:v>4.5613354622349965E-2</c:v>
                </c:pt>
                <c:pt idx="1078">
                  <c:v>4.5613354622349965E-2</c:v>
                </c:pt>
                <c:pt idx="1079">
                  <c:v>4.5613354622349965E-2</c:v>
                </c:pt>
                <c:pt idx="1080">
                  <c:v>4.5613354622349965E-2</c:v>
                </c:pt>
                <c:pt idx="1081">
                  <c:v>4.5613354622349965E-2</c:v>
                </c:pt>
                <c:pt idx="1082">
                  <c:v>4.5613354622349965E-2</c:v>
                </c:pt>
                <c:pt idx="1083">
                  <c:v>4.5613354622349965E-2</c:v>
                </c:pt>
                <c:pt idx="1084">
                  <c:v>4.562537522431754E-2</c:v>
                </c:pt>
                <c:pt idx="1085">
                  <c:v>4.562537522431754E-2</c:v>
                </c:pt>
                <c:pt idx="1086">
                  <c:v>4.562537522431754E-2</c:v>
                </c:pt>
                <c:pt idx="1087">
                  <c:v>4.562537522431754E-2</c:v>
                </c:pt>
                <c:pt idx="1088">
                  <c:v>4.562537522431754E-2</c:v>
                </c:pt>
                <c:pt idx="1089">
                  <c:v>4.562537522431754E-2</c:v>
                </c:pt>
                <c:pt idx="1090">
                  <c:v>4.562537522431754E-2</c:v>
                </c:pt>
                <c:pt idx="1091">
                  <c:v>4.562537522431754E-2</c:v>
                </c:pt>
                <c:pt idx="1092">
                  <c:v>4.562537522431754E-2</c:v>
                </c:pt>
                <c:pt idx="1093">
                  <c:v>4.562537522431754E-2</c:v>
                </c:pt>
                <c:pt idx="1094">
                  <c:v>4.562537522431754E-2</c:v>
                </c:pt>
                <c:pt idx="1095">
                  <c:v>4.562537522431754E-2</c:v>
                </c:pt>
                <c:pt idx="1096">
                  <c:v>4.562537522431754E-2</c:v>
                </c:pt>
                <c:pt idx="1097">
                  <c:v>4.562537522431754E-2</c:v>
                </c:pt>
                <c:pt idx="1098">
                  <c:v>4.562537522431754E-2</c:v>
                </c:pt>
                <c:pt idx="1099">
                  <c:v>4.5627866164075187E-2</c:v>
                </c:pt>
                <c:pt idx="1100">
                  <c:v>4.566793855530199E-2</c:v>
                </c:pt>
                <c:pt idx="1101">
                  <c:v>4.566793855530199E-2</c:v>
                </c:pt>
                <c:pt idx="1102">
                  <c:v>4.566793855530199E-2</c:v>
                </c:pt>
                <c:pt idx="1103">
                  <c:v>4.566793855530199E-2</c:v>
                </c:pt>
                <c:pt idx="1104">
                  <c:v>4.566793855530199E-2</c:v>
                </c:pt>
                <c:pt idx="1105">
                  <c:v>4.566793855530199E-2</c:v>
                </c:pt>
                <c:pt idx="1106">
                  <c:v>4.566793855530199E-2</c:v>
                </c:pt>
                <c:pt idx="1107">
                  <c:v>4.566793855530199E-2</c:v>
                </c:pt>
                <c:pt idx="1108">
                  <c:v>4.566793855530199E-2</c:v>
                </c:pt>
                <c:pt idx="1109">
                  <c:v>4.566793855530199E-2</c:v>
                </c:pt>
                <c:pt idx="1110">
                  <c:v>4.566793855530199E-2</c:v>
                </c:pt>
                <c:pt idx="1111">
                  <c:v>4.566793855530199E-2</c:v>
                </c:pt>
                <c:pt idx="1112">
                  <c:v>4.566793855530199E-2</c:v>
                </c:pt>
                <c:pt idx="1113">
                  <c:v>4.566793855530199E-2</c:v>
                </c:pt>
                <c:pt idx="1114">
                  <c:v>4.566793855530199E-2</c:v>
                </c:pt>
                <c:pt idx="1115">
                  <c:v>4.566793855530199E-2</c:v>
                </c:pt>
                <c:pt idx="1116">
                  <c:v>4.566793855530199E-2</c:v>
                </c:pt>
                <c:pt idx="1117">
                  <c:v>4.566793855530199E-2</c:v>
                </c:pt>
                <c:pt idx="1118">
                  <c:v>4.566793855530199E-2</c:v>
                </c:pt>
                <c:pt idx="1119">
                  <c:v>4.566793855530199E-2</c:v>
                </c:pt>
                <c:pt idx="1120">
                  <c:v>4.566793855530199E-2</c:v>
                </c:pt>
                <c:pt idx="1121">
                  <c:v>4.566793855530199E-2</c:v>
                </c:pt>
                <c:pt idx="1122">
                  <c:v>4.566793855530199E-2</c:v>
                </c:pt>
                <c:pt idx="1123">
                  <c:v>4.566793855530199E-2</c:v>
                </c:pt>
                <c:pt idx="1124">
                  <c:v>4.584126770078073E-2</c:v>
                </c:pt>
                <c:pt idx="1125">
                  <c:v>4.6364712005587783E-2</c:v>
                </c:pt>
                <c:pt idx="1126">
                  <c:v>4.7144076748335852E-2</c:v>
                </c:pt>
                <c:pt idx="1127">
                  <c:v>4.7956342235460366E-2</c:v>
                </c:pt>
                <c:pt idx="1128">
                  <c:v>4.8686165055289242E-2</c:v>
                </c:pt>
                <c:pt idx="1129">
                  <c:v>4.9237053863616646E-2</c:v>
                </c:pt>
                <c:pt idx="1130">
                  <c:v>4.9613612603993579E-2</c:v>
                </c:pt>
                <c:pt idx="1131">
                  <c:v>4.9909944362289814E-2</c:v>
                </c:pt>
                <c:pt idx="1132">
                  <c:v>5.0177668072580325E-2</c:v>
                </c:pt>
                <c:pt idx="1133">
                  <c:v>5.0447677545250119E-2</c:v>
                </c:pt>
                <c:pt idx="1134">
                  <c:v>5.0703329259129362E-2</c:v>
                </c:pt>
                <c:pt idx="1135">
                  <c:v>5.0902229145591511E-2</c:v>
                </c:pt>
                <c:pt idx="1136">
                  <c:v>5.1008927466829244E-2</c:v>
                </c:pt>
                <c:pt idx="1137">
                  <c:v>5.1026198782406273E-2</c:v>
                </c:pt>
                <c:pt idx="1138">
                  <c:v>5.1026198782406273E-2</c:v>
                </c:pt>
                <c:pt idx="1139">
                  <c:v>5.1026198782406273E-2</c:v>
                </c:pt>
                <c:pt idx="1140">
                  <c:v>5.1026198782406273E-2</c:v>
                </c:pt>
                <c:pt idx="1141">
                  <c:v>5.1026198782406273E-2</c:v>
                </c:pt>
                <c:pt idx="1142">
                  <c:v>5.1026198782406273E-2</c:v>
                </c:pt>
                <c:pt idx="1143">
                  <c:v>5.1026198782406273E-2</c:v>
                </c:pt>
                <c:pt idx="1144">
                  <c:v>5.1026198782406273E-2</c:v>
                </c:pt>
                <c:pt idx="1145">
                  <c:v>5.1026198782406273E-2</c:v>
                </c:pt>
                <c:pt idx="1146">
                  <c:v>5.1026561169684737E-2</c:v>
                </c:pt>
                <c:pt idx="1147">
                  <c:v>5.1288260596411839E-2</c:v>
                </c:pt>
                <c:pt idx="1148">
                  <c:v>5.1544538259373898E-2</c:v>
                </c:pt>
                <c:pt idx="1149">
                  <c:v>5.1652412827349593E-2</c:v>
                </c:pt>
                <c:pt idx="1150">
                  <c:v>5.16601512810533E-2</c:v>
                </c:pt>
                <c:pt idx="1151">
                  <c:v>5.16601512810533E-2</c:v>
                </c:pt>
                <c:pt idx="1152">
                  <c:v>5.16601512810533E-2</c:v>
                </c:pt>
                <c:pt idx="1153">
                  <c:v>5.16601512810533E-2</c:v>
                </c:pt>
                <c:pt idx="1154">
                  <c:v>5.16601512810533E-2</c:v>
                </c:pt>
                <c:pt idx="1155">
                  <c:v>5.16601512810533E-2</c:v>
                </c:pt>
                <c:pt idx="1156">
                  <c:v>5.16601512810533E-2</c:v>
                </c:pt>
                <c:pt idx="1157">
                  <c:v>5.16601512810533E-2</c:v>
                </c:pt>
                <c:pt idx="1158">
                  <c:v>5.16601512810533E-2</c:v>
                </c:pt>
                <c:pt idx="1159">
                  <c:v>5.16601512810533E-2</c:v>
                </c:pt>
                <c:pt idx="1160">
                  <c:v>5.16601512810533E-2</c:v>
                </c:pt>
                <c:pt idx="1161">
                  <c:v>5.16601512810533E-2</c:v>
                </c:pt>
                <c:pt idx="1162">
                  <c:v>5.16601512810533E-2</c:v>
                </c:pt>
                <c:pt idx="1163">
                  <c:v>5.16601512810533E-2</c:v>
                </c:pt>
                <c:pt idx="1164">
                  <c:v>5.16601512810533E-2</c:v>
                </c:pt>
                <c:pt idx="1165">
                  <c:v>5.16601512810533E-2</c:v>
                </c:pt>
                <c:pt idx="1166">
                  <c:v>5.16601512810533E-2</c:v>
                </c:pt>
                <c:pt idx="1167">
                  <c:v>5.16601512810533E-2</c:v>
                </c:pt>
                <c:pt idx="1168">
                  <c:v>5.16601512810533E-2</c:v>
                </c:pt>
                <c:pt idx="1169">
                  <c:v>5.16601512810533E-2</c:v>
                </c:pt>
                <c:pt idx="1170">
                  <c:v>5.16601512810533E-2</c:v>
                </c:pt>
                <c:pt idx="1171">
                  <c:v>5.16601512810533E-2</c:v>
                </c:pt>
                <c:pt idx="1172">
                  <c:v>5.16601512810533E-2</c:v>
                </c:pt>
                <c:pt idx="1173">
                  <c:v>5.16601512810533E-2</c:v>
                </c:pt>
                <c:pt idx="1174">
                  <c:v>5.16601512810533E-2</c:v>
                </c:pt>
                <c:pt idx="1175">
                  <c:v>5.16601512810533E-2</c:v>
                </c:pt>
                <c:pt idx="1176">
                  <c:v>5.16601512810533E-2</c:v>
                </c:pt>
                <c:pt idx="1177">
                  <c:v>5.16601512810533E-2</c:v>
                </c:pt>
                <c:pt idx="1178">
                  <c:v>5.16601512810533E-2</c:v>
                </c:pt>
                <c:pt idx="1179">
                  <c:v>5.16601512810533E-2</c:v>
                </c:pt>
                <c:pt idx="1180">
                  <c:v>5.16601512810533E-2</c:v>
                </c:pt>
                <c:pt idx="1181">
                  <c:v>5.16601512810533E-2</c:v>
                </c:pt>
                <c:pt idx="1182">
                  <c:v>5.16601512810533E-2</c:v>
                </c:pt>
                <c:pt idx="1183">
                  <c:v>5.16601512810533E-2</c:v>
                </c:pt>
                <c:pt idx="1184">
                  <c:v>5.16601512810533E-2</c:v>
                </c:pt>
                <c:pt idx="1185">
                  <c:v>5.16601512810533E-2</c:v>
                </c:pt>
                <c:pt idx="1186">
                  <c:v>5.16601512810533E-2</c:v>
                </c:pt>
                <c:pt idx="1187">
                  <c:v>5.16601512810533E-2</c:v>
                </c:pt>
                <c:pt idx="1188">
                  <c:v>5.16601512810533E-2</c:v>
                </c:pt>
                <c:pt idx="1189">
                  <c:v>5.16601512810533E-2</c:v>
                </c:pt>
                <c:pt idx="1190">
                  <c:v>5.16601512810533E-2</c:v>
                </c:pt>
                <c:pt idx="1191">
                  <c:v>5.16601512810533E-2</c:v>
                </c:pt>
                <c:pt idx="1192">
                  <c:v>5.16601512810533E-2</c:v>
                </c:pt>
                <c:pt idx="1193">
                  <c:v>5.16601512810533E-2</c:v>
                </c:pt>
                <c:pt idx="1194">
                  <c:v>5.16601512810533E-2</c:v>
                </c:pt>
                <c:pt idx="1195">
                  <c:v>5.16601512810533E-2</c:v>
                </c:pt>
                <c:pt idx="1196">
                  <c:v>5.16601512810533E-2</c:v>
                </c:pt>
                <c:pt idx="1197">
                  <c:v>5.16601512810533E-2</c:v>
                </c:pt>
                <c:pt idx="1198">
                  <c:v>5.16601512810533E-2</c:v>
                </c:pt>
                <c:pt idx="1199">
                  <c:v>5.16601512810533E-2</c:v>
                </c:pt>
                <c:pt idx="1200">
                  <c:v>5.16601512810533E-2</c:v>
                </c:pt>
                <c:pt idx="1201">
                  <c:v>5.16601512810533E-2</c:v>
                </c:pt>
                <c:pt idx="1202">
                  <c:v>5.16601512810533E-2</c:v>
                </c:pt>
                <c:pt idx="1203">
                  <c:v>5.16601512810533E-2</c:v>
                </c:pt>
                <c:pt idx="1204">
                  <c:v>5.16601512810533E-2</c:v>
                </c:pt>
                <c:pt idx="1205">
                  <c:v>5.16601512810533E-2</c:v>
                </c:pt>
                <c:pt idx="1206">
                  <c:v>5.16601512810533E-2</c:v>
                </c:pt>
                <c:pt idx="1207">
                  <c:v>5.16601512810533E-2</c:v>
                </c:pt>
                <c:pt idx="1208">
                  <c:v>5.16601512810533E-2</c:v>
                </c:pt>
                <c:pt idx="1209">
                  <c:v>5.16601512810533E-2</c:v>
                </c:pt>
                <c:pt idx="1210">
                  <c:v>5.16601512810533E-2</c:v>
                </c:pt>
                <c:pt idx="1211">
                  <c:v>5.16601512810533E-2</c:v>
                </c:pt>
                <c:pt idx="1212">
                  <c:v>5.16601512810533E-2</c:v>
                </c:pt>
                <c:pt idx="1213">
                  <c:v>5.16601512810533E-2</c:v>
                </c:pt>
                <c:pt idx="1214">
                  <c:v>5.16601512810533E-2</c:v>
                </c:pt>
                <c:pt idx="1215">
                  <c:v>5.16601512810533E-2</c:v>
                </c:pt>
                <c:pt idx="1216">
                  <c:v>5.16601512810533E-2</c:v>
                </c:pt>
                <c:pt idx="1217">
                  <c:v>5.16601512810533E-2</c:v>
                </c:pt>
                <c:pt idx="1218">
                  <c:v>5.16601512810533E-2</c:v>
                </c:pt>
                <c:pt idx="1219">
                  <c:v>5.16601512810533E-2</c:v>
                </c:pt>
                <c:pt idx="1220">
                  <c:v>5.16601512810533E-2</c:v>
                </c:pt>
                <c:pt idx="1221">
                  <c:v>5.16601512810533E-2</c:v>
                </c:pt>
                <c:pt idx="1222">
                  <c:v>5.16601512810533E-2</c:v>
                </c:pt>
                <c:pt idx="1223">
                  <c:v>5.16601512810533E-2</c:v>
                </c:pt>
                <c:pt idx="1224">
                  <c:v>5.16601512810533E-2</c:v>
                </c:pt>
                <c:pt idx="1225">
                  <c:v>5.16601512810533E-2</c:v>
                </c:pt>
                <c:pt idx="1226">
                  <c:v>5.16601512810533E-2</c:v>
                </c:pt>
                <c:pt idx="1227">
                  <c:v>5.16601512810533E-2</c:v>
                </c:pt>
                <c:pt idx="1228">
                  <c:v>5.16601512810533E-2</c:v>
                </c:pt>
                <c:pt idx="1229">
                  <c:v>5.16601512810533E-2</c:v>
                </c:pt>
                <c:pt idx="1230">
                  <c:v>5.16601512810533E-2</c:v>
                </c:pt>
                <c:pt idx="1231">
                  <c:v>5.16601512810533E-2</c:v>
                </c:pt>
                <c:pt idx="1232">
                  <c:v>5.16601512810533E-2</c:v>
                </c:pt>
                <c:pt idx="1233">
                  <c:v>5.16601512810533E-2</c:v>
                </c:pt>
                <c:pt idx="1234">
                  <c:v>5.16601512810533E-2</c:v>
                </c:pt>
                <c:pt idx="1235">
                  <c:v>5.16601512810533E-2</c:v>
                </c:pt>
                <c:pt idx="1236">
                  <c:v>5.16601512810533E-2</c:v>
                </c:pt>
                <c:pt idx="1237">
                  <c:v>5.16601512810533E-2</c:v>
                </c:pt>
                <c:pt idx="1238">
                  <c:v>5.16601512810533E-2</c:v>
                </c:pt>
                <c:pt idx="1239">
                  <c:v>5.16601512810533E-2</c:v>
                </c:pt>
                <c:pt idx="1240">
                  <c:v>5.16601512810533E-2</c:v>
                </c:pt>
                <c:pt idx="1241">
                  <c:v>5.16601512810533E-2</c:v>
                </c:pt>
                <c:pt idx="1242">
                  <c:v>5.16601512810533E-2</c:v>
                </c:pt>
                <c:pt idx="1243">
                  <c:v>5.16601512810533E-2</c:v>
                </c:pt>
                <c:pt idx="1244">
                  <c:v>5.16601512810533E-2</c:v>
                </c:pt>
                <c:pt idx="1245">
                  <c:v>5.16601512810533E-2</c:v>
                </c:pt>
                <c:pt idx="1246">
                  <c:v>5.16601512810533E-2</c:v>
                </c:pt>
                <c:pt idx="1247">
                  <c:v>5.16601512810533E-2</c:v>
                </c:pt>
                <c:pt idx="1248">
                  <c:v>5.16601512810533E-2</c:v>
                </c:pt>
                <c:pt idx="1249">
                  <c:v>5.16601512810533E-2</c:v>
                </c:pt>
                <c:pt idx="1250">
                  <c:v>5.16601512810533E-2</c:v>
                </c:pt>
                <c:pt idx="1251">
                  <c:v>5.16601512810533E-2</c:v>
                </c:pt>
                <c:pt idx="1252">
                  <c:v>5.16601512810533E-2</c:v>
                </c:pt>
                <c:pt idx="1253">
                  <c:v>5.16601512810533E-2</c:v>
                </c:pt>
                <c:pt idx="1254">
                  <c:v>5.16601512810533E-2</c:v>
                </c:pt>
                <c:pt idx="1255">
                  <c:v>5.16601512810533E-2</c:v>
                </c:pt>
                <c:pt idx="1256">
                  <c:v>5.16601512810533E-2</c:v>
                </c:pt>
                <c:pt idx="1257">
                  <c:v>5.16601512810533E-2</c:v>
                </c:pt>
                <c:pt idx="1258">
                  <c:v>5.16601512810533E-2</c:v>
                </c:pt>
                <c:pt idx="1259">
                  <c:v>5.16601512810533E-2</c:v>
                </c:pt>
                <c:pt idx="1260">
                  <c:v>5.16601512810533E-2</c:v>
                </c:pt>
                <c:pt idx="1261">
                  <c:v>5.16601512810533E-2</c:v>
                </c:pt>
                <c:pt idx="1262">
                  <c:v>5.16601512810533E-2</c:v>
                </c:pt>
                <c:pt idx="1263">
                  <c:v>5.16601512810533E-2</c:v>
                </c:pt>
                <c:pt idx="1264">
                  <c:v>5.16601512810533E-2</c:v>
                </c:pt>
                <c:pt idx="1265">
                  <c:v>5.16601512810533E-2</c:v>
                </c:pt>
                <c:pt idx="1266">
                  <c:v>5.16601512810533E-2</c:v>
                </c:pt>
                <c:pt idx="1267">
                  <c:v>5.16601512810533E-2</c:v>
                </c:pt>
                <c:pt idx="1268">
                  <c:v>5.16601512810533E-2</c:v>
                </c:pt>
                <c:pt idx="1269">
                  <c:v>5.16601512810533E-2</c:v>
                </c:pt>
                <c:pt idx="1270">
                  <c:v>5.16601512810533E-2</c:v>
                </c:pt>
                <c:pt idx="1271">
                  <c:v>5.16601512810533E-2</c:v>
                </c:pt>
                <c:pt idx="1272">
                  <c:v>5.16601512810533E-2</c:v>
                </c:pt>
                <c:pt idx="1273">
                  <c:v>5.16601512810533E-2</c:v>
                </c:pt>
                <c:pt idx="1274">
                  <c:v>5.16601512810533E-2</c:v>
                </c:pt>
                <c:pt idx="1275">
                  <c:v>5.16601512810533E-2</c:v>
                </c:pt>
                <c:pt idx="1276">
                  <c:v>5.16601512810533E-2</c:v>
                </c:pt>
                <c:pt idx="1277">
                  <c:v>5.16601512810533E-2</c:v>
                </c:pt>
                <c:pt idx="1278">
                  <c:v>5.16601512810533E-2</c:v>
                </c:pt>
                <c:pt idx="1279">
                  <c:v>5.16601512810533E-2</c:v>
                </c:pt>
                <c:pt idx="1280">
                  <c:v>5.16601512810533E-2</c:v>
                </c:pt>
                <c:pt idx="1281">
                  <c:v>5.16601512810533E-2</c:v>
                </c:pt>
                <c:pt idx="1282">
                  <c:v>5.16601512810533E-2</c:v>
                </c:pt>
                <c:pt idx="1283">
                  <c:v>5.16601512810533E-2</c:v>
                </c:pt>
                <c:pt idx="1284">
                  <c:v>5.16601512810533E-2</c:v>
                </c:pt>
                <c:pt idx="1285">
                  <c:v>5.16601512810533E-2</c:v>
                </c:pt>
                <c:pt idx="1286">
                  <c:v>5.16601512810533E-2</c:v>
                </c:pt>
                <c:pt idx="1287">
                  <c:v>5.16601512810533E-2</c:v>
                </c:pt>
                <c:pt idx="1288">
                  <c:v>5.16601512810533E-2</c:v>
                </c:pt>
                <c:pt idx="1289">
                  <c:v>5.16601512810533E-2</c:v>
                </c:pt>
                <c:pt idx="1290">
                  <c:v>5.16601512810533E-2</c:v>
                </c:pt>
                <c:pt idx="1291">
                  <c:v>5.16601512810533E-2</c:v>
                </c:pt>
                <c:pt idx="1292">
                  <c:v>5.16601512810533E-2</c:v>
                </c:pt>
                <c:pt idx="1293">
                  <c:v>5.16601512810533E-2</c:v>
                </c:pt>
                <c:pt idx="1294">
                  <c:v>5.16601512810533E-2</c:v>
                </c:pt>
                <c:pt idx="1295">
                  <c:v>5.16601512810533E-2</c:v>
                </c:pt>
                <c:pt idx="1296">
                  <c:v>5.16601512810533E-2</c:v>
                </c:pt>
                <c:pt idx="1297">
                  <c:v>5.16601512810533E-2</c:v>
                </c:pt>
                <c:pt idx="1298">
                  <c:v>5.16601512810533E-2</c:v>
                </c:pt>
                <c:pt idx="1299">
                  <c:v>5.16601512810533E-2</c:v>
                </c:pt>
                <c:pt idx="1300">
                  <c:v>5.16601512810533E-2</c:v>
                </c:pt>
                <c:pt idx="1301">
                  <c:v>5.16601512810533E-2</c:v>
                </c:pt>
                <c:pt idx="1302">
                  <c:v>5.16601512810533E-2</c:v>
                </c:pt>
                <c:pt idx="1303">
                  <c:v>5.16601512810533E-2</c:v>
                </c:pt>
                <c:pt idx="1304">
                  <c:v>5.16601512810533E-2</c:v>
                </c:pt>
                <c:pt idx="1305">
                  <c:v>5.16601512810533E-2</c:v>
                </c:pt>
                <c:pt idx="1306">
                  <c:v>5.16601512810533E-2</c:v>
                </c:pt>
                <c:pt idx="1307">
                  <c:v>5.16601512810533E-2</c:v>
                </c:pt>
                <c:pt idx="1308">
                  <c:v>5.16601512810533E-2</c:v>
                </c:pt>
                <c:pt idx="1309">
                  <c:v>5.16601512810533E-2</c:v>
                </c:pt>
                <c:pt idx="1310">
                  <c:v>5.16601512810533E-2</c:v>
                </c:pt>
                <c:pt idx="1311">
                  <c:v>5.16601512810533E-2</c:v>
                </c:pt>
                <c:pt idx="1312">
                  <c:v>5.16601512810533E-2</c:v>
                </c:pt>
                <c:pt idx="1313">
                  <c:v>5.16601512810533E-2</c:v>
                </c:pt>
                <c:pt idx="1314">
                  <c:v>5.16601512810533E-2</c:v>
                </c:pt>
                <c:pt idx="1315">
                  <c:v>5.16601512810533E-2</c:v>
                </c:pt>
                <c:pt idx="1316">
                  <c:v>5.16601512810533E-2</c:v>
                </c:pt>
                <c:pt idx="1317">
                  <c:v>5.16601512810533E-2</c:v>
                </c:pt>
                <c:pt idx="1318">
                  <c:v>5.16601512810533E-2</c:v>
                </c:pt>
                <c:pt idx="1319">
                  <c:v>5.16601512810533E-2</c:v>
                </c:pt>
                <c:pt idx="1320">
                  <c:v>5.16601512810533E-2</c:v>
                </c:pt>
                <c:pt idx="1321">
                  <c:v>5.16601512810533E-2</c:v>
                </c:pt>
                <c:pt idx="1322">
                  <c:v>5.16601512810533E-2</c:v>
                </c:pt>
                <c:pt idx="1323">
                  <c:v>5.16601512810533E-2</c:v>
                </c:pt>
                <c:pt idx="1324">
                  <c:v>5.16601512810533E-2</c:v>
                </c:pt>
                <c:pt idx="1325">
                  <c:v>5.16601512810533E-2</c:v>
                </c:pt>
                <c:pt idx="1326">
                  <c:v>5.16601512810533E-2</c:v>
                </c:pt>
                <c:pt idx="1327">
                  <c:v>5.16601512810533E-2</c:v>
                </c:pt>
                <c:pt idx="1328">
                  <c:v>5.16601512810533E-2</c:v>
                </c:pt>
                <c:pt idx="1329">
                  <c:v>5.16601512810533E-2</c:v>
                </c:pt>
                <c:pt idx="1330">
                  <c:v>5.16601512810533E-2</c:v>
                </c:pt>
                <c:pt idx="1331">
                  <c:v>5.16601512810533E-2</c:v>
                </c:pt>
                <c:pt idx="1332">
                  <c:v>5.16601512810533E-2</c:v>
                </c:pt>
                <c:pt idx="1333">
                  <c:v>5.16601512810533E-2</c:v>
                </c:pt>
                <c:pt idx="1334">
                  <c:v>5.16601512810533E-2</c:v>
                </c:pt>
                <c:pt idx="1335">
                  <c:v>5.16601512810533E-2</c:v>
                </c:pt>
                <c:pt idx="1336">
                  <c:v>5.16601512810533E-2</c:v>
                </c:pt>
                <c:pt idx="1337">
                  <c:v>5.16601512810533E-2</c:v>
                </c:pt>
                <c:pt idx="1338">
                  <c:v>5.16601512810533E-2</c:v>
                </c:pt>
                <c:pt idx="1339">
                  <c:v>5.16601512810533E-2</c:v>
                </c:pt>
                <c:pt idx="1340">
                  <c:v>5.16601512810533E-2</c:v>
                </c:pt>
                <c:pt idx="1341">
                  <c:v>5.16601512810533E-2</c:v>
                </c:pt>
                <c:pt idx="1342">
                  <c:v>5.16601512810533E-2</c:v>
                </c:pt>
                <c:pt idx="1343">
                  <c:v>5.16601512810533E-2</c:v>
                </c:pt>
                <c:pt idx="1344">
                  <c:v>5.16601512810533E-2</c:v>
                </c:pt>
                <c:pt idx="1345">
                  <c:v>5.16601512810533E-2</c:v>
                </c:pt>
                <c:pt idx="1346">
                  <c:v>5.16601512810533E-2</c:v>
                </c:pt>
                <c:pt idx="1347">
                  <c:v>5.16601512810533E-2</c:v>
                </c:pt>
                <c:pt idx="1348">
                  <c:v>5.16601512810533E-2</c:v>
                </c:pt>
                <c:pt idx="1349">
                  <c:v>5.16601512810533E-2</c:v>
                </c:pt>
                <c:pt idx="1350">
                  <c:v>5.16601512810533E-2</c:v>
                </c:pt>
                <c:pt idx="1351">
                  <c:v>5.16601512810533E-2</c:v>
                </c:pt>
                <c:pt idx="1352">
                  <c:v>5.16601512810533E-2</c:v>
                </c:pt>
                <c:pt idx="1353">
                  <c:v>5.16601512810533E-2</c:v>
                </c:pt>
                <c:pt idx="1354">
                  <c:v>5.16601512810533E-2</c:v>
                </c:pt>
                <c:pt idx="1355">
                  <c:v>5.16601512810533E-2</c:v>
                </c:pt>
                <c:pt idx="1356">
                  <c:v>5.16601512810533E-2</c:v>
                </c:pt>
                <c:pt idx="1357">
                  <c:v>5.169437894634149E-2</c:v>
                </c:pt>
                <c:pt idx="1358">
                  <c:v>5.1772193657287691E-2</c:v>
                </c:pt>
                <c:pt idx="1359">
                  <c:v>5.1904364469542455E-2</c:v>
                </c:pt>
                <c:pt idx="1360">
                  <c:v>5.2062116934991146E-2</c:v>
                </c:pt>
                <c:pt idx="1361">
                  <c:v>5.2118834627361513E-2</c:v>
                </c:pt>
                <c:pt idx="1362">
                  <c:v>5.2118834627361513E-2</c:v>
                </c:pt>
                <c:pt idx="1363">
                  <c:v>5.2118834627361513E-2</c:v>
                </c:pt>
                <c:pt idx="1364">
                  <c:v>5.2118834627361513E-2</c:v>
                </c:pt>
                <c:pt idx="1365">
                  <c:v>5.2118834627361513E-2</c:v>
                </c:pt>
                <c:pt idx="1366">
                  <c:v>5.2118834627361513E-2</c:v>
                </c:pt>
                <c:pt idx="1367">
                  <c:v>5.2118834627361513E-2</c:v>
                </c:pt>
                <c:pt idx="1368">
                  <c:v>5.2118834627361513E-2</c:v>
                </c:pt>
                <c:pt idx="1369">
                  <c:v>5.2172707904110487E-2</c:v>
                </c:pt>
                <c:pt idx="1370">
                  <c:v>5.2172707904110487E-2</c:v>
                </c:pt>
                <c:pt idx="1371">
                  <c:v>5.2172707904110487E-2</c:v>
                </c:pt>
                <c:pt idx="1372">
                  <c:v>5.2172707904110487E-2</c:v>
                </c:pt>
                <c:pt idx="1373">
                  <c:v>5.2172707904110487E-2</c:v>
                </c:pt>
                <c:pt idx="1374">
                  <c:v>5.2172707904110487E-2</c:v>
                </c:pt>
                <c:pt idx="1375">
                  <c:v>5.2189501954068178E-2</c:v>
                </c:pt>
                <c:pt idx="1376">
                  <c:v>5.2477296886868093E-2</c:v>
                </c:pt>
                <c:pt idx="1377">
                  <c:v>5.3109730424048818E-2</c:v>
                </c:pt>
                <c:pt idx="1378">
                  <c:v>5.3861504060252495E-2</c:v>
                </c:pt>
                <c:pt idx="1379">
                  <c:v>5.4542371250817179E-2</c:v>
                </c:pt>
                <c:pt idx="1380">
                  <c:v>5.5146149069755027E-2</c:v>
                </c:pt>
                <c:pt idx="1381">
                  <c:v>5.5489511934032121E-2</c:v>
                </c:pt>
                <c:pt idx="1382">
                  <c:v>5.5489511934032121E-2</c:v>
                </c:pt>
                <c:pt idx="1383">
                  <c:v>5.5489511934032121E-2</c:v>
                </c:pt>
                <c:pt idx="1384">
                  <c:v>5.5489511934032121E-2</c:v>
                </c:pt>
                <c:pt idx="1385">
                  <c:v>5.5489511934032121E-2</c:v>
                </c:pt>
                <c:pt idx="1386">
                  <c:v>5.5489511934032121E-2</c:v>
                </c:pt>
                <c:pt idx="1387">
                  <c:v>5.5489511934032121E-2</c:v>
                </c:pt>
                <c:pt idx="1388">
                  <c:v>5.5489511934032121E-2</c:v>
                </c:pt>
                <c:pt idx="1389">
                  <c:v>5.5489511934032121E-2</c:v>
                </c:pt>
                <c:pt idx="1390">
                  <c:v>5.5489511934032121E-2</c:v>
                </c:pt>
                <c:pt idx="1391">
                  <c:v>5.5489511934032121E-2</c:v>
                </c:pt>
                <c:pt idx="1392">
                  <c:v>5.5489511934032121E-2</c:v>
                </c:pt>
                <c:pt idx="1393">
                  <c:v>5.5489511934032121E-2</c:v>
                </c:pt>
                <c:pt idx="1394">
                  <c:v>5.5489511934032121E-2</c:v>
                </c:pt>
                <c:pt idx="1395">
                  <c:v>5.5489511934032121E-2</c:v>
                </c:pt>
                <c:pt idx="1396">
                  <c:v>5.5489511934032121E-2</c:v>
                </c:pt>
                <c:pt idx="1397">
                  <c:v>5.5489511934032121E-2</c:v>
                </c:pt>
                <c:pt idx="1398">
                  <c:v>5.5489511934032121E-2</c:v>
                </c:pt>
                <c:pt idx="1399">
                  <c:v>5.5489511934032121E-2</c:v>
                </c:pt>
                <c:pt idx="1400">
                  <c:v>5.5531865222559852E-2</c:v>
                </c:pt>
                <c:pt idx="1401">
                  <c:v>5.5609556064720039E-2</c:v>
                </c:pt>
                <c:pt idx="1402">
                  <c:v>5.5748647696309932E-2</c:v>
                </c:pt>
                <c:pt idx="1403">
                  <c:v>5.6043676277455677E-2</c:v>
                </c:pt>
                <c:pt idx="1404">
                  <c:v>5.658747797112839E-2</c:v>
                </c:pt>
                <c:pt idx="1405">
                  <c:v>5.7215130961004425E-2</c:v>
                </c:pt>
                <c:pt idx="1406">
                  <c:v>5.7655567649802779E-2</c:v>
                </c:pt>
                <c:pt idx="1407">
                  <c:v>5.7796084691550724E-2</c:v>
                </c:pt>
                <c:pt idx="1408">
                  <c:v>5.7796084691550724E-2</c:v>
                </c:pt>
                <c:pt idx="1409">
                  <c:v>5.7796084691550724E-2</c:v>
                </c:pt>
                <c:pt idx="1410">
                  <c:v>5.7796084691550724E-2</c:v>
                </c:pt>
                <c:pt idx="1411">
                  <c:v>5.7796084691550724E-2</c:v>
                </c:pt>
                <c:pt idx="1412">
                  <c:v>5.7796084691550724E-2</c:v>
                </c:pt>
                <c:pt idx="1413">
                  <c:v>5.7796084691550724E-2</c:v>
                </c:pt>
                <c:pt idx="1414">
                  <c:v>5.7796084691550724E-2</c:v>
                </c:pt>
                <c:pt idx="1415">
                  <c:v>5.7796084691550724E-2</c:v>
                </c:pt>
                <c:pt idx="1416">
                  <c:v>5.7796084691550724E-2</c:v>
                </c:pt>
                <c:pt idx="1417">
                  <c:v>5.7796084691550724E-2</c:v>
                </c:pt>
                <c:pt idx="1418">
                  <c:v>5.7796084691550724E-2</c:v>
                </c:pt>
                <c:pt idx="1419">
                  <c:v>5.7796084691550724E-2</c:v>
                </c:pt>
                <c:pt idx="1420">
                  <c:v>5.7796084691550724E-2</c:v>
                </c:pt>
                <c:pt idx="1421">
                  <c:v>5.7896542289404149E-2</c:v>
                </c:pt>
                <c:pt idx="1422">
                  <c:v>5.8166670533802999E-2</c:v>
                </c:pt>
                <c:pt idx="1423">
                  <c:v>5.8309565092380999E-2</c:v>
                </c:pt>
                <c:pt idx="1424">
                  <c:v>5.8309565092380999E-2</c:v>
                </c:pt>
                <c:pt idx="1425">
                  <c:v>5.8309565092380999E-2</c:v>
                </c:pt>
                <c:pt idx="1426">
                  <c:v>5.8309565092380999E-2</c:v>
                </c:pt>
                <c:pt idx="1427">
                  <c:v>5.8309565092380999E-2</c:v>
                </c:pt>
                <c:pt idx="1428">
                  <c:v>5.8309565092380999E-2</c:v>
                </c:pt>
                <c:pt idx="1429">
                  <c:v>5.8309565092380999E-2</c:v>
                </c:pt>
                <c:pt idx="1430">
                  <c:v>5.8325344041754539E-2</c:v>
                </c:pt>
                <c:pt idx="1431">
                  <c:v>5.8578894994286326E-2</c:v>
                </c:pt>
                <c:pt idx="1432">
                  <c:v>5.9075997964643454E-2</c:v>
                </c:pt>
                <c:pt idx="1433">
                  <c:v>5.9624302197768993E-2</c:v>
                </c:pt>
                <c:pt idx="1434">
                  <c:v>6.0092178638141078E-2</c:v>
                </c:pt>
                <c:pt idx="1435">
                  <c:v>6.031073586511343E-2</c:v>
                </c:pt>
                <c:pt idx="1436">
                  <c:v>6.031073586511343E-2</c:v>
                </c:pt>
                <c:pt idx="1437">
                  <c:v>6.031073586511343E-2</c:v>
                </c:pt>
                <c:pt idx="1438">
                  <c:v>6.031073586511343E-2</c:v>
                </c:pt>
                <c:pt idx="1439">
                  <c:v>6.031073586511343E-2</c:v>
                </c:pt>
                <c:pt idx="1440">
                  <c:v>6.031073586511343E-2</c:v>
                </c:pt>
                <c:pt idx="1441">
                  <c:v>6.0348425161829776E-2</c:v>
                </c:pt>
                <c:pt idx="1442">
                  <c:v>6.0407831728275935E-2</c:v>
                </c:pt>
                <c:pt idx="1443">
                  <c:v>6.0409110261993415E-2</c:v>
                </c:pt>
                <c:pt idx="1444">
                  <c:v>6.0409110261993415E-2</c:v>
                </c:pt>
                <c:pt idx="1445">
                  <c:v>6.0409110261993415E-2</c:v>
                </c:pt>
                <c:pt idx="1446">
                  <c:v>6.0409110261993415E-2</c:v>
                </c:pt>
                <c:pt idx="1447">
                  <c:v>6.0478754422856579E-2</c:v>
                </c:pt>
                <c:pt idx="1448">
                  <c:v>6.0673693463253311E-2</c:v>
                </c:pt>
                <c:pt idx="1449">
                  <c:v>6.0851116251448865E-2</c:v>
                </c:pt>
                <c:pt idx="1450">
                  <c:v>6.0918206213843029E-2</c:v>
                </c:pt>
                <c:pt idx="1451">
                  <c:v>6.0925869713058051E-2</c:v>
                </c:pt>
                <c:pt idx="1452">
                  <c:v>6.0925869713058051E-2</c:v>
                </c:pt>
                <c:pt idx="1453">
                  <c:v>6.0925869713058051E-2</c:v>
                </c:pt>
                <c:pt idx="1454">
                  <c:v>6.0925869713058051E-2</c:v>
                </c:pt>
                <c:pt idx="1455">
                  <c:v>6.0925869713058051E-2</c:v>
                </c:pt>
                <c:pt idx="1456">
                  <c:v>6.0925869713058051E-2</c:v>
                </c:pt>
                <c:pt idx="1457">
                  <c:v>6.0925869713058051E-2</c:v>
                </c:pt>
                <c:pt idx="1458">
                  <c:v>6.0925869713058051E-2</c:v>
                </c:pt>
                <c:pt idx="1459">
                  <c:v>6.0925869713058051E-2</c:v>
                </c:pt>
                <c:pt idx="1460">
                  <c:v>6.0925869713058051E-2</c:v>
                </c:pt>
                <c:pt idx="1461">
                  <c:v>6.0925869713058051E-2</c:v>
                </c:pt>
                <c:pt idx="1462">
                  <c:v>6.0925869713058051E-2</c:v>
                </c:pt>
                <c:pt idx="1463">
                  <c:v>6.0925869713058051E-2</c:v>
                </c:pt>
                <c:pt idx="1464">
                  <c:v>6.0925869713058051E-2</c:v>
                </c:pt>
                <c:pt idx="1465">
                  <c:v>6.0925869713058051E-2</c:v>
                </c:pt>
                <c:pt idx="1466">
                  <c:v>6.0925869713058051E-2</c:v>
                </c:pt>
                <c:pt idx="1467">
                  <c:v>6.0925869713058051E-2</c:v>
                </c:pt>
                <c:pt idx="1468">
                  <c:v>6.0925869713058051E-2</c:v>
                </c:pt>
                <c:pt idx="1469">
                  <c:v>6.0925869713058051E-2</c:v>
                </c:pt>
                <c:pt idx="1470">
                  <c:v>6.0925869713058051E-2</c:v>
                </c:pt>
                <c:pt idx="1471">
                  <c:v>6.0925869713058051E-2</c:v>
                </c:pt>
                <c:pt idx="1472">
                  <c:v>6.0925869713058051E-2</c:v>
                </c:pt>
                <c:pt idx="1473">
                  <c:v>6.0925869713058051E-2</c:v>
                </c:pt>
                <c:pt idx="1474">
                  <c:v>6.0925869713058051E-2</c:v>
                </c:pt>
                <c:pt idx="1475">
                  <c:v>6.0925869713058051E-2</c:v>
                </c:pt>
                <c:pt idx="1476">
                  <c:v>6.0925869713058051E-2</c:v>
                </c:pt>
                <c:pt idx="1477">
                  <c:v>6.0925869713058051E-2</c:v>
                </c:pt>
                <c:pt idx="1478">
                  <c:v>6.0925869713058051E-2</c:v>
                </c:pt>
                <c:pt idx="1479">
                  <c:v>6.0925869713058051E-2</c:v>
                </c:pt>
                <c:pt idx="1480">
                  <c:v>6.0925869713058051E-2</c:v>
                </c:pt>
                <c:pt idx="1481">
                  <c:v>6.0925869713058051E-2</c:v>
                </c:pt>
                <c:pt idx="1482">
                  <c:v>6.0925869713058051E-2</c:v>
                </c:pt>
                <c:pt idx="1483">
                  <c:v>6.0925869713058051E-2</c:v>
                </c:pt>
                <c:pt idx="1484">
                  <c:v>6.0925869713058051E-2</c:v>
                </c:pt>
                <c:pt idx="1485">
                  <c:v>6.0925869713058051E-2</c:v>
                </c:pt>
                <c:pt idx="1486">
                  <c:v>6.0925869713058051E-2</c:v>
                </c:pt>
                <c:pt idx="1487">
                  <c:v>6.0925869713058051E-2</c:v>
                </c:pt>
                <c:pt idx="1488">
                  <c:v>6.0925869713058051E-2</c:v>
                </c:pt>
                <c:pt idx="1489">
                  <c:v>6.0925869713058051E-2</c:v>
                </c:pt>
                <c:pt idx="1490">
                  <c:v>6.0925869713058051E-2</c:v>
                </c:pt>
                <c:pt idx="1491">
                  <c:v>6.0925869713058051E-2</c:v>
                </c:pt>
                <c:pt idx="1492">
                  <c:v>6.0925869713058051E-2</c:v>
                </c:pt>
                <c:pt idx="1493">
                  <c:v>6.0925869713058051E-2</c:v>
                </c:pt>
                <c:pt idx="1494">
                  <c:v>6.0925869713058051E-2</c:v>
                </c:pt>
                <c:pt idx="1495">
                  <c:v>6.0925869713058051E-2</c:v>
                </c:pt>
                <c:pt idx="1496">
                  <c:v>6.0925869713058051E-2</c:v>
                </c:pt>
                <c:pt idx="1497">
                  <c:v>6.0925869713058051E-2</c:v>
                </c:pt>
                <c:pt idx="1498">
                  <c:v>6.0925869713058051E-2</c:v>
                </c:pt>
                <c:pt idx="1499">
                  <c:v>6.0925869713058051E-2</c:v>
                </c:pt>
                <c:pt idx="1500">
                  <c:v>6.0925869713058051E-2</c:v>
                </c:pt>
                <c:pt idx="1501">
                  <c:v>6.0925869713058051E-2</c:v>
                </c:pt>
                <c:pt idx="1502">
                  <c:v>6.0925869713058051E-2</c:v>
                </c:pt>
                <c:pt idx="1503">
                  <c:v>6.0925869713058051E-2</c:v>
                </c:pt>
                <c:pt idx="1504">
                  <c:v>6.0925869713058051E-2</c:v>
                </c:pt>
                <c:pt idx="1505">
                  <c:v>6.0925869713058051E-2</c:v>
                </c:pt>
                <c:pt idx="1506">
                  <c:v>6.0925869713058051E-2</c:v>
                </c:pt>
                <c:pt idx="1507">
                  <c:v>6.0925869713058051E-2</c:v>
                </c:pt>
                <c:pt idx="1508">
                  <c:v>6.0925869713058051E-2</c:v>
                </c:pt>
                <c:pt idx="1509">
                  <c:v>6.0925869713058051E-2</c:v>
                </c:pt>
                <c:pt idx="1510">
                  <c:v>6.0925869713058051E-2</c:v>
                </c:pt>
                <c:pt idx="1511">
                  <c:v>6.0925869713058051E-2</c:v>
                </c:pt>
                <c:pt idx="1512">
                  <c:v>6.0925869713058051E-2</c:v>
                </c:pt>
                <c:pt idx="1513">
                  <c:v>6.0925869713058051E-2</c:v>
                </c:pt>
                <c:pt idx="1514">
                  <c:v>6.0925869713058051E-2</c:v>
                </c:pt>
                <c:pt idx="1515">
                  <c:v>6.0925869713058051E-2</c:v>
                </c:pt>
                <c:pt idx="1516">
                  <c:v>6.0925869713058051E-2</c:v>
                </c:pt>
                <c:pt idx="1517">
                  <c:v>6.0925869713058051E-2</c:v>
                </c:pt>
                <c:pt idx="1518">
                  <c:v>6.0925869713058051E-2</c:v>
                </c:pt>
                <c:pt idx="1519">
                  <c:v>6.0925869713058051E-2</c:v>
                </c:pt>
                <c:pt idx="1520">
                  <c:v>6.0925869713058051E-2</c:v>
                </c:pt>
                <c:pt idx="1521">
                  <c:v>6.0925869713058051E-2</c:v>
                </c:pt>
                <c:pt idx="1522">
                  <c:v>6.0925869713058051E-2</c:v>
                </c:pt>
                <c:pt idx="1523">
                  <c:v>6.0925869713058051E-2</c:v>
                </c:pt>
                <c:pt idx="1524">
                  <c:v>6.0925869713058051E-2</c:v>
                </c:pt>
                <c:pt idx="1525">
                  <c:v>6.0925869713058051E-2</c:v>
                </c:pt>
                <c:pt idx="1526">
                  <c:v>6.0954923935098174E-2</c:v>
                </c:pt>
                <c:pt idx="1527">
                  <c:v>6.109850766026325E-2</c:v>
                </c:pt>
                <c:pt idx="1528">
                  <c:v>6.1256612528484397E-2</c:v>
                </c:pt>
                <c:pt idx="1529">
                  <c:v>6.1349237757565331E-2</c:v>
                </c:pt>
                <c:pt idx="1530">
                  <c:v>6.1349237757565331E-2</c:v>
                </c:pt>
                <c:pt idx="1531">
                  <c:v>6.1349237757565331E-2</c:v>
                </c:pt>
                <c:pt idx="1532">
                  <c:v>6.1349237757565331E-2</c:v>
                </c:pt>
                <c:pt idx="1533">
                  <c:v>6.1349237757565331E-2</c:v>
                </c:pt>
                <c:pt idx="1534">
                  <c:v>6.1349237757565331E-2</c:v>
                </c:pt>
                <c:pt idx="1535">
                  <c:v>6.1349237757565331E-2</c:v>
                </c:pt>
                <c:pt idx="1536">
                  <c:v>6.1349237757565331E-2</c:v>
                </c:pt>
                <c:pt idx="1537">
                  <c:v>6.1349237757565331E-2</c:v>
                </c:pt>
                <c:pt idx="1538">
                  <c:v>6.1349237757565331E-2</c:v>
                </c:pt>
                <c:pt idx="1539">
                  <c:v>6.1349237757565331E-2</c:v>
                </c:pt>
                <c:pt idx="1540">
                  <c:v>6.1349237757565331E-2</c:v>
                </c:pt>
                <c:pt idx="1541">
                  <c:v>6.1349237757565331E-2</c:v>
                </c:pt>
                <c:pt idx="1542">
                  <c:v>6.1349237757565331E-2</c:v>
                </c:pt>
                <c:pt idx="1543">
                  <c:v>6.1349237757565331E-2</c:v>
                </c:pt>
                <c:pt idx="1544">
                  <c:v>6.1349237757565331E-2</c:v>
                </c:pt>
                <c:pt idx="1545">
                  <c:v>6.1349237757565331E-2</c:v>
                </c:pt>
                <c:pt idx="1546">
                  <c:v>6.1349237757565331E-2</c:v>
                </c:pt>
                <c:pt idx="1547">
                  <c:v>6.1349237757565331E-2</c:v>
                </c:pt>
                <c:pt idx="1548">
                  <c:v>6.1349237757565331E-2</c:v>
                </c:pt>
                <c:pt idx="1549">
                  <c:v>6.1349237757565331E-2</c:v>
                </c:pt>
                <c:pt idx="1550">
                  <c:v>6.1349237757565331E-2</c:v>
                </c:pt>
                <c:pt idx="1551">
                  <c:v>6.1349237757565331E-2</c:v>
                </c:pt>
                <c:pt idx="1552">
                  <c:v>6.1349237757565331E-2</c:v>
                </c:pt>
                <c:pt idx="1553">
                  <c:v>6.1349237757565331E-2</c:v>
                </c:pt>
                <c:pt idx="1554">
                  <c:v>6.1349237757565331E-2</c:v>
                </c:pt>
                <c:pt idx="1555">
                  <c:v>6.1349237757565331E-2</c:v>
                </c:pt>
                <c:pt idx="1556">
                  <c:v>6.1349237757565331E-2</c:v>
                </c:pt>
                <c:pt idx="1557">
                  <c:v>6.1349237757565331E-2</c:v>
                </c:pt>
                <c:pt idx="1558">
                  <c:v>6.1349237757565331E-2</c:v>
                </c:pt>
                <c:pt idx="1559">
                  <c:v>6.1349237757565331E-2</c:v>
                </c:pt>
                <c:pt idx="1560">
                  <c:v>6.1349237757565331E-2</c:v>
                </c:pt>
                <c:pt idx="1561">
                  <c:v>6.1349237757565331E-2</c:v>
                </c:pt>
                <c:pt idx="1562">
                  <c:v>6.1349237757565331E-2</c:v>
                </c:pt>
                <c:pt idx="1563">
                  <c:v>6.1349237757565331E-2</c:v>
                </c:pt>
                <c:pt idx="1564">
                  <c:v>6.1349237757565331E-2</c:v>
                </c:pt>
                <c:pt idx="1565">
                  <c:v>6.1349237757565331E-2</c:v>
                </c:pt>
                <c:pt idx="1566">
                  <c:v>6.1349237757565331E-2</c:v>
                </c:pt>
                <c:pt idx="1567">
                  <c:v>6.1349237757565331E-2</c:v>
                </c:pt>
                <c:pt idx="1568">
                  <c:v>6.1349237757565331E-2</c:v>
                </c:pt>
                <c:pt idx="1569">
                  <c:v>6.1349237757565331E-2</c:v>
                </c:pt>
                <c:pt idx="1570">
                  <c:v>6.1349237757565331E-2</c:v>
                </c:pt>
                <c:pt idx="1571">
                  <c:v>6.1349237757565331E-2</c:v>
                </c:pt>
                <c:pt idx="1572">
                  <c:v>6.1349237757565331E-2</c:v>
                </c:pt>
                <c:pt idx="1573">
                  <c:v>6.1349237757565331E-2</c:v>
                </c:pt>
                <c:pt idx="1574">
                  <c:v>6.1349237757565331E-2</c:v>
                </c:pt>
                <c:pt idx="1575">
                  <c:v>6.1349237757565331E-2</c:v>
                </c:pt>
                <c:pt idx="1576">
                  <c:v>6.1349237757565331E-2</c:v>
                </c:pt>
                <c:pt idx="1577">
                  <c:v>6.1349237757565331E-2</c:v>
                </c:pt>
                <c:pt idx="1578">
                  <c:v>6.1349237757565331E-2</c:v>
                </c:pt>
                <c:pt idx="1579">
                  <c:v>6.1349237757565331E-2</c:v>
                </c:pt>
                <c:pt idx="1580">
                  <c:v>6.1349237757565331E-2</c:v>
                </c:pt>
                <c:pt idx="1581">
                  <c:v>6.1349237757565331E-2</c:v>
                </c:pt>
                <c:pt idx="1582">
                  <c:v>6.1349237757565331E-2</c:v>
                </c:pt>
                <c:pt idx="1583">
                  <c:v>6.1349237757565331E-2</c:v>
                </c:pt>
                <c:pt idx="1584">
                  <c:v>6.1349237757565331E-2</c:v>
                </c:pt>
                <c:pt idx="1585">
                  <c:v>6.1349237757565331E-2</c:v>
                </c:pt>
                <c:pt idx="1586">
                  <c:v>6.1349237757565331E-2</c:v>
                </c:pt>
                <c:pt idx="1587">
                  <c:v>6.1349237757565331E-2</c:v>
                </c:pt>
                <c:pt idx="1588">
                  <c:v>6.1349237757565331E-2</c:v>
                </c:pt>
                <c:pt idx="1589">
                  <c:v>6.1349237757565331E-2</c:v>
                </c:pt>
                <c:pt idx="1590">
                  <c:v>6.1349237757565331E-2</c:v>
                </c:pt>
                <c:pt idx="1591">
                  <c:v>6.1349237757565331E-2</c:v>
                </c:pt>
                <c:pt idx="1592">
                  <c:v>6.1349237757565331E-2</c:v>
                </c:pt>
                <c:pt idx="1593">
                  <c:v>6.1349237757565331E-2</c:v>
                </c:pt>
                <c:pt idx="1594">
                  <c:v>6.1349237757565331E-2</c:v>
                </c:pt>
                <c:pt idx="1595">
                  <c:v>6.1349237757565331E-2</c:v>
                </c:pt>
                <c:pt idx="1596">
                  <c:v>6.1349237757565331E-2</c:v>
                </c:pt>
                <c:pt idx="1597">
                  <c:v>6.1349237757565331E-2</c:v>
                </c:pt>
                <c:pt idx="1598">
                  <c:v>6.1349237757565331E-2</c:v>
                </c:pt>
                <c:pt idx="1599">
                  <c:v>6.1349237757565331E-2</c:v>
                </c:pt>
                <c:pt idx="1600">
                  <c:v>6.1349237757565331E-2</c:v>
                </c:pt>
                <c:pt idx="1601">
                  <c:v>6.1349237757565331E-2</c:v>
                </c:pt>
                <c:pt idx="1602">
                  <c:v>6.1349237757565331E-2</c:v>
                </c:pt>
                <c:pt idx="1603">
                  <c:v>6.1349237757565331E-2</c:v>
                </c:pt>
                <c:pt idx="1604">
                  <c:v>6.1349237757565331E-2</c:v>
                </c:pt>
                <c:pt idx="1605">
                  <c:v>6.1349237757565331E-2</c:v>
                </c:pt>
                <c:pt idx="1606">
                  <c:v>6.1349237757565331E-2</c:v>
                </c:pt>
                <c:pt idx="1607">
                  <c:v>6.1349237757565331E-2</c:v>
                </c:pt>
                <c:pt idx="1608">
                  <c:v>6.1349237757565331E-2</c:v>
                </c:pt>
                <c:pt idx="1609">
                  <c:v>6.1349237757565331E-2</c:v>
                </c:pt>
                <c:pt idx="1610">
                  <c:v>6.1349237757565331E-2</c:v>
                </c:pt>
                <c:pt idx="1611">
                  <c:v>6.1349237757565331E-2</c:v>
                </c:pt>
                <c:pt idx="1612">
                  <c:v>6.1349237757565331E-2</c:v>
                </c:pt>
                <c:pt idx="1613">
                  <c:v>6.1349237757565331E-2</c:v>
                </c:pt>
                <c:pt idx="1614">
                  <c:v>6.1349237757565331E-2</c:v>
                </c:pt>
                <c:pt idx="1615">
                  <c:v>6.1349237757565331E-2</c:v>
                </c:pt>
                <c:pt idx="1616">
                  <c:v>6.1349237757565331E-2</c:v>
                </c:pt>
                <c:pt idx="1617">
                  <c:v>6.1349237757565331E-2</c:v>
                </c:pt>
                <c:pt idx="1618">
                  <c:v>6.1349237757565331E-2</c:v>
                </c:pt>
                <c:pt idx="1619">
                  <c:v>6.1349237757565331E-2</c:v>
                </c:pt>
                <c:pt idx="1620">
                  <c:v>6.1349237757565331E-2</c:v>
                </c:pt>
                <c:pt idx="1621">
                  <c:v>6.1349237757565331E-2</c:v>
                </c:pt>
                <c:pt idx="1622">
                  <c:v>6.1349237757565331E-2</c:v>
                </c:pt>
                <c:pt idx="1623">
                  <c:v>6.1349237757565331E-2</c:v>
                </c:pt>
                <c:pt idx="1624">
                  <c:v>6.1349237757565331E-2</c:v>
                </c:pt>
                <c:pt idx="1625">
                  <c:v>6.1349237757565331E-2</c:v>
                </c:pt>
                <c:pt idx="1626">
                  <c:v>6.1349237757565331E-2</c:v>
                </c:pt>
                <c:pt idx="1627">
                  <c:v>6.1349237757565331E-2</c:v>
                </c:pt>
                <c:pt idx="1628">
                  <c:v>6.1349237757565331E-2</c:v>
                </c:pt>
                <c:pt idx="1629">
                  <c:v>6.1349237757565331E-2</c:v>
                </c:pt>
                <c:pt idx="1630">
                  <c:v>6.1349237757565331E-2</c:v>
                </c:pt>
                <c:pt idx="1631">
                  <c:v>6.1349237757565331E-2</c:v>
                </c:pt>
                <c:pt idx="1632">
                  <c:v>6.1349237757565331E-2</c:v>
                </c:pt>
                <c:pt idx="1633">
                  <c:v>6.1349237757565331E-2</c:v>
                </c:pt>
                <c:pt idx="1634">
                  <c:v>6.1349237757565331E-2</c:v>
                </c:pt>
                <c:pt idx="1635">
                  <c:v>6.1349237757565331E-2</c:v>
                </c:pt>
                <c:pt idx="1636">
                  <c:v>6.1349237757565331E-2</c:v>
                </c:pt>
                <c:pt idx="1637">
                  <c:v>6.1349237757565331E-2</c:v>
                </c:pt>
                <c:pt idx="1638">
                  <c:v>6.1349237757565331E-2</c:v>
                </c:pt>
                <c:pt idx="1639">
                  <c:v>6.1349237757565331E-2</c:v>
                </c:pt>
                <c:pt idx="1640">
                  <c:v>6.1349237757565331E-2</c:v>
                </c:pt>
                <c:pt idx="1641">
                  <c:v>6.1349237757565331E-2</c:v>
                </c:pt>
                <c:pt idx="1642">
                  <c:v>6.1349237757565331E-2</c:v>
                </c:pt>
                <c:pt idx="1643">
                  <c:v>6.1349237757565331E-2</c:v>
                </c:pt>
                <c:pt idx="1644">
                  <c:v>6.1349237757565331E-2</c:v>
                </c:pt>
                <c:pt idx="1645">
                  <c:v>6.1349237757565331E-2</c:v>
                </c:pt>
                <c:pt idx="1646">
                  <c:v>6.1349237757565331E-2</c:v>
                </c:pt>
                <c:pt idx="1647">
                  <c:v>6.1349237757565331E-2</c:v>
                </c:pt>
                <c:pt idx="1648">
                  <c:v>6.1349237757565331E-2</c:v>
                </c:pt>
                <c:pt idx="1649">
                  <c:v>6.1349237757565331E-2</c:v>
                </c:pt>
                <c:pt idx="1650">
                  <c:v>6.1349237757565331E-2</c:v>
                </c:pt>
                <c:pt idx="1651">
                  <c:v>6.1349237757565331E-2</c:v>
                </c:pt>
                <c:pt idx="1652">
                  <c:v>6.1349237757565331E-2</c:v>
                </c:pt>
                <c:pt idx="1653">
                  <c:v>6.1349237757565331E-2</c:v>
                </c:pt>
                <c:pt idx="1654">
                  <c:v>6.1349237757565331E-2</c:v>
                </c:pt>
                <c:pt idx="1655">
                  <c:v>6.1349237757565331E-2</c:v>
                </c:pt>
                <c:pt idx="1656">
                  <c:v>6.1349237757565331E-2</c:v>
                </c:pt>
                <c:pt idx="1657">
                  <c:v>6.1349237757565331E-2</c:v>
                </c:pt>
                <c:pt idx="1658">
                  <c:v>6.1349237757565331E-2</c:v>
                </c:pt>
                <c:pt idx="1659">
                  <c:v>6.1349237757565331E-2</c:v>
                </c:pt>
                <c:pt idx="1660">
                  <c:v>6.1349237757565331E-2</c:v>
                </c:pt>
                <c:pt idx="1661">
                  <c:v>6.1349237757565331E-2</c:v>
                </c:pt>
                <c:pt idx="1662">
                  <c:v>6.1349237757565331E-2</c:v>
                </c:pt>
                <c:pt idx="1663">
                  <c:v>6.1349237757565331E-2</c:v>
                </c:pt>
                <c:pt idx="1664">
                  <c:v>6.1349237757565331E-2</c:v>
                </c:pt>
                <c:pt idx="1665">
                  <c:v>6.1349237757565331E-2</c:v>
                </c:pt>
                <c:pt idx="1666">
                  <c:v>6.1349237757565331E-2</c:v>
                </c:pt>
                <c:pt idx="1667">
                  <c:v>6.1349237757565331E-2</c:v>
                </c:pt>
                <c:pt idx="1668">
                  <c:v>6.1349237757565331E-2</c:v>
                </c:pt>
                <c:pt idx="1669">
                  <c:v>6.1349237757565331E-2</c:v>
                </c:pt>
                <c:pt idx="1670">
                  <c:v>6.1349237757565331E-2</c:v>
                </c:pt>
                <c:pt idx="1671">
                  <c:v>6.1349237757565331E-2</c:v>
                </c:pt>
                <c:pt idx="1672">
                  <c:v>6.1349237757565331E-2</c:v>
                </c:pt>
                <c:pt idx="1673">
                  <c:v>6.1349237757565331E-2</c:v>
                </c:pt>
                <c:pt idx="1674">
                  <c:v>6.1349237757565331E-2</c:v>
                </c:pt>
                <c:pt idx="1675">
                  <c:v>6.1349237757565331E-2</c:v>
                </c:pt>
                <c:pt idx="1676">
                  <c:v>6.1349237757565331E-2</c:v>
                </c:pt>
                <c:pt idx="1677">
                  <c:v>6.1349237757565331E-2</c:v>
                </c:pt>
                <c:pt idx="1678">
                  <c:v>6.1349237757565331E-2</c:v>
                </c:pt>
                <c:pt idx="1679">
                  <c:v>6.1349237757565331E-2</c:v>
                </c:pt>
                <c:pt idx="1680">
                  <c:v>6.1349237757565331E-2</c:v>
                </c:pt>
                <c:pt idx="1681">
                  <c:v>6.1349237757565331E-2</c:v>
                </c:pt>
                <c:pt idx="1682">
                  <c:v>6.1349237757565331E-2</c:v>
                </c:pt>
                <c:pt idx="1683">
                  <c:v>6.1349237757565331E-2</c:v>
                </c:pt>
                <c:pt idx="1684">
                  <c:v>6.1349237757565331E-2</c:v>
                </c:pt>
                <c:pt idx="1685">
                  <c:v>6.1349237757565331E-2</c:v>
                </c:pt>
                <c:pt idx="1686">
                  <c:v>6.1349237757565331E-2</c:v>
                </c:pt>
                <c:pt idx="1687">
                  <c:v>6.1349237757565331E-2</c:v>
                </c:pt>
                <c:pt idx="1688">
                  <c:v>6.1349237757565331E-2</c:v>
                </c:pt>
                <c:pt idx="1689">
                  <c:v>6.1349237757565331E-2</c:v>
                </c:pt>
                <c:pt idx="1690">
                  <c:v>6.1349237757565331E-2</c:v>
                </c:pt>
                <c:pt idx="1691">
                  <c:v>6.1349237757565331E-2</c:v>
                </c:pt>
                <c:pt idx="1692">
                  <c:v>6.1349237757565331E-2</c:v>
                </c:pt>
                <c:pt idx="1693">
                  <c:v>6.1349237757565331E-2</c:v>
                </c:pt>
                <c:pt idx="1694">
                  <c:v>6.1349237757565331E-2</c:v>
                </c:pt>
                <c:pt idx="1695">
                  <c:v>6.1349237757565331E-2</c:v>
                </c:pt>
                <c:pt idx="1696">
                  <c:v>6.1349237757565331E-2</c:v>
                </c:pt>
                <c:pt idx="1697">
                  <c:v>6.1349237757565331E-2</c:v>
                </c:pt>
                <c:pt idx="1698">
                  <c:v>6.1349237757565331E-2</c:v>
                </c:pt>
                <c:pt idx="1699">
                  <c:v>6.1349237757565331E-2</c:v>
                </c:pt>
                <c:pt idx="1700">
                  <c:v>6.1349237757565331E-2</c:v>
                </c:pt>
                <c:pt idx="1701">
                  <c:v>6.1349237757565331E-2</c:v>
                </c:pt>
                <c:pt idx="1702">
                  <c:v>6.1349237757565331E-2</c:v>
                </c:pt>
                <c:pt idx="1703">
                  <c:v>6.1349237757565331E-2</c:v>
                </c:pt>
                <c:pt idx="1704">
                  <c:v>6.1349237757565331E-2</c:v>
                </c:pt>
                <c:pt idx="1705">
                  <c:v>6.1349237757565331E-2</c:v>
                </c:pt>
                <c:pt idx="1706">
                  <c:v>6.1349237757565331E-2</c:v>
                </c:pt>
                <c:pt idx="1707">
                  <c:v>6.1349237757565331E-2</c:v>
                </c:pt>
                <c:pt idx="1708">
                  <c:v>6.1349237757565331E-2</c:v>
                </c:pt>
                <c:pt idx="1709">
                  <c:v>6.1349237757565331E-2</c:v>
                </c:pt>
                <c:pt idx="1710">
                  <c:v>6.1349237757565331E-2</c:v>
                </c:pt>
                <c:pt idx="1711">
                  <c:v>6.1349237757565331E-2</c:v>
                </c:pt>
                <c:pt idx="1712">
                  <c:v>6.1349237757565331E-2</c:v>
                </c:pt>
                <c:pt idx="1713">
                  <c:v>6.1349237757565331E-2</c:v>
                </c:pt>
                <c:pt idx="1714">
                  <c:v>6.1349237757565331E-2</c:v>
                </c:pt>
                <c:pt idx="1715">
                  <c:v>6.1349237757565331E-2</c:v>
                </c:pt>
                <c:pt idx="1716">
                  <c:v>6.1349237757565331E-2</c:v>
                </c:pt>
                <c:pt idx="1717">
                  <c:v>6.1349237757565331E-2</c:v>
                </c:pt>
                <c:pt idx="1718">
                  <c:v>6.1349237757565331E-2</c:v>
                </c:pt>
                <c:pt idx="1719">
                  <c:v>6.1349237757565331E-2</c:v>
                </c:pt>
                <c:pt idx="1720">
                  <c:v>6.1349237757565331E-2</c:v>
                </c:pt>
                <c:pt idx="1721">
                  <c:v>6.1349237757565331E-2</c:v>
                </c:pt>
                <c:pt idx="1722">
                  <c:v>6.1349237757565331E-2</c:v>
                </c:pt>
                <c:pt idx="1723">
                  <c:v>6.1349237757565331E-2</c:v>
                </c:pt>
                <c:pt idx="1724">
                  <c:v>6.1349237757565331E-2</c:v>
                </c:pt>
                <c:pt idx="1725">
                  <c:v>6.1349237757565331E-2</c:v>
                </c:pt>
                <c:pt idx="1726">
                  <c:v>6.1349237757565331E-2</c:v>
                </c:pt>
                <c:pt idx="1727">
                  <c:v>6.1349237757565331E-2</c:v>
                </c:pt>
                <c:pt idx="1728">
                  <c:v>6.1349237757565331E-2</c:v>
                </c:pt>
                <c:pt idx="1729">
                  <c:v>6.1349237757565331E-2</c:v>
                </c:pt>
                <c:pt idx="1730">
                  <c:v>6.1349237757565331E-2</c:v>
                </c:pt>
                <c:pt idx="1731">
                  <c:v>6.1349237757565331E-2</c:v>
                </c:pt>
                <c:pt idx="1732">
                  <c:v>6.1349237757565331E-2</c:v>
                </c:pt>
                <c:pt idx="1733">
                  <c:v>6.1349237757565331E-2</c:v>
                </c:pt>
                <c:pt idx="1734">
                  <c:v>6.1349237757565331E-2</c:v>
                </c:pt>
                <c:pt idx="1735">
                  <c:v>6.1349237757565331E-2</c:v>
                </c:pt>
                <c:pt idx="1736">
                  <c:v>6.1349237757565331E-2</c:v>
                </c:pt>
                <c:pt idx="1737">
                  <c:v>6.1349237757565331E-2</c:v>
                </c:pt>
                <c:pt idx="1738">
                  <c:v>6.1349237757565331E-2</c:v>
                </c:pt>
                <c:pt idx="1739">
                  <c:v>6.1349237757565331E-2</c:v>
                </c:pt>
                <c:pt idx="1740">
                  <c:v>6.1349237757565331E-2</c:v>
                </c:pt>
                <c:pt idx="1741">
                  <c:v>6.1349237757565331E-2</c:v>
                </c:pt>
                <c:pt idx="1742">
                  <c:v>6.1349237757565331E-2</c:v>
                </c:pt>
                <c:pt idx="1743">
                  <c:v>6.1349237757565331E-2</c:v>
                </c:pt>
                <c:pt idx="1744">
                  <c:v>6.1349237757565331E-2</c:v>
                </c:pt>
                <c:pt idx="1745">
                  <c:v>6.1349237757565331E-2</c:v>
                </c:pt>
                <c:pt idx="1746">
                  <c:v>6.1349237757565331E-2</c:v>
                </c:pt>
                <c:pt idx="1747">
                  <c:v>6.1349237757565331E-2</c:v>
                </c:pt>
                <c:pt idx="1748">
                  <c:v>6.1349237757565331E-2</c:v>
                </c:pt>
                <c:pt idx="1749">
                  <c:v>6.1349237757565331E-2</c:v>
                </c:pt>
                <c:pt idx="1750">
                  <c:v>6.1349237757565331E-2</c:v>
                </c:pt>
                <c:pt idx="1751">
                  <c:v>6.1349237757565331E-2</c:v>
                </c:pt>
                <c:pt idx="1752">
                  <c:v>6.1349237757565331E-2</c:v>
                </c:pt>
                <c:pt idx="1753">
                  <c:v>6.1349237757565331E-2</c:v>
                </c:pt>
                <c:pt idx="1754">
                  <c:v>6.1349237757565331E-2</c:v>
                </c:pt>
                <c:pt idx="1755">
                  <c:v>6.1349237757565331E-2</c:v>
                </c:pt>
                <c:pt idx="1756">
                  <c:v>6.1349237757565331E-2</c:v>
                </c:pt>
                <c:pt idx="1757">
                  <c:v>6.1349237757565331E-2</c:v>
                </c:pt>
                <c:pt idx="1758">
                  <c:v>6.1349237757565331E-2</c:v>
                </c:pt>
                <c:pt idx="1759">
                  <c:v>6.1349237757565331E-2</c:v>
                </c:pt>
                <c:pt idx="1760">
                  <c:v>6.1349237757565331E-2</c:v>
                </c:pt>
                <c:pt idx="1761">
                  <c:v>6.1349237757565331E-2</c:v>
                </c:pt>
                <c:pt idx="1762">
                  <c:v>6.1349237757565331E-2</c:v>
                </c:pt>
                <c:pt idx="1763">
                  <c:v>6.1349237757565331E-2</c:v>
                </c:pt>
                <c:pt idx="1764">
                  <c:v>6.1349237757565331E-2</c:v>
                </c:pt>
                <c:pt idx="1765">
                  <c:v>6.1349237757565331E-2</c:v>
                </c:pt>
                <c:pt idx="1766">
                  <c:v>6.1349237757565331E-2</c:v>
                </c:pt>
                <c:pt idx="1767">
                  <c:v>6.1349237757565331E-2</c:v>
                </c:pt>
                <c:pt idx="1768">
                  <c:v>6.1349237757565331E-2</c:v>
                </c:pt>
                <c:pt idx="1769">
                  <c:v>6.1517663647137108E-2</c:v>
                </c:pt>
                <c:pt idx="1770">
                  <c:v>6.1837442909345779E-2</c:v>
                </c:pt>
                <c:pt idx="1771">
                  <c:v>6.2226992779497003E-2</c:v>
                </c:pt>
                <c:pt idx="1772">
                  <c:v>6.2624482415631941E-2</c:v>
                </c:pt>
                <c:pt idx="1773">
                  <c:v>6.3001086396952233E-2</c:v>
                </c:pt>
                <c:pt idx="1774">
                  <c:v>6.3319855927735466E-2</c:v>
                </c:pt>
                <c:pt idx="1775">
                  <c:v>6.3572060768640179E-2</c:v>
                </c:pt>
                <c:pt idx="1776">
                  <c:v>6.3794165901012473E-2</c:v>
                </c:pt>
                <c:pt idx="1777">
                  <c:v>6.402917927012397E-2</c:v>
                </c:pt>
                <c:pt idx="1778">
                  <c:v>6.4314291428323289E-2</c:v>
                </c:pt>
                <c:pt idx="1779">
                  <c:v>6.4669750006104157E-2</c:v>
                </c:pt>
                <c:pt idx="1780">
                  <c:v>6.5072996110771164E-2</c:v>
                </c:pt>
                <c:pt idx="1781">
                  <c:v>6.5469794451273489E-2</c:v>
                </c:pt>
                <c:pt idx="1782">
                  <c:v>6.5811477972433641E-2</c:v>
                </c:pt>
                <c:pt idx="1783">
                  <c:v>6.6076644160153464E-2</c:v>
                </c:pt>
                <c:pt idx="1784">
                  <c:v>6.6263909779120611E-2</c:v>
                </c:pt>
                <c:pt idx="1785">
                  <c:v>6.6401308697317585E-2</c:v>
                </c:pt>
                <c:pt idx="1786">
                  <c:v>6.6515806509323386E-2</c:v>
                </c:pt>
                <c:pt idx="1787">
                  <c:v>6.6619287730459525E-2</c:v>
                </c:pt>
                <c:pt idx="1788">
                  <c:v>6.672104972906702E-2</c:v>
                </c:pt>
                <c:pt idx="1789">
                  <c:v>6.6831808115055027E-2</c:v>
                </c:pt>
                <c:pt idx="1790">
                  <c:v>6.6957149629102652E-2</c:v>
                </c:pt>
                <c:pt idx="1791">
                  <c:v>6.7093139769386731E-2</c:v>
                </c:pt>
                <c:pt idx="1792">
                  <c:v>6.7224237671027628E-2</c:v>
                </c:pt>
                <c:pt idx="1793">
                  <c:v>6.7322796185996653E-2</c:v>
                </c:pt>
                <c:pt idx="1794">
                  <c:v>6.7398609110386573E-2</c:v>
                </c:pt>
                <c:pt idx="1795">
                  <c:v>6.7398609110386573E-2</c:v>
                </c:pt>
                <c:pt idx="1796">
                  <c:v>6.7398609110386573E-2</c:v>
                </c:pt>
                <c:pt idx="1797">
                  <c:v>6.7398609110386573E-2</c:v>
                </c:pt>
                <c:pt idx="1798">
                  <c:v>6.7398609110386573E-2</c:v>
                </c:pt>
                <c:pt idx="1799">
                  <c:v>6.7398609110386573E-2</c:v>
                </c:pt>
                <c:pt idx="1800">
                  <c:v>6.7398609110386573E-2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834-470A-A439-C016F1D6F6C6}"/>
            </c:ext>
          </c:extLst>
        </c:ser>
        <c:ser>
          <c:idx val="0"/>
          <c:order val="1"/>
          <c:tx>
            <c:v>Cumulative 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3'!$S$3:$S$1803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1.2475717724194103E-6</c:v>
                </c:pt>
                <c:pt idx="13">
                  <c:v>2.3780328707706402E-5</c:v>
                </c:pt>
                <c:pt idx="14">
                  <c:v>1.2794970116488234E-4</c:v>
                </c:pt>
                <c:pt idx="15">
                  <c:v>3.0962895772241515E-4</c:v>
                </c:pt>
                <c:pt idx="16">
                  <c:v>5.3253573311002331E-4</c:v>
                </c:pt>
                <c:pt idx="17">
                  <c:v>8.7604959919564465E-4</c:v>
                </c:pt>
                <c:pt idx="18">
                  <c:v>1.3425423007993559E-3</c:v>
                </c:pt>
                <c:pt idx="19">
                  <c:v>1.7343945126906454E-3</c:v>
                </c:pt>
                <c:pt idx="20">
                  <c:v>1.946957504538559E-3</c:v>
                </c:pt>
                <c:pt idx="21">
                  <c:v>2.0918064924210769E-3</c:v>
                </c:pt>
                <c:pt idx="22">
                  <c:v>2.2323063439429014E-3</c:v>
                </c:pt>
                <c:pt idx="23">
                  <c:v>2.381810479449074E-3</c:v>
                </c:pt>
                <c:pt idx="24">
                  <c:v>2.6033139323409691E-3</c:v>
                </c:pt>
                <c:pt idx="25">
                  <c:v>2.8899988800882253E-3</c:v>
                </c:pt>
                <c:pt idx="26">
                  <c:v>3.2208946254050816E-3</c:v>
                </c:pt>
                <c:pt idx="27">
                  <c:v>3.6748015487110177E-3</c:v>
                </c:pt>
                <c:pt idx="28">
                  <c:v>4.1898937944032759E-3</c:v>
                </c:pt>
                <c:pt idx="29">
                  <c:v>4.7234153737424657E-3</c:v>
                </c:pt>
                <c:pt idx="30">
                  <c:v>5.1860261637377445E-3</c:v>
                </c:pt>
                <c:pt idx="31">
                  <c:v>5.5467388057177415E-3</c:v>
                </c:pt>
                <c:pt idx="32">
                  <c:v>5.8648888993726783E-3</c:v>
                </c:pt>
                <c:pt idx="33">
                  <c:v>6.1631504998170637E-3</c:v>
                </c:pt>
                <c:pt idx="34">
                  <c:v>6.4221085720794092E-3</c:v>
                </c:pt>
                <c:pt idx="35">
                  <c:v>6.6106674495837762E-3</c:v>
                </c:pt>
                <c:pt idx="36">
                  <c:v>6.6551568507037607E-3</c:v>
                </c:pt>
                <c:pt idx="37">
                  <c:v>6.6551568507037607E-3</c:v>
                </c:pt>
                <c:pt idx="38">
                  <c:v>6.6551568507037607E-3</c:v>
                </c:pt>
                <c:pt idx="39">
                  <c:v>6.6551568507037607E-3</c:v>
                </c:pt>
                <c:pt idx="40">
                  <c:v>6.6551568507037607E-3</c:v>
                </c:pt>
                <c:pt idx="41">
                  <c:v>6.6551568507037607E-3</c:v>
                </c:pt>
                <c:pt idx="42">
                  <c:v>6.6551568507037607E-3</c:v>
                </c:pt>
                <c:pt idx="43">
                  <c:v>6.6551568507037607E-3</c:v>
                </c:pt>
                <c:pt idx="44">
                  <c:v>6.6551568507037607E-3</c:v>
                </c:pt>
                <c:pt idx="45">
                  <c:v>6.6551568507037607E-3</c:v>
                </c:pt>
                <c:pt idx="46">
                  <c:v>6.6634209933159006E-3</c:v>
                </c:pt>
                <c:pt idx="47">
                  <c:v>6.6634209933159006E-3</c:v>
                </c:pt>
                <c:pt idx="48">
                  <c:v>6.6634209933159006E-3</c:v>
                </c:pt>
                <c:pt idx="49">
                  <c:v>6.6975559183623254E-3</c:v>
                </c:pt>
                <c:pt idx="50">
                  <c:v>6.7388251884018917E-3</c:v>
                </c:pt>
                <c:pt idx="51">
                  <c:v>6.7388251884018917E-3</c:v>
                </c:pt>
                <c:pt idx="52">
                  <c:v>6.7388251884018917E-3</c:v>
                </c:pt>
                <c:pt idx="53">
                  <c:v>6.7388251884018917E-3</c:v>
                </c:pt>
                <c:pt idx="54">
                  <c:v>6.7480229887664058E-3</c:v>
                </c:pt>
                <c:pt idx="55">
                  <c:v>6.7811667367087929E-3</c:v>
                </c:pt>
                <c:pt idx="56">
                  <c:v>6.8167153200421266E-3</c:v>
                </c:pt>
                <c:pt idx="57">
                  <c:v>6.8594784095482994E-3</c:v>
                </c:pt>
                <c:pt idx="58">
                  <c:v>6.9107872723106929E-3</c:v>
                </c:pt>
                <c:pt idx="59">
                  <c:v>7.0088848523187945E-3</c:v>
                </c:pt>
                <c:pt idx="60">
                  <c:v>7.1329388662428397E-3</c:v>
                </c:pt>
                <c:pt idx="61">
                  <c:v>7.2163151535485403E-3</c:v>
                </c:pt>
                <c:pt idx="62">
                  <c:v>7.2936735023967749E-3</c:v>
                </c:pt>
                <c:pt idx="63">
                  <c:v>7.382373392073858E-3</c:v>
                </c:pt>
                <c:pt idx="64">
                  <c:v>7.4901762941163444E-3</c:v>
                </c:pt>
                <c:pt idx="65">
                  <c:v>7.5813859791078993E-3</c:v>
                </c:pt>
                <c:pt idx="66">
                  <c:v>7.6598016256297129E-3</c:v>
                </c:pt>
                <c:pt idx="67">
                  <c:v>7.7986994713608515E-3</c:v>
                </c:pt>
                <c:pt idx="68">
                  <c:v>8.0590748581497364E-3</c:v>
                </c:pt>
                <c:pt idx="69">
                  <c:v>8.4244083997766228E-3</c:v>
                </c:pt>
                <c:pt idx="70">
                  <c:v>8.8669164611453379E-3</c:v>
                </c:pt>
                <c:pt idx="71">
                  <c:v>9.3397217289069544E-3</c:v>
                </c:pt>
                <c:pt idx="72">
                  <c:v>9.7641524782780542E-3</c:v>
                </c:pt>
                <c:pt idx="73">
                  <c:v>1.0098608323679974E-2</c:v>
                </c:pt>
                <c:pt idx="74">
                  <c:v>1.0382221175535174E-2</c:v>
                </c:pt>
                <c:pt idx="75">
                  <c:v>1.0667879046693267E-2</c:v>
                </c:pt>
                <c:pt idx="76">
                  <c:v>1.0978893598018756E-2</c:v>
                </c:pt>
                <c:pt idx="77">
                  <c:v>1.128655793413777E-2</c:v>
                </c:pt>
                <c:pt idx="78">
                  <c:v>1.1531964941619652E-2</c:v>
                </c:pt>
                <c:pt idx="79">
                  <c:v>1.1676282016816975E-2</c:v>
                </c:pt>
                <c:pt idx="80">
                  <c:v>1.1762665375725796E-2</c:v>
                </c:pt>
                <c:pt idx="81">
                  <c:v>1.1792571224190489E-2</c:v>
                </c:pt>
                <c:pt idx="82">
                  <c:v>1.1833398835960246E-2</c:v>
                </c:pt>
                <c:pt idx="83">
                  <c:v>1.193987963580914E-2</c:v>
                </c:pt>
                <c:pt idx="84">
                  <c:v>1.2007982645587844E-2</c:v>
                </c:pt>
                <c:pt idx="85">
                  <c:v>1.2051114954485161E-2</c:v>
                </c:pt>
                <c:pt idx="86">
                  <c:v>1.2099224446833085E-2</c:v>
                </c:pt>
                <c:pt idx="87">
                  <c:v>1.2158702853945526E-2</c:v>
                </c:pt>
                <c:pt idx="88">
                  <c:v>1.2158702853945526E-2</c:v>
                </c:pt>
                <c:pt idx="89">
                  <c:v>1.2158702853945526E-2</c:v>
                </c:pt>
                <c:pt idx="90">
                  <c:v>1.2158702853945526E-2</c:v>
                </c:pt>
                <c:pt idx="91">
                  <c:v>1.2158702853945526E-2</c:v>
                </c:pt>
                <c:pt idx="92">
                  <c:v>1.2158702853945526E-2</c:v>
                </c:pt>
                <c:pt idx="93">
                  <c:v>1.2158702853945526E-2</c:v>
                </c:pt>
                <c:pt idx="94">
                  <c:v>1.2158702853945526E-2</c:v>
                </c:pt>
                <c:pt idx="95">
                  <c:v>1.2158702853945526E-2</c:v>
                </c:pt>
                <c:pt idx="96">
                  <c:v>1.2158702853945526E-2</c:v>
                </c:pt>
                <c:pt idx="97">
                  <c:v>1.2158702853945526E-2</c:v>
                </c:pt>
                <c:pt idx="98">
                  <c:v>1.2158702853945526E-2</c:v>
                </c:pt>
                <c:pt idx="99">
                  <c:v>1.2158702853945526E-2</c:v>
                </c:pt>
                <c:pt idx="100">
                  <c:v>1.2158702853945526E-2</c:v>
                </c:pt>
                <c:pt idx="101">
                  <c:v>1.2158702853945526E-2</c:v>
                </c:pt>
                <c:pt idx="102">
                  <c:v>1.2158702853945526E-2</c:v>
                </c:pt>
                <c:pt idx="103">
                  <c:v>1.2158702853945526E-2</c:v>
                </c:pt>
                <c:pt idx="104">
                  <c:v>1.2158702853945526E-2</c:v>
                </c:pt>
                <c:pt idx="105">
                  <c:v>1.2158702853945526E-2</c:v>
                </c:pt>
                <c:pt idx="106">
                  <c:v>1.2158702853945526E-2</c:v>
                </c:pt>
                <c:pt idx="107">
                  <c:v>1.2158702853945526E-2</c:v>
                </c:pt>
                <c:pt idx="108">
                  <c:v>1.2158702853945526E-2</c:v>
                </c:pt>
                <c:pt idx="109">
                  <c:v>1.2158702853945526E-2</c:v>
                </c:pt>
                <c:pt idx="110">
                  <c:v>1.2158702853945526E-2</c:v>
                </c:pt>
                <c:pt idx="111">
                  <c:v>1.2158702853945526E-2</c:v>
                </c:pt>
                <c:pt idx="112">
                  <c:v>1.2158702853945526E-2</c:v>
                </c:pt>
                <c:pt idx="113">
                  <c:v>1.2158702853945526E-2</c:v>
                </c:pt>
                <c:pt idx="114">
                  <c:v>1.2158702853945526E-2</c:v>
                </c:pt>
                <c:pt idx="115">
                  <c:v>1.2158702853945526E-2</c:v>
                </c:pt>
                <c:pt idx="116">
                  <c:v>1.2158702853945526E-2</c:v>
                </c:pt>
                <c:pt idx="117">
                  <c:v>1.2158702853945526E-2</c:v>
                </c:pt>
                <c:pt idx="118">
                  <c:v>1.2158702853945526E-2</c:v>
                </c:pt>
                <c:pt idx="119">
                  <c:v>1.2158702853945526E-2</c:v>
                </c:pt>
                <c:pt idx="120">
                  <c:v>1.2158702853945526E-2</c:v>
                </c:pt>
                <c:pt idx="121">
                  <c:v>1.2158702853945526E-2</c:v>
                </c:pt>
                <c:pt idx="122">
                  <c:v>1.2158702853945526E-2</c:v>
                </c:pt>
                <c:pt idx="123">
                  <c:v>1.2158702853945526E-2</c:v>
                </c:pt>
                <c:pt idx="124">
                  <c:v>1.2158702853945526E-2</c:v>
                </c:pt>
                <c:pt idx="125">
                  <c:v>1.2158702853945526E-2</c:v>
                </c:pt>
                <c:pt idx="126">
                  <c:v>1.2158702853945526E-2</c:v>
                </c:pt>
                <c:pt idx="127">
                  <c:v>1.2158702853945526E-2</c:v>
                </c:pt>
                <c:pt idx="128">
                  <c:v>1.2158702853945526E-2</c:v>
                </c:pt>
                <c:pt idx="129">
                  <c:v>1.2158702853945526E-2</c:v>
                </c:pt>
                <c:pt idx="130">
                  <c:v>1.2158702853945526E-2</c:v>
                </c:pt>
                <c:pt idx="131">
                  <c:v>1.2158702853945526E-2</c:v>
                </c:pt>
                <c:pt idx="132">
                  <c:v>1.2158702853945526E-2</c:v>
                </c:pt>
                <c:pt idx="133">
                  <c:v>1.2158702853945526E-2</c:v>
                </c:pt>
                <c:pt idx="134">
                  <c:v>1.2158702853945526E-2</c:v>
                </c:pt>
                <c:pt idx="135">
                  <c:v>1.2158702853945526E-2</c:v>
                </c:pt>
                <c:pt idx="136">
                  <c:v>1.2158702853945526E-2</c:v>
                </c:pt>
                <c:pt idx="137">
                  <c:v>1.2158702853945526E-2</c:v>
                </c:pt>
                <c:pt idx="138">
                  <c:v>1.2160030586897644E-2</c:v>
                </c:pt>
                <c:pt idx="139">
                  <c:v>1.218788086403088E-2</c:v>
                </c:pt>
                <c:pt idx="140">
                  <c:v>1.2325157813132641E-2</c:v>
                </c:pt>
                <c:pt idx="141">
                  <c:v>1.2601247362264537E-2</c:v>
                </c:pt>
                <c:pt idx="142">
                  <c:v>1.2888336393384908E-2</c:v>
                </c:pt>
                <c:pt idx="143">
                  <c:v>1.3080569308088178E-2</c:v>
                </c:pt>
                <c:pt idx="144">
                  <c:v>1.3219869589069688E-2</c:v>
                </c:pt>
                <c:pt idx="145">
                  <c:v>1.3407848985042253E-2</c:v>
                </c:pt>
                <c:pt idx="146">
                  <c:v>1.369339383629431E-2</c:v>
                </c:pt>
                <c:pt idx="147">
                  <c:v>1.4029676343649463E-2</c:v>
                </c:pt>
                <c:pt idx="148">
                  <c:v>1.4338434067411846E-2</c:v>
                </c:pt>
                <c:pt idx="149">
                  <c:v>1.4566705818515756E-2</c:v>
                </c:pt>
                <c:pt idx="150">
                  <c:v>1.4687162620913862E-2</c:v>
                </c:pt>
                <c:pt idx="151">
                  <c:v>1.4687162620913862E-2</c:v>
                </c:pt>
                <c:pt idx="152">
                  <c:v>1.4687162620913862E-2</c:v>
                </c:pt>
                <c:pt idx="153">
                  <c:v>1.4687162620913862E-2</c:v>
                </c:pt>
                <c:pt idx="154">
                  <c:v>1.4687162620913862E-2</c:v>
                </c:pt>
                <c:pt idx="155">
                  <c:v>1.4687162620913862E-2</c:v>
                </c:pt>
                <c:pt idx="156">
                  <c:v>1.470587735651057E-2</c:v>
                </c:pt>
                <c:pt idx="157">
                  <c:v>1.479639970503719E-2</c:v>
                </c:pt>
                <c:pt idx="158">
                  <c:v>1.4968855894674359E-2</c:v>
                </c:pt>
                <c:pt idx="159">
                  <c:v>1.5229008012866745E-2</c:v>
                </c:pt>
                <c:pt idx="160">
                  <c:v>1.5543063306561591E-2</c:v>
                </c:pt>
                <c:pt idx="161">
                  <c:v>1.5874229863197007E-2</c:v>
                </c:pt>
                <c:pt idx="162">
                  <c:v>1.6176182837691847E-2</c:v>
                </c:pt>
                <c:pt idx="163">
                  <c:v>1.6494748872075592E-2</c:v>
                </c:pt>
                <c:pt idx="164">
                  <c:v>1.6808606373196162E-2</c:v>
                </c:pt>
                <c:pt idx="165">
                  <c:v>1.7086145675734511E-2</c:v>
                </c:pt>
                <c:pt idx="166">
                  <c:v>1.7342295742218065E-2</c:v>
                </c:pt>
                <c:pt idx="167">
                  <c:v>1.7675933566843924E-2</c:v>
                </c:pt>
                <c:pt idx="168">
                  <c:v>1.8097552051035967E-2</c:v>
                </c:pt>
                <c:pt idx="169">
                  <c:v>1.8458581854053455E-2</c:v>
                </c:pt>
                <c:pt idx="170">
                  <c:v>1.8631463827347351E-2</c:v>
                </c:pt>
                <c:pt idx="171">
                  <c:v>1.8631463827347351E-2</c:v>
                </c:pt>
                <c:pt idx="172">
                  <c:v>1.8631463827347351E-2</c:v>
                </c:pt>
                <c:pt idx="173">
                  <c:v>1.8631463827347351E-2</c:v>
                </c:pt>
                <c:pt idx="174">
                  <c:v>1.8631463827347351E-2</c:v>
                </c:pt>
                <c:pt idx="175">
                  <c:v>1.8631463827347351E-2</c:v>
                </c:pt>
                <c:pt idx="176">
                  <c:v>1.8747132573457483E-2</c:v>
                </c:pt>
                <c:pt idx="177">
                  <c:v>1.8976451465269644E-2</c:v>
                </c:pt>
                <c:pt idx="178">
                  <c:v>1.9258608627951101E-2</c:v>
                </c:pt>
                <c:pt idx="179">
                  <c:v>1.9469325080701101E-2</c:v>
                </c:pt>
                <c:pt idx="180">
                  <c:v>1.9594584472939783E-2</c:v>
                </c:pt>
                <c:pt idx="181">
                  <c:v>1.9677878380953355E-2</c:v>
                </c:pt>
                <c:pt idx="182">
                  <c:v>1.9713041850164259E-2</c:v>
                </c:pt>
                <c:pt idx="183">
                  <c:v>1.9713041850164259E-2</c:v>
                </c:pt>
                <c:pt idx="184">
                  <c:v>1.9713041850164259E-2</c:v>
                </c:pt>
                <c:pt idx="185">
                  <c:v>1.9713041850164259E-2</c:v>
                </c:pt>
                <c:pt idx="186">
                  <c:v>1.9713041850164259E-2</c:v>
                </c:pt>
                <c:pt idx="187">
                  <c:v>1.9713041850164259E-2</c:v>
                </c:pt>
                <c:pt idx="188">
                  <c:v>1.9713041850164259E-2</c:v>
                </c:pt>
                <c:pt idx="189">
                  <c:v>1.9713041850164259E-2</c:v>
                </c:pt>
                <c:pt idx="190">
                  <c:v>1.9713041850164259E-2</c:v>
                </c:pt>
                <c:pt idx="191">
                  <c:v>1.9713041850164259E-2</c:v>
                </c:pt>
                <c:pt idx="192">
                  <c:v>1.9720498013934853E-2</c:v>
                </c:pt>
                <c:pt idx="193">
                  <c:v>1.9740132267082225E-2</c:v>
                </c:pt>
                <c:pt idx="194">
                  <c:v>1.9764102632187121E-2</c:v>
                </c:pt>
                <c:pt idx="195">
                  <c:v>1.979484154473856E-2</c:v>
                </c:pt>
                <c:pt idx="196">
                  <c:v>1.9830390128071893E-2</c:v>
                </c:pt>
                <c:pt idx="197">
                  <c:v>1.9865938711405226E-2</c:v>
                </c:pt>
                <c:pt idx="198">
                  <c:v>1.991351147169329E-2</c:v>
                </c:pt>
                <c:pt idx="199">
                  <c:v>1.997573135155534E-2</c:v>
                </c:pt>
                <c:pt idx="200">
                  <c:v>2.0053617476378516E-2</c:v>
                </c:pt>
                <c:pt idx="201">
                  <c:v>2.0151867998540723E-2</c:v>
                </c:pt>
                <c:pt idx="202">
                  <c:v>2.0272563603205718E-2</c:v>
                </c:pt>
                <c:pt idx="203">
                  <c:v>2.0455639958724701E-2</c:v>
                </c:pt>
                <c:pt idx="204">
                  <c:v>2.0694647565211541E-2</c:v>
                </c:pt>
                <c:pt idx="205">
                  <c:v>2.0967289277570595E-2</c:v>
                </c:pt>
                <c:pt idx="206">
                  <c:v>2.1318835628299889E-2</c:v>
                </c:pt>
                <c:pt idx="207">
                  <c:v>2.1725420688648307E-2</c:v>
                </c:pt>
                <c:pt idx="208">
                  <c:v>2.2135412591175057E-2</c:v>
                </c:pt>
                <c:pt idx="209">
                  <c:v>2.2615028799679859E-2</c:v>
                </c:pt>
                <c:pt idx="210">
                  <c:v>2.3142460041073551E-2</c:v>
                </c:pt>
                <c:pt idx="211">
                  <c:v>2.3597349600846813E-2</c:v>
                </c:pt>
                <c:pt idx="212">
                  <c:v>2.3998967259949693E-2</c:v>
                </c:pt>
                <c:pt idx="213">
                  <c:v>2.4369035275737454E-2</c:v>
                </c:pt>
                <c:pt idx="214">
                  <c:v>2.4769256468209332E-2</c:v>
                </c:pt>
                <c:pt idx="215">
                  <c:v>2.5258004737586458E-2</c:v>
                </c:pt>
                <c:pt idx="216">
                  <c:v>2.5829281511072184E-2</c:v>
                </c:pt>
                <c:pt idx="217">
                  <c:v>2.64355310023974E-2</c:v>
                </c:pt>
                <c:pt idx="218">
                  <c:v>2.7025302354865464E-2</c:v>
                </c:pt>
                <c:pt idx="219">
                  <c:v>2.7570707416809864E-2</c:v>
                </c:pt>
                <c:pt idx="220">
                  <c:v>2.806218953690387E-2</c:v>
                </c:pt>
                <c:pt idx="221">
                  <c:v>2.8482244119804146E-2</c:v>
                </c:pt>
                <c:pt idx="222">
                  <c:v>2.885433070417881E-2</c:v>
                </c:pt>
                <c:pt idx="223">
                  <c:v>2.9220580428411091E-2</c:v>
                </c:pt>
                <c:pt idx="224">
                  <c:v>2.9590464293914476E-2</c:v>
                </c:pt>
                <c:pt idx="225">
                  <c:v>2.9997820466963046E-2</c:v>
                </c:pt>
                <c:pt idx="226">
                  <c:v>3.0423938768530605E-2</c:v>
                </c:pt>
                <c:pt idx="227">
                  <c:v>3.0845640825059986E-2</c:v>
                </c:pt>
                <c:pt idx="228">
                  <c:v>3.1262801931077347E-2</c:v>
                </c:pt>
                <c:pt idx="229">
                  <c:v>3.1662725773780834E-2</c:v>
                </c:pt>
                <c:pt idx="230">
                  <c:v>3.2021236620522815E-2</c:v>
                </c:pt>
                <c:pt idx="231">
                  <c:v>3.2311810867470557E-2</c:v>
                </c:pt>
                <c:pt idx="232">
                  <c:v>3.2452693857979262E-2</c:v>
                </c:pt>
                <c:pt idx="233">
                  <c:v>3.2452693857979262E-2</c:v>
                </c:pt>
                <c:pt idx="234">
                  <c:v>3.2452693857979262E-2</c:v>
                </c:pt>
                <c:pt idx="235">
                  <c:v>3.2452693857979262E-2</c:v>
                </c:pt>
                <c:pt idx="236">
                  <c:v>3.2526742627202641E-2</c:v>
                </c:pt>
                <c:pt idx="237">
                  <c:v>3.263667158267898E-2</c:v>
                </c:pt>
                <c:pt idx="238">
                  <c:v>3.2654068892427605E-2</c:v>
                </c:pt>
                <c:pt idx="239">
                  <c:v>3.2654068892427605E-2</c:v>
                </c:pt>
                <c:pt idx="240">
                  <c:v>3.2654068892427605E-2</c:v>
                </c:pt>
                <c:pt idx="241">
                  <c:v>3.2654068892427605E-2</c:v>
                </c:pt>
                <c:pt idx="242">
                  <c:v>3.2654068892427605E-2</c:v>
                </c:pt>
                <c:pt idx="243">
                  <c:v>3.2654068892427605E-2</c:v>
                </c:pt>
                <c:pt idx="244">
                  <c:v>3.2654068892427605E-2</c:v>
                </c:pt>
                <c:pt idx="245">
                  <c:v>3.2654068892427605E-2</c:v>
                </c:pt>
                <c:pt idx="246">
                  <c:v>3.2654068892427605E-2</c:v>
                </c:pt>
                <c:pt idx="247">
                  <c:v>3.2654068892427605E-2</c:v>
                </c:pt>
                <c:pt idx="248">
                  <c:v>3.2654068892427605E-2</c:v>
                </c:pt>
                <c:pt idx="249">
                  <c:v>3.2654068892427605E-2</c:v>
                </c:pt>
                <c:pt idx="250">
                  <c:v>3.2662333035039744E-2</c:v>
                </c:pt>
                <c:pt idx="251">
                  <c:v>3.2662333035039744E-2</c:v>
                </c:pt>
                <c:pt idx="252">
                  <c:v>3.2662333035039744E-2</c:v>
                </c:pt>
                <c:pt idx="253">
                  <c:v>3.269646796008617E-2</c:v>
                </c:pt>
                <c:pt idx="254">
                  <c:v>3.2737737230125734E-2</c:v>
                </c:pt>
                <c:pt idx="255">
                  <c:v>3.2737737230125734E-2</c:v>
                </c:pt>
                <c:pt idx="256">
                  <c:v>3.2737737230125734E-2</c:v>
                </c:pt>
                <c:pt idx="257">
                  <c:v>3.2772850875197511E-2</c:v>
                </c:pt>
                <c:pt idx="258">
                  <c:v>3.2924711769128881E-2</c:v>
                </c:pt>
                <c:pt idx="259">
                  <c:v>3.3167155121125801E-2</c:v>
                </c:pt>
                <c:pt idx="260">
                  <c:v>3.3452250586197343E-2</c:v>
                </c:pt>
                <c:pt idx="261">
                  <c:v>3.3766441295176766E-2</c:v>
                </c:pt>
                <c:pt idx="262">
                  <c:v>3.4137957312205931E-2</c:v>
                </c:pt>
                <c:pt idx="263">
                  <c:v>3.4631885618277077E-2</c:v>
                </c:pt>
                <c:pt idx="264">
                  <c:v>3.5237188040175518E-2</c:v>
                </c:pt>
                <c:pt idx="265">
                  <c:v>3.5852564200537888E-2</c:v>
                </c:pt>
                <c:pt idx="266">
                  <c:v>3.6384443315619547E-2</c:v>
                </c:pt>
                <c:pt idx="267">
                  <c:v>3.6880807287792389E-2</c:v>
                </c:pt>
                <c:pt idx="268">
                  <c:v>3.7383808791488712E-2</c:v>
                </c:pt>
                <c:pt idx="269">
                  <c:v>3.7856316246467105E-2</c:v>
                </c:pt>
                <c:pt idx="270">
                  <c:v>3.8221681429646936E-2</c:v>
                </c:pt>
                <c:pt idx="271">
                  <c:v>3.8413076216555375E-2</c:v>
                </c:pt>
                <c:pt idx="272">
                  <c:v>3.8564728499822863E-2</c:v>
                </c:pt>
                <c:pt idx="273">
                  <c:v>3.8605316704549156E-2</c:v>
                </c:pt>
                <c:pt idx="274">
                  <c:v>3.8605316704549156E-2</c:v>
                </c:pt>
                <c:pt idx="275">
                  <c:v>3.8605316704549156E-2</c:v>
                </c:pt>
                <c:pt idx="276">
                  <c:v>3.8605316704549156E-2</c:v>
                </c:pt>
                <c:pt idx="277">
                  <c:v>3.8605316704549156E-2</c:v>
                </c:pt>
                <c:pt idx="278">
                  <c:v>3.8605316704549156E-2</c:v>
                </c:pt>
                <c:pt idx="279">
                  <c:v>3.8605316704549156E-2</c:v>
                </c:pt>
                <c:pt idx="280">
                  <c:v>3.8605316704549156E-2</c:v>
                </c:pt>
                <c:pt idx="281">
                  <c:v>3.873074619084918E-2</c:v>
                </c:pt>
                <c:pt idx="282">
                  <c:v>3.9100245030406919E-2</c:v>
                </c:pt>
                <c:pt idx="283">
                  <c:v>3.9581866859177452E-2</c:v>
                </c:pt>
                <c:pt idx="284">
                  <c:v>4.014641030224831E-2</c:v>
                </c:pt>
                <c:pt idx="285">
                  <c:v>4.0771160739786073E-2</c:v>
                </c:pt>
                <c:pt idx="286">
                  <c:v>4.1419453454691807E-2</c:v>
                </c:pt>
                <c:pt idx="287">
                  <c:v>4.2134520946219695E-2</c:v>
                </c:pt>
                <c:pt idx="288">
                  <c:v>4.2918790039841094E-2</c:v>
                </c:pt>
                <c:pt idx="289">
                  <c:v>4.3642177497669771E-2</c:v>
                </c:pt>
                <c:pt idx="290">
                  <c:v>4.4136639632158456E-2</c:v>
                </c:pt>
                <c:pt idx="291">
                  <c:v>4.4390329605085536E-2</c:v>
                </c:pt>
                <c:pt idx="292">
                  <c:v>4.4470679085253234E-2</c:v>
                </c:pt>
                <c:pt idx="293">
                  <c:v>4.4525255342169744E-2</c:v>
                </c:pt>
                <c:pt idx="294">
                  <c:v>4.4632503932543005E-2</c:v>
                </c:pt>
                <c:pt idx="295">
                  <c:v>4.4802261404144859E-2</c:v>
                </c:pt>
                <c:pt idx="296">
                  <c:v>4.5027410584442359E-2</c:v>
                </c:pt>
                <c:pt idx="297">
                  <c:v>4.5290956636291124E-2</c:v>
                </c:pt>
                <c:pt idx="298">
                  <c:v>4.5566841865785065E-2</c:v>
                </c:pt>
                <c:pt idx="299">
                  <c:v>4.5816276348648037E-2</c:v>
                </c:pt>
                <c:pt idx="300">
                  <c:v>4.6027794593513749E-2</c:v>
                </c:pt>
                <c:pt idx="301">
                  <c:v>4.619041207609411E-2</c:v>
                </c:pt>
                <c:pt idx="302">
                  <c:v>4.6293278267300342E-2</c:v>
                </c:pt>
                <c:pt idx="303">
                  <c:v>4.6345396709756743E-2</c:v>
                </c:pt>
                <c:pt idx="304">
                  <c:v>4.6345396709756743E-2</c:v>
                </c:pt>
                <c:pt idx="305">
                  <c:v>4.6345396709756743E-2</c:v>
                </c:pt>
                <c:pt idx="306">
                  <c:v>4.6345396709756743E-2</c:v>
                </c:pt>
                <c:pt idx="307">
                  <c:v>4.6400232904151809E-2</c:v>
                </c:pt>
                <c:pt idx="308">
                  <c:v>4.651751571130356E-2</c:v>
                </c:pt>
                <c:pt idx="309">
                  <c:v>4.6641664197214841E-2</c:v>
                </c:pt>
                <c:pt idx="310">
                  <c:v>4.6739549875526906E-2</c:v>
                </c:pt>
                <c:pt idx="311">
                  <c:v>4.6811224118991926E-2</c:v>
                </c:pt>
                <c:pt idx="312">
                  <c:v>4.6833414453910663E-2</c:v>
                </c:pt>
                <c:pt idx="313">
                  <c:v>4.6833414453910663E-2</c:v>
                </c:pt>
                <c:pt idx="314">
                  <c:v>4.6833414453910663E-2</c:v>
                </c:pt>
                <c:pt idx="315">
                  <c:v>4.6833414453910663E-2</c:v>
                </c:pt>
                <c:pt idx="316">
                  <c:v>4.6833414453910663E-2</c:v>
                </c:pt>
                <c:pt idx="317">
                  <c:v>4.6833414453910663E-2</c:v>
                </c:pt>
                <c:pt idx="318">
                  <c:v>4.6833414453910663E-2</c:v>
                </c:pt>
                <c:pt idx="319">
                  <c:v>4.6833414453910663E-2</c:v>
                </c:pt>
                <c:pt idx="320">
                  <c:v>4.6833414453910663E-2</c:v>
                </c:pt>
                <c:pt idx="321">
                  <c:v>4.685963389911231E-2</c:v>
                </c:pt>
                <c:pt idx="322">
                  <c:v>4.6909283317924697E-2</c:v>
                </c:pt>
                <c:pt idx="323">
                  <c:v>4.6963922770173298E-2</c:v>
                </c:pt>
                <c:pt idx="324">
                  <c:v>4.6997111824916789E-2</c:v>
                </c:pt>
                <c:pt idx="325">
                  <c:v>4.7058071836882737E-2</c:v>
                </c:pt>
                <c:pt idx="326">
                  <c:v>4.7123821479335651E-2</c:v>
                </c:pt>
                <c:pt idx="327">
                  <c:v>4.7174250387207052E-2</c:v>
                </c:pt>
                <c:pt idx="328">
                  <c:v>4.7174250387207052E-2</c:v>
                </c:pt>
                <c:pt idx="329">
                  <c:v>4.7174250387207052E-2</c:v>
                </c:pt>
                <c:pt idx="330">
                  <c:v>4.7174250387207052E-2</c:v>
                </c:pt>
                <c:pt idx="331">
                  <c:v>4.7199404128121208E-2</c:v>
                </c:pt>
                <c:pt idx="332">
                  <c:v>4.7217464321146443E-2</c:v>
                </c:pt>
                <c:pt idx="333">
                  <c:v>4.7231094532134595E-2</c:v>
                </c:pt>
                <c:pt idx="334">
                  <c:v>4.7250585610643853E-2</c:v>
                </c:pt>
                <c:pt idx="335">
                  <c:v>4.7263063622716255E-2</c:v>
                </c:pt>
                <c:pt idx="336">
                  <c:v>4.7286553896731788E-2</c:v>
                </c:pt>
                <c:pt idx="337">
                  <c:v>4.7329705335826165E-2</c:v>
                </c:pt>
                <c:pt idx="338">
                  <c:v>4.7405500779594788E-2</c:v>
                </c:pt>
                <c:pt idx="339">
                  <c:v>4.7554275468107775E-2</c:v>
                </c:pt>
                <c:pt idx="340">
                  <c:v>4.7813142260438153E-2</c:v>
                </c:pt>
                <c:pt idx="341">
                  <c:v>4.8147844011031948E-2</c:v>
                </c:pt>
                <c:pt idx="342">
                  <c:v>4.8417202856544564E-2</c:v>
                </c:pt>
                <c:pt idx="343">
                  <c:v>4.8562356914302406E-2</c:v>
                </c:pt>
                <c:pt idx="344">
                  <c:v>4.8674109855730299E-2</c:v>
                </c:pt>
                <c:pt idx="345">
                  <c:v>4.8817644298846538E-2</c:v>
                </c:pt>
                <c:pt idx="346">
                  <c:v>4.8967369990640774E-2</c:v>
                </c:pt>
                <c:pt idx="347">
                  <c:v>4.9097164401715833E-2</c:v>
                </c:pt>
                <c:pt idx="348">
                  <c:v>4.9251786253122279E-2</c:v>
                </c:pt>
                <c:pt idx="349">
                  <c:v>4.9405111449449819E-2</c:v>
                </c:pt>
                <c:pt idx="350">
                  <c:v>4.9533066468710939E-2</c:v>
                </c:pt>
                <c:pt idx="351">
                  <c:v>4.9633364912763024E-2</c:v>
                </c:pt>
                <c:pt idx="352">
                  <c:v>4.9721900671907543E-2</c:v>
                </c:pt>
                <c:pt idx="353">
                  <c:v>4.9809978011070781E-2</c:v>
                </c:pt>
                <c:pt idx="354">
                  <c:v>4.9903189705650108E-2</c:v>
                </c:pt>
                <c:pt idx="355">
                  <c:v>5.001317512708129E-2</c:v>
                </c:pt>
                <c:pt idx="356">
                  <c:v>5.012986750059481E-2</c:v>
                </c:pt>
                <c:pt idx="357">
                  <c:v>5.0224514581478169E-2</c:v>
                </c:pt>
                <c:pt idx="358">
                  <c:v>5.0250867812273781E-2</c:v>
                </c:pt>
                <c:pt idx="359">
                  <c:v>5.0250867812273781E-2</c:v>
                </c:pt>
                <c:pt idx="360">
                  <c:v>5.0250867812273781E-2</c:v>
                </c:pt>
                <c:pt idx="361">
                  <c:v>5.0250867812273781E-2</c:v>
                </c:pt>
                <c:pt idx="362">
                  <c:v>5.0250867812273781E-2</c:v>
                </c:pt>
                <c:pt idx="363">
                  <c:v>5.0268431895686506E-2</c:v>
                </c:pt>
                <c:pt idx="364">
                  <c:v>5.0318533895821006E-2</c:v>
                </c:pt>
                <c:pt idx="365">
                  <c:v>5.038937760120242E-2</c:v>
                </c:pt>
                <c:pt idx="366">
                  <c:v>5.0477315844911608E-2</c:v>
                </c:pt>
                <c:pt idx="367">
                  <c:v>5.0601258568930468E-2</c:v>
                </c:pt>
                <c:pt idx="368">
                  <c:v>5.0775538001057781E-2</c:v>
                </c:pt>
                <c:pt idx="369">
                  <c:v>5.0957517360184286E-2</c:v>
                </c:pt>
                <c:pt idx="370">
                  <c:v>5.1088102248261109E-2</c:v>
                </c:pt>
                <c:pt idx="371">
                  <c:v>5.1146332038375861E-2</c:v>
                </c:pt>
                <c:pt idx="372">
                  <c:v>5.1146332038375861E-2</c:v>
                </c:pt>
                <c:pt idx="373">
                  <c:v>5.1146332038375861E-2</c:v>
                </c:pt>
                <c:pt idx="374">
                  <c:v>5.1146332038375861E-2</c:v>
                </c:pt>
                <c:pt idx="375">
                  <c:v>5.1146332038375861E-2</c:v>
                </c:pt>
                <c:pt idx="376">
                  <c:v>5.1146332038375861E-2</c:v>
                </c:pt>
                <c:pt idx="377">
                  <c:v>5.1146332038375861E-2</c:v>
                </c:pt>
                <c:pt idx="378">
                  <c:v>5.1146332038375861E-2</c:v>
                </c:pt>
                <c:pt idx="379">
                  <c:v>5.1146332038375861E-2</c:v>
                </c:pt>
                <c:pt idx="380">
                  <c:v>5.1146332038375861E-2</c:v>
                </c:pt>
                <c:pt idx="381">
                  <c:v>5.1146332038375861E-2</c:v>
                </c:pt>
                <c:pt idx="382">
                  <c:v>5.1146332038375861E-2</c:v>
                </c:pt>
                <c:pt idx="383">
                  <c:v>5.1146332038375861E-2</c:v>
                </c:pt>
                <c:pt idx="384">
                  <c:v>5.1146332038375861E-2</c:v>
                </c:pt>
                <c:pt idx="385">
                  <c:v>5.1146332038375861E-2</c:v>
                </c:pt>
                <c:pt idx="386">
                  <c:v>5.1146332038375861E-2</c:v>
                </c:pt>
                <c:pt idx="387">
                  <c:v>5.1146332038375861E-2</c:v>
                </c:pt>
                <c:pt idx="388">
                  <c:v>5.1146332038375861E-2</c:v>
                </c:pt>
                <c:pt idx="389">
                  <c:v>5.1146332038375861E-2</c:v>
                </c:pt>
                <c:pt idx="390">
                  <c:v>5.1146332038375861E-2</c:v>
                </c:pt>
                <c:pt idx="391">
                  <c:v>5.1146332038375861E-2</c:v>
                </c:pt>
                <c:pt idx="392">
                  <c:v>5.114985186952499E-2</c:v>
                </c:pt>
                <c:pt idx="393">
                  <c:v>5.117390174879629E-2</c:v>
                </c:pt>
                <c:pt idx="394">
                  <c:v>5.1247231255825094E-2</c:v>
                </c:pt>
                <c:pt idx="395">
                  <c:v>5.1396000955416833E-2</c:v>
                </c:pt>
                <c:pt idx="396">
                  <c:v>5.163711145140968E-2</c:v>
                </c:pt>
                <c:pt idx="397">
                  <c:v>5.1974375194577073E-2</c:v>
                </c:pt>
                <c:pt idx="398">
                  <c:v>5.2360193687686227E-2</c:v>
                </c:pt>
                <c:pt idx="399">
                  <c:v>5.2669574882097538E-2</c:v>
                </c:pt>
                <c:pt idx="400">
                  <c:v>5.2829182530317015E-2</c:v>
                </c:pt>
                <c:pt idx="401">
                  <c:v>5.2881053553022091E-2</c:v>
                </c:pt>
                <c:pt idx="402">
                  <c:v>5.2881053553022091E-2</c:v>
                </c:pt>
                <c:pt idx="403">
                  <c:v>5.2881053553022091E-2</c:v>
                </c:pt>
                <c:pt idx="404">
                  <c:v>5.2881053553022091E-2</c:v>
                </c:pt>
                <c:pt idx="405">
                  <c:v>5.2881053553022091E-2</c:v>
                </c:pt>
                <c:pt idx="406">
                  <c:v>5.2881053553022091E-2</c:v>
                </c:pt>
                <c:pt idx="407">
                  <c:v>5.2881053553022091E-2</c:v>
                </c:pt>
                <c:pt idx="408">
                  <c:v>5.2881053553022091E-2</c:v>
                </c:pt>
                <c:pt idx="409">
                  <c:v>5.2884026195883761E-2</c:v>
                </c:pt>
                <c:pt idx="410">
                  <c:v>5.2920256316441851E-2</c:v>
                </c:pt>
                <c:pt idx="411">
                  <c:v>5.297081093668362E-2</c:v>
                </c:pt>
                <c:pt idx="412">
                  <c:v>5.3027852295251733E-2</c:v>
                </c:pt>
                <c:pt idx="413">
                  <c:v>5.3092024367964112E-2</c:v>
                </c:pt>
                <c:pt idx="414">
                  <c:v>5.3179028636087949E-2</c:v>
                </c:pt>
                <c:pt idx="415">
                  <c:v>5.3307369495224251E-2</c:v>
                </c:pt>
                <c:pt idx="416">
                  <c:v>5.345907215633626E-2</c:v>
                </c:pt>
                <c:pt idx="417">
                  <c:v>5.358168689869159E-2</c:v>
                </c:pt>
                <c:pt idx="418">
                  <c:v>5.3645944817192946E-2</c:v>
                </c:pt>
                <c:pt idx="419">
                  <c:v>5.3648717175101383E-2</c:v>
                </c:pt>
                <c:pt idx="420">
                  <c:v>5.3648717175101383E-2</c:v>
                </c:pt>
                <c:pt idx="421">
                  <c:v>5.3653312022521181E-2</c:v>
                </c:pt>
                <c:pt idx="422">
                  <c:v>5.3696560523309372E-2</c:v>
                </c:pt>
                <c:pt idx="423">
                  <c:v>5.3779879835636875E-2</c:v>
                </c:pt>
                <c:pt idx="424">
                  <c:v>5.3926283239837496E-2</c:v>
                </c:pt>
                <c:pt idx="425">
                  <c:v>5.4193409063860117E-2</c:v>
                </c:pt>
                <c:pt idx="426">
                  <c:v>5.4643838815719645E-2</c:v>
                </c:pt>
                <c:pt idx="427">
                  <c:v>5.5234373393196111E-2</c:v>
                </c:pt>
                <c:pt idx="428">
                  <c:v>5.5732591715203311E-2</c:v>
                </c:pt>
                <c:pt idx="429">
                  <c:v>5.5988323894521769E-2</c:v>
                </c:pt>
                <c:pt idx="430">
                  <c:v>5.607718878912335E-2</c:v>
                </c:pt>
                <c:pt idx="431">
                  <c:v>5.6097075483902498E-2</c:v>
                </c:pt>
                <c:pt idx="432">
                  <c:v>5.6121114233334581E-2</c:v>
                </c:pt>
                <c:pt idx="433">
                  <c:v>5.6187526006724817E-2</c:v>
                </c:pt>
                <c:pt idx="434">
                  <c:v>5.6259391762452468E-2</c:v>
                </c:pt>
                <c:pt idx="435">
                  <c:v>5.6259391762452468E-2</c:v>
                </c:pt>
                <c:pt idx="436">
                  <c:v>5.6259391762452468E-2</c:v>
                </c:pt>
                <c:pt idx="437">
                  <c:v>5.6259391762452468E-2</c:v>
                </c:pt>
                <c:pt idx="438">
                  <c:v>5.6259391762452468E-2</c:v>
                </c:pt>
                <c:pt idx="439">
                  <c:v>5.6259391762452468E-2</c:v>
                </c:pt>
                <c:pt idx="440">
                  <c:v>5.6259391762452468E-2</c:v>
                </c:pt>
                <c:pt idx="441">
                  <c:v>5.6259391762452468E-2</c:v>
                </c:pt>
                <c:pt idx="442">
                  <c:v>5.6259391762452468E-2</c:v>
                </c:pt>
                <c:pt idx="443">
                  <c:v>5.6259391762452468E-2</c:v>
                </c:pt>
                <c:pt idx="444">
                  <c:v>5.6259436916529411E-2</c:v>
                </c:pt>
                <c:pt idx="445">
                  <c:v>5.6259436916529411E-2</c:v>
                </c:pt>
                <c:pt idx="446">
                  <c:v>5.6259436916529411E-2</c:v>
                </c:pt>
                <c:pt idx="447">
                  <c:v>5.6259436916529411E-2</c:v>
                </c:pt>
                <c:pt idx="448">
                  <c:v>5.6259436916529411E-2</c:v>
                </c:pt>
                <c:pt idx="449">
                  <c:v>5.6259436916529411E-2</c:v>
                </c:pt>
                <c:pt idx="450">
                  <c:v>5.6259436916529411E-2</c:v>
                </c:pt>
                <c:pt idx="451">
                  <c:v>5.6259436916529411E-2</c:v>
                </c:pt>
                <c:pt idx="452">
                  <c:v>5.6259436916529411E-2</c:v>
                </c:pt>
                <c:pt idx="453">
                  <c:v>5.6259436916529411E-2</c:v>
                </c:pt>
                <c:pt idx="454">
                  <c:v>5.6259436916529411E-2</c:v>
                </c:pt>
                <c:pt idx="455">
                  <c:v>5.6259436916529411E-2</c:v>
                </c:pt>
                <c:pt idx="456">
                  <c:v>5.6259436916529411E-2</c:v>
                </c:pt>
                <c:pt idx="457">
                  <c:v>5.6259436916529411E-2</c:v>
                </c:pt>
                <c:pt idx="458">
                  <c:v>5.6259436916529411E-2</c:v>
                </c:pt>
                <c:pt idx="459">
                  <c:v>5.6259436916529411E-2</c:v>
                </c:pt>
                <c:pt idx="460">
                  <c:v>5.6259436916529411E-2</c:v>
                </c:pt>
                <c:pt idx="461">
                  <c:v>5.6259436916529411E-2</c:v>
                </c:pt>
                <c:pt idx="462">
                  <c:v>5.6259436916529411E-2</c:v>
                </c:pt>
                <c:pt idx="463">
                  <c:v>5.6259436916529411E-2</c:v>
                </c:pt>
                <c:pt idx="464">
                  <c:v>5.6259436916529411E-2</c:v>
                </c:pt>
                <c:pt idx="465">
                  <c:v>5.6259436916529411E-2</c:v>
                </c:pt>
                <c:pt idx="466">
                  <c:v>5.6259436916529411E-2</c:v>
                </c:pt>
                <c:pt idx="467">
                  <c:v>5.6259436916529411E-2</c:v>
                </c:pt>
                <c:pt idx="468">
                  <c:v>5.6259436916529411E-2</c:v>
                </c:pt>
                <c:pt idx="469">
                  <c:v>5.6259436916529411E-2</c:v>
                </c:pt>
                <c:pt idx="470">
                  <c:v>5.6259436916529411E-2</c:v>
                </c:pt>
                <c:pt idx="471">
                  <c:v>5.6259436916529411E-2</c:v>
                </c:pt>
                <c:pt idx="472">
                  <c:v>5.6259436916529411E-2</c:v>
                </c:pt>
                <c:pt idx="473">
                  <c:v>5.6259436916529411E-2</c:v>
                </c:pt>
                <c:pt idx="474">
                  <c:v>5.6259436916529411E-2</c:v>
                </c:pt>
                <c:pt idx="475">
                  <c:v>5.6259436916529411E-2</c:v>
                </c:pt>
                <c:pt idx="476">
                  <c:v>5.6259436916529411E-2</c:v>
                </c:pt>
                <c:pt idx="477">
                  <c:v>5.6259436916529411E-2</c:v>
                </c:pt>
                <c:pt idx="478">
                  <c:v>5.6259436916529411E-2</c:v>
                </c:pt>
                <c:pt idx="479">
                  <c:v>5.6259436916529411E-2</c:v>
                </c:pt>
                <c:pt idx="480">
                  <c:v>5.6259436916529411E-2</c:v>
                </c:pt>
                <c:pt idx="481">
                  <c:v>5.6259436916529411E-2</c:v>
                </c:pt>
                <c:pt idx="482">
                  <c:v>5.6259436916529411E-2</c:v>
                </c:pt>
                <c:pt idx="483">
                  <c:v>5.6259436916529411E-2</c:v>
                </c:pt>
                <c:pt idx="484">
                  <c:v>5.6259436916529411E-2</c:v>
                </c:pt>
                <c:pt idx="485">
                  <c:v>5.6259436916529411E-2</c:v>
                </c:pt>
                <c:pt idx="486">
                  <c:v>5.6259436916529411E-2</c:v>
                </c:pt>
                <c:pt idx="487">
                  <c:v>5.6259436916529411E-2</c:v>
                </c:pt>
                <c:pt idx="488">
                  <c:v>5.6259436916529411E-2</c:v>
                </c:pt>
                <c:pt idx="489">
                  <c:v>5.6259436916529411E-2</c:v>
                </c:pt>
                <c:pt idx="490">
                  <c:v>5.6259436916529411E-2</c:v>
                </c:pt>
                <c:pt idx="491">
                  <c:v>5.6259436916529411E-2</c:v>
                </c:pt>
                <c:pt idx="492">
                  <c:v>5.6259436916529411E-2</c:v>
                </c:pt>
                <c:pt idx="493">
                  <c:v>5.6259436916529411E-2</c:v>
                </c:pt>
                <c:pt idx="494">
                  <c:v>5.6259436916529411E-2</c:v>
                </c:pt>
                <c:pt idx="495">
                  <c:v>5.6259436916529411E-2</c:v>
                </c:pt>
                <c:pt idx="496">
                  <c:v>5.6259436916529411E-2</c:v>
                </c:pt>
                <c:pt idx="497">
                  <c:v>5.6259436916529411E-2</c:v>
                </c:pt>
                <c:pt idx="498">
                  <c:v>5.6259436916529411E-2</c:v>
                </c:pt>
                <c:pt idx="499">
                  <c:v>5.6259436916529411E-2</c:v>
                </c:pt>
                <c:pt idx="500">
                  <c:v>5.6259436916529411E-2</c:v>
                </c:pt>
                <c:pt idx="501">
                  <c:v>5.6259436916529411E-2</c:v>
                </c:pt>
                <c:pt idx="502">
                  <c:v>5.6259436916529411E-2</c:v>
                </c:pt>
                <c:pt idx="503">
                  <c:v>5.6259436916529411E-2</c:v>
                </c:pt>
                <c:pt idx="504">
                  <c:v>5.6259436916529411E-2</c:v>
                </c:pt>
                <c:pt idx="505">
                  <c:v>5.6259436916529411E-2</c:v>
                </c:pt>
                <c:pt idx="506">
                  <c:v>5.6259436916529411E-2</c:v>
                </c:pt>
                <c:pt idx="507">
                  <c:v>5.6259436916529411E-2</c:v>
                </c:pt>
                <c:pt idx="508">
                  <c:v>5.6259436916529411E-2</c:v>
                </c:pt>
                <c:pt idx="509">
                  <c:v>5.6259436916529411E-2</c:v>
                </c:pt>
                <c:pt idx="510">
                  <c:v>5.6259436916529411E-2</c:v>
                </c:pt>
                <c:pt idx="511">
                  <c:v>5.6259436916529411E-2</c:v>
                </c:pt>
                <c:pt idx="512">
                  <c:v>5.6263357553577031E-2</c:v>
                </c:pt>
                <c:pt idx="513">
                  <c:v>5.6301010692759959E-2</c:v>
                </c:pt>
                <c:pt idx="514">
                  <c:v>5.6442964799183953E-2</c:v>
                </c:pt>
                <c:pt idx="515">
                  <c:v>5.6719074638748125E-2</c:v>
                </c:pt>
                <c:pt idx="516">
                  <c:v>5.7063870982032076E-2</c:v>
                </c:pt>
                <c:pt idx="517">
                  <c:v>5.7339289079240234E-2</c:v>
                </c:pt>
                <c:pt idx="518">
                  <c:v>5.7472316030628655E-2</c:v>
                </c:pt>
                <c:pt idx="519">
                  <c:v>5.7517566490247529E-2</c:v>
                </c:pt>
                <c:pt idx="520">
                  <c:v>5.7518387558182407E-2</c:v>
                </c:pt>
                <c:pt idx="521">
                  <c:v>5.7518387558182407E-2</c:v>
                </c:pt>
                <c:pt idx="522">
                  <c:v>5.7518387558182407E-2</c:v>
                </c:pt>
                <c:pt idx="523">
                  <c:v>5.7518387558182407E-2</c:v>
                </c:pt>
                <c:pt idx="524">
                  <c:v>5.7518387558182407E-2</c:v>
                </c:pt>
                <c:pt idx="525">
                  <c:v>5.7518387558182407E-2</c:v>
                </c:pt>
                <c:pt idx="526">
                  <c:v>5.7518387558182407E-2</c:v>
                </c:pt>
                <c:pt idx="527">
                  <c:v>5.7518387558182407E-2</c:v>
                </c:pt>
                <c:pt idx="528">
                  <c:v>5.7518387558182407E-2</c:v>
                </c:pt>
                <c:pt idx="529">
                  <c:v>5.7518387558182407E-2</c:v>
                </c:pt>
                <c:pt idx="530">
                  <c:v>5.7518387558182407E-2</c:v>
                </c:pt>
                <c:pt idx="531">
                  <c:v>5.7518387558182407E-2</c:v>
                </c:pt>
                <c:pt idx="532">
                  <c:v>5.7518387558182407E-2</c:v>
                </c:pt>
                <c:pt idx="533">
                  <c:v>5.7519434727005582E-2</c:v>
                </c:pt>
                <c:pt idx="534">
                  <c:v>5.7530047976761756E-2</c:v>
                </c:pt>
                <c:pt idx="535">
                  <c:v>5.756478856838864E-2</c:v>
                </c:pt>
                <c:pt idx="536">
                  <c:v>5.7631742705041247E-2</c:v>
                </c:pt>
                <c:pt idx="537">
                  <c:v>5.7783637564126765E-2</c:v>
                </c:pt>
                <c:pt idx="538">
                  <c:v>5.8098600377907414E-2</c:v>
                </c:pt>
                <c:pt idx="539">
                  <c:v>5.8538411487530528E-2</c:v>
                </c:pt>
                <c:pt idx="540">
                  <c:v>5.887892617314458E-2</c:v>
                </c:pt>
                <c:pt idx="541">
                  <c:v>5.9030443536133126E-2</c:v>
                </c:pt>
                <c:pt idx="542">
                  <c:v>5.910340294301742E-2</c:v>
                </c:pt>
                <c:pt idx="543">
                  <c:v>5.9141461789427578E-2</c:v>
                </c:pt>
                <c:pt idx="544">
                  <c:v>5.9141461789427578E-2</c:v>
                </c:pt>
                <c:pt idx="545">
                  <c:v>5.9141461789427578E-2</c:v>
                </c:pt>
                <c:pt idx="546">
                  <c:v>5.9141461789427578E-2</c:v>
                </c:pt>
                <c:pt idx="547">
                  <c:v>5.9141461789427578E-2</c:v>
                </c:pt>
                <c:pt idx="548">
                  <c:v>5.9141461789427578E-2</c:v>
                </c:pt>
                <c:pt idx="549">
                  <c:v>5.9141461789427578E-2</c:v>
                </c:pt>
                <c:pt idx="550">
                  <c:v>5.9141461789427578E-2</c:v>
                </c:pt>
                <c:pt idx="551">
                  <c:v>5.9153570715903062E-2</c:v>
                </c:pt>
                <c:pt idx="552">
                  <c:v>5.9168064533255328E-2</c:v>
                </c:pt>
                <c:pt idx="553">
                  <c:v>5.9181740181871639E-2</c:v>
                </c:pt>
                <c:pt idx="554">
                  <c:v>5.9205546897179204E-2</c:v>
                </c:pt>
                <c:pt idx="555">
                  <c:v>5.9239433610838416E-2</c:v>
                </c:pt>
                <c:pt idx="556">
                  <c:v>5.9283821439038098E-2</c:v>
                </c:pt>
                <c:pt idx="557">
                  <c:v>5.934227782427022E-2</c:v>
                </c:pt>
                <c:pt idx="558">
                  <c:v>5.9416930262467367E-2</c:v>
                </c:pt>
                <c:pt idx="559">
                  <c:v>5.953921919046095E-2</c:v>
                </c:pt>
                <c:pt idx="560">
                  <c:v>5.9672695816041663E-2</c:v>
                </c:pt>
                <c:pt idx="561">
                  <c:v>5.9742340038708631E-2</c:v>
                </c:pt>
                <c:pt idx="562">
                  <c:v>5.9794950010689726E-2</c:v>
                </c:pt>
                <c:pt idx="563">
                  <c:v>5.9794950010689726E-2</c:v>
                </c:pt>
                <c:pt idx="564">
                  <c:v>5.9794950010689726E-2</c:v>
                </c:pt>
                <c:pt idx="565">
                  <c:v>5.9794950010689726E-2</c:v>
                </c:pt>
                <c:pt idx="566">
                  <c:v>5.9794950010689726E-2</c:v>
                </c:pt>
                <c:pt idx="567">
                  <c:v>5.9794950010689726E-2</c:v>
                </c:pt>
                <c:pt idx="568">
                  <c:v>5.9794950010689726E-2</c:v>
                </c:pt>
                <c:pt idx="569">
                  <c:v>5.9794950010689726E-2</c:v>
                </c:pt>
                <c:pt idx="570">
                  <c:v>5.9794950010689726E-2</c:v>
                </c:pt>
                <c:pt idx="571">
                  <c:v>5.9794950010689726E-2</c:v>
                </c:pt>
                <c:pt idx="572">
                  <c:v>5.9794950010689726E-2</c:v>
                </c:pt>
                <c:pt idx="573">
                  <c:v>5.9794950010689726E-2</c:v>
                </c:pt>
                <c:pt idx="574">
                  <c:v>5.9794950010689726E-2</c:v>
                </c:pt>
                <c:pt idx="575">
                  <c:v>5.9794950010689726E-2</c:v>
                </c:pt>
                <c:pt idx="576">
                  <c:v>5.9794950010689726E-2</c:v>
                </c:pt>
                <c:pt idx="577">
                  <c:v>5.9794950010689726E-2</c:v>
                </c:pt>
                <c:pt idx="578">
                  <c:v>5.9794950010689726E-2</c:v>
                </c:pt>
                <c:pt idx="579">
                  <c:v>5.9794950010689726E-2</c:v>
                </c:pt>
                <c:pt idx="580">
                  <c:v>5.9794950010689726E-2</c:v>
                </c:pt>
                <c:pt idx="581">
                  <c:v>5.9794950010689726E-2</c:v>
                </c:pt>
                <c:pt idx="582">
                  <c:v>5.9794950010689726E-2</c:v>
                </c:pt>
                <c:pt idx="583">
                  <c:v>5.9794950010689726E-2</c:v>
                </c:pt>
                <c:pt idx="584">
                  <c:v>5.9794950010689726E-2</c:v>
                </c:pt>
                <c:pt idx="585">
                  <c:v>5.9794950010689726E-2</c:v>
                </c:pt>
                <c:pt idx="586">
                  <c:v>5.9794950010689726E-2</c:v>
                </c:pt>
                <c:pt idx="587">
                  <c:v>5.9794950010689726E-2</c:v>
                </c:pt>
                <c:pt idx="588">
                  <c:v>5.9794950010689726E-2</c:v>
                </c:pt>
                <c:pt idx="589">
                  <c:v>5.9794950010689726E-2</c:v>
                </c:pt>
                <c:pt idx="590">
                  <c:v>5.9794950010689726E-2</c:v>
                </c:pt>
                <c:pt idx="591">
                  <c:v>5.9794950010689726E-2</c:v>
                </c:pt>
                <c:pt idx="592">
                  <c:v>5.9794950010689726E-2</c:v>
                </c:pt>
                <c:pt idx="593">
                  <c:v>5.9794950010689726E-2</c:v>
                </c:pt>
                <c:pt idx="594">
                  <c:v>5.9794950010689726E-2</c:v>
                </c:pt>
                <c:pt idx="595">
                  <c:v>5.9794950010689726E-2</c:v>
                </c:pt>
                <c:pt idx="596">
                  <c:v>5.9794950010689726E-2</c:v>
                </c:pt>
                <c:pt idx="597">
                  <c:v>5.9794950010689726E-2</c:v>
                </c:pt>
                <c:pt idx="598">
                  <c:v>5.9794950010689726E-2</c:v>
                </c:pt>
                <c:pt idx="599">
                  <c:v>5.9794950010689726E-2</c:v>
                </c:pt>
                <c:pt idx="600">
                  <c:v>5.9794950010689726E-2</c:v>
                </c:pt>
                <c:pt idx="601">
                  <c:v>5.9801990357413619E-2</c:v>
                </c:pt>
                <c:pt idx="602">
                  <c:v>5.9823936005717837E-2</c:v>
                </c:pt>
                <c:pt idx="603">
                  <c:v>5.9904960985997673E-2</c:v>
                </c:pt>
                <c:pt idx="604">
                  <c:v>6.0102835200419702E-2</c:v>
                </c:pt>
                <c:pt idx="605">
                  <c:v>6.0450140190675059E-2</c:v>
                </c:pt>
                <c:pt idx="606">
                  <c:v>6.0961658706098286E-2</c:v>
                </c:pt>
                <c:pt idx="607">
                  <c:v>6.1595779568967612E-2</c:v>
                </c:pt>
                <c:pt idx="608">
                  <c:v>6.2276459123182908E-2</c:v>
                </c:pt>
                <c:pt idx="609">
                  <c:v>6.2992280255700403E-2</c:v>
                </c:pt>
                <c:pt idx="610">
                  <c:v>6.3785252413660273E-2</c:v>
                </c:pt>
                <c:pt idx="611">
                  <c:v>6.4632145378261951E-2</c:v>
                </c:pt>
                <c:pt idx="612">
                  <c:v>6.5356795190015041E-2</c:v>
                </c:pt>
                <c:pt idx="613">
                  <c:v>6.5818985602846242E-2</c:v>
                </c:pt>
                <c:pt idx="614">
                  <c:v>6.608177593443286E-2</c:v>
                </c:pt>
                <c:pt idx="615">
                  <c:v>6.6294028924596904E-2</c:v>
                </c:pt>
                <c:pt idx="616">
                  <c:v>6.6505416289215219E-2</c:v>
                </c:pt>
                <c:pt idx="617">
                  <c:v>6.6686102081093948E-2</c:v>
                </c:pt>
                <c:pt idx="618">
                  <c:v>6.6806137804050605E-2</c:v>
                </c:pt>
                <c:pt idx="619">
                  <c:v>6.6854979161973485E-2</c:v>
                </c:pt>
                <c:pt idx="620">
                  <c:v>6.6880000016449614E-2</c:v>
                </c:pt>
                <c:pt idx="621">
                  <c:v>6.6954743844042222E-2</c:v>
                </c:pt>
                <c:pt idx="622">
                  <c:v>6.7106927224946544E-2</c:v>
                </c:pt>
                <c:pt idx="623">
                  <c:v>6.7320554219857429E-2</c:v>
                </c:pt>
                <c:pt idx="624">
                  <c:v>6.7598292409776065E-2</c:v>
                </c:pt>
                <c:pt idx="625">
                  <c:v>6.7918140665618063E-2</c:v>
                </c:pt>
                <c:pt idx="626">
                  <c:v>6.8217040916753235E-2</c:v>
                </c:pt>
                <c:pt idx="627">
                  <c:v>6.8463746917653445E-2</c:v>
                </c:pt>
                <c:pt idx="628">
                  <c:v>6.8682797311557769E-2</c:v>
                </c:pt>
                <c:pt idx="629">
                  <c:v>6.8911066241127389E-2</c:v>
                </c:pt>
                <c:pt idx="630">
                  <c:v>6.9195650322090005E-2</c:v>
                </c:pt>
                <c:pt idx="631">
                  <c:v>6.9570540586063781E-2</c:v>
                </c:pt>
                <c:pt idx="632">
                  <c:v>7.0014922984904401E-2</c:v>
                </c:pt>
                <c:pt idx="633">
                  <c:v>7.0514856510045229E-2</c:v>
                </c:pt>
                <c:pt idx="634">
                  <c:v>7.1045558218832891E-2</c:v>
                </c:pt>
                <c:pt idx="635">
                  <c:v>7.1554850519080837E-2</c:v>
                </c:pt>
                <c:pt idx="636">
                  <c:v>7.1984143778521387E-2</c:v>
                </c:pt>
                <c:pt idx="637">
                  <c:v>7.2312531045534201E-2</c:v>
                </c:pt>
                <c:pt idx="638">
                  <c:v>7.2587811530996943E-2</c:v>
                </c:pt>
                <c:pt idx="639">
                  <c:v>7.2840858756926738E-2</c:v>
                </c:pt>
                <c:pt idx="640">
                  <c:v>7.3091933573023168E-2</c:v>
                </c:pt>
                <c:pt idx="641">
                  <c:v>7.3415814881160557E-2</c:v>
                </c:pt>
                <c:pt idx="642">
                  <c:v>7.3883674034979668E-2</c:v>
                </c:pt>
                <c:pt idx="643">
                  <c:v>7.441202011298223E-2</c:v>
                </c:pt>
                <c:pt idx="644">
                  <c:v>7.4854527453895814E-2</c:v>
                </c:pt>
                <c:pt idx="645">
                  <c:v>7.5245509910973285E-2</c:v>
                </c:pt>
                <c:pt idx="646">
                  <c:v>7.5652785902570574E-2</c:v>
                </c:pt>
                <c:pt idx="647">
                  <c:v>7.6065282037027712E-2</c:v>
                </c:pt>
                <c:pt idx="648">
                  <c:v>7.6460321942349321E-2</c:v>
                </c:pt>
                <c:pt idx="649">
                  <c:v>7.6800920385511839E-2</c:v>
                </c:pt>
                <c:pt idx="650">
                  <c:v>7.7026502011511844E-2</c:v>
                </c:pt>
                <c:pt idx="651">
                  <c:v>7.7053511218644899E-2</c:v>
                </c:pt>
                <c:pt idx="652">
                  <c:v>7.7053511218644899E-2</c:v>
                </c:pt>
                <c:pt idx="653">
                  <c:v>7.7053511218644899E-2</c:v>
                </c:pt>
                <c:pt idx="654">
                  <c:v>7.7053511218644899E-2</c:v>
                </c:pt>
                <c:pt idx="655">
                  <c:v>7.7053511218644899E-2</c:v>
                </c:pt>
                <c:pt idx="656">
                  <c:v>7.7053511218644899E-2</c:v>
                </c:pt>
                <c:pt idx="657">
                  <c:v>7.7053511218644899E-2</c:v>
                </c:pt>
                <c:pt idx="658">
                  <c:v>7.7053511218644899E-2</c:v>
                </c:pt>
                <c:pt idx="659">
                  <c:v>7.7053511218644899E-2</c:v>
                </c:pt>
                <c:pt idx="660">
                  <c:v>7.7053511218644899E-2</c:v>
                </c:pt>
                <c:pt idx="661">
                  <c:v>7.7053511218644899E-2</c:v>
                </c:pt>
                <c:pt idx="662">
                  <c:v>7.7053511218644899E-2</c:v>
                </c:pt>
                <c:pt idx="663">
                  <c:v>7.7053511218644899E-2</c:v>
                </c:pt>
                <c:pt idx="664">
                  <c:v>7.7053511218644899E-2</c:v>
                </c:pt>
                <c:pt idx="665">
                  <c:v>7.7074630789632559E-2</c:v>
                </c:pt>
                <c:pt idx="666">
                  <c:v>7.7161901038150307E-2</c:v>
                </c:pt>
                <c:pt idx="667">
                  <c:v>7.7386405418337204E-2</c:v>
                </c:pt>
                <c:pt idx="668">
                  <c:v>7.779675754642898E-2</c:v>
                </c:pt>
                <c:pt idx="669">
                  <c:v>7.8292272843885763E-2</c:v>
                </c:pt>
                <c:pt idx="670">
                  <c:v>7.8885365615147765E-2</c:v>
                </c:pt>
                <c:pt idx="671">
                  <c:v>7.9390633401155999E-2</c:v>
                </c:pt>
                <c:pt idx="672">
                  <c:v>7.9795302021312034E-2</c:v>
                </c:pt>
                <c:pt idx="673">
                  <c:v>8.0228374018225621E-2</c:v>
                </c:pt>
                <c:pt idx="674">
                  <c:v>8.0690637850230076E-2</c:v>
                </c:pt>
                <c:pt idx="675">
                  <c:v>8.1046651773412512E-2</c:v>
                </c:pt>
                <c:pt idx="676">
                  <c:v>8.1260849446819411E-2</c:v>
                </c:pt>
                <c:pt idx="677">
                  <c:v>8.1330613643162727E-2</c:v>
                </c:pt>
                <c:pt idx="678">
                  <c:v>8.1330613643162727E-2</c:v>
                </c:pt>
                <c:pt idx="679">
                  <c:v>8.1330613643162727E-2</c:v>
                </c:pt>
                <c:pt idx="680">
                  <c:v>8.1330613643162727E-2</c:v>
                </c:pt>
                <c:pt idx="681">
                  <c:v>8.1330613643162727E-2</c:v>
                </c:pt>
                <c:pt idx="682">
                  <c:v>8.1330613643162727E-2</c:v>
                </c:pt>
                <c:pt idx="683">
                  <c:v>8.1330613643162727E-2</c:v>
                </c:pt>
                <c:pt idx="684">
                  <c:v>8.1330613643162727E-2</c:v>
                </c:pt>
                <c:pt idx="685">
                  <c:v>8.1481182784717845E-2</c:v>
                </c:pt>
                <c:pt idx="686">
                  <c:v>8.1763730318702113E-2</c:v>
                </c:pt>
                <c:pt idx="687">
                  <c:v>8.2064171855016479E-2</c:v>
                </c:pt>
                <c:pt idx="688">
                  <c:v>8.2386918601766918E-2</c:v>
                </c:pt>
                <c:pt idx="689">
                  <c:v>8.2738645287184276E-2</c:v>
                </c:pt>
                <c:pt idx="690">
                  <c:v>8.3001614898611478E-2</c:v>
                </c:pt>
                <c:pt idx="691">
                  <c:v>8.3165555602744398E-2</c:v>
                </c:pt>
                <c:pt idx="692">
                  <c:v>8.3337141866016637E-2</c:v>
                </c:pt>
                <c:pt idx="693">
                  <c:v>8.3558477631082345E-2</c:v>
                </c:pt>
                <c:pt idx="694">
                  <c:v>8.3774703530631073E-2</c:v>
                </c:pt>
                <c:pt idx="695">
                  <c:v>8.3882126506148569E-2</c:v>
                </c:pt>
                <c:pt idx="696">
                  <c:v>8.3882126506148569E-2</c:v>
                </c:pt>
                <c:pt idx="697">
                  <c:v>8.3882126506148569E-2</c:v>
                </c:pt>
                <c:pt idx="698">
                  <c:v>8.3882126506148569E-2</c:v>
                </c:pt>
                <c:pt idx="699">
                  <c:v>8.3882126506148569E-2</c:v>
                </c:pt>
                <c:pt idx="700">
                  <c:v>8.3882126506148569E-2</c:v>
                </c:pt>
                <c:pt idx="701">
                  <c:v>8.3916849837163313E-2</c:v>
                </c:pt>
                <c:pt idx="702">
                  <c:v>8.3976334617722082E-2</c:v>
                </c:pt>
                <c:pt idx="703">
                  <c:v>8.4040027860215014E-2</c:v>
                </c:pt>
                <c:pt idx="704">
                  <c:v>8.4061453670710995E-2</c:v>
                </c:pt>
                <c:pt idx="705">
                  <c:v>8.4061453670710995E-2</c:v>
                </c:pt>
                <c:pt idx="706">
                  <c:v>8.4061453670710995E-2</c:v>
                </c:pt>
                <c:pt idx="707">
                  <c:v>8.4061453670710995E-2</c:v>
                </c:pt>
                <c:pt idx="708">
                  <c:v>8.4061453670710995E-2</c:v>
                </c:pt>
                <c:pt idx="709">
                  <c:v>8.4106621595608111E-2</c:v>
                </c:pt>
                <c:pt idx="710">
                  <c:v>8.4281000570456871E-2</c:v>
                </c:pt>
                <c:pt idx="711">
                  <c:v>8.4604697569721582E-2</c:v>
                </c:pt>
                <c:pt idx="712">
                  <c:v>8.4871743284650081E-2</c:v>
                </c:pt>
                <c:pt idx="713">
                  <c:v>8.4947281674563613E-2</c:v>
                </c:pt>
                <c:pt idx="714">
                  <c:v>8.4947281674563613E-2</c:v>
                </c:pt>
                <c:pt idx="715">
                  <c:v>8.4947281674563613E-2</c:v>
                </c:pt>
                <c:pt idx="716">
                  <c:v>8.4947281674563613E-2</c:v>
                </c:pt>
                <c:pt idx="717">
                  <c:v>8.4947281674563613E-2</c:v>
                </c:pt>
                <c:pt idx="718">
                  <c:v>8.5006878611806405E-2</c:v>
                </c:pt>
                <c:pt idx="719">
                  <c:v>8.5149895695134384E-2</c:v>
                </c:pt>
                <c:pt idx="720">
                  <c:v>8.5375283722569223E-2</c:v>
                </c:pt>
                <c:pt idx="721">
                  <c:v>8.5603977653783192E-2</c:v>
                </c:pt>
                <c:pt idx="722">
                  <c:v>8.5835405209046783E-2</c:v>
                </c:pt>
                <c:pt idx="723">
                  <c:v>8.6062805054575087E-2</c:v>
                </c:pt>
                <c:pt idx="724">
                  <c:v>8.6340560223299362E-2</c:v>
                </c:pt>
                <c:pt idx="725">
                  <c:v>8.6747551993770849E-2</c:v>
                </c:pt>
                <c:pt idx="726">
                  <c:v>8.7347939764261209E-2</c:v>
                </c:pt>
                <c:pt idx="727">
                  <c:v>8.8035864806243716E-2</c:v>
                </c:pt>
                <c:pt idx="728">
                  <c:v>8.8601225966462471E-2</c:v>
                </c:pt>
                <c:pt idx="729">
                  <c:v>8.9080451368490382E-2</c:v>
                </c:pt>
                <c:pt idx="730">
                  <c:v>8.9405641696764723E-2</c:v>
                </c:pt>
                <c:pt idx="731">
                  <c:v>8.9624975487446051E-2</c:v>
                </c:pt>
                <c:pt idx="732">
                  <c:v>8.9836737394467653E-2</c:v>
                </c:pt>
                <c:pt idx="733">
                  <c:v>9.0058613210260569E-2</c:v>
                </c:pt>
                <c:pt idx="734">
                  <c:v>9.0290692338488271E-2</c:v>
                </c:pt>
                <c:pt idx="735">
                  <c:v>9.0542522766023217E-2</c:v>
                </c:pt>
                <c:pt idx="736">
                  <c:v>9.082397422470076E-2</c:v>
                </c:pt>
                <c:pt idx="737">
                  <c:v>9.1102663101008577E-2</c:v>
                </c:pt>
                <c:pt idx="738">
                  <c:v>9.1340232949088135E-2</c:v>
                </c:pt>
                <c:pt idx="739">
                  <c:v>9.1658237210839821E-2</c:v>
                </c:pt>
                <c:pt idx="740">
                  <c:v>9.2080112066800682E-2</c:v>
                </c:pt>
                <c:pt idx="741">
                  <c:v>9.2479307488979007E-2</c:v>
                </c:pt>
                <c:pt idx="742">
                  <c:v>9.2794020719028383E-2</c:v>
                </c:pt>
                <c:pt idx="743">
                  <c:v>9.3043455201891348E-2</c:v>
                </c:pt>
                <c:pt idx="744">
                  <c:v>9.3284327562071001E-2</c:v>
                </c:pt>
                <c:pt idx="745">
                  <c:v>9.3525199922250654E-2</c:v>
                </c:pt>
                <c:pt idx="746">
                  <c:v>9.3805068374944969E-2</c:v>
                </c:pt>
                <c:pt idx="747">
                  <c:v>9.4146557471531542E-2</c:v>
                </c:pt>
                <c:pt idx="748">
                  <c:v>9.4534991242812796E-2</c:v>
                </c:pt>
                <c:pt idx="749">
                  <c:v>9.490365360604415E-2</c:v>
                </c:pt>
                <c:pt idx="750">
                  <c:v>9.5197263846460947E-2</c:v>
                </c:pt>
                <c:pt idx="751">
                  <c:v>9.5440973752515604E-2</c:v>
                </c:pt>
                <c:pt idx="752">
                  <c:v>9.5643902896613953E-2</c:v>
                </c:pt>
                <c:pt idx="753">
                  <c:v>9.5774258163070572E-2</c:v>
                </c:pt>
                <c:pt idx="754">
                  <c:v>9.5850437550696901E-2</c:v>
                </c:pt>
                <c:pt idx="755">
                  <c:v>9.5873750427175983E-2</c:v>
                </c:pt>
                <c:pt idx="756">
                  <c:v>9.5873750427175983E-2</c:v>
                </c:pt>
                <c:pt idx="757">
                  <c:v>9.5873750427175983E-2</c:v>
                </c:pt>
                <c:pt idx="758">
                  <c:v>9.5873750427175983E-2</c:v>
                </c:pt>
                <c:pt idx="759">
                  <c:v>9.5873750427175983E-2</c:v>
                </c:pt>
                <c:pt idx="760">
                  <c:v>9.5873750427175983E-2</c:v>
                </c:pt>
                <c:pt idx="761">
                  <c:v>9.5873750427175983E-2</c:v>
                </c:pt>
                <c:pt idx="762">
                  <c:v>9.5873750427175983E-2</c:v>
                </c:pt>
                <c:pt idx="763">
                  <c:v>9.5873750427175983E-2</c:v>
                </c:pt>
                <c:pt idx="764">
                  <c:v>9.5873750427175983E-2</c:v>
                </c:pt>
                <c:pt idx="765">
                  <c:v>9.6014506974424263E-2</c:v>
                </c:pt>
                <c:pt idx="766">
                  <c:v>9.6265546579362538E-2</c:v>
                </c:pt>
                <c:pt idx="767">
                  <c:v>9.6570949366691056E-2</c:v>
                </c:pt>
                <c:pt idx="768">
                  <c:v>9.6936406571804912E-2</c:v>
                </c:pt>
                <c:pt idx="769">
                  <c:v>9.74192240965676E-2</c:v>
                </c:pt>
                <c:pt idx="770">
                  <c:v>9.8114439389737865E-2</c:v>
                </c:pt>
                <c:pt idx="771">
                  <c:v>9.8947787758114594E-2</c:v>
                </c:pt>
                <c:pt idx="772">
                  <c:v>9.9854350078620494E-2</c:v>
                </c:pt>
                <c:pt idx="773">
                  <c:v>0.10073850759295613</c:v>
                </c:pt>
                <c:pt idx="774">
                  <c:v>0.10158000531091109</c:v>
                </c:pt>
                <c:pt idx="775">
                  <c:v>0.1025176777770907</c:v>
                </c:pt>
                <c:pt idx="776">
                  <c:v>0.10340078687482329</c:v>
                </c:pt>
                <c:pt idx="777">
                  <c:v>0.1041743289626412</c:v>
                </c:pt>
                <c:pt idx="778">
                  <c:v>0.10492530327103072</c:v>
                </c:pt>
                <c:pt idx="779">
                  <c:v>0.10564926830155169</c:v>
                </c:pt>
                <c:pt idx="780">
                  <c:v>0.10631202282615312</c:v>
                </c:pt>
                <c:pt idx="781">
                  <c:v>0.10691793605663649</c:v>
                </c:pt>
                <c:pt idx="782">
                  <c:v>0.10747276324770337</c:v>
                </c:pt>
                <c:pt idx="783">
                  <c:v>0.10798490794223387</c:v>
                </c:pt>
                <c:pt idx="784">
                  <c:v>0.10848894379115465</c:v>
                </c:pt>
                <c:pt idx="785">
                  <c:v>0.10905043378841116</c:v>
                </c:pt>
                <c:pt idx="786">
                  <c:v>0.10963635034785185</c:v>
                </c:pt>
                <c:pt idx="787">
                  <c:v>0.11015226170838992</c:v>
                </c:pt>
                <c:pt idx="788">
                  <c:v>0.11060431043918895</c:v>
                </c:pt>
                <c:pt idx="789">
                  <c:v>0.11105635916998798</c:v>
                </c:pt>
                <c:pt idx="790">
                  <c:v>0.11154919926658352</c:v>
                </c:pt>
                <c:pt idx="791">
                  <c:v>0.11207299110221908</c:v>
                </c:pt>
                <c:pt idx="792">
                  <c:v>0.1125089681846522</c:v>
                </c:pt>
                <c:pt idx="793">
                  <c:v>0.11262363731490185</c:v>
                </c:pt>
                <c:pt idx="794">
                  <c:v>0.11262363731490185</c:v>
                </c:pt>
                <c:pt idx="795">
                  <c:v>0.11262363731490185</c:v>
                </c:pt>
                <c:pt idx="796">
                  <c:v>0.11262363731490185</c:v>
                </c:pt>
                <c:pt idx="797">
                  <c:v>0.11262363731490185</c:v>
                </c:pt>
                <c:pt idx="798">
                  <c:v>0.11262363731490185</c:v>
                </c:pt>
                <c:pt idx="799">
                  <c:v>0.11262363731490185</c:v>
                </c:pt>
                <c:pt idx="800">
                  <c:v>0.11272262665857045</c:v>
                </c:pt>
                <c:pt idx="801">
                  <c:v>0.11296176811986203</c:v>
                </c:pt>
                <c:pt idx="802">
                  <c:v>0.11343590321552779</c:v>
                </c:pt>
                <c:pt idx="803">
                  <c:v>0.11420830804283437</c:v>
                </c:pt>
                <c:pt idx="804">
                  <c:v>0.11509866059949658</c:v>
                </c:pt>
                <c:pt idx="805">
                  <c:v>0.11581102686741715</c:v>
                </c:pt>
                <c:pt idx="806">
                  <c:v>0.11626276515659315</c:v>
                </c:pt>
                <c:pt idx="807">
                  <c:v>0.11652742428574588</c:v>
                </c:pt>
                <c:pt idx="808">
                  <c:v>0.11662924206646741</c:v>
                </c:pt>
                <c:pt idx="809">
                  <c:v>0.11662924206646741</c:v>
                </c:pt>
                <c:pt idx="810">
                  <c:v>0.11662924206646741</c:v>
                </c:pt>
                <c:pt idx="811">
                  <c:v>0.11662924206646741</c:v>
                </c:pt>
                <c:pt idx="812">
                  <c:v>0.11662924206646741</c:v>
                </c:pt>
                <c:pt idx="813">
                  <c:v>0.11662924206646741</c:v>
                </c:pt>
                <c:pt idx="814">
                  <c:v>0.11662924206646741</c:v>
                </c:pt>
                <c:pt idx="815">
                  <c:v>0.11662924206646741</c:v>
                </c:pt>
                <c:pt idx="816">
                  <c:v>0.11662924206646741</c:v>
                </c:pt>
                <c:pt idx="817">
                  <c:v>0.11662924206646741</c:v>
                </c:pt>
                <c:pt idx="818">
                  <c:v>0.11662924206646741</c:v>
                </c:pt>
                <c:pt idx="819">
                  <c:v>0.11668185203844851</c:v>
                </c:pt>
                <c:pt idx="820">
                  <c:v>0.11689685076800098</c:v>
                </c:pt>
                <c:pt idx="821">
                  <c:v>0.11725800342087311</c:v>
                </c:pt>
                <c:pt idx="822">
                  <c:v>0.11766518047118038</c:v>
                </c:pt>
                <c:pt idx="823">
                  <c:v>0.1180994579450807</c:v>
                </c:pt>
                <c:pt idx="824">
                  <c:v>0.1185281083420735</c:v>
                </c:pt>
                <c:pt idx="825">
                  <c:v>0.11893869714918834</c:v>
                </c:pt>
                <c:pt idx="826">
                  <c:v>0.11936592681834213</c:v>
                </c:pt>
                <c:pt idx="827">
                  <c:v>0.11980008405333321</c:v>
                </c:pt>
                <c:pt idx="828">
                  <c:v>0.12029914014066273</c:v>
                </c:pt>
                <c:pt idx="829">
                  <c:v>0.12090422709235601</c:v>
                </c:pt>
                <c:pt idx="830">
                  <c:v>0.12153859477994175</c:v>
                </c:pt>
                <c:pt idx="831">
                  <c:v>0.12210355401016953</c:v>
                </c:pt>
                <c:pt idx="832">
                  <c:v>0.12251925874697311</c:v>
                </c:pt>
                <c:pt idx="833">
                  <c:v>0.12285449529331001</c:v>
                </c:pt>
                <c:pt idx="834">
                  <c:v>0.12320512223755095</c:v>
                </c:pt>
                <c:pt idx="835">
                  <c:v>0.12356271440815708</c:v>
                </c:pt>
                <c:pt idx="836">
                  <c:v>0.12390622498293602</c:v>
                </c:pt>
                <c:pt idx="837">
                  <c:v>0.12427444757047276</c:v>
                </c:pt>
                <c:pt idx="838">
                  <c:v>0.12470209453082247</c:v>
                </c:pt>
                <c:pt idx="839">
                  <c:v>0.12514167228706188</c:v>
                </c:pt>
                <c:pt idx="840">
                  <c:v>0.12558016702251593</c:v>
                </c:pt>
                <c:pt idx="841">
                  <c:v>0.12608286784526734</c:v>
                </c:pt>
                <c:pt idx="842">
                  <c:v>0.12664700806360943</c:v>
                </c:pt>
                <c:pt idx="843">
                  <c:v>0.12718564170146282</c:v>
                </c:pt>
                <c:pt idx="844">
                  <c:v>0.1276347346812638</c:v>
                </c:pt>
                <c:pt idx="845">
                  <c:v>0.12801967673250386</c:v>
                </c:pt>
                <c:pt idx="846">
                  <c:v>0.12839573513748392</c:v>
                </c:pt>
                <c:pt idx="847">
                  <c:v>0.1288086944137353</c:v>
                </c:pt>
                <c:pt idx="848">
                  <c:v>0.12932079451335876</c:v>
                </c:pt>
                <c:pt idx="849">
                  <c:v>0.12995387799124436</c:v>
                </c:pt>
                <c:pt idx="850">
                  <c:v>0.13061118243557579</c:v>
                </c:pt>
                <c:pt idx="851">
                  <c:v>0.1311882246187849</c:v>
                </c:pt>
                <c:pt idx="852">
                  <c:v>0.1317256224724998</c:v>
                </c:pt>
                <c:pt idx="853">
                  <c:v>0.13227247609721404</c:v>
                </c:pt>
                <c:pt idx="854">
                  <c:v>0.13280369760429792</c:v>
                </c:pt>
                <c:pt idx="855">
                  <c:v>0.13327778577876667</c:v>
                </c:pt>
                <c:pt idx="856">
                  <c:v>0.13371523931215964</c:v>
                </c:pt>
                <c:pt idx="857">
                  <c:v>0.13426864848143918</c:v>
                </c:pt>
                <c:pt idx="858">
                  <c:v>0.13499341879587021</c:v>
                </c:pt>
                <c:pt idx="859">
                  <c:v>0.13574296823567314</c:v>
                </c:pt>
                <c:pt idx="860">
                  <c:v>0.13641828381631135</c:v>
                </c:pt>
                <c:pt idx="861">
                  <c:v>0.13715864628858376</c:v>
                </c:pt>
                <c:pt idx="862">
                  <c:v>0.1381607502753931</c:v>
                </c:pt>
                <c:pt idx="863">
                  <c:v>0.13918873511214142</c:v>
                </c:pt>
                <c:pt idx="864">
                  <c:v>0.1399846191086776</c:v>
                </c:pt>
                <c:pt idx="865">
                  <c:v>0.14070329098877912</c:v>
                </c:pt>
                <c:pt idx="866">
                  <c:v>0.14153672872510203</c:v>
                </c:pt>
                <c:pt idx="867">
                  <c:v>0.14251548319710644</c:v>
                </c:pt>
                <c:pt idx="868">
                  <c:v>0.14343584480650287</c:v>
                </c:pt>
                <c:pt idx="869">
                  <c:v>0.14413960972854115</c:v>
                </c:pt>
                <c:pt idx="870">
                  <c:v>0.14470340965409936</c:v>
                </c:pt>
                <c:pt idx="871">
                  <c:v>0.14521600096585721</c:v>
                </c:pt>
                <c:pt idx="872">
                  <c:v>0.1457065052708672</c:v>
                </c:pt>
                <c:pt idx="873">
                  <c:v>0.14616003891482859</c:v>
                </c:pt>
                <c:pt idx="874">
                  <c:v>0.14652886123901274</c:v>
                </c:pt>
                <c:pt idx="875">
                  <c:v>0.14679536186724723</c:v>
                </c:pt>
                <c:pt idx="876">
                  <c:v>0.14697301736729534</c:v>
                </c:pt>
                <c:pt idx="877">
                  <c:v>0.14717700058840721</c:v>
                </c:pt>
                <c:pt idx="878">
                  <c:v>0.14751129952915892</c:v>
                </c:pt>
                <c:pt idx="879">
                  <c:v>0.14796636541671893</c:v>
                </c:pt>
                <c:pt idx="880">
                  <c:v>0.1483372620655958</c:v>
                </c:pt>
                <c:pt idx="881">
                  <c:v>0.14855582972089737</c:v>
                </c:pt>
                <c:pt idx="882">
                  <c:v>0.14889900225553385</c:v>
                </c:pt>
                <c:pt idx="883">
                  <c:v>0.14937844879565731</c:v>
                </c:pt>
                <c:pt idx="884">
                  <c:v>0.14987152273632948</c:v>
                </c:pt>
                <c:pt idx="885">
                  <c:v>0.15040710991325734</c:v>
                </c:pt>
                <c:pt idx="886">
                  <c:v>0.15096132015014932</c:v>
                </c:pt>
                <c:pt idx="887">
                  <c:v>0.1514913708985782</c:v>
                </c:pt>
                <c:pt idx="888">
                  <c:v>0.1519679843655054</c:v>
                </c:pt>
                <c:pt idx="889">
                  <c:v>0.15237285700290132</c:v>
                </c:pt>
                <c:pt idx="890">
                  <c:v>0.15269008512633125</c:v>
                </c:pt>
                <c:pt idx="891">
                  <c:v>0.15290252424633521</c:v>
                </c:pt>
                <c:pt idx="892">
                  <c:v>0.15302301955815523</c:v>
                </c:pt>
                <c:pt idx="893">
                  <c:v>0.15311713527526633</c:v>
                </c:pt>
                <c:pt idx="894">
                  <c:v>0.15325154792459864</c:v>
                </c:pt>
                <c:pt idx="895">
                  <c:v>0.15346445434697428</c:v>
                </c:pt>
                <c:pt idx="896">
                  <c:v>0.15377168702190208</c:v>
                </c:pt>
                <c:pt idx="897">
                  <c:v>0.15413855403176316</c:v>
                </c:pt>
                <c:pt idx="898">
                  <c:v>0.15451782598418254</c:v>
                </c:pt>
                <c:pt idx="899">
                  <c:v>0.15485863288576446</c:v>
                </c:pt>
                <c:pt idx="900">
                  <c:v>0.15513408549186616</c:v>
                </c:pt>
                <c:pt idx="901">
                  <c:v>0.15529292844442533</c:v>
                </c:pt>
                <c:pt idx="902">
                  <c:v>0.15529292844442533</c:v>
                </c:pt>
                <c:pt idx="903">
                  <c:v>0.15529292844442533</c:v>
                </c:pt>
                <c:pt idx="904">
                  <c:v>0.15529292844442533</c:v>
                </c:pt>
                <c:pt idx="905">
                  <c:v>0.15529292844442533</c:v>
                </c:pt>
                <c:pt idx="906">
                  <c:v>0.15529292844442533</c:v>
                </c:pt>
                <c:pt idx="907">
                  <c:v>0.15539191778809391</c:v>
                </c:pt>
                <c:pt idx="908">
                  <c:v>0.1556310592493855</c:v>
                </c:pt>
                <c:pt idx="909">
                  <c:v>0.15610519434505127</c:v>
                </c:pt>
                <c:pt idx="910">
                  <c:v>0.15687759917235783</c:v>
                </c:pt>
                <c:pt idx="911">
                  <c:v>0.15776795172902003</c:v>
                </c:pt>
                <c:pt idx="912">
                  <c:v>0.1584803179969406</c:v>
                </c:pt>
                <c:pt idx="913">
                  <c:v>0.159037668640369</c:v>
                </c:pt>
                <c:pt idx="914">
                  <c:v>0.15979957331976716</c:v>
                </c:pt>
                <c:pt idx="915">
                  <c:v>0.16059828154470607</c:v>
                </c:pt>
                <c:pt idx="916">
                  <c:v>0.16119789150553043</c:v>
                </c:pt>
                <c:pt idx="917">
                  <c:v>0.16166159441298722</c:v>
                </c:pt>
                <c:pt idx="918">
                  <c:v>0.16200422020384478</c:v>
                </c:pt>
                <c:pt idx="919">
                  <c:v>0.16241912654784554</c:v>
                </c:pt>
                <c:pt idx="920">
                  <c:v>0.16294673272200655</c:v>
                </c:pt>
                <c:pt idx="921">
                  <c:v>0.16365957276499873</c:v>
                </c:pt>
                <c:pt idx="922">
                  <c:v>0.16448109867194891</c:v>
                </c:pt>
                <c:pt idx="923">
                  <c:v>0.16525866324075855</c:v>
                </c:pt>
                <c:pt idx="924">
                  <c:v>0.16572082431008756</c:v>
                </c:pt>
                <c:pt idx="925">
                  <c:v>0.16583433694718325</c:v>
                </c:pt>
                <c:pt idx="926">
                  <c:v>0.16597290882748847</c:v>
                </c:pt>
                <c:pt idx="927">
                  <c:v>0.16619196973613901</c:v>
                </c:pt>
                <c:pt idx="928">
                  <c:v>0.16644058326388397</c:v>
                </c:pt>
                <c:pt idx="929">
                  <c:v>0.16672147161253367</c:v>
                </c:pt>
                <c:pt idx="930">
                  <c:v>0.16700995841049843</c:v>
                </c:pt>
                <c:pt idx="931">
                  <c:v>0.16729502544241745</c:v>
                </c:pt>
                <c:pt idx="932">
                  <c:v>0.16756359481107283</c:v>
                </c:pt>
                <c:pt idx="933">
                  <c:v>0.16778016742194435</c:v>
                </c:pt>
                <c:pt idx="934">
                  <c:v>0.16790656976271076</c:v>
                </c:pt>
                <c:pt idx="935">
                  <c:v>0.16801237491386026</c:v>
                </c:pt>
                <c:pt idx="936">
                  <c:v>0.16816793394482771</c:v>
                </c:pt>
                <c:pt idx="937">
                  <c:v>0.16836328162932701</c:v>
                </c:pt>
                <c:pt idx="938">
                  <c:v>0.1685651839037913</c:v>
                </c:pt>
                <c:pt idx="939">
                  <c:v>0.16875147201209997</c:v>
                </c:pt>
                <c:pt idx="940">
                  <c:v>0.16895427311669256</c:v>
                </c:pt>
                <c:pt idx="941">
                  <c:v>0.16920855784028249</c:v>
                </c:pt>
                <c:pt idx="942">
                  <c:v>0.16948348335301397</c:v>
                </c:pt>
                <c:pt idx="943">
                  <c:v>0.16976817073146172</c:v>
                </c:pt>
                <c:pt idx="944">
                  <c:v>0.17007446154783815</c:v>
                </c:pt>
                <c:pt idx="945">
                  <c:v>0.17040349585686593</c:v>
                </c:pt>
                <c:pt idx="946">
                  <c:v>0.1708108520299145</c:v>
                </c:pt>
                <c:pt idx="947">
                  <c:v>0.17129473851785282</c:v>
                </c:pt>
                <c:pt idx="948">
                  <c:v>0.17174544707757389</c:v>
                </c:pt>
                <c:pt idx="949">
                  <c:v>0.17210032033728698</c:v>
                </c:pt>
                <c:pt idx="950">
                  <c:v>0.17229659075330886</c:v>
                </c:pt>
                <c:pt idx="951">
                  <c:v>0.17229659075330886</c:v>
                </c:pt>
                <c:pt idx="952">
                  <c:v>0.17229659075330886</c:v>
                </c:pt>
                <c:pt idx="953">
                  <c:v>0.17229659075330886</c:v>
                </c:pt>
                <c:pt idx="954">
                  <c:v>0.17229659075330886</c:v>
                </c:pt>
                <c:pt idx="955">
                  <c:v>0.17229659075330886</c:v>
                </c:pt>
                <c:pt idx="956">
                  <c:v>0.17229659075330886</c:v>
                </c:pt>
                <c:pt idx="957">
                  <c:v>0.17229659075330886</c:v>
                </c:pt>
                <c:pt idx="958">
                  <c:v>0.17232171744694985</c:v>
                </c:pt>
                <c:pt idx="959">
                  <c:v>0.172630202031955</c:v>
                </c:pt>
                <c:pt idx="960">
                  <c:v>0.17324107937110431</c:v>
                </c:pt>
                <c:pt idx="961">
                  <c:v>0.17414649870757204</c:v>
                </c:pt>
                <c:pt idx="962">
                  <c:v>0.17518734588466633</c:v>
                </c:pt>
                <c:pt idx="963">
                  <c:v>0.17618115071747906</c:v>
                </c:pt>
                <c:pt idx="964">
                  <c:v>0.17699677619374685</c:v>
                </c:pt>
                <c:pt idx="965">
                  <c:v>0.177580663653265</c:v>
                </c:pt>
                <c:pt idx="966">
                  <c:v>0.17797206422875167</c:v>
                </c:pt>
                <c:pt idx="967">
                  <c:v>0.17824964152322043</c:v>
                </c:pt>
                <c:pt idx="968">
                  <c:v>0.17847398620021604</c:v>
                </c:pt>
                <c:pt idx="969">
                  <c:v>0.17862212373110592</c:v>
                </c:pt>
                <c:pt idx="970">
                  <c:v>0.17863154977667511</c:v>
                </c:pt>
                <c:pt idx="971">
                  <c:v>0.17863154977667511</c:v>
                </c:pt>
                <c:pt idx="972">
                  <c:v>0.17863154977667511</c:v>
                </c:pt>
                <c:pt idx="973">
                  <c:v>0.17863154977667511</c:v>
                </c:pt>
                <c:pt idx="974">
                  <c:v>0.17863154977667511</c:v>
                </c:pt>
                <c:pt idx="975">
                  <c:v>0.17863154977667511</c:v>
                </c:pt>
                <c:pt idx="976">
                  <c:v>0.17863154977667511</c:v>
                </c:pt>
                <c:pt idx="977">
                  <c:v>0.17863154977667511</c:v>
                </c:pt>
                <c:pt idx="978">
                  <c:v>0.17863154977667511</c:v>
                </c:pt>
                <c:pt idx="979">
                  <c:v>0.17863154977667511</c:v>
                </c:pt>
                <c:pt idx="980">
                  <c:v>0.17863154977667511</c:v>
                </c:pt>
                <c:pt idx="981">
                  <c:v>0.17863154977667511</c:v>
                </c:pt>
                <c:pt idx="982">
                  <c:v>0.17863154977667511</c:v>
                </c:pt>
                <c:pt idx="983">
                  <c:v>0.17863154977667511</c:v>
                </c:pt>
                <c:pt idx="984">
                  <c:v>0.17863154977667511</c:v>
                </c:pt>
                <c:pt idx="985">
                  <c:v>0.17863154977667511</c:v>
                </c:pt>
                <c:pt idx="986">
                  <c:v>0.17863154977667511</c:v>
                </c:pt>
                <c:pt idx="987">
                  <c:v>0.17863154977667511</c:v>
                </c:pt>
                <c:pt idx="988">
                  <c:v>0.17863154977667511</c:v>
                </c:pt>
                <c:pt idx="989">
                  <c:v>0.17863154977667511</c:v>
                </c:pt>
                <c:pt idx="990">
                  <c:v>0.17863154977667511</c:v>
                </c:pt>
                <c:pt idx="991">
                  <c:v>0.17863154977667511</c:v>
                </c:pt>
                <c:pt idx="992">
                  <c:v>0.17863154977667511</c:v>
                </c:pt>
                <c:pt idx="993">
                  <c:v>0.17863154977667511</c:v>
                </c:pt>
                <c:pt idx="994">
                  <c:v>0.17863154977667511</c:v>
                </c:pt>
                <c:pt idx="995">
                  <c:v>0.17863154977667511</c:v>
                </c:pt>
                <c:pt idx="996">
                  <c:v>0.17863154977667511</c:v>
                </c:pt>
                <c:pt idx="997">
                  <c:v>0.17863154977667511</c:v>
                </c:pt>
                <c:pt idx="998">
                  <c:v>0.17863154977667511</c:v>
                </c:pt>
                <c:pt idx="999">
                  <c:v>0.17863154977667511</c:v>
                </c:pt>
                <c:pt idx="1000">
                  <c:v>0.17863154977667511</c:v>
                </c:pt>
                <c:pt idx="1001">
                  <c:v>0.17863154977667511</c:v>
                </c:pt>
                <c:pt idx="1002">
                  <c:v>0.17863154977667511</c:v>
                </c:pt>
                <c:pt idx="1003">
                  <c:v>0.17863154977667511</c:v>
                </c:pt>
                <c:pt idx="1004">
                  <c:v>0.17863154977667511</c:v>
                </c:pt>
                <c:pt idx="1005">
                  <c:v>0.17863154977667511</c:v>
                </c:pt>
                <c:pt idx="1006">
                  <c:v>0.17863154977667511</c:v>
                </c:pt>
                <c:pt idx="1007">
                  <c:v>0.17863154977667511</c:v>
                </c:pt>
                <c:pt idx="1008">
                  <c:v>0.17863154977667511</c:v>
                </c:pt>
                <c:pt idx="1009">
                  <c:v>0.17863154977667511</c:v>
                </c:pt>
                <c:pt idx="1010">
                  <c:v>0.17863154977667511</c:v>
                </c:pt>
                <c:pt idx="1011">
                  <c:v>0.17863154977667511</c:v>
                </c:pt>
                <c:pt idx="1012">
                  <c:v>0.17863154977667511</c:v>
                </c:pt>
                <c:pt idx="1013">
                  <c:v>0.17863154977667511</c:v>
                </c:pt>
                <c:pt idx="1014">
                  <c:v>0.17863154977667511</c:v>
                </c:pt>
                <c:pt idx="1015">
                  <c:v>0.17863154977667511</c:v>
                </c:pt>
                <c:pt idx="1016">
                  <c:v>0.17863154977667511</c:v>
                </c:pt>
                <c:pt idx="1017">
                  <c:v>0.17863154977667511</c:v>
                </c:pt>
                <c:pt idx="1018">
                  <c:v>0.17863154977667511</c:v>
                </c:pt>
                <c:pt idx="1019">
                  <c:v>0.17863154977667511</c:v>
                </c:pt>
                <c:pt idx="1020">
                  <c:v>0.17863154977667511</c:v>
                </c:pt>
                <c:pt idx="1021">
                  <c:v>0.17863154977667511</c:v>
                </c:pt>
                <c:pt idx="1022">
                  <c:v>0.17863154977667511</c:v>
                </c:pt>
                <c:pt idx="1023">
                  <c:v>0.17863154977667511</c:v>
                </c:pt>
                <c:pt idx="1024">
                  <c:v>0.17863154977667511</c:v>
                </c:pt>
                <c:pt idx="1025">
                  <c:v>0.17863154977667511</c:v>
                </c:pt>
                <c:pt idx="1026">
                  <c:v>0.17863154977667511</c:v>
                </c:pt>
                <c:pt idx="1027">
                  <c:v>0.17863958662662574</c:v>
                </c:pt>
                <c:pt idx="1028">
                  <c:v>0.17870609385152389</c:v>
                </c:pt>
                <c:pt idx="1029">
                  <c:v>0.17892060184666489</c:v>
                </c:pt>
                <c:pt idx="1030">
                  <c:v>0.17929832474405083</c:v>
                </c:pt>
                <c:pt idx="1031">
                  <c:v>0.17975503450913999</c:v>
                </c:pt>
                <c:pt idx="1032">
                  <c:v>0.18023833312339479</c:v>
                </c:pt>
                <c:pt idx="1033">
                  <c:v>0.18075118107876376</c:v>
                </c:pt>
                <c:pt idx="1034">
                  <c:v>0.18130198134566936</c:v>
                </c:pt>
                <c:pt idx="1035">
                  <c:v>0.18185402379586332</c:v>
                </c:pt>
                <c:pt idx="1036">
                  <c:v>0.18236313013786881</c:v>
                </c:pt>
                <c:pt idx="1037">
                  <c:v>0.18284290367626319</c:v>
                </c:pt>
                <c:pt idx="1038">
                  <c:v>0.18334996547708263</c:v>
                </c:pt>
                <c:pt idx="1039">
                  <c:v>0.18394222174179559</c:v>
                </c:pt>
                <c:pt idx="1040">
                  <c:v>0.18460376184763405</c:v>
                </c:pt>
                <c:pt idx="1041">
                  <c:v>0.18528072534393961</c:v>
                </c:pt>
                <c:pt idx="1042">
                  <c:v>0.18589542905691797</c:v>
                </c:pt>
                <c:pt idx="1043">
                  <c:v>0.18638835113076813</c:v>
                </c:pt>
                <c:pt idx="1044">
                  <c:v>0.1867649384145571</c:v>
                </c:pt>
                <c:pt idx="1045">
                  <c:v>0.18708048564438426</c:v>
                </c:pt>
                <c:pt idx="1046">
                  <c:v>0.1873971407664046</c:v>
                </c:pt>
                <c:pt idx="1047">
                  <c:v>0.18772666176435951</c:v>
                </c:pt>
                <c:pt idx="1048">
                  <c:v>0.18801573304321517</c:v>
                </c:pt>
                <c:pt idx="1049">
                  <c:v>0.18819627448870094</c:v>
                </c:pt>
                <c:pt idx="1050">
                  <c:v>0.18822333650863282</c:v>
                </c:pt>
                <c:pt idx="1051">
                  <c:v>0.18822333650863282</c:v>
                </c:pt>
                <c:pt idx="1052">
                  <c:v>0.18822333650863282</c:v>
                </c:pt>
                <c:pt idx="1053">
                  <c:v>0.18822333650863282</c:v>
                </c:pt>
                <c:pt idx="1054">
                  <c:v>0.18822333650863282</c:v>
                </c:pt>
                <c:pt idx="1055">
                  <c:v>0.18822333650863282</c:v>
                </c:pt>
                <c:pt idx="1056">
                  <c:v>0.18822333650863282</c:v>
                </c:pt>
                <c:pt idx="1057">
                  <c:v>0.18822333650863282</c:v>
                </c:pt>
                <c:pt idx="1058">
                  <c:v>0.18822333650863282</c:v>
                </c:pt>
                <c:pt idx="1059">
                  <c:v>0.18822333650863282</c:v>
                </c:pt>
                <c:pt idx="1060">
                  <c:v>0.18822333650863282</c:v>
                </c:pt>
                <c:pt idx="1061">
                  <c:v>0.18822333650863282</c:v>
                </c:pt>
                <c:pt idx="1062">
                  <c:v>0.18822762223188386</c:v>
                </c:pt>
                <c:pt idx="1063">
                  <c:v>0.18828289267027992</c:v>
                </c:pt>
                <c:pt idx="1064">
                  <c:v>0.18841082342877649</c:v>
                </c:pt>
                <c:pt idx="1065">
                  <c:v>0.18868041738794419</c:v>
                </c:pt>
                <c:pt idx="1066">
                  <c:v>0.18905501077163489</c:v>
                </c:pt>
                <c:pt idx="1067">
                  <c:v>0.18935335132518388</c:v>
                </c:pt>
                <c:pt idx="1068">
                  <c:v>0.18952531700197439</c:v>
                </c:pt>
                <c:pt idx="1069">
                  <c:v>0.18970216410500218</c:v>
                </c:pt>
                <c:pt idx="1070">
                  <c:v>0.18998415574329847</c:v>
                </c:pt>
                <c:pt idx="1071">
                  <c:v>0.19039915370596514</c:v>
                </c:pt>
                <c:pt idx="1072">
                  <c:v>0.19093275734654525</c:v>
                </c:pt>
                <c:pt idx="1073">
                  <c:v>0.19161754700864625</c:v>
                </c:pt>
                <c:pt idx="1074">
                  <c:v>0.19251387615088747</c:v>
                </c:pt>
                <c:pt idx="1075">
                  <c:v>0.19359422815253449</c:v>
                </c:pt>
                <c:pt idx="1076">
                  <c:v>0.19471256995877162</c:v>
                </c:pt>
                <c:pt idx="1077">
                  <c:v>0.19576002611845719</c:v>
                </c:pt>
                <c:pt idx="1078">
                  <c:v>0.19671636584577099</c:v>
                </c:pt>
                <c:pt idx="1079">
                  <c:v>0.19763616015159438</c:v>
                </c:pt>
                <c:pt idx="1080">
                  <c:v>0.19847238766261599</c:v>
                </c:pt>
                <c:pt idx="1081">
                  <c:v>0.19909928649754308</c:v>
                </c:pt>
                <c:pt idx="1082">
                  <c:v>0.19949319713127187</c:v>
                </c:pt>
                <c:pt idx="1083">
                  <c:v>0.19962989882784826</c:v>
                </c:pt>
                <c:pt idx="1084">
                  <c:v>0.19962989882784826</c:v>
                </c:pt>
                <c:pt idx="1085">
                  <c:v>0.19971474164651093</c:v>
                </c:pt>
                <c:pt idx="1086">
                  <c:v>0.19998206734118681</c:v>
                </c:pt>
                <c:pt idx="1087">
                  <c:v>0.20034334193846901</c:v>
                </c:pt>
                <c:pt idx="1088">
                  <c:v>0.20071762504769891</c:v>
                </c:pt>
                <c:pt idx="1089">
                  <c:v>0.20108139257669788</c:v>
                </c:pt>
                <c:pt idx="1090">
                  <c:v>0.20143337641228121</c:v>
                </c:pt>
                <c:pt idx="1091">
                  <c:v>0.20182071132811144</c:v>
                </c:pt>
                <c:pt idx="1092">
                  <c:v>0.20233036818651548</c:v>
                </c:pt>
                <c:pt idx="1093">
                  <c:v>0.20301176106534621</c:v>
                </c:pt>
                <c:pt idx="1094">
                  <c:v>0.20375936157252478</c:v>
                </c:pt>
                <c:pt idx="1095">
                  <c:v>0.2044184053081054</c:v>
                </c:pt>
                <c:pt idx="1096">
                  <c:v>0.2049495050038673</c:v>
                </c:pt>
                <c:pt idx="1097">
                  <c:v>0.20534289711897324</c:v>
                </c:pt>
                <c:pt idx="1098">
                  <c:v>0.20555271543177131</c:v>
                </c:pt>
                <c:pt idx="1099">
                  <c:v>0.20555271543177131</c:v>
                </c:pt>
                <c:pt idx="1100">
                  <c:v>0.20555271543177131</c:v>
                </c:pt>
                <c:pt idx="1101">
                  <c:v>0.20568165957898701</c:v>
                </c:pt>
                <c:pt idx="1102">
                  <c:v>0.20601704701443008</c:v>
                </c:pt>
                <c:pt idx="1103">
                  <c:v>0.20658113733149489</c:v>
                </c:pt>
                <c:pt idx="1104">
                  <c:v>0.20737290318028634</c:v>
                </c:pt>
                <c:pt idx="1105">
                  <c:v>0.2082318843984505</c:v>
                </c:pt>
                <c:pt idx="1106">
                  <c:v>0.20893261447651942</c:v>
                </c:pt>
                <c:pt idx="1107">
                  <c:v>0.20942471696687637</c:v>
                </c:pt>
                <c:pt idx="1108">
                  <c:v>0.20972170972176904</c:v>
                </c:pt>
                <c:pt idx="1109">
                  <c:v>0.20982972333635036</c:v>
                </c:pt>
                <c:pt idx="1110">
                  <c:v>0.20993695939932189</c:v>
                </c:pt>
                <c:pt idx="1111">
                  <c:v>0.21023354184861509</c:v>
                </c:pt>
                <c:pt idx="1112">
                  <c:v>0.21078927289607885</c:v>
                </c:pt>
                <c:pt idx="1113">
                  <c:v>0.21169216667270691</c:v>
                </c:pt>
                <c:pt idx="1114">
                  <c:v>0.21283778997054983</c:v>
                </c:pt>
                <c:pt idx="1115">
                  <c:v>0.21387595993316985</c:v>
                </c:pt>
                <c:pt idx="1116">
                  <c:v>0.21461389541020864</c:v>
                </c:pt>
                <c:pt idx="1117">
                  <c:v>0.21510624954647198</c:v>
                </c:pt>
                <c:pt idx="1118">
                  <c:v>0.2153839430595946</c:v>
                </c:pt>
                <c:pt idx="1119">
                  <c:v>0.21553740189290108</c:v>
                </c:pt>
                <c:pt idx="1120">
                  <c:v>0.21574530116810076</c:v>
                </c:pt>
                <c:pt idx="1121">
                  <c:v>0.21603826325804146</c:v>
                </c:pt>
                <c:pt idx="1122">
                  <c:v>0.21631189209213381</c:v>
                </c:pt>
                <c:pt idx="1123">
                  <c:v>0.21641992735739896</c:v>
                </c:pt>
                <c:pt idx="1124">
                  <c:v>0.21641992735739896</c:v>
                </c:pt>
                <c:pt idx="1125">
                  <c:v>0.21641992735739896</c:v>
                </c:pt>
                <c:pt idx="1126">
                  <c:v>0.21641992735739896</c:v>
                </c:pt>
                <c:pt idx="1127">
                  <c:v>0.21641992735739896</c:v>
                </c:pt>
                <c:pt idx="1128">
                  <c:v>0.21641992735739896</c:v>
                </c:pt>
                <c:pt idx="1129">
                  <c:v>0.21641992735739896</c:v>
                </c:pt>
                <c:pt idx="1130">
                  <c:v>0.21641992735739896</c:v>
                </c:pt>
                <c:pt idx="1131">
                  <c:v>0.21641992735739896</c:v>
                </c:pt>
                <c:pt idx="1132">
                  <c:v>0.21641992735739896</c:v>
                </c:pt>
                <c:pt idx="1133">
                  <c:v>0.21641992735739896</c:v>
                </c:pt>
                <c:pt idx="1134">
                  <c:v>0.21641992735739896</c:v>
                </c:pt>
                <c:pt idx="1135">
                  <c:v>0.21641992735739896</c:v>
                </c:pt>
                <c:pt idx="1136">
                  <c:v>0.21641992735739896</c:v>
                </c:pt>
                <c:pt idx="1137">
                  <c:v>0.21641992735739896</c:v>
                </c:pt>
                <c:pt idx="1138">
                  <c:v>0.21645420294093279</c:v>
                </c:pt>
                <c:pt idx="1139">
                  <c:v>0.21650881742872402</c:v>
                </c:pt>
                <c:pt idx="1140">
                  <c:v>0.21657639672185755</c:v>
                </c:pt>
                <c:pt idx="1141">
                  <c:v>0.21667675584925786</c:v>
                </c:pt>
                <c:pt idx="1142">
                  <c:v>0.21685867341261417</c:v>
                </c:pt>
                <c:pt idx="1143">
                  <c:v>0.21715259311095092</c:v>
                </c:pt>
                <c:pt idx="1144">
                  <c:v>0.2174656652172817</c:v>
                </c:pt>
                <c:pt idx="1145">
                  <c:v>0.21766046374580261</c:v>
                </c:pt>
                <c:pt idx="1146">
                  <c:v>0.21766046374580261</c:v>
                </c:pt>
                <c:pt idx="1147">
                  <c:v>0.21766046374580261</c:v>
                </c:pt>
                <c:pt idx="1148">
                  <c:v>0.21766046374580261</c:v>
                </c:pt>
                <c:pt idx="1149">
                  <c:v>0.21766046374580261</c:v>
                </c:pt>
                <c:pt idx="1150">
                  <c:v>0.21766046374580261</c:v>
                </c:pt>
                <c:pt idx="1151">
                  <c:v>0.21769601232913594</c:v>
                </c:pt>
                <c:pt idx="1152">
                  <c:v>0.21777725278489726</c:v>
                </c:pt>
                <c:pt idx="1153">
                  <c:v>0.21800847497507125</c:v>
                </c:pt>
                <c:pt idx="1154">
                  <c:v>0.21848972941459835</c:v>
                </c:pt>
                <c:pt idx="1155">
                  <c:v>0.21912853001941904</c:v>
                </c:pt>
                <c:pt idx="1156">
                  <c:v>0.21975660749225609</c:v>
                </c:pt>
                <c:pt idx="1157">
                  <c:v>0.2204565167196379</c:v>
                </c:pt>
                <c:pt idx="1158">
                  <c:v>0.22135044677581062</c:v>
                </c:pt>
                <c:pt idx="1159">
                  <c:v>0.22247854139001205</c:v>
                </c:pt>
                <c:pt idx="1160">
                  <c:v>0.22374285184416523</c:v>
                </c:pt>
                <c:pt idx="1161">
                  <c:v>0.22499683336056026</c:v>
                </c:pt>
                <c:pt idx="1162">
                  <c:v>0.22622859421188413</c:v>
                </c:pt>
                <c:pt idx="1163">
                  <c:v>0.2275023541096525</c:v>
                </c:pt>
                <c:pt idx="1164">
                  <c:v>0.22883578838538873</c:v>
                </c:pt>
                <c:pt idx="1165">
                  <c:v>0.23022615988771281</c:v>
                </c:pt>
                <c:pt idx="1166">
                  <c:v>0.23142387323238806</c:v>
                </c:pt>
                <c:pt idx="1167">
                  <c:v>0.23238053269472408</c:v>
                </c:pt>
                <c:pt idx="1168">
                  <c:v>0.2334416619973162</c:v>
                </c:pt>
                <c:pt idx="1169">
                  <c:v>0.23461089361257198</c:v>
                </c:pt>
                <c:pt idx="1170">
                  <c:v>0.23577799946615818</c:v>
                </c:pt>
                <c:pt idx="1171">
                  <c:v>0.23695548338597355</c:v>
                </c:pt>
                <c:pt idx="1172">
                  <c:v>0.23812428181783118</c:v>
                </c:pt>
                <c:pt idx="1173">
                  <c:v>0.23927830314810206</c:v>
                </c:pt>
                <c:pt idx="1174">
                  <c:v>0.24043084437244955</c:v>
                </c:pt>
                <c:pt idx="1175">
                  <c:v>0.24156198215197924</c:v>
                </c:pt>
                <c:pt idx="1176">
                  <c:v>0.24266569472982091</c:v>
                </c:pt>
                <c:pt idx="1177">
                  <c:v>0.24377326369737937</c:v>
                </c:pt>
                <c:pt idx="1178">
                  <c:v>0.24493703611814774</c:v>
                </c:pt>
                <c:pt idx="1179">
                  <c:v>0.24616356646431536</c:v>
                </c:pt>
                <c:pt idx="1180">
                  <c:v>0.24741842692531232</c:v>
                </c:pt>
                <c:pt idx="1181">
                  <c:v>0.24868404905400535</c:v>
                </c:pt>
                <c:pt idx="1182">
                  <c:v>0.24992113863550075</c:v>
                </c:pt>
                <c:pt idx="1183">
                  <c:v>0.25112331558676315</c:v>
                </c:pt>
                <c:pt idx="1184">
                  <c:v>0.25230566307782198</c:v>
                </c:pt>
                <c:pt idx="1185">
                  <c:v>0.25344646101766288</c:v>
                </c:pt>
                <c:pt idx="1186">
                  <c:v>0.25450239753019471</c:v>
                </c:pt>
                <c:pt idx="1187">
                  <c:v>0.25550236149900224</c:v>
                </c:pt>
                <c:pt idx="1188">
                  <c:v>0.25650232546780977</c:v>
                </c:pt>
                <c:pt idx="1189">
                  <c:v>0.25750228943661729</c:v>
                </c:pt>
                <c:pt idx="1190">
                  <c:v>0.25850225340542482</c:v>
                </c:pt>
                <c:pt idx="1191">
                  <c:v>0.25950221737423235</c:v>
                </c:pt>
                <c:pt idx="1192">
                  <c:v>0.26050218134303987</c:v>
                </c:pt>
                <c:pt idx="1193">
                  <c:v>0.2615021453118474</c:v>
                </c:pt>
                <c:pt idx="1194">
                  <c:v>0.26250210928065493</c:v>
                </c:pt>
                <c:pt idx="1195">
                  <c:v>0.2635207307640372</c:v>
                </c:pt>
                <c:pt idx="1196">
                  <c:v>0.26454203086844702</c:v>
                </c:pt>
                <c:pt idx="1197">
                  <c:v>0.26556333097285684</c:v>
                </c:pt>
                <c:pt idx="1198">
                  <c:v>0.26666210518203015</c:v>
                </c:pt>
                <c:pt idx="1199">
                  <c:v>0.26784709709800331</c:v>
                </c:pt>
                <c:pt idx="1200">
                  <c:v>0.2691220004792223</c:v>
                </c:pt>
                <c:pt idx="1201">
                  <c:v>0.27047796789673023</c:v>
                </c:pt>
                <c:pt idx="1202">
                  <c:v>0.27182030117662448</c:v>
                </c:pt>
                <c:pt idx="1203">
                  <c:v>0.27310391105143483</c:v>
                </c:pt>
                <c:pt idx="1204">
                  <c:v>0.27432207773381345</c:v>
                </c:pt>
                <c:pt idx="1205">
                  <c:v>0.27548787502961142</c:v>
                </c:pt>
                <c:pt idx="1206">
                  <c:v>0.2766371349779545</c:v>
                </c:pt>
                <c:pt idx="1207">
                  <c:v>0.27778930198153784</c:v>
                </c:pt>
                <c:pt idx="1208">
                  <c:v>0.2789443813624552</c:v>
                </c:pt>
                <c:pt idx="1209">
                  <c:v>0.28008285920101922</c:v>
                </c:pt>
                <c:pt idx="1210">
                  <c:v>0.28120181779232672</c:v>
                </c:pt>
                <c:pt idx="1211">
                  <c:v>0.28232077638363423</c:v>
                </c:pt>
                <c:pt idx="1212">
                  <c:v>0.28342021572768522</c:v>
                </c:pt>
                <c:pt idx="1213">
                  <c:v>0.2845167974877178</c:v>
                </c:pt>
                <c:pt idx="1214">
                  <c:v>0.28563287845471197</c:v>
                </c:pt>
                <c:pt idx="1215">
                  <c:v>0.28674895942170614</c:v>
                </c:pt>
                <c:pt idx="1216">
                  <c:v>0.28784554118173872</c:v>
                </c:pt>
                <c:pt idx="1217">
                  <c:v>0.28891979151865538</c:v>
                </c:pt>
                <c:pt idx="1218">
                  <c:v>0.28999121496151148</c:v>
                </c:pt>
                <c:pt idx="1219">
                  <c:v>0.29105981682692539</c:v>
                </c:pt>
                <c:pt idx="1220">
                  <c:v>0.29210618338025812</c:v>
                </c:pt>
                <c:pt idx="1221">
                  <c:v>0.29310821546272525</c:v>
                </c:pt>
                <c:pt idx="1222">
                  <c:v>0.29408272382861927</c:v>
                </c:pt>
                <c:pt idx="1223">
                  <c:v>0.29502987622432436</c:v>
                </c:pt>
                <c:pt idx="1224">
                  <c:v>0.29598556465497827</c:v>
                </c:pt>
                <c:pt idx="1225">
                  <c:v>0.29697420016637888</c:v>
                </c:pt>
                <c:pt idx="1226">
                  <c:v>0.29797654495115117</c:v>
                </c:pt>
                <c:pt idx="1227">
                  <c:v>0.29897618296161205</c:v>
                </c:pt>
                <c:pt idx="1228">
                  <c:v>0.29997042305573179</c:v>
                </c:pt>
                <c:pt idx="1229">
                  <c:v>0.30096197199687091</c:v>
                </c:pt>
                <c:pt idx="1230">
                  <c:v>0.30192917605575809</c:v>
                </c:pt>
                <c:pt idx="1231">
                  <c:v>0.30291001229181497</c:v>
                </c:pt>
                <c:pt idx="1232">
                  <c:v>0.30392601937775188</c:v>
                </c:pt>
                <c:pt idx="1233">
                  <c:v>0.30494202646368879</c:v>
                </c:pt>
                <c:pt idx="1234">
                  <c:v>0.30595533341088071</c:v>
                </c:pt>
                <c:pt idx="1235">
                  <c:v>0.30694974235995881</c:v>
                </c:pt>
                <c:pt idx="1236">
                  <c:v>0.30790109076153444</c:v>
                </c:pt>
                <c:pt idx="1237">
                  <c:v>0.30879074171045756</c:v>
                </c:pt>
                <c:pt idx="1238">
                  <c:v>0.30959280274611606</c:v>
                </c:pt>
                <c:pt idx="1239">
                  <c:v>0.31032445802477726</c:v>
                </c:pt>
                <c:pt idx="1240">
                  <c:v>0.31101895677271962</c:v>
                </c:pt>
                <c:pt idx="1241">
                  <c:v>0.31171577762291347</c:v>
                </c:pt>
                <c:pt idx="1242">
                  <c:v>0.31241488496442749</c:v>
                </c:pt>
                <c:pt idx="1243">
                  <c:v>0.3131004627325602</c:v>
                </c:pt>
                <c:pt idx="1244">
                  <c:v>0.31377048013320963</c:v>
                </c:pt>
                <c:pt idx="1245">
                  <c:v>0.31444512658072776</c:v>
                </c:pt>
                <c:pt idx="1246">
                  <c:v>0.31508902543255385</c:v>
                </c:pt>
                <c:pt idx="1247">
                  <c:v>0.31570049463814676</c:v>
                </c:pt>
                <c:pt idx="1248">
                  <c:v>0.31629742418703349</c:v>
                </c:pt>
                <c:pt idx="1249">
                  <c:v>0.31688004669084863</c:v>
                </c:pt>
                <c:pt idx="1250">
                  <c:v>0.31746568725473345</c:v>
                </c:pt>
                <c:pt idx="1251">
                  <c:v>0.31805629851827333</c:v>
                </c:pt>
                <c:pt idx="1252">
                  <c:v>0.31863495306594963</c:v>
                </c:pt>
                <c:pt idx="1253">
                  <c:v>0.31920181667112701</c:v>
                </c:pt>
                <c:pt idx="1254">
                  <c:v>0.31975705392448256</c:v>
                </c:pt>
                <c:pt idx="1255">
                  <c:v>0.3203008282340058</c:v>
                </c:pt>
                <c:pt idx="1256">
                  <c:v>0.32083330182499886</c:v>
                </c:pt>
                <c:pt idx="1257">
                  <c:v>0.32135463574007633</c:v>
                </c:pt>
                <c:pt idx="1258">
                  <c:v>0.32186498983916528</c:v>
                </c:pt>
                <c:pt idx="1259">
                  <c:v>0.32238053499515001</c:v>
                </c:pt>
                <c:pt idx="1260">
                  <c:v>0.32291890668090578</c:v>
                </c:pt>
                <c:pt idx="1261">
                  <c:v>0.32348166203076967</c:v>
                </c:pt>
                <c:pt idx="1262">
                  <c:v>0.32410196942353114</c:v>
                </c:pt>
                <c:pt idx="1263">
                  <c:v>0.32478536366471511</c:v>
                </c:pt>
                <c:pt idx="1264">
                  <c:v>0.32551813410419078</c:v>
                </c:pt>
                <c:pt idx="1265">
                  <c:v>0.32628881738577836</c:v>
                </c:pt>
                <c:pt idx="1266">
                  <c:v>0.32704995698991551</c:v>
                </c:pt>
                <c:pt idx="1267">
                  <c:v>0.32779937171141516</c:v>
                </c:pt>
                <c:pt idx="1268">
                  <c:v>0.32852100666743766</c:v>
                </c:pt>
                <c:pt idx="1269">
                  <c:v>0.329178673002061</c:v>
                </c:pt>
                <c:pt idx="1270">
                  <c:v>0.32978451905072115</c:v>
                </c:pt>
                <c:pt idx="1271">
                  <c:v>0.33035284813624016</c:v>
                </c:pt>
                <c:pt idx="1272">
                  <c:v>0.33089794243996412</c:v>
                </c:pt>
                <c:pt idx="1273">
                  <c:v>0.33145149466879792</c:v>
                </c:pt>
                <c:pt idx="1274">
                  <c:v>0.33201524815776384</c:v>
                </c:pt>
                <c:pt idx="1275">
                  <c:v>0.33258912120099338</c:v>
                </c:pt>
                <c:pt idx="1276">
                  <c:v>0.33320602820327566</c:v>
                </c:pt>
                <c:pt idx="1277">
                  <c:v>0.33386964913302708</c:v>
                </c:pt>
                <c:pt idx="1278">
                  <c:v>0.33455081950827498</c:v>
                </c:pt>
                <c:pt idx="1279">
                  <c:v>0.33524958366947438</c:v>
                </c:pt>
                <c:pt idx="1280">
                  <c:v>0.33596801697550732</c:v>
                </c:pt>
                <c:pt idx="1281">
                  <c:v>0.33665914203994118</c:v>
                </c:pt>
                <c:pt idx="1282">
                  <c:v>0.33733457555344915</c:v>
                </c:pt>
                <c:pt idx="1283">
                  <c:v>0.33801199280432431</c:v>
                </c:pt>
                <c:pt idx="1284">
                  <c:v>0.33867369846397866</c:v>
                </c:pt>
                <c:pt idx="1285">
                  <c:v>0.3393039809411913</c:v>
                </c:pt>
                <c:pt idx="1286">
                  <c:v>0.33989907745141923</c:v>
                </c:pt>
                <c:pt idx="1287">
                  <c:v>0.34047479687413013</c:v>
                </c:pt>
                <c:pt idx="1288">
                  <c:v>0.3410138473306305</c:v>
                </c:pt>
                <c:pt idx="1289">
                  <c:v>0.34153025803355469</c:v>
                </c:pt>
                <c:pt idx="1290">
                  <c:v>0.34205507899866616</c:v>
                </c:pt>
                <c:pt idx="1291">
                  <c:v>0.34257463352975792</c:v>
                </c:pt>
                <c:pt idx="1292">
                  <c:v>0.34305668343205076</c:v>
                </c:pt>
                <c:pt idx="1293">
                  <c:v>0.34351515304462232</c:v>
                </c:pt>
                <c:pt idx="1294">
                  <c:v>0.34396541669424646</c:v>
                </c:pt>
                <c:pt idx="1295">
                  <c:v>0.34443751751915624</c:v>
                </c:pt>
                <c:pt idx="1296">
                  <c:v>0.34496432533012744</c:v>
                </c:pt>
                <c:pt idx="1297">
                  <c:v>0.34554897658059336</c:v>
                </c:pt>
                <c:pt idx="1298">
                  <c:v>0.34618015424753162</c:v>
                </c:pt>
                <c:pt idx="1299">
                  <c:v>0.34684495745924798</c:v>
                </c:pt>
                <c:pt idx="1300">
                  <c:v>0.34751549969843987</c:v>
                </c:pt>
                <c:pt idx="1301">
                  <c:v>0.34817483819072681</c:v>
                </c:pt>
                <c:pt idx="1302">
                  <c:v>0.34883799956512418</c:v>
                </c:pt>
                <c:pt idx="1303">
                  <c:v>0.34952013073622018</c:v>
                </c:pt>
                <c:pt idx="1304">
                  <c:v>0.35019292156386389</c:v>
                </c:pt>
                <c:pt idx="1305">
                  <c:v>0.350837229543631</c:v>
                </c:pt>
                <c:pt idx="1306">
                  <c:v>0.35146820929431688</c:v>
                </c:pt>
                <c:pt idx="1307">
                  <c:v>0.3520839584208601</c:v>
                </c:pt>
                <c:pt idx="1308">
                  <c:v>0.35268447692326066</c:v>
                </c:pt>
                <c:pt idx="1309">
                  <c:v>0.35328315315148456</c:v>
                </c:pt>
                <c:pt idx="1310">
                  <c:v>0.35388182937970847</c:v>
                </c:pt>
                <c:pt idx="1311">
                  <c:v>0.35446347694603531</c:v>
                </c:pt>
                <c:pt idx="1312">
                  <c:v>0.35502814008141204</c:v>
                </c:pt>
                <c:pt idx="1313">
                  <c:v>0.35555896702582768</c:v>
                </c:pt>
                <c:pt idx="1314">
                  <c:v>0.35608458218436817</c:v>
                </c:pt>
                <c:pt idx="1315">
                  <c:v>0.35660674341564069</c:v>
                </c:pt>
                <c:pt idx="1316">
                  <c:v>0.35706387414024182</c:v>
                </c:pt>
                <c:pt idx="1317">
                  <c:v>0.35749644604811781</c:v>
                </c:pt>
                <c:pt idx="1318">
                  <c:v>0.35795224609161047</c:v>
                </c:pt>
                <c:pt idx="1319">
                  <c:v>0.35848977633669665</c:v>
                </c:pt>
                <c:pt idx="1320">
                  <c:v>0.35916330907514471</c:v>
                </c:pt>
                <c:pt idx="1321">
                  <c:v>0.359950212733881</c:v>
                </c:pt>
                <c:pt idx="1322">
                  <c:v>0.36086091786744873</c:v>
                </c:pt>
                <c:pt idx="1323">
                  <c:v>0.36190555207402381</c:v>
                </c:pt>
                <c:pt idx="1324">
                  <c:v>0.36303631227846661</c:v>
                </c:pt>
                <c:pt idx="1325">
                  <c:v>0.36412655226555302</c:v>
                </c:pt>
                <c:pt idx="1326">
                  <c:v>0.36508386773707591</c:v>
                </c:pt>
                <c:pt idx="1327">
                  <c:v>0.36590735044326794</c:v>
                </c:pt>
                <c:pt idx="1328">
                  <c:v>0.36665410026401446</c:v>
                </c:pt>
                <c:pt idx="1329">
                  <c:v>0.36736838480698319</c:v>
                </c:pt>
                <c:pt idx="1330">
                  <c:v>0.36808266934995193</c:v>
                </c:pt>
                <c:pt idx="1331">
                  <c:v>0.36879695389292066</c:v>
                </c:pt>
                <c:pt idx="1332">
                  <c:v>0.36949500579700051</c:v>
                </c:pt>
                <c:pt idx="1333">
                  <c:v>0.37014236285835705</c:v>
                </c:pt>
                <c:pt idx="1334">
                  <c:v>0.37075145074183996</c:v>
                </c:pt>
                <c:pt idx="1335">
                  <c:v>0.37135473436322569</c:v>
                </c:pt>
                <c:pt idx="1336">
                  <c:v>0.37198431776514612</c:v>
                </c:pt>
                <c:pt idx="1337">
                  <c:v>0.37264397268193333</c:v>
                </c:pt>
                <c:pt idx="1338">
                  <c:v>0.37331763117190647</c:v>
                </c:pt>
                <c:pt idx="1339">
                  <c:v>0.37400728181722936</c:v>
                </c:pt>
                <c:pt idx="1340">
                  <c:v>0.37471292461790207</c:v>
                </c:pt>
                <c:pt idx="1341">
                  <c:v>0.37543662831726815</c:v>
                </c:pt>
                <c:pt idx="1342">
                  <c:v>0.37621050184264537</c:v>
                </c:pt>
                <c:pt idx="1343">
                  <c:v>0.37704128937368342</c:v>
                </c:pt>
                <c:pt idx="1344">
                  <c:v>0.3778809646381745</c:v>
                </c:pt>
                <c:pt idx="1345">
                  <c:v>0.37871332570267691</c:v>
                </c:pt>
                <c:pt idx="1346">
                  <c:v>0.37950339367896146</c:v>
                </c:pt>
                <c:pt idx="1347">
                  <c:v>0.38024658695428659</c:v>
                </c:pt>
                <c:pt idx="1348">
                  <c:v>0.38094072158763637</c:v>
                </c:pt>
                <c:pt idx="1349">
                  <c:v>0.38151654368446852</c:v>
                </c:pt>
                <c:pt idx="1350">
                  <c:v>0.3819335049249869</c:v>
                </c:pt>
                <c:pt idx="1351">
                  <c:v>0.38222030947844815</c:v>
                </c:pt>
                <c:pt idx="1352">
                  <c:v>0.38243928973353203</c:v>
                </c:pt>
                <c:pt idx="1353">
                  <c:v>0.38262375019430567</c:v>
                </c:pt>
                <c:pt idx="1354">
                  <c:v>0.38277383993804465</c:v>
                </c:pt>
                <c:pt idx="1355">
                  <c:v>0.38287629810645013</c:v>
                </c:pt>
                <c:pt idx="1356">
                  <c:v>0.38290228050566905</c:v>
                </c:pt>
                <c:pt idx="1357">
                  <c:v>0.38290228050566905</c:v>
                </c:pt>
                <c:pt idx="1358">
                  <c:v>0.38290228050566905</c:v>
                </c:pt>
                <c:pt idx="1359">
                  <c:v>0.38290228050566905</c:v>
                </c:pt>
                <c:pt idx="1360">
                  <c:v>0.38290228050566905</c:v>
                </c:pt>
                <c:pt idx="1361">
                  <c:v>0.38290228050566905</c:v>
                </c:pt>
                <c:pt idx="1362">
                  <c:v>0.38305464070459766</c:v>
                </c:pt>
                <c:pt idx="1363">
                  <c:v>0.38344305103690191</c:v>
                </c:pt>
                <c:pt idx="1364">
                  <c:v>0.38405721173716151</c:v>
                </c:pt>
                <c:pt idx="1365">
                  <c:v>0.38472002609759115</c:v>
                </c:pt>
                <c:pt idx="1366">
                  <c:v>0.38523401791091327</c:v>
                </c:pt>
                <c:pt idx="1367">
                  <c:v>0.38554850350006625</c:v>
                </c:pt>
                <c:pt idx="1368">
                  <c:v>0.38560524694596987</c:v>
                </c:pt>
                <c:pt idx="1369">
                  <c:v>0.38560524694596987</c:v>
                </c:pt>
                <c:pt idx="1370">
                  <c:v>0.3856948602044582</c:v>
                </c:pt>
                <c:pt idx="1371">
                  <c:v>0.38596520794707151</c:v>
                </c:pt>
                <c:pt idx="1372">
                  <c:v>0.38630505543248317</c:v>
                </c:pt>
                <c:pt idx="1373">
                  <c:v>0.38658698646556283</c:v>
                </c:pt>
                <c:pt idx="1374">
                  <c:v>0.38673715537363851</c:v>
                </c:pt>
                <c:pt idx="1375">
                  <c:v>0.38673715537363851</c:v>
                </c:pt>
                <c:pt idx="1376">
                  <c:v>0.38673715537363851</c:v>
                </c:pt>
                <c:pt idx="1377">
                  <c:v>0.38673715537363851</c:v>
                </c:pt>
                <c:pt idx="1378">
                  <c:v>0.38673715537363851</c:v>
                </c:pt>
                <c:pt idx="1379">
                  <c:v>0.38673715537363851</c:v>
                </c:pt>
                <c:pt idx="1380">
                  <c:v>0.38673715537363851</c:v>
                </c:pt>
                <c:pt idx="1381">
                  <c:v>0.38673715537363851</c:v>
                </c:pt>
                <c:pt idx="1382">
                  <c:v>0.38681659539297159</c:v>
                </c:pt>
                <c:pt idx="1383">
                  <c:v>0.38725131853973405</c:v>
                </c:pt>
                <c:pt idx="1384">
                  <c:v>0.38779233042427047</c:v>
                </c:pt>
                <c:pt idx="1385">
                  <c:v>0.38820539138088328</c:v>
                </c:pt>
                <c:pt idx="1386">
                  <c:v>0.38850149282601865</c:v>
                </c:pt>
                <c:pt idx="1387">
                  <c:v>0.38885989615019151</c:v>
                </c:pt>
                <c:pt idx="1388">
                  <c:v>0.3894141497419058</c:v>
                </c:pt>
                <c:pt idx="1389">
                  <c:v>0.39020923577637551</c:v>
                </c:pt>
                <c:pt idx="1390">
                  <c:v>0.3911501725031088</c:v>
                </c:pt>
                <c:pt idx="1391">
                  <c:v>0.39204152694935607</c:v>
                </c:pt>
                <c:pt idx="1392">
                  <c:v>0.39275916265654948</c:v>
                </c:pt>
                <c:pt idx="1393">
                  <c:v>0.39328750873455204</c:v>
                </c:pt>
                <c:pt idx="1394">
                  <c:v>0.39365994361121709</c:v>
                </c:pt>
                <c:pt idx="1395">
                  <c:v>0.3939443615125735</c:v>
                </c:pt>
                <c:pt idx="1396">
                  <c:v>0.39416087684484674</c:v>
                </c:pt>
                <c:pt idx="1397">
                  <c:v>0.39429590177334067</c:v>
                </c:pt>
                <c:pt idx="1398">
                  <c:v>0.39437068492408106</c:v>
                </c:pt>
                <c:pt idx="1399">
                  <c:v>0.39438620972796279</c:v>
                </c:pt>
                <c:pt idx="1400">
                  <c:v>0.39438620972796279</c:v>
                </c:pt>
                <c:pt idx="1401">
                  <c:v>0.39438620972796279</c:v>
                </c:pt>
                <c:pt idx="1402">
                  <c:v>0.39438620972796279</c:v>
                </c:pt>
                <c:pt idx="1403">
                  <c:v>0.39438620972796279</c:v>
                </c:pt>
                <c:pt idx="1404">
                  <c:v>0.39438620972796279</c:v>
                </c:pt>
                <c:pt idx="1405">
                  <c:v>0.39438620972796279</c:v>
                </c:pt>
                <c:pt idx="1406">
                  <c:v>0.39438620972796279</c:v>
                </c:pt>
                <c:pt idx="1407">
                  <c:v>0.39438620972796279</c:v>
                </c:pt>
                <c:pt idx="1408">
                  <c:v>0.39446395358889419</c:v>
                </c:pt>
                <c:pt idx="1409">
                  <c:v>0.39459263261285693</c:v>
                </c:pt>
                <c:pt idx="1410">
                  <c:v>0.39469497398261982</c:v>
                </c:pt>
                <c:pt idx="1411">
                  <c:v>0.39476935072401947</c:v>
                </c:pt>
                <c:pt idx="1412">
                  <c:v>0.39482621601678397</c:v>
                </c:pt>
                <c:pt idx="1413">
                  <c:v>0.39490312065771999</c:v>
                </c:pt>
                <c:pt idx="1414">
                  <c:v>0.39507711855766547</c:v>
                </c:pt>
                <c:pt idx="1415">
                  <c:v>0.39542042561797269</c:v>
                </c:pt>
                <c:pt idx="1416">
                  <c:v>0.39594726618937248</c:v>
                </c:pt>
                <c:pt idx="1417">
                  <c:v>0.3965933470955525</c:v>
                </c:pt>
                <c:pt idx="1418">
                  <c:v>0.39722315270253195</c:v>
                </c:pt>
                <c:pt idx="1419">
                  <c:v>0.39767185930649607</c:v>
                </c:pt>
                <c:pt idx="1420">
                  <c:v>0.39785608268193484</c:v>
                </c:pt>
                <c:pt idx="1421">
                  <c:v>0.39785608268193484</c:v>
                </c:pt>
                <c:pt idx="1422">
                  <c:v>0.39785608268193484</c:v>
                </c:pt>
                <c:pt idx="1423">
                  <c:v>0.39785608268193484</c:v>
                </c:pt>
                <c:pt idx="1424">
                  <c:v>0.3979418936719219</c:v>
                </c:pt>
                <c:pt idx="1425">
                  <c:v>0.39821632428239512</c:v>
                </c:pt>
                <c:pt idx="1426">
                  <c:v>0.39871919536343042</c:v>
                </c:pt>
                <c:pt idx="1427">
                  <c:v>0.39932263559534931</c:v>
                </c:pt>
                <c:pt idx="1428">
                  <c:v>0.39975892456525686</c:v>
                </c:pt>
                <c:pt idx="1429">
                  <c:v>0.3999578118257211</c:v>
                </c:pt>
                <c:pt idx="1430">
                  <c:v>0.3999578118257211</c:v>
                </c:pt>
                <c:pt idx="1431">
                  <c:v>0.3999578118257211</c:v>
                </c:pt>
                <c:pt idx="1432">
                  <c:v>0.3999578118257211</c:v>
                </c:pt>
                <c:pt idx="1433">
                  <c:v>0.3999578118257211</c:v>
                </c:pt>
                <c:pt idx="1434">
                  <c:v>0.3999578118257211</c:v>
                </c:pt>
                <c:pt idx="1435">
                  <c:v>0.3999578118257211</c:v>
                </c:pt>
                <c:pt idx="1436">
                  <c:v>0.39998379278091656</c:v>
                </c:pt>
                <c:pt idx="1437">
                  <c:v>0.40012549861474023</c:v>
                </c:pt>
                <c:pt idx="1438">
                  <c:v>0.40029106027617078</c:v>
                </c:pt>
                <c:pt idx="1439">
                  <c:v>0.40040714733279803</c:v>
                </c:pt>
                <c:pt idx="1440">
                  <c:v>0.40045298851475386</c:v>
                </c:pt>
                <c:pt idx="1441">
                  <c:v>0.40045298851475386</c:v>
                </c:pt>
                <c:pt idx="1442">
                  <c:v>0.40045298851475386</c:v>
                </c:pt>
                <c:pt idx="1443">
                  <c:v>0.40045298851475386</c:v>
                </c:pt>
                <c:pt idx="1444">
                  <c:v>0.40050926810850385</c:v>
                </c:pt>
                <c:pt idx="1445">
                  <c:v>0.4005850044281814</c:v>
                </c:pt>
                <c:pt idx="1446">
                  <c:v>0.40062832563134326</c:v>
                </c:pt>
                <c:pt idx="1447">
                  <c:v>0.40062832563134326</c:v>
                </c:pt>
                <c:pt idx="1448">
                  <c:v>0.40062832563134326</c:v>
                </c:pt>
                <c:pt idx="1449">
                  <c:v>0.40062832563134326</c:v>
                </c:pt>
                <c:pt idx="1450">
                  <c:v>0.40062832563134326</c:v>
                </c:pt>
                <c:pt idx="1451">
                  <c:v>0.40062832563134326</c:v>
                </c:pt>
                <c:pt idx="1452">
                  <c:v>0.40062832563134326</c:v>
                </c:pt>
                <c:pt idx="1453">
                  <c:v>0.40062832563134326</c:v>
                </c:pt>
                <c:pt idx="1454">
                  <c:v>0.40062832563134326</c:v>
                </c:pt>
                <c:pt idx="1455">
                  <c:v>0.40062832563134326</c:v>
                </c:pt>
                <c:pt idx="1456">
                  <c:v>0.40062832563134326</c:v>
                </c:pt>
                <c:pt idx="1457">
                  <c:v>0.40062832563134326</c:v>
                </c:pt>
                <c:pt idx="1458">
                  <c:v>0.40062832563134326</c:v>
                </c:pt>
                <c:pt idx="1459">
                  <c:v>0.40062832563134326</c:v>
                </c:pt>
                <c:pt idx="1460">
                  <c:v>0.40062832563134326</c:v>
                </c:pt>
                <c:pt idx="1461">
                  <c:v>0.40062832563134326</c:v>
                </c:pt>
                <c:pt idx="1462">
                  <c:v>0.40062832563134326</c:v>
                </c:pt>
                <c:pt idx="1463">
                  <c:v>0.40062832563134326</c:v>
                </c:pt>
                <c:pt idx="1464">
                  <c:v>0.40062832563134326</c:v>
                </c:pt>
                <c:pt idx="1465">
                  <c:v>0.40062832563134326</c:v>
                </c:pt>
                <c:pt idx="1466">
                  <c:v>0.40062832563134326</c:v>
                </c:pt>
                <c:pt idx="1467">
                  <c:v>0.40062832563134326</c:v>
                </c:pt>
                <c:pt idx="1468">
                  <c:v>0.40062832563134326</c:v>
                </c:pt>
                <c:pt idx="1469">
                  <c:v>0.40062832563134326</c:v>
                </c:pt>
                <c:pt idx="1470">
                  <c:v>0.40062832563134326</c:v>
                </c:pt>
                <c:pt idx="1471">
                  <c:v>0.40062832563134326</c:v>
                </c:pt>
                <c:pt idx="1472">
                  <c:v>0.40062832563134326</c:v>
                </c:pt>
                <c:pt idx="1473">
                  <c:v>0.40062832563134326</c:v>
                </c:pt>
                <c:pt idx="1474">
                  <c:v>0.40062832563134326</c:v>
                </c:pt>
                <c:pt idx="1475">
                  <c:v>0.40062832563134326</c:v>
                </c:pt>
                <c:pt idx="1476">
                  <c:v>0.40062832563134326</c:v>
                </c:pt>
                <c:pt idx="1477">
                  <c:v>0.40062832563134326</c:v>
                </c:pt>
                <c:pt idx="1478">
                  <c:v>0.40062832563134326</c:v>
                </c:pt>
                <c:pt idx="1479">
                  <c:v>0.40065396249273805</c:v>
                </c:pt>
                <c:pt idx="1480">
                  <c:v>0.40070264919871096</c:v>
                </c:pt>
                <c:pt idx="1481">
                  <c:v>0.40076490135878912</c:v>
                </c:pt>
                <c:pt idx="1482">
                  <c:v>0.40083362828639207</c:v>
                </c:pt>
                <c:pt idx="1483">
                  <c:v>0.40090647651453643</c:v>
                </c:pt>
                <c:pt idx="1484">
                  <c:v>0.40098488152545275</c:v>
                </c:pt>
                <c:pt idx="1485">
                  <c:v>0.40107644145503646</c:v>
                </c:pt>
                <c:pt idx="1486">
                  <c:v>0.40119764633279881</c:v>
                </c:pt>
                <c:pt idx="1487">
                  <c:v>0.40136294327367761</c:v>
                </c:pt>
                <c:pt idx="1488">
                  <c:v>0.40158930260265457</c:v>
                </c:pt>
                <c:pt idx="1489">
                  <c:v>0.40189448624153457</c:v>
                </c:pt>
                <c:pt idx="1490">
                  <c:v>0.4022905526246795</c:v>
                </c:pt>
                <c:pt idx="1491">
                  <c:v>0.40277946568896944</c:v>
                </c:pt>
                <c:pt idx="1492">
                  <c:v>0.40334401173409695</c:v>
                </c:pt>
                <c:pt idx="1493">
                  <c:v>0.40395509469049617</c:v>
                </c:pt>
                <c:pt idx="1494">
                  <c:v>0.4045978620151871</c:v>
                </c:pt>
                <c:pt idx="1495">
                  <c:v>0.40524578048775606</c:v>
                </c:pt>
                <c:pt idx="1496">
                  <c:v>0.40588499614639728</c:v>
                </c:pt>
                <c:pt idx="1497">
                  <c:v>0.40650444091485072</c:v>
                </c:pt>
                <c:pt idx="1498">
                  <c:v>0.40708265240319752</c:v>
                </c:pt>
                <c:pt idx="1499">
                  <c:v>0.40760820228556632</c:v>
                </c:pt>
                <c:pt idx="1500">
                  <c:v>0.40807110076449121</c:v>
                </c:pt>
                <c:pt idx="1501">
                  <c:v>0.4085040221937124</c:v>
                </c:pt>
                <c:pt idx="1502">
                  <c:v>0.40892674575016619</c:v>
                </c:pt>
                <c:pt idx="1503">
                  <c:v>0.40934680033306647</c:v>
                </c:pt>
                <c:pt idx="1504">
                  <c:v>0.40977605364779729</c:v>
                </c:pt>
                <c:pt idx="1505">
                  <c:v>0.41019166203089913</c:v>
                </c:pt>
                <c:pt idx="1506">
                  <c:v>0.41060289479896689</c:v>
                </c:pt>
                <c:pt idx="1507">
                  <c:v>0.4110316704758627</c:v>
                </c:pt>
                <c:pt idx="1508">
                  <c:v>0.41149077553725949</c:v>
                </c:pt>
                <c:pt idx="1509">
                  <c:v>0.41199353316005682</c:v>
                </c:pt>
                <c:pt idx="1510">
                  <c:v>0.41257843816676087</c:v>
                </c:pt>
                <c:pt idx="1511">
                  <c:v>0.41327845471719854</c:v>
                </c:pt>
                <c:pt idx="1512">
                  <c:v>0.41410641333862375</c:v>
                </c:pt>
                <c:pt idx="1513">
                  <c:v>0.41506527538669191</c:v>
                </c:pt>
                <c:pt idx="1514">
                  <c:v>0.4161179704955153</c:v>
                </c:pt>
                <c:pt idx="1515">
                  <c:v>0.41718874277036355</c:v>
                </c:pt>
                <c:pt idx="1516">
                  <c:v>0.41818629092095305</c:v>
                </c:pt>
                <c:pt idx="1517">
                  <c:v>0.419091485040614</c:v>
                </c:pt>
                <c:pt idx="1518">
                  <c:v>0.41992240812964016</c:v>
                </c:pt>
                <c:pt idx="1519">
                  <c:v>0.42069740470050448</c:v>
                </c:pt>
                <c:pt idx="1520">
                  <c:v>0.42142787540150506</c:v>
                </c:pt>
                <c:pt idx="1521">
                  <c:v>0.42210713333842903</c:v>
                </c:pt>
                <c:pt idx="1522">
                  <c:v>0.42271790354877414</c:v>
                </c:pt>
                <c:pt idx="1523">
                  <c:v>0.42322304066087119</c:v>
                </c:pt>
                <c:pt idx="1524">
                  <c:v>0.42357398531166957</c:v>
                </c:pt>
                <c:pt idx="1525">
                  <c:v>0.42372017232852899</c:v>
                </c:pt>
                <c:pt idx="1526">
                  <c:v>0.42372017232852899</c:v>
                </c:pt>
                <c:pt idx="1527">
                  <c:v>0.42372017232852899</c:v>
                </c:pt>
                <c:pt idx="1528">
                  <c:v>0.42372017232852899</c:v>
                </c:pt>
                <c:pt idx="1529">
                  <c:v>0.42372017232852899</c:v>
                </c:pt>
                <c:pt idx="1530">
                  <c:v>0.42372944376735433</c:v>
                </c:pt>
                <c:pt idx="1531">
                  <c:v>0.42386387764069539</c:v>
                </c:pt>
                <c:pt idx="1532">
                  <c:v>0.42412481615752523</c:v>
                </c:pt>
                <c:pt idx="1533">
                  <c:v>0.42451583742810134</c:v>
                </c:pt>
                <c:pt idx="1534">
                  <c:v>0.42505737209955435</c:v>
                </c:pt>
                <c:pt idx="1535">
                  <c:v>0.4257869636064131</c:v>
                </c:pt>
                <c:pt idx="1536">
                  <c:v>0.42672819550345836</c:v>
                </c:pt>
                <c:pt idx="1537">
                  <c:v>0.42785514001093711</c:v>
                </c:pt>
                <c:pt idx="1538">
                  <c:v>0.4291632661428908</c:v>
                </c:pt>
                <c:pt idx="1539">
                  <c:v>0.4306336076597197</c:v>
                </c:pt>
                <c:pt idx="1540">
                  <c:v>0.43224979129551649</c:v>
                </c:pt>
                <c:pt idx="1541">
                  <c:v>0.43399559674940952</c:v>
                </c:pt>
                <c:pt idx="1542">
                  <c:v>0.43579220059415413</c:v>
                </c:pt>
                <c:pt idx="1543">
                  <c:v>0.43754380077917343</c:v>
                </c:pt>
                <c:pt idx="1544">
                  <c:v>0.43911860696178961</c:v>
                </c:pt>
                <c:pt idx="1545">
                  <c:v>0.44047762772290822</c:v>
                </c:pt>
                <c:pt idx="1546">
                  <c:v>0.4416862571885718</c:v>
                </c:pt>
                <c:pt idx="1547">
                  <c:v>0.44280296419572368</c:v>
                </c:pt>
                <c:pt idx="1548">
                  <c:v>0.44391239709854968</c:v>
                </c:pt>
                <c:pt idx="1549">
                  <c:v>0.44505388202481116</c:v>
                </c:pt>
                <c:pt idx="1550">
                  <c:v>0.44624618169867947</c:v>
                </c:pt>
                <c:pt idx="1551">
                  <c:v>0.44749564521335489</c:v>
                </c:pt>
                <c:pt idx="1552">
                  <c:v>0.44878436477096123</c:v>
                </c:pt>
                <c:pt idx="1553">
                  <c:v>0.4500970240678181</c:v>
                </c:pt>
                <c:pt idx="1554">
                  <c:v>0.45143090132685842</c:v>
                </c:pt>
                <c:pt idx="1555">
                  <c:v>0.45282769668909667</c:v>
                </c:pt>
                <c:pt idx="1556">
                  <c:v>0.45431096164915363</c:v>
                </c:pt>
                <c:pt idx="1557">
                  <c:v>0.45588891060081971</c:v>
                </c:pt>
                <c:pt idx="1558">
                  <c:v>0.45758681258377143</c:v>
                </c:pt>
                <c:pt idx="1559">
                  <c:v>0.4594183385213767</c:v>
                </c:pt>
                <c:pt idx="1560">
                  <c:v>0.4613296368622975</c:v>
                </c:pt>
                <c:pt idx="1561">
                  <c:v>0.46330201688820732</c:v>
                </c:pt>
                <c:pt idx="1562">
                  <c:v>0.46533693076414318</c:v>
                </c:pt>
                <c:pt idx="1563">
                  <c:v>0.46745725611738081</c:v>
                </c:pt>
                <c:pt idx="1564">
                  <c:v>0.4696693156465484</c:v>
                </c:pt>
                <c:pt idx="1565">
                  <c:v>0.4719534232120644</c:v>
                </c:pt>
                <c:pt idx="1566">
                  <c:v>0.47433374770001241</c:v>
                </c:pt>
                <c:pt idx="1567">
                  <c:v>0.47677171019945713</c:v>
                </c:pt>
                <c:pt idx="1568">
                  <c:v>0.47921321287291357</c:v>
                </c:pt>
                <c:pt idx="1569">
                  <c:v>0.48167677281736349</c:v>
                </c:pt>
                <c:pt idx="1570">
                  <c:v>0.48415797421957529</c:v>
                </c:pt>
                <c:pt idx="1571">
                  <c:v>0.48665226643634069</c:v>
                </c:pt>
                <c:pt idx="1572">
                  <c:v>0.48915497740921715</c:v>
                </c:pt>
                <c:pt idx="1573">
                  <c:v>0.49161250998853828</c:v>
                </c:pt>
                <c:pt idx="1574">
                  <c:v>0.49398521191865996</c:v>
                </c:pt>
                <c:pt idx="1575">
                  <c:v>0.49628734812180947</c:v>
                </c:pt>
                <c:pt idx="1576">
                  <c:v>0.49848424472952657</c:v>
                </c:pt>
                <c:pt idx="1577">
                  <c:v>0.50056176117377416</c:v>
                </c:pt>
                <c:pt idx="1578">
                  <c:v>0.50253572954075054</c:v>
                </c:pt>
                <c:pt idx="1579">
                  <c:v>0.50444715303019161</c:v>
                </c:pt>
                <c:pt idx="1580">
                  <c:v>0.5062963328862069</c:v>
                </c:pt>
                <c:pt idx="1581">
                  <c:v>0.50809972422599636</c:v>
                </c:pt>
                <c:pt idx="1582">
                  <c:v>0.5098618559684428</c:v>
                </c:pt>
                <c:pt idx="1583">
                  <c:v>0.511526075936379</c:v>
                </c:pt>
                <c:pt idx="1584">
                  <c:v>0.5131135929595807</c:v>
                </c:pt>
                <c:pt idx="1585">
                  <c:v>0.51462140427645309</c:v>
                </c:pt>
                <c:pt idx="1586">
                  <c:v>0.51604678271536442</c:v>
                </c:pt>
                <c:pt idx="1587">
                  <c:v>0.5174109616071334</c:v>
                </c:pt>
                <c:pt idx="1588">
                  <c:v>0.51876192277371314</c:v>
                </c:pt>
                <c:pt idx="1589">
                  <c:v>0.52015009598259887</c:v>
                </c:pt>
                <c:pt idx="1590">
                  <c:v>0.52158225124711266</c:v>
                </c:pt>
                <c:pt idx="1591">
                  <c:v>0.52306155062262349</c:v>
                </c:pt>
                <c:pt idx="1592">
                  <c:v>0.52457200449738173</c:v>
                </c:pt>
                <c:pt idx="1593">
                  <c:v>0.5261133925360898</c:v>
                </c:pt>
                <c:pt idx="1594">
                  <c:v>0.52769299081744714</c:v>
                </c:pt>
                <c:pt idx="1595">
                  <c:v>0.52921952070372313</c:v>
                </c:pt>
                <c:pt idx="1596">
                  <c:v>0.53068588073783751</c:v>
                </c:pt>
                <c:pt idx="1597">
                  <c:v>0.5320698653296827</c:v>
                </c:pt>
                <c:pt idx="1598">
                  <c:v>0.53333919452411283</c:v>
                </c:pt>
                <c:pt idx="1599">
                  <c:v>0.53453663852131583</c:v>
                </c:pt>
                <c:pt idx="1600">
                  <c:v>0.53565998082426658</c:v>
                </c:pt>
                <c:pt idx="1601">
                  <c:v>0.53672922925913624</c:v>
                </c:pt>
                <c:pt idx="1602">
                  <c:v>0.53781061534866048</c:v>
                </c:pt>
                <c:pt idx="1603">
                  <c:v>0.53895336255720083</c:v>
                </c:pt>
                <c:pt idx="1604">
                  <c:v>0.54014153674040166</c:v>
                </c:pt>
                <c:pt idx="1605">
                  <c:v>0.54139922137385321</c:v>
                </c:pt>
                <c:pt idx="1606">
                  <c:v>0.54271437865522221</c:v>
                </c:pt>
                <c:pt idx="1607">
                  <c:v>0.54406550861108371</c:v>
                </c:pt>
                <c:pt idx="1608">
                  <c:v>0.54545920415336502</c:v>
                </c:pt>
                <c:pt idx="1609">
                  <c:v>0.54689546528206601</c:v>
                </c:pt>
                <c:pt idx="1610">
                  <c:v>0.54835988268003311</c:v>
                </c:pt>
                <c:pt idx="1611">
                  <c:v>0.54984908846613179</c:v>
                </c:pt>
                <c:pt idx="1612">
                  <c:v>0.5514129349099044</c:v>
                </c:pt>
                <c:pt idx="1613">
                  <c:v>0.55305546205648326</c:v>
                </c:pt>
                <c:pt idx="1614">
                  <c:v>0.55478468311218598</c:v>
                </c:pt>
                <c:pt idx="1615">
                  <c:v>0.55660535568147707</c:v>
                </c:pt>
                <c:pt idx="1616">
                  <c:v>0.55854840555399765</c:v>
                </c:pt>
                <c:pt idx="1617">
                  <c:v>0.5606018179443969</c:v>
                </c:pt>
                <c:pt idx="1618">
                  <c:v>0.56274947948088838</c:v>
                </c:pt>
                <c:pt idx="1619">
                  <c:v>0.5649296130706678</c:v>
                </c:pt>
                <c:pt idx="1620">
                  <c:v>0.56708838247511661</c:v>
                </c:pt>
                <c:pt idx="1621">
                  <c:v>0.56922094708906212</c:v>
                </c:pt>
                <c:pt idx="1622">
                  <c:v>0.57129497290190745</c:v>
                </c:pt>
                <c:pt idx="1623">
                  <c:v>0.57325447846923738</c:v>
                </c:pt>
                <c:pt idx="1624">
                  <c:v>0.57505860582816304</c:v>
                </c:pt>
                <c:pt idx="1625">
                  <c:v>0.57671850289328264</c:v>
                </c:pt>
                <c:pt idx="1626">
                  <c:v>0.57815324974757309</c:v>
                </c:pt>
                <c:pt idx="1627">
                  <c:v>0.57932045861749903</c:v>
                </c:pt>
                <c:pt idx="1628">
                  <c:v>0.58025774144366338</c:v>
                </c:pt>
                <c:pt idx="1629">
                  <c:v>0.58102643216519978</c:v>
                </c:pt>
                <c:pt idx="1630">
                  <c:v>0.58173968370803142</c:v>
                </c:pt>
                <c:pt idx="1631">
                  <c:v>0.58253264383205405</c:v>
                </c:pt>
                <c:pt idx="1632">
                  <c:v>0.58348174376411532</c:v>
                </c:pt>
                <c:pt idx="1633">
                  <c:v>0.58461691837933183</c:v>
                </c:pt>
                <c:pt idx="1634">
                  <c:v>0.58591236665967827</c:v>
                </c:pt>
                <c:pt idx="1635">
                  <c:v>0.58726809818909165</c:v>
                </c:pt>
                <c:pt idx="1636">
                  <c:v>0.58862382971850502</c:v>
                </c:pt>
                <c:pt idx="1637">
                  <c:v>0.58991275473407701</c:v>
                </c:pt>
                <c:pt idx="1638">
                  <c:v>0.59112863091234047</c:v>
                </c:pt>
                <c:pt idx="1639">
                  <c:v>0.59228979500073875</c:v>
                </c:pt>
                <c:pt idx="1640">
                  <c:v>0.59343545424537769</c:v>
                </c:pt>
                <c:pt idx="1641">
                  <c:v>0.59463133826183856</c:v>
                </c:pt>
                <c:pt idx="1642">
                  <c:v>0.59592499488144646</c:v>
                </c:pt>
                <c:pt idx="1643">
                  <c:v>0.59736762018679801</c:v>
                </c:pt>
                <c:pt idx="1644">
                  <c:v>0.59895264285736283</c:v>
                </c:pt>
                <c:pt idx="1645">
                  <c:v>0.60066767014994504</c:v>
                </c:pt>
                <c:pt idx="1646">
                  <c:v>0.60250451561135498</c:v>
                </c:pt>
                <c:pt idx="1647">
                  <c:v>0.6044478075041616</c:v>
                </c:pt>
                <c:pt idx="1648">
                  <c:v>0.60650766099337727</c:v>
                </c:pt>
                <c:pt idx="1649">
                  <c:v>0.60864678254953719</c:v>
                </c:pt>
                <c:pt idx="1650">
                  <c:v>0.61084460787680683</c:v>
                </c:pt>
                <c:pt idx="1651">
                  <c:v>0.61305716059909643</c:v>
                </c:pt>
                <c:pt idx="1652">
                  <c:v>0.61525305807026853</c:v>
                </c:pt>
                <c:pt idx="1653">
                  <c:v>0.6174504941182849</c:v>
                </c:pt>
                <c:pt idx="1654">
                  <c:v>0.61962175123865526</c:v>
                </c:pt>
                <c:pt idx="1655">
                  <c:v>0.62178101934497076</c:v>
                </c:pt>
                <c:pt idx="1656">
                  <c:v>0.62397520121893779</c:v>
                </c:pt>
                <c:pt idx="1657">
                  <c:v>0.62620470896144531</c:v>
                </c:pt>
                <c:pt idx="1658">
                  <c:v>0.62846995747678958</c:v>
                </c:pt>
                <c:pt idx="1659">
                  <c:v>0.63077136447267435</c:v>
                </c:pt>
                <c:pt idx="1660">
                  <c:v>0.63310935046021066</c:v>
                </c:pt>
                <c:pt idx="1661">
                  <c:v>0.63545996975528884</c:v>
                </c:pt>
                <c:pt idx="1662">
                  <c:v>0.63784317524024292</c:v>
                </c:pt>
                <c:pt idx="1663">
                  <c:v>0.64026402397978899</c:v>
                </c:pt>
                <c:pt idx="1664">
                  <c:v>0.64266854456279277</c:v>
                </c:pt>
                <c:pt idx="1665">
                  <c:v>0.64507669449657778</c:v>
                </c:pt>
                <c:pt idx="1666">
                  <c:v>0.64746342813949076</c:v>
                </c:pt>
                <c:pt idx="1667">
                  <c:v>0.64981900017678851</c:v>
                </c:pt>
                <c:pt idx="1668">
                  <c:v>0.65216841051329499</c:v>
                </c:pt>
                <c:pt idx="1669">
                  <c:v>0.65450684896514666</c:v>
                </c:pt>
                <c:pt idx="1670">
                  <c:v>0.65683425743094637</c:v>
                </c:pt>
                <c:pt idx="1671">
                  <c:v>0.65912045234933025</c:v>
                </c:pt>
                <c:pt idx="1672">
                  <c:v>0.66138599076817794</c:v>
                </c:pt>
                <c:pt idx="1673">
                  <c:v>0.66365625063820233</c:v>
                </c:pt>
                <c:pt idx="1674">
                  <c:v>0.66590580776795771</c:v>
                </c:pt>
                <c:pt idx="1675">
                  <c:v>0.66812993376345375</c:v>
                </c:pt>
                <c:pt idx="1676">
                  <c:v>0.67032862862469056</c:v>
                </c:pt>
                <c:pt idx="1677">
                  <c:v>0.67247183302489322</c:v>
                </c:pt>
                <c:pt idx="1678">
                  <c:v>0.67455505983628117</c:v>
                </c:pt>
                <c:pt idx="1679">
                  <c:v>0.67659929462913326</c:v>
                </c:pt>
                <c:pt idx="1680">
                  <c:v>0.67862997065575359</c:v>
                </c:pt>
                <c:pt idx="1681">
                  <c:v>0.68069753130867627</c:v>
                </c:pt>
                <c:pt idx="1682">
                  <c:v>0.68283607859304118</c:v>
                </c:pt>
                <c:pt idx="1683">
                  <c:v>0.68505013770868184</c:v>
                </c:pt>
                <c:pt idx="1684">
                  <c:v>0.68737433735417319</c:v>
                </c:pt>
                <c:pt idx="1685">
                  <c:v>0.68976811758087231</c:v>
                </c:pt>
                <c:pt idx="1686">
                  <c:v>0.69218116756612857</c:v>
                </c:pt>
                <c:pt idx="1687">
                  <c:v>0.69461359821974766</c:v>
                </c:pt>
                <c:pt idx="1688">
                  <c:v>0.69701445813049312</c:v>
                </c:pt>
                <c:pt idx="1689">
                  <c:v>0.69937388284380342</c:v>
                </c:pt>
                <c:pt idx="1690">
                  <c:v>0.70171735148070036</c:v>
                </c:pt>
                <c:pt idx="1691">
                  <c:v>0.70404000674395784</c:v>
                </c:pt>
                <c:pt idx="1692">
                  <c:v>0.7063674671335326</c:v>
                </c:pt>
                <c:pt idx="1693">
                  <c:v>0.70869973965794308</c:v>
                </c:pt>
                <c:pt idx="1694">
                  <c:v>0.71103683133118323</c:v>
                </c:pt>
                <c:pt idx="1695">
                  <c:v>0.71337874917272237</c:v>
                </c:pt>
                <c:pt idx="1696">
                  <c:v>0.71572550020750525</c:v>
                </c:pt>
                <c:pt idx="1697">
                  <c:v>0.718077091465952</c:v>
                </c:pt>
                <c:pt idx="1698">
                  <c:v>0.72040775816468527</c:v>
                </c:pt>
                <c:pt idx="1699">
                  <c:v>0.72268688122487257</c:v>
                </c:pt>
                <c:pt idx="1700">
                  <c:v>0.72490971358842915</c:v>
                </c:pt>
                <c:pt idx="1701">
                  <c:v>0.72709736123963908</c:v>
                </c:pt>
                <c:pt idx="1702">
                  <c:v>0.72927560405725944</c:v>
                </c:pt>
                <c:pt idx="1703">
                  <c:v>0.7314188385600574</c:v>
                </c:pt>
                <c:pt idx="1704">
                  <c:v>0.73354812052645413</c:v>
                </c:pt>
                <c:pt idx="1705">
                  <c:v>0.73569366707986084</c:v>
                </c:pt>
                <c:pt idx="1706">
                  <c:v>0.73782993470661806</c:v>
                </c:pt>
                <c:pt idx="1707">
                  <c:v>0.73998240244014113</c:v>
                </c:pt>
                <c:pt idx="1708">
                  <c:v>0.7421556661671187</c:v>
                </c:pt>
                <c:pt idx="1709">
                  <c:v>0.74432428166128572</c:v>
                </c:pt>
                <c:pt idx="1710">
                  <c:v>0.74653903797279464</c:v>
                </c:pt>
                <c:pt idx="1711">
                  <c:v>0.74880929784281902</c:v>
                </c:pt>
                <c:pt idx="1712">
                  <c:v>0.75110971724109288</c:v>
                </c:pt>
                <c:pt idx="1713">
                  <c:v>0.7534705967879779</c:v>
                </c:pt>
                <c:pt idx="1714">
                  <c:v>0.75587145669872335</c:v>
                </c:pt>
                <c:pt idx="1715">
                  <c:v>0.75831247999609364</c:v>
                </c:pt>
                <c:pt idx="1716">
                  <c:v>0.76079878222729425</c:v>
                </c:pt>
                <c:pt idx="1717">
                  <c:v>0.76333063593858741</c:v>
                </c:pt>
                <c:pt idx="1718">
                  <c:v>0.76591334980691628</c:v>
                </c:pt>
                <c:pt idx="1719">
                  <c:v>0.76854730081704425</c:v>
                </c:pt>
                <c:pt idx="1720">
                  <c:v>0.77121194807245408</c:v>
                </c:pt>
                <c:pt idx="1721">
                  <c:v>0.77385002612803699</c:v>
                </c:pt>
                <c:pt idx="1722">
                  <c:v>0.77642993502559032</c:v>
                </c:pt>
                <c:pt idx="1723">
                  <c:v>0.77894118269584545</c:v>
                </c:pt>
                <c:pt idx="1724">
                  <c:v>0.78137855098312992</c:v>
                </c:pt>
                <c:pt idx="1725">
                  <c:v>0.78365316285091591</c:v>
                </c:pt>
                <c:pt idx="1726">
                  <c:v>0.78569394616102073</c:v>
                </c:pt>
                <c:pt idx="1727">
                  <c:v>0.78745879501633809</c:v>
                </c:pt>
                <c:pt idx="1728">
                  <c:v>0.7889049351972115</c:v>
                </c:pt>
                <c:pt idx="1729">
                  <c:v>0.79002025773166518</c:v>
                </c:pt>
                <c:pt idx="1730">
                  <c:v>0.79089708710401785</c:v>
                </c:pt>
                <c:pt idx="1731">
                  <c:v>0.79163935248963102</c:v>
                </c:pt>
                <c:pt idx="1732">
                  <c:v>0.7922978140468423</c:v>
                </c:pt>
                <c:pt idx="1733">
                  <c:v>0.79292654382970718</c:v>
                </c:pt>
                <c:pt idx="1734">
                  <c:v>0.79353042683154962</c:v>
                </c:pt>
                <c:pt idx="1735">
                  <c:v>0.79409153280239375</c:v>
                </c:pt>
                <c:pt idx="1736">
                  <c:v>0.79456828991781903</c:v>
                </c:pt>
                <c:pt idx="1737">
                  <c:v>0.79498379048990875</c:v>
                </c:pt>
                <c:pt idx="1738">
                  <c:v>0.79536475966806242</c:v>
                </c:pt>
                <c:pt idx="1739">
                  <c:v>0.79573385242179118</c:v>
                </c:pt>
                <c:pt idx="1740">
                  <c:v>0.79615694643209878</c:v>
                </c:pt>
                <c:pt idx="1741">
                  <c:v>0.79667854267314808</c:v>
                </c:pt>
                <c:pt idx="1742">
                  <c:v>0.79726581384339812</c:v>
                </c:pt>
                <c:pt idx="1743">
                  <c:v>0.79788091754547419</c:v>
                </c:pt>
                <c:pt idx="1744">
                  <c:v>0.79852781293719954</c:v>
                </c:pt>
                <c:pt idx="1745">
                  <c:v>0.79917053839461827</c:v>
                </c:pt>
                <c:pt idx="1746">
                  <c:v>0.79979060931113954</c:v>
                </c:pt>
                <c:pt idx="1747">
                  <c:v>0.80042532778583741</c:v>
                </c:pt>
                <c:pt idx="1748">
                  <c:v>0.80107884397912976</c:v>
                </c:pt>
                <c:pt idx="1749">
                  <c:v>0.80175083548917159</c:v>
                </c:pt>
                <c:pt idx="1750">
                  <c:v>0.80246340438051866</c:v>
                </c:pt>
                <c:pt idx="1751">
                  <c:v>0.8031825877581823</c:v>
                </c:pt>
                <c:pt idx="1752">
                  <c:v>0.8038905514825585</c:v>
                </c:pt>
                <c:pt idx="1753">
                  <c:v>0.80458741683387014</c:v>
                </c:pt>
                <c:pt idx="1754">
                  <c:v>0.80527330440791434</c:v>
                </c:pt>
                <c:pt idx="1755">
                  <c:v>0.8059483341160627</c:v>
                </c:pt>
                <c:pt idx="1756">
                  <c:v>0.806612625185261</c:v>
                </c:pt>
                <c:pt idx="1757">
                  <c:v>0.80724904146409959</c:v>
                </c:pt>
                <c:pt idx="1758">
                  <c:v>0.80787298938144747</c:v>
                </c:pt>
                <c:pt idx="1759">
                  <c:v>0.80848667578820654</c:v>
                </c:pt>
                <c:pt idx="1760">
                  <c:v>0.80907128789822613</c:v>
                </c:pt>
                <c:pt idx="1761">
                  <c:v>0.80964402632690036</c:v>
                </c:pt>
                <c:pt idx="1762">
                  <c:v>0.81020505625625017</c:v>
                </c:pt>
                <c:pt idx="1763">
                  <c:v>0.81075454168560879</c:v>
                </c:pt>
                <c:pt idx="1764">
                  <c:v>0.81127621238978398</c:v>
                </c:pt>
                <c:pt idx="1765">
                  <c:v>0.8117360706704535</c:v>
                </c:pt>
                <c:pt idx="1766">
                  <c:v>0.81208348628791127</c:v>
                </c:pt>
                <c:pt idx="1767">
                  <c:v>0.81228350213122724</c:v>
                </c:pt>
                <c:pt idx="1768">
                  <c:v>0.81230531555814434</c:v>
                </c:pt>
                <c:pt idx="1769">
                  <c:v>0.81230531555814434</c:v>
                </c:pt>
                <c:pt idx="1770">
                  <c:v>0.81230531555814434</c:v>
                </c:pt>
                <c:pt idx="1771">
                  <c:v>0.81230531555814434</c:v>
                </c:pt>
                <c:pt idx="1772">
                  <c:v>0.81230531555814434</c:v>
                </c:pt>
                <c:pt idx="1773">
                  <c:v>0.81230531555814434</c:v>
                </c:pt>
                <c:pt idx="1774">
                  <c:v>0.81230531555814434</c:v>
                </c:pt>
                <c:pt idx="1775">
                  <c:v>0.81230531555814434</c:v>
                </c:pt>
                <c:pt idx="1776">
                  <c:v>0.81230531555814434</c:v>
                </c:pt>
                <c:pt idx="1777">
                  <c:v>0.81230531555814434</c:v>
                </c:pt>
                <c:pt idx="1778">
                  <c:v>0.81230531555814434</c:v>
                </c:pt>
                <c:pt idx="1779">
                  <c:v>0.81230531555814434</c:v>
                </c:pt>
                <c:pt idx="1780">
                  <c:v>0.81230531555814434</c:v>
                </c:pt>
                <c:pt idx="1781">
                  <c:v>0.81230531555814434</c:v>
                </c:pt>
                <c:pt idx="1782">
                  <c:v>0.81230531555814434</c:v>
                </c:pt>
                <c:pt idx="1783">
                  <c:v>0.81230531555814434</c:v>
                </c:pt>
                <c:pt idx="1784">
                  <c:v>0.81230531555814434</c:v>
                </c:pt>
                <c:pt idx="1785">
                  <c:v>0.81230531555814434</c:v>
                </c:pt>
                <c:pt idx="1786">
                  <c:v>0.81230531555814434</c:v>
                </c:pt>
                <c:pt idx="1787">
                  <c:v>0.81230531555814434</c:v>
                </c:pt>
                <c:pt idx="1788">
                  <c:v>0.81230531555814434</c:v>
                </c:pt>
                <c:pt idx="1789">
                  <c:v>0.81230531555814434</c:v>
                </c:pt>
                <c:pt idx="1790">
                  <c:v>0.81230531555814434</c:v>
                </c:pt>
                <c:pt idx="1791">
                  <c:v>0.81230531555814434</c:v>
                </c:pt>
                <c:pt idx="1792">
                  <c:v>0.81230531555814434</c:v>
                </c:pt>
                <c:pt idx="1793">
                  <c:v>0.81230531555814434</c:v>
                </c:pt>
                <c:pt idx="1794">
                  <c:v>0.81230531555814434</c:v>
                </c:pt>
                <c:pt idx="1795">
                  <c:v>0.81230531555814434</c:v>
                </c:pt>
                <c:pt idx="1796">
                  <c:v>0.81230531555814434</c:v>
                </c:pt>
                <c:pt idx="1797">
                  <c:v>0.81230531555814434</c:v>
                </c:pt>
                <c:pt idx="1798">
                  <c:v>0.81230531555814434</c:v>
                </c:pt>
                <c:pt idx="1799">
                  <c:v>0.81230531555814434</c:v>
                </c:pt>
                <c:pt idx="1800">
                  <c:v>0.81230531555814434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834-470A-A439-C016F1D6F6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329712"/>
        <c:axId val="120093472"/>
      </c:lineChart>
      <c:catAx>
        <c:axId val="170329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93472"/>
        <c:crosses val="autoZero"/>
        <c:auto val="1"/>
        <c:lblAlgn val="ctr"/>
        <c:lblOffset val="100"/>
        <c:tickLblSkip val="30"/>
        <c:tickMarkSkip val="1"/>
        <c:noMultiLvlLbl val="0"/>
      </c:catAx>
      <c:valAx>
        <c:axId val="12009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329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9265884250900112"/>
          <c:y val="1.58982511923688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Class 3'!$U$1:$U$2</c:f>
              <c:strCache>
                <c:ptCount val="2"/>
                <c:pt idx="0">
                  <c:v>Potential Return to the Wheel</c:v>
                </c:pt>
                <c:pt idx="1">
                  <c:v>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3'!$U$3:$U$2925</c:f>
              <c:numCache>
                <c:formatCode>General</c:formatCode>
                <c:ptCount val="29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2.9925077747729335E-3</c:v>
                </c:pt>
                <c:pt idx="38">
                  <c:v>4.8425053019141139E-3</c:v>
                </c:pt>
                <c:pt idx="39">
                  <c:v>4.1143387911147513E-3</c:v>
                </c:pt>
                <c:pt idx="40">
                  <c:v>3.2324396099527204E-3</c:v>
                </c:pt>
                <c:pt idx="41">
                  <c:v>4.0850406364590138E-3</c:v>
                </c:pt>
                <c:pt idx="42">
                  <c:v>5.3394714255883442E-3</c:v>
                </c:pt>
                <c:pt idx="43">
                  <c:v>4.3615147609151602E-3</c:v>
                </c:pt>
                <c:pt idx="44">
                  <c:v>1.9384025864116531E-3</c:v>
                </c:pt>
                <c:pt idx="45">
                  <c:v>1.3418339663681583E-4</c:v>
                </c:pt>
                <c:pt idx="46">
                  <c:v>0</c:v>
                </c:pt>
                <c:pt idx="47">
                  <c:v>2.7517250287945299E-4</c:v>
                </c:pt>
                <c:pt idx="48">
                  <c:v>8.3492281006858265E-5</c:v>
                </c:pt>
                <c:pt idx="49">
                  <c:v>0</c:v>
                </c:pt>
                <c:pt idx="50">
                  <c:v>0</c:v>
                </c:pt>
                <c:pt idx="51">
                  <c:v>3.2573518805054086E-4</c:v>
                </c:pt>
                <c:pt idx="52">
                  <c:v>1.4843418846152312E-3</c:v>
                </c:pt>
                <c:pt idx="53">
                  <c:v>9.4133691889076944E-4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8.7938606913541984E-4</c:v>
                </c:pt>
                <c:pt idx="89">
                  <c:v>5.4599813059508923E-3</c:v>
                </c:pt>
                <c:pt idx="90">
                  <c:v>7.5781925108436027E-3</c:v>
                </c:pt>
                <c:pt idx="91">
                  <c:v>6.4959494783521938E-3</c:v>
                </c:pt>
                <c:pt idx="92">
                  <c:v>3.6231137582143783E-3</c:v>
                </c:pt>
                <c:pt idx="93">
                  <c:v>1.691046861475094E-3</c:v>
                </c:pt>
                <c:pt idx="94">
                  <c:v>1.4806663672839501E-3</c:v>
                </c:pt>
                <c:pt idx="95">
                  <c:v>1.4725028095579937E-3</c:v>
                </c:pt>
                <c:pt idx="96">
                  <c:v>8.0462443380525516E-4</c:v>
                </c:pt>
                <c:pt idx="97">
                  <c:v>2.6754847302777769E-4</c:v>
                </c:pt>
                <c:pt idx="98">
                  <c:v>1.6377898043171301E-4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7.9504065674138535E-4</c:v>
                </c:pt>
                <c:pt idx="152">
                  <c:v>4.68007727139643E-3</c:v>
                </c:pt>
                <c:pt idx="153">
                  <c:v>6.3557502026130377E-3</c:v>
                </c:pt>
                <c:pt idx="154">
                  <c:v>4.5683669773929243E-3</c:v>
                </c:pt>
                <c:pt idx="155">
                  <c:v>1.7249078605189958E-3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1.0835623839824653E-3</c:v>
                </c:pt>
                <c:pt idx="172">
                  <c:v>5.2930418049411147E-3</c:v>
                </c:pt>
                <c:pt idx="173">
                  <c:v>6.4948988985928926E-3</c:v>
                </c:pt>
                <c:pt idx="174">
                  <c:v>3.649571958875014E-3</c:v>
                </c:pt>
                <c:pt idx="175">
                  <c:v>2.5503270748851724E-4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1.2752291616461256E-3</c:v>
                </c:pt>
                <c:pt idx="184">
                  <c:v>2.6472545312755105E-3</c:v>
                </c:pt>
                <c:pt idx="185">
                  <c:v>2.760783411865227E-3</c:v>
                </c:pt>
                <c:pt idx="186">
                  <c:v>2.2082321101305315E-3</c:v>
                </c:pt>
                <c:pt idx="187">
                  <c:v>1.4968610518962659E-3</c:v>
                </c:pt>
                <c:pt idx="188">
                  <c:v>9.6369325787032162E-4</c:v>
                </c:pt>
                <c:pt idx="189">
                  <c:v>5.7505358300343542E-4</c:v>
                </c:pt>
                <c:pt idx="190">
                  <c:v>2.428565925932625E-4</c:v>
                </c:pt>
                <c:pt idx="191">
                  <c:v>4.7557054798380493E-5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9.6301392539743292E-4</c:v>
                </c:pt>
                <c:pt idx="234">
                  <c:v>2.1862025604279644E-3</c:v>
                </c:pt>
                <c:pt idx="235">
                  <c:v>8.7387626088284744E-4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2.6934835600069085E-3</c:v>
                </c:pt>
                <c:pt idx="240">
                  <c:v>4.6691314457399189E-3</c:v>
                </c:pt>
                <c:pt idx="241">
                  <c:v>3.6803818063372035E-3</c:v>
                </c:pt>
                <c:pt idx="242">
                  <c:v>3.1985740992175435E-3</c:v>
                </c:pt>
                <c:pt idx="243">
                  <c:v>3.6101249708129701E-3</c:v>
                </c:pt>
                <c:pt idx="244">
                  <c:v>3.2324396099527204E-3</c:v>
                </c:pt>
                <c:pt idx="245">
                  <c:v>4.0850406364590138E-3</c:v>
                </c:pt>
                <c:pt idx="246">
                  <c:v>5.3394714255883442E-3</c:v>
                </c:pt>
                <c:pt idx="247">
                  <c:v>4.3615147609151602E-3</c:v>
                </c:pt>
                <c:pt idx="248">
                  <c:v>1.9384025864116531E-3</c:v>
                </c:pt>
                <c:pt idx="249">
                  <c:v>1.3418339663681583E-4</c:v>
                </c:pt>
                <c:pt idx="250">
                  <c:v>0</c:v>
                </c:pt>
                <c:pt idx="251">
                  <c:v>2.7517250287945299E-4</c:v>
                </c:pt>
                <c:pt idx="252">
                  <c:v>8.3492281006858265E-5</c:v>
                </c:pt>
                <c:pt idx="253">
                  <c:v>0</c:v>
                </c:pt>
                <c:pt idx="254">
                  <c:v>0</c:v>
                </c:pt>
                <c:pt idx="255">
                  <c:v>3.2573518805054086E-4</c:v>
                </c:pt>
                <c:pt idx="256">
                  <c:v>7.3551622446433912E-4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3.3017740564707269E-3</c:v>
                </c:pt>
                <c:pt idx="275">
                  <c:v>4.9057630903456819E-3</c:v>
                </c:pt>
                <c:pt idx="276">
                  <c:v>5.6053865980366917E-3</c:v>
                </c:pt>
                <c:pt idx="277">
                  <c:v>6.0338151000466408E-3</c:v>
                </c:pt>
                <c:pt idx="278">
                  <c:v>7.4243599458925346E-3</c:v>
                </c:pt>
                <c:pt idx="279">
                  <c:v>6.7686303878058286E-3</c:v>
                </c:pt>
                <c:pt idx="280">
                  <c:v>2.6821026463727288E-3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2.6468798928943823E-4</c:v>
                </c:pt>
                <c:pt idx="305">
                  <c:v>1.0821792892103748E-3</c:v>
                </c:pt>
                <c:pt idx="306">
                  <c:v>4.1543597693539973E-4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5.7389760346120567E-4</c:v>
                </c:pt>
                <c:pt idx="314">
                  <c:v>1.2230383981481478E-3</c:v>
                </c:pt>
                <c:pt idx="315">
                  <c:v>1.2287936665761313E-3</c:v>
                </c:pt>
                <c:pt idx="316">
                  <c:v>8.8981409592013832E-4</c:v>
                </c:pt>
                <c:pt idx="317">
                  <c:v>1.2201160987501767E-3</c:v>
                </c:pt>
                <c:pt idx="318">
                  <c:v>1.9189393293467065E-3</c:v>
                </c:pt>
                <c:pt idx="319">
                  <c:v>2.0321819763374467E-3</c:v>
                </c:pt>
                <c:pt idx="320">
                  <c:v>6.0212239392983121E-4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1.1431823982135053E-3</c:v>
                </c:pt>
                <c:pt idx="329">
                  <c:v>2.9304989789771143E-3</c:v>
                </c:pt>
                <c:pt idx="330">
                  <c:v>1.2209578943323217E-3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1.1527496187957011E-3</c:v>
                </c:pt>
                <c:pt idx="360">
                  <c:v>1.7057724361550486E-3</c:v>
                </c:pt>
                <c:pt idx="361">
                  <c:v>1.1399496483100147E-3</c:v>
                </c:pt>
                <c:pt idx="362">
                  <c:v>3.498924565408452E-4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1.2401019981643938E-3</c:v>
                </c:pt>
                <c:pt idx="373">
                  <c:v>3.2515077015885267E-3</c:v>
                </c:pt>
                <c:pt idx="374">
                  <c:v>3.2229197393420618E-3</c:v>
                </c:pt>
                <c:pt idx="375">
                  <c:v>2.1060557305679008E-3</c:v>
                </c:pt>
                <c:pt idx="376">
                  <c:v>1.1038950548545689E-3</c:v>
                </c:pt>
                <c:pt idx="377">
                  <c:v>5.3514235152739178E-4</c:v>
                </c:pt>
                <c:pt idx="378">
                  <c:v>2.2779851888711508E-4</c:v>
                </c:pt>
                <c:pt idx="379">
                  <c:v>7.0376408779149546E-5</c:v>
                </c:pt>
                <c:pt idx="380">
                  <c:v>1.1375566076543222E-4</c:v>
                </c:pt>
                <c:pt idx="381">
                  <c:v>1.8088795151835238E-4</c:v>
                </c:pt>
                <c:pt idx="382">
                  <c:v>1.6300042487498386E-4</c:v>
                </c:pt>
                <c:pt idx="383">
                  <c:v>1.4888501761827532E-4</c:v>
                </c:pt>
                <c:pt idx="384">
                  <c:v>1.0852138039280589E-4</c:v>
                </c:pt>
                <c:pt idx="385">
                  <c:v>2.7196613390287417E-5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5.132489748396193E-4</c:v>
                </c:pt>
                <c:pt idx="403">
                  <c:v>1.30194161460582E-3</c:v>
                </c:pt>
                <c:pt idx="404">
                  <c:v>1.0853520258518531E-3</c:v>
                </c:pt>
                <c:pt idx="405">
                  <c:v>8.9570713482000318E-4</c:v>
                </c:pt>
                <c:pt idx="406">
                  <c:v>1.0372461606521287E-3</c:v>
                </c:pt>
                <c:pt idx="407">
                  <c:v>1.0747898556080666E-3</c:v>
                </c:pt>
                <c:pt idx="408">
                  <c:v>6.6759539975371342E-4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3.875285516817555E-4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6.3564327659338711E-5</c:v>
                </c:pt>
                <c:pt idx="436">
                  <c:v>2.08818167156276E-3</c:v>
                </c:pt>
                <c:pt idx="437">
                  <c:v>4.0594321251784474E-3</c:v>
                </c:pt>
                <c:pt idx="438">
                  <c:v>5.364727326962233E-3</c:v>
                </c:pt>
                <c:pt idx="439">
                  <c:v>5.29304403613473E-3</c:v>
                </c:pt>
                <c:pt idx="440">
                  <c:v>3.9604433254678334E-3</c:v>
                </c:pt>
                <c:pt idx="441">
                  <c:v>2.0095231350751946E-3</c:v>
                </c:pt>
                <c:pt idx="442">
                  <c:v>6.4481388292519709E-4</c:v>
                </c:pt>
                <c:pt idx="443">
                  <c:v>9.6842016824508074E-5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3.455934117288621E-4</c:v>
                </c:pt>
                <c:pt idx="522">
                  <c:v>6.0145487117695476E-4</c:v>
                </c:pt>
                <c:pt idx="523">
                  <c:v>1.2996061799035057E-3</c:v>
                </c:pt>
                <c:pt idx="524">
                  <c:v>2.3118323848292555E-3</c:v>
                </c:pt>
                <c:pt idx="525">
                  <c:v>2.6039311702523741E-3</c:v>
                </c:pt>
                <c:pt idx="526">
                  <c:v>1.6729010922081618E-3</c:v>
                </c:pt>
                <c:pt idx="527">
                  <c:v>5.696354461591221E-4</c:v>
                </c:pt>
                <c:pt idx="528">
                  <c:v>1.0803384349279831E-4</c:v>
                </c:pt>
                <c:pt idx="529">
                  <c:v>1.9994961317944107E-5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2.6833185150857363E-4</c:v>
                </c:pt>
                <c:pt idx="545">
                  <c:v>1.4137853263450947E-3</c:v>
                </c:pt>
                <c:pt idx="546">
                  <c:v>1.5088287829077779E-3</c:v>
                </c:pt>
                <c:pt idx="547">
                  <c:v>8.3920773469181478E-4</c:v>
                </c:pt>
                <c:pt idx="548">
                  <c:v>3.8243542419993108E-4</c:v>
                </c:pt>
                <c:pt idx="549">
                  <c:v>1.4792174396329995E-4</c:v>
                </c:pt>
                <c:pt idx="550">
                  <c:v>4.1639408790852967E-5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3.2293713632758665E-5</c:v>
                </c:pt>
                <c:pt idx="564">
                  <c:v>2.8223104907524432E-3</c:v>
                </c:pt>
                <c:pt idx="565">
                  <c:v>3.1453120994999629E-3</c:v>
                </c:pt>
                <c:pt idx="566">
                  <c:v>1.4189179278353908E-3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2.1228576524816071E-3</c:v>
                </c:pt>
                <c:pt idx="653">
                  <c:v>2.5760286083587399E-3</c:v>
                </c:pt>
                <c:pt idx="654">
                  <c:v>4.001472867982042E-3</c:v>
                </c:pt>
                <c:pt idx="655">
                  <c:v>7.192534554181066E-3</c:v>
                </c:pt>
                <c:pt idx="656">
                  <c:v>8.4442734660740738E-3</c:v>
                </c:pt>
                <c:pt idx="657">
                  <c:v>6.1267067568422521E-3</c:v>
                </c:pt>
                <c:pt idx="658">
                  <c:v>3.5821491175016418E-3</c:v>
                </c:pt>
                <c:pt idx="659">
                  <c:v>4.1502512360632425E-3</c:v>
                </c:pt>
                <c:pt idx="660">
                  <c:v>6.8117359613500909E-3</c:v>
                </c:pt>
                <c:pt idx="661">
                  <c:v>7.5995870720593287E-3</c:v>
                </c:pt>
                <c:pt idx="662">
                  <c:v>6.3414893773431217E-3</c:v>
                </c:pt>
                <c:pt idx="663">
                  <c:v>3.1895689355398225E-3</c:v>
                </c:pt>
                <c:pt idx="664">
                  <c:v>8.5207744529680531E-4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3.5804348018422028E-3</c:v>
                </c:pt>
                <c:pt idx="679">
                  <c:v>6.3329905458881647E-3</c:v>
                </c:pt>
                <c:pt idx="680">
                  <c:v>7.2877510988211183E-3</c:v>
                </c:pt>
                <c:pt idx="681">
                  <c:v>6.696318036549913E-3</c:v>
                </c:pt>
                <c:pt idx="682">
                  <c:v>3.3794129402376534E-3</c:v>
                </c:pt>
                <c:pt idx="683">
                  <c:v>1.6422931051317696E-3</c:v>
                </c:pt>
                <c:pt idx="684">
                  <c:v>4.022401028221952E-4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3.3217621150277796E-3</c:v>
                </c:pt>
                <c:pt idx="697">
                  <c:v>4.6497142225171827E-3</c:v>
                </c:pt>
                <c:pt idx="698">
                  <c:v>3.0625419113558382E-3</c:v>
                </c:pt>
                <c:pt idx="699">
                  <c:v>1.8449794469273572E-3</c:v>
                </c:pt>
                <c:pt idx="700">
                  <c:v>2.012340312778223E-4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9.5391479207293257E-4</c:v>
                </c:pt>
                <c:pt idx="706">
                  <c:v>1.9767247615942152E-3</c:v>
                </c:pt>
                <c:pt idx="707">
                  <c:v>1.8434919921163991E-3</c:v>
                </c:pt>
                <c:pt idx="708">
                  <c:v>7.0328410144307246E-4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1.2153339454516467E-3</c:v>
                </c:pt>
                <c:pt idx="715">
                  <c:v>3.6123837463516192E-3</c:v>
                </c:pt>
                <c:pt idx="716">
                  <c:v>2.3674666156359263E-3</c:v>
                </c:pt>
                <c:pt idx="717">
                  <c:v>1.7243591460905369E-4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2.3837173488163717E-3</c:v>
                </c:pt>
                <c:pt idx="757">
                  <c:v>7.0237578313335509E-3</c:v>
                </c:pt>
                <c:pt idx="758">
                  <c:v>1.0020337174248314E-2</c:v>
                </c:pt>
                <c:pt idx="759">
                  <c:v>9.7096207554451773E-3</c:v>
                </c:pt>
                <c:pt idx="760">
                  <c:v>8.501028352886018E-3</c:v>
                </c:pt>
                <c:pt idx="761">
                  <c:v>7.2115717050400437E-3</c:v>
                </c:pt>
                <c:pt idx="762">
                  <c:v>4.91031755535528E-3</c:v>
                </c:pt>
                <c:pt idx="763">
                  <c:v>2.3843747809374292E-3</c:v>
                </c:pt>
                <c:pt idx="764">
                  <c:v>8.9071080246913018E-6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5.7354929819871583E-3</c:v>
                </c:pt>
                <c:pt idx="795">
                  <c:v>1.1927528525372474E-2</c:v>
                </c:pt>
                <c:pt idx="796">
                  <c:v>1.4192572229752965E-2</c:v>
                </c:pt>
                <c:pt idx="797">
                  <c:v>1.2060365970066109E-2</c:v>
                </c:pt>
                <c:pt idx="798">
                  <c:v>7.1425713446773668E-3</c:v>
                </c:pt>
                <c:pt idx="799">
                  <c:v>1.8339085568481383E-3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3.3027783286906486E-4</c:v>
                </c:pt>
                <c:pt idx="810">
                  <c:v>2.307099912124981E-3</c:v>
                </c:pt>
                <c:pt idx="811">
                  <c:v>5.7557363635713727E-3</c:v>
                </c:pt>
                <c:pt idx="812">
                  <c:v>8.065913288295137E-3</c:v>
                </c:pt>
                <c:pt idx="813">
                  <c:v>8.2093358512394625E-3</c:v>
                </c:pt>
                <c:pt idx="814">
                  <c:v>7.9985585846481452E-3</c:v>
                </c:pt>
                <c:pt idx="815">
                  <c:v>7.7842904902499718E-3</c:v>
                </c:pt>
                <c:pt idx="816">
                  <c:v>6.6952712103057876E-3</c:v>
                </c:pt>
                <c:pt idx="817">
                  <c:v>4.9757135727959909E-3</c:v>
                </c:pt>
                <c:pt idx="818">
                  <c:v>2.0480887272376538E-3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6.6394157424506592E-3</c:v>
                </c:pt>
                <c:pt idx="903">
                  <c:v>1.4192572229752965E-2</c:v>
                </c:pt>
                <c:pt idx="904">
                  <c:v>1.2060365970066109E-2</c:v>
                </c:pt>
                <c:pt idx="905">
                  <c:v>7.1425713446773668E-3</c:v>
                </c:pt>
                <c:pt idx="906">
                  <c:v>1.8339085568481383E-3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1.1354339715895631E-3</c:v>
                </c:pt>
                <c:pt idx="952">
                  <c:v>7.2223522690217966E-3</c:v>
                </c:pt>
                <c:pt idx="953">
                  <c:v>1.1741328638937244E-2</c:v>
                </c:pt>
                <c:pt idx="954">
                  <c:v>1.2248213148298031E-2</c:v>
                </c:pt>
                <c:pt idx="955">
                  <c:v>1.099348990591088E-2</c:v>
                </c:pt>
                <c:pt idx="956">
                  <c:v>9.6399321301956029E-3</c:v>
                </c:pt>
                <c:pt idx="957">
                  <c:v>5.2360752137832617E-3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4.165420719865226E-3</c:v>
                </c:pt>
                <c:pt idx="972">
                  <c:v>9.7389828581650774E-3</c:v>
                </c:pt>
                <c:pt idx="973">
                  <c:v>1.1669556919688231E-2</c:v>
                </c:pt>
                <c:pt idx="974">
                  <c:v>1.036648694541451E-2</c:v>
                </c:pt>
                <c:pt idx="975">
                  <c:v>8.9711191132973225E-3</c:v>
                </c:pt>
                <c:pt idx="976">
                  <c:v>7.5814603737523727E-3</c:v>
                </c:pt>
                <c:pt idx="977">
                  <c:v>4.6800715811766815E-3</c:v>
                </c:pt>
                <c:pt idx="978">
                  <c:v>2.4915173882030187E-3</c:v>
                </c:pt>
                <c:pt idx="979">
                  <c:v>1.7124812958837449E-3</c:v>
                </c:pt>
                <c:pt idx="980">
                  <c:v>1.0699863117636685E-3</c:v>
                </c:pt>
                <c:pt idx="981">
                  <c:v>6.1522428123731115E-4</c:v>
                </c:pt>
                <c:pt idx="982">
                  <c:v>4.571661545925928E-4</c:v>
                </c:pt>
                <c:pt idx="983">
                  <c:v>4.8223004425408862E-4</c:v>
                </c:pt>
                <c:pt idx="984">
                  <c:v>3.2517125921536366E-4</c:v>
                </c:pt>
                <c:pt idx="985">
                  <c:v>6.696129560780501E-5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1.583642414745065E-3</c:v>
                </c:pt>
                <c:pt idx="1052">
                  <c:v>2.8311982048312805E-3</c:v>
                </c:pt>
                <c:pt idx="1053">
                  <c:v>4.1232291306162391E-3</c:v>
                </c:pt>
                <c:pt idx="1054">
                  <c:v>5.8401246101457095E-3</c:v>
                </c:pt>
                <c:pt idx="1055">
                  <c:v>7.7542125759167413E-3</c:v>
                </c:pt>
                <c:pt idx="1056">
                  <c:v>9.3177143240740709E-3</c:v>
                </c:pt>
                <c:pt idx="1057">
                  <c:v>9.1602085567128733E-3</c:v>
                </c:pt>
                <c:pt idx="1058">
                  <c:v>6.9171604236592486E-3</c:v>
                </c:pt>
                <c:pt idx="1059">
                  <c:v>5.0699862253568663E-3</c:v>
                </c:pt>
                <c:pt idx="1060">
                  <c:v>3.448006939764462E-3</c:v>
                </c:pt>
                <c:pt idx="1061">
                  <c:v>1.4634112942345247E-3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2.0435023344880768E-4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4.2345975879995467E-5</c:v>
                </c:pt>
                <c:pt idx="1100">
                  <c:v>6.8123065085565855E-4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2.9465954731385646E-3</c:v>
                </c:pt>
                <c:pt idx="1125">
                  <c:v>8.8985531817198701E-3</c:v>
                </c:pt>
                <c:pt idx="1126">
                  <c:v>1.3249200626717203E-2</c:v>
                </c:pt>
                <c:pt idx="1127">
                  <c:v>1.3808513281116703E-2</c:v>
                </c:pt>
                <c:pt idx="1128">
                  <c:v>1.2406987937090877E-2</c:v>
                </c:pt>
                <c:pt idx="1129">
                  <c:v>9.365109741565826E-3</c:v>
                </c:pt>
                <c:pt idx="1130">
                  <c:v>6.4014985864077958E-3</c:v>
                </c:pt>
                <c:pt idx="1131">
                  <c:v>5.0376398910360384E-3</c:v>
                </c:pt>
                <c:pt idx="1132">
                  <c:v>4.5513030749386538E-3</c:v>
                </c:pt>
                <c:pt idx="1133">
                  <c:v>4.5901610353865311E-3</c:v>
                </c:pt>
                <c:pt idx="1134">
                  <c:v>4.3460791359471469E-3</c:v>
                </c:pt>
                <c:pt idx="1135">
                  <c:v>3.3812980698565234E-3</c:v>
                </c:pt>
                <c:pt idx="1136">
                  <c:v>1.8138714610414896E-3</c:v>
                </c:pt>
                <c:pt idx="1137">
                  <c:v>2.9361236480954282E-4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6.1605837338813387E-6</c:v>
                </c:pt>
                <c:pt idx="1147">
                  <c:v>4.4488902543607647E-3</c:v>
                </c:pt>
                <c:pt idx="1148">
                  <c:v>4.3567202703550661E-3</c:v>
                </c:pt>
                <c:pt idx="1149">
                  <c:v>1.8338676555868052E-3</c:v>
                </c:pt>
                <c:pt idx="1150">
                  <c:v>1.3155371296296332E-4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5.818703098992862E-4</c:v>
                </c:pt>
                <c:pt idx="1358">
                  <c:v>1.3228500860854532E-3</c:v>
                </c:pt>
                <c:pt idx="1359">
                  <c:v>2.2469038083309943E-3</c:v>
                </c:pt>
                <c:pt idx="1360">
                  <c:v>2.6817919126276867E-3</c:v>
                </c:pt>
                <c:pt idx="1361">
                  <c:v>9.6420077029628457E-4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9.1584570473250964E-4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2.8549884928073523E-4</c:v>
                </c:pt>
                <c:pt idx="1376">
                  <c:v>4.8925138575985341E-3</c:v>
                </c:pt>
                <c:pt idx="1377">
                  <c:v>1.0751370132072354E-2</c:v>
                </c:pt>
                <c:pt idx="1378">
                  <c:v>1.2780151815462501E-2</c:v>
                </c:pt>
                <c:pt idx="1379">
                  <c:v>1.1574742239599669E-2</c:v>
                </c:pt>
                <c:pt idx="1380">
                  <c:v>1.0264222921943423E-2</c:v>
                </c:pt>
                <c:pt idx="1381">
                  <c:v>5.8371686927105584E-3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7.2000590497140209E-4</c:v>
                </c:pt>
                <c:pt idx="1401">
                  <c:v>1.3207443167232097E-3</c:v>
                </c:pt>
                <c:pt idx="1402">
                  <c:v>2.3645577370281618E-3</c:v>
                </c:pt>
                <c:pt idx="1403">
                  <c:v>5.0154858794777104E-3</c:v>
                </c:pt>
                <c:pt idx="1404">
                  <c:v>9.2446287924360885E-3</c:v>
                </c:pt>
                <c:pt idx="1405">
                  <c:v>1.0670100827892579E-2</c:v>
                </c:pt>
                <c:pt idx="1406">
                  <c:v>7.487423709572014E-3</c:v>
                </c:pt>
                <c:pt idx="1407">
                  <c:v>2.3887897097150208E-3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1.7077791635081796E-3</c:v>
                </c:pt>
                <c:pt idx="1422">
                  <c:v>4.592180154780451E-3</c:v>
                </c:pt>
                <c:pt idx="1423">
                  <c:v>2.4292074958260309E-3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2.6824213935013009E-4</c:v>
                </c:pt>
                <c:pt idx="1431">
                  <c:v>4.3103661930404468E-3</c:v>
                </c:pt>
                <c:pt idx="1432">
                  <c:v>8.4507504960711164E-3</c:v>
                </c:pt>
                <c:pt idx="1433">
                  <c:v>9.3211719631342022E-3</c:v>
                </c:pt>
                <c:pt idx="1434">
                  <c:v>7.9538994863254438E-3</c:v>
                </c:pt>
                <c:pt idx="1435">
                  <c:v>3.7154728585299629E-3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6.4071804417794068E-4</c:v>
                </c:pt>
                <c:pt idx="1442">
                  <c:v>1.0099116295847037E-3</c:v>
                </c:pt>
                <c:pt idx="1443">
                  <c:v>2.1735073197162061E-5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1.1839507346737769E-3</c:v>
                </c:pt>
                <c:pt idx="1448">
                  <c:v>3.3139636867444691E-3</c:v>
                </c:pt>
                <c:pt idx="1449">
                  <c:v>3.0161873993244108E-3</c:v>
                </c:pt>
                <c:pt idx="1450">
                  <c:v>1.1405293607007459E-3</c:v>
                </c:pt>
                <c:pt idx="1451">
                  <c:v>1.3027948665534977E-4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4.9392177468211265E-4</c:v>
                </c:pt>
                <c:pt idx="1527">
                  <c:v>2.4409233278063578E-3</c:v>
                </c:pt>
                <c:pt idx="1528">
                  <c:v>2.687782759759547E-3</c:v>
                </c:pt>
                <c:pt idx="1529">
                  <c:v>1.5746288943758583E-3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2.8632401227202003E-3</c:v>
                </c:pt>
                <c:pt idx="1770">
                  <c:v>5.4362474575474036E-3</c:v>
                </c:pt>
                <c:pt idx="1771">
                  <c:v>6.6223477925708768E-3</c:v>
                </c:pt>
                <c:pt idx="1772">
                  <c:v>6.7573238142939569E-3</c:v>
                </c:pt>
                <c:pt idx="1773">
                  <c:v>6.4022676824450437E-3</c:v>
                </c:pt>
                <c:pt idx="1774">
                  <c:v>5.4190820233148687E-3</c:v>
                </c:pt>
                <c:pt idx="1775">
                  <c:v>4.2874822953800178E-3</c:v>
                </c:pt>
                <c:pt idx="1776">
                  <c:v>3.7757872503290839E-3</c:v>
                </c:pt>
                <c:pt idx="1777">
                  <c:v>3.9952272748954454E-3</c:v>
                </c:pt>
                <c:pt idx="1778">
                  <c:v>4.8469066893883665E-3</c:v>
                </c:pt>
                <c:pt idx="1779">
                  <c:v>6.0427958222746964E-3</c:v>
                </c:pt>
                <c:pt idx="1780">
                  <c:v>6.855183779339068E-3</c:v>
                </c:pt>
                <c:pt idx="1781">
                  <c:v>6.7455717885396256E-3</c:v>
                </c:pt>
                <c:pt idx="1782">
                  <c:v>5.808619859722558E-3</c:v>
                </c:pt>
                <c:pt idx="1783">
                  <c:v>4.5078251912369664E-3</c:v>
                </c:pt>
                <c:pt idx="1784">
                  <c:v>3.183515522441515E-3</c:v>
                </c:pt>
                <c:pt idx="1785">
                  <c:v>2.3357816093484587E-3</c:v>
                </c:pt>
                <c:pt idx="1786">
                  <c:v>1.9464628040986552E-3</c:v>
                </c:pt>
                <c:pt idx="1787">
                  <c:v>1.7591807593144728E-3</c:v>
                </c:pt>
                <c:pt idx="1788">
                  <c:v>1.7299539763274004E-3</c:v>
                </c:pt>
                <c:pt idx="1789">
                  <c:v>1.882892561796045E-3</c:v>
                </c:pt>
                <c:pt idx="1790">
                  <c:v>2.1308057388096284E-3</c:v>
                </c:pt>
                <c:pt idx="1791">
                  <c:v>2.3118323848292542E-3</c:v>
                </c:pt>
                <c:pt idx="1792">
                  <c:v>2.2286643278952708E-3</c:v>
                </c:pt>
                <c:pt idx="1793">
                  <c:v>1.6754947544733957E-3</c:v>
                </c:pt>
                <c:pt idx="1794">
                  <c:v>1.2888197146286007E-3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87-4F1B-890C-44472C0683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5395024"/>
        <c:axId val="965414160"/>
      </c:lineChart>
      <c:catAx>
        <c:axId val="965395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layout>
            <c:manualLayout>
              <c:xMode val="edge"/>
              <c:yMode val="edge"/>
              <c:x val="0.33540208762914131"/>
              <c:y val="0.92526486653397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414160"/>
        <c:crosses val="autoZero"/>
        <c:auto val="1"/>
        <c:lblAlgn val="ctr"/>
        <c:lblOffset val="100"/>
        <c:tickLblSkip val="30"/>
        <c:noMultiLvlLbl val="0"/>
      </c:catAx>
      <c:valAx>
        <c:axId val="965414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39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Regen Braking Recovery With</a:t>
            </a:r>
            <a:r>
              <a:rPr lang="en-US" baseline="0"/>
              <a:t> </a:t>
            </a:r>
            <a:r>
              <a:rPr lang="en-US"/>
              <a:t>70% Efficiency</a:t>
            </a:r>
          </a:p>
          <a:p>
            <a:pPr>
              <a:defRPr/>
            </a:pPr>
            <a:r>
              <a:rPr lang="en-US"/>
              <a:t> (Kwh)</a:t>
            </a:r>
          </a:p>
        </c:rich>
      </c:tx>
      <c:layout>
        <c:manualLayout>
          <c:xMode val="edge"/>
          <c:yMode val="edge"/>
          <c:x val="0.11393095925884726"/>
          <c:y val="2.17348350128433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6651587145022708E-2"/>
          <c:y val="0.10705394190871369"/>
          <c:w val="0.95729282607136035"/>
          <c:h val="0.78186471504339961"/>
        </c:manualLayout>
      </c:layout>
      <c:lineChart>
        <c:grouping val="standard"/>
        <c:varyColors val="0"/>
        <c:ser>
          <c:idx val="0"/>
          <c:order val="0"/>
          <c:tx>
            <c:strRef>
              <c:f>'WLTP Class 3'!$AA$1:$AA$2</c:f>
              <c:strCache>
                <c:ptCount val="2"/>
                <c:pt idx="0">
                  <c:v>Regen Braking Recovery (70% Efficiency)</c:v>
                </c:pt>
                <c:pt idx="1">
                  <c:v>(Kwh)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3'!$AN$3:$AN$1803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0.52777777777777779</c:v>
                </c:pt>
                <c:pt idx="14">
                  <c:v>2.0277777777777777</c:v>
                </c:pt>
                <c:pt idx="15">
                  <c:v>4.7777777777777777</c:v>
                </c:pt>
                <c:pt idx="16">
                  <c:v>8.4166666666666661</c:v>
                </c:pt>
                <c:pt idx="17">
                  <c:v>13.111111111111111</c:v>
                </c:pt>
                <c:pt idx="18">
                  <c:v>19.138888888888889</c:v>
                </c:pt>
                <c:pt idx="19">
                  <c:v>26.361111111111111</c:v>
                </c:pt>
                <c:pt idx="20">
                  <c:v>34</c:v>
                </c:pt>
                <c:pt idx="21">
                  <c:v>41.805555555555557</c:v>
                </c:pt>
                <c:pt idx="22">
                  <c:v>49.666666666666671</c:v>
                </c:pt>
                <c:pt idx="23">
                  <c:v>57.666666666666671</c:v>
                </c:pt>
                <c:pt idx="24">
                  <c:v>65.75</c:v>
                </c:pt>
                <c:pt idx="25">
                  <c:v>74.305555555555557</c:v>
                </c:pt>
                <c:pt idx="26">
                  <c:v>83.166666666666671</c:v>
                </c:pt>
                <c:pt idx="27">
                  <c:v>92.6388888888889</c:v>
                </c:pt>
                <c:pt idx="28">
                  <c:v>102.80555555555557</c:v>
                </c:pt>
                <c:pt idx="29">
                  <c:v>113.66666666666669</c:v>
                </c:pt>
                <c:pt idx="30">
                  <c:v>125.13888888888891</c:v>
                </c:pt>
                <c:pt idx="31">
                  <c:v>136.94444444444446</c:v>
                </c:pt>
                <c:pt idx="32">
                  <c:v>148.97222222222223</c:v>
                </c:pt>
                <c:pt idx="33">
                  <c:v>161.16666666666669</c:v>
                </c:pt>
                <c:pt idx="34">
                  <c:v>173.50000000000003</c:v>
                </c:pt>
                <c:pt idx="35">
                  <c:v>185.86111111111114</c:v>
                </c:pt>
                <c:pt idx="36">
                  <c:v>198.13888888888891</c:v>
                </c:pt>
                <c:pt idx="37">
                  <c:v>210.00000000000003</c:v>
                </c:pt>
                <c:pt idx="38">
                  <c:v>221.08333333333337</c:v>
                </c:pt>
                <c:pt idx="39">
                  <c:v>231.36111111111114</c:v>
                </c:pt>
                <c:pt idx="40">
                  <c:v>240.97222222222226</c:v>
                </c:pt>
                <c:pt idx="41">
                  <c:v>249.94444444444449</c:v>
                </c:pt>
                <c:pt idx="42">
                  <c:v>258.00000000000006</c:v>
                </c:pt>
                <c:pt idx="43">
                  <c:v>264.97222222222229</c:v>
                </c:pt>
                <c:pt idx="44">
                  <c:v>271.13888888888897</c:v>
                </c:pt>
                <c:pt idx="45">
                  <c:v>276.94444444444451</c:v>
                </c:pt>
                <c:pt idx="46">
                  <c:v>282.6111111111112</c:v>
                </c:pt>
                <c:pt idx="47">
                  <c:v>288.02777777777789</c:v>
                </c:pt>
                <c:pt idx="48">
                  <c:v>293.13888888888897</c:v>
                </c:pt>
                <c:pt idx="49">
                  <c:v>298.08333333333343</c:v>
                </c:pt>
                <c:pt idx="50">
                  <c:v>303.02777777777789</c:v>
                </c:pt>
                <c:pt idx="51">
                  <c:v>307.8611111111112</c:v>
                </c:pt>
                <c:pt idx="52">
                  <c:v>312.22222222222229</c:v>
                </c:pt>
                <c:pt idx="53">
                  <c:v>315.8611111111112</c:v>
                </c:pt>
                <c:pt idx="54">
                  <c:v>319.22222222222229</c:v>
                </c:pt>
                <c:pt idx="55">
                  <c:v>322.5555555555556</c:v>
                </c:pt>
                <c:pt idx="56">
                  <c:v>325.88888888888891</c:v>
                </c:pt>
                <c:pt idx="57">
                  <c:v>329.22222222222223</c:v>
                </c:pt>
                <c:pt idx="58">
                  <c:v>332.63888888888891</c:v>
                </c:pt>
                <c:pt idx="59">
                  <c:v>336.13888888888891</c:v>
                </c:pt>
                <c:pt idx="60">
                  <c:v>340.22222222222223</c:v>
                </c:pt>
                <c:pt idx="61">
                  <c:v>344.47222222222223</c:v>
                </c:pt>
                <c:pt idx="62">
                  <c:v>348.88888888888891</c:v>
                </c:pt>
                <c:pt idx="63">
                  <c:v>353.38888888888891</c:v>
                </c:pt>
                <c:pt idx="64">
                  <c:v>358.13888888888891</c:v>
                </c:pt>
                <c:pt idx="65">
                  <c:v>363.08333333333337</c:v>
                </c:pt>
                <c:pt idx="66">
                  <c:v>368.11111111111114</c:v>
                </c:pt>
                <c:pt idx="67">
                  <c:v>373.22222222222223</c:v>
                </c:pt>
                <c:pt idx="68">
                  <c:v>378.86111111111114</c:v>
                </c:pt>
                <c:pt idx="69">
                  <c:v>385.3055555555556</c:v>
                </c:pt>
                <c:pt idx="70">
                  <c:v>392.66666666666669</c:v>
                </c:pt>
                <c:pt idx="71">
                  <c:v>400.94444444444446</c:v>
                </c:pt>
                <c:pt idx="72">
                  <c:v>410</c:v>
                </c:pt>
                <c:pt idx="73">
                  <c:v>419.55555555555554</c:v>
                </c:pt>
                <c:pt idx="74">
                  <c:v>429.41666666666663</c:v>
                </c:pt>
                <c:pt idx="75">
                  <c:v>439.52777777777771</c:v>
                </c:pt>
                <c:pt idx="76">
                  <c:v>449.91666666666663</c:v>
                </c:pt>
                <c:pt idx="77">
                  <c:v>460.61111111111109</c:v>
                </c:pt>
                <c:pt idx="78">
                  <c:v>471.52777777777777</c:v>
                </c:pt>
                <c:pt idx="79">
                  <c:v>482.5</c:v>
                </c:pt>
                <c:pt idx="80">
                  <c:v>493.33333333333331</c:v>
                </c:pt>
                <c:pt idx="81">
                  <c:v>504.02777777777777</c:v>
                </c:pt>
                <c:pt idx="82">
                  <c:v>514.38888888888891</c:v>
                </c:pt>
                <c:pt idx="83">
                  <c:v>524.66666666666674</c:v>
                </c:pt>
                <c:pt idx="84">
                  <c:v>534.8611111111112</c:v>
                </c:pt>
                <c:pt idx="85">
                  <c:v>544.83333333333337</c:v>
                </c:pt>
                <c:pt idx="86">
                  <c:v>554.63888888888891</c:v>
                </c:pt>
                <c:pt idx="87">
                  <c:v>564.25</c:v>
                </c:pt>
                <c:pt idx="88">
                  <c:v>573.75</c:v>
                </c:pt>
                <c:pt idx="89">
                  <c:v>582.61111111111109</c:v>
                </c:pt>
                <c:pt idx="90">
                  <c:v>590.19444444444446</c:v>
                </c:pt>
                <c:pt idx="91">
                  <c:v>596.30555555555554</c:v>
                </c:pt>
                <c:pt idx="92">
                  <c:v>601.02777777777771</c:v>
                </c:pt>
                <c:pt idx="93">
                  <c:v>604.97222222222217</c:v>
                </c:pt>
                <c:pt idx="94">
                  <c:v>608.30555555555554</c:v>
                </c:pt>
                <c:pt idx="95">
                  <c:v>610.83333333333337</c:v>
                </c:pt>
                <c:pt idx="96">
                  <c:v>612.44444444444446</c:v>
                </c:pt>
                <c:pt idx="97">
                  <c:v>613.44444444444446</c:v>
                </c:pt>
                <c:pt idx="98">
                  <c:v>614.05555555555554</c:v>
                </c:pt>
                <c:pt idx="99">
                  <c:v>614.05555555555554</c:v>
                </c:pt>
                <c:pt idx="100">
                  <c:v>614.05555555555554</c:v>
                </c:pt>
                <c:pt idx="101">
                  <c:v>614.05555555555554</c:v>
                </c:pt>
                <c:pt idx="102">
                  <c:v>614.05555555555554</c:v>
                </c:pt>
                <c:pt idx="103">
                  <c:v>614.05555555555554</c:v>
                </c:pt>
                <c:pt idx="104">
                  <c:v>614.05555555555554</c:v>
                </c:pt>
                <c:pt idx="105">
                  <c:v>614.05555555555554</c:v>
                </c:pt>
                <c:pt idx="106">
                  <c:v>614.05555555555554</c:v>
                </c:pt>
                <c:pt idx="107">
                  <c:v>614.05555555555554</c:v>
                </c:pt>
                <c:pt idx="108">
                  <c:v>614.05555555555554</c:v>
                </c:pt>
                <c:pt idx="109">
                  <c:v>614.05555555555554</c:v>
                </c:pt>
                <c:pt idx="110">
                  <c:v>614.05555555555554</c:v>
                </c:pt>
                <c:pt idx="111">
                  <c:v>614.05555555555554</c:v>
                </c:pt>
                <c:pt idx="112">
                  <c:v>614.05555555555554</c:v>
                </c:pt>
                <c:pt idx="113">
                  <c:v>614.05555555555554</c:v>
                </c:pt>
                <c:pt idx="114">
                  <c:v>614.05555555555554</c:v>
                </c:pt>
                <c:pt idx="115">
                  <c:v>614.05555555555554</c:v>
                </c:pt>
                <c:pt idx="116">
                  <c:v>614.05555555555554</c:v>
                </c:pt>
                <c:pt idx="117">
                  <c:v>614.05555555555554</c:v>
                </c:pt>
                <c:pt idx="118">
                  <c:v>614.05555555555554</c:v>
                </c:pt>
                <c:pt idx="119">
                  <c:v>614.05555555555554</c:v>
                </c:pt>
                <c:pt idx="120">
                  <c:v>614.05555555555554</c:v>
                </c:pt>
                <c:pt idx="121">
                  <c:v>614.05555555555554</c:v>
                </c:pt>
                <c:pt idx="122">
                  <c:v>614.05555555555554</c:v>
                </c:pt>
                <c:pt idx="123">
                  <c:v>614.05555555555554</c:v>
                </c:pt>
                <c:pt idx="124">
                  <c:v>614.05555555555554</c:v>
                </c:pt>
                <c:pt idx="125">
                  <c:v>614.05555555555554</c:v>
                </c:pt>
                <c:pt idx="126">
                  <c:v>614.05555555555554</c:v>
                </c:pt>
                <c:pt idx="127">
                  <c:v>614.05555555555554</c:v>
                </c:pt>
                <c:pt idx="128">
                  <c:v>614.05555555555554</c:v>
                </c:pt>
                <c:pt idx="129">
                  <c:v>614.05555555555554</c:v>
                </c:pt>
                <c:pt idx="130">
                  <c:v>614.05555555555554</c:v>
                </c:pt>
                <c:pt idx="131">
                  <c:v>614.05555555555554</c:v>
                </c:pt>
                <c:pt idx="132">
                  <c:v>614.05555555555554</c:v>
                </c:pt>
                <c:pt idx="133">
                  <c:v>614.05555555555554</c:v>
                </c:pt>
                <c:pt idx="134">
                  <c:v>614.05555555555554</c:v>
                </c:pt>
                <c:pt idx="135">
                  <c:v>614.05555555555554</c:v>
                </c:pt>
                <c:pt idx="136">
                  <c:v>614.05555555555554</c:v>
                </c:pt>
                <c:pt idx="137">
                  <c:v>614.05555555555554</c:v>
                </c:pt>
                <c:pt idx="138">
                  <c:v>614.11111111111109</c:v>
                </c:pt>
                <c:pt idx="139">
                  <c:v>614.63888888888891</c:v>
                </c:pt>
                <c:pt idx="140">
                  <c:v>616.33333333333337</c:v>
                </c:pt>
                <c:pt idx="141">
                  <c:v>619.58333333333337</c:v>
                </c:pt>
                <c:pt idx="142">
                  <c:v>624.13888888888891</c:v>
                </c:pt>
                <c:pt idx="143">
                  <c:v>629.38888888888891</c:v>
                </c:pt>
                <c:pt idx="144">
                  <c:v>634.91666666666674</c:v>
                </c:pt>
                <c:pt idx="145">
                  <c:v>640.69444444444457</c:v>
                </c:pt>
                <c:pt idx="146">
                  <c:v>647.02777777777794</c:v>
                </c:pt>
                <c:pt idx="147">
                  <c:v>654.08333333333348</c:v>
                </c:pt>
                <c:pt idx="148">
                  <c:v>661.77777777777794</c:v>
                </c:pt>
                <c:pt idx="149">
                  <c:v>669.88888888888903</c:v>
                </c:pt>
                <c:pt idx="150">
                  <c:v>678.16666666666686</c:v>
                </c:pt>
                <c:pt idx="151">
                  <c:v>686.33333333333348</c:v>
                </c:pt>
                <c:pt idx="152">
                  <c:v>693.88888888888903</c:v>
                </c:pt>
                <c:pt idx="153">
                  <c:v>700.16666666666686</c:v>
                </c:pt>
                <c:pt idx="154">
                  <c:v>704.9722222222224</c:v>
                </c:pt>
                <c:pt idx="155">
                  <c:v>708.66666666666686</c:v>
                </c:pt>
                <c:pt idx="156">
                  <c:v>712.00000000000023</c:v>
                </c:pt>
                <c:pt idx="157">
                  <c:v>715.50000000000023</c:v>
                </c:pt>
                <c:pt idx="158">
                  <c:v>719.41666666666686</c:v>
                </c:pt>
                <c:pt idx="159">
                  <c:v>724.19444444444468</c:v>
                </c:pt>
                <c:pt idx="160">
                  <c:v>729.77777777777806</c:v>
                </c:pt>
                <c:pt idx="161">
                  <c:v>736.27777777777806</c:v>
                </c:pt>
                <c:pt idx="162">
                  <c:v>743.36111111111143</c:v>
                </c:pt>
                <c:pt idx="163">
                  <c:v>751.02777777777806</c:v>
                </c:pt>
                <c:pt idx="164">
                  <c:v>759.22222222222251</c:v>
                </c:pt>
                <c:pt idx="165">
                  <c:v>767.86111111111143</c:v>
                </c:pt>
                <c:pt idx="166">
                  <c:v>776.77777777777806</c:v>
                </c:pt>
                <c:pt idx="167">
                  <c:v>786.00000000000023</c:v>
                </c:pt>
                <c:pt idx="168">
                  <c:v>795.77777777777806</c:v>
                </c:pt>
                <c:pt idx="169">
                  <c:v>806.11111111111143</c:v>
                </c:pt>
                <c:pt idx="170">
                  <c:v>816.66666666666697</c:v>
                </c:pt>
                <c:pt idx="171">
                  <c:v>827.05555555555588</c:v>
                </c:pt>
                <c:pt idx="172">
                  <c:v>836.80555555555588</c:v>
                </c:pt>
                <c:pt idx="173">
                  <c:v>845.41666666666697</c:v>
                </c:pt>
                <c:pt idx="174">
                  <c:v>852.9444444444448</c:v>
                </c:pt>
                <c:pt idx="175">
                  <c:v>859.97222222222263</c:v>
                </c:pt>
                <c:pt idx="176">
                  <c:v>866.9444444444448</c:v>
                </c:pt>
                <c:pt idx="177">
                  <c:v>874.13888888888926</c:v>
                </c:pt>
                <c:pt idx="178">
                  <c:v>881.86111111111143</c:v>
                </c:pt>
                <c:pt idx="179">
                  <c:v>889.97222222222251</c:v>
                </c:pt>
                <c:pt idx="180">
                  <c:v>898.19444444444468</c:v>
                </c:pt>
                <c:pt idx="181">
                  <c:v>906.38888888888914</c:v>
                </c:pt>
                <c:pt idx="182">
                  <c:v>914.50000000000023</c:v>
                </c:pt>
                <c:pt idx="183">
                  <c:v>922.36111111111131</c:v>
                </c:pt>
                <c:pt idx="184">
                  <c:v>929.61111111111131</c:v>
                </c:pt>
                <c:pt idx="185">
                  <c:v>936.16666666666686</c:v>
                </c:pt>
                <c:pt idx="186">
                  <c:v>942.00000000000023</c:v>
                </c:pt>
                <c:pt idx="187">
                  <c:v>947.25000000000023</c:v>
                </c:pt>
                <c:pt idx="188">
                  <c:v>952.00000000000023</c:v>
                </c:pt>
                <c:pt idx="189">
                  <c:v>956.36111111111131</c:v>
                </c:pt>
                <c:pt idx="190">
                  <c:v>960.38888888888914</c:v>
                </c:pt>
                <c:pt idx="191">
                  <c:v>964.19444444444468</c:v>
                </c:pt>
                <c:pt idx="192">
                  <c:v>967.77777777777806</c:v>
                </c:pt>
                <c:pt idx="193">
                  <c:v>971.25000000000023</c:v>
                </c:pt>
                <c:pt idx="194">
                  <c:v>974.63888888888914</c:v>
                </c:pt>
                <c:pt idx="195">
                  <c:v>977.97222222222251</c:v>
                </c:pt>
                <c:pt idx="196">
                  <c:v>981.30555555555588</c:v>
                </c:pt>
                <c:pt idx="197">
                  <c:v>984.63888888888926</c:v>
                </c:pt>
                <c:pt idx="198">
                  <c:v>987.97222222222263</c:v>
                </c:pt>
                <c:pt idx="199">
                  <c:v>991.4444444444448</c:v>
                </c:pt>
                <c:pt idx="200">
                  <c:v>995.05555555555588</c:v>
                </c:pt>
                <c:pt idx="201">
                  <c:v>998.9444444444448</c:v>
                </c:pt>
                <c:pt idx="202">
                  <c:v>1003.1111111111114</c:v>
                </c:pt>
                <c:pt idx="203">
                  <c:v>1007.6944444444448</c:v>
                </c:pt>
                <c:pt idx="204">
                  <c:v>1012.9722222222226</c:v>
                </c:pt>
                <c:pt idx="205">
                  <c:v>1018.8611111111115</c:v>
                </c:pt>
                <c:pt idx="206">
                  <c:v>1025.4722222222226</c:v>
                </c:pt>
                <c:pt idx="207">
                  <c:v>1032.9444444444448</c:v>
                </c:pt>
                <c:pt idx="208">
                  <c:v>1041.166666666667</c:v>
                </c:pt>
                <c:pt idx="209">
                  <c:v>1050.0555555555559</c:v>
                </c:pt>
                <c:pt idx="210">
                  <c:v>1059.8333333333337</c:v>
                </c:pt>
                <c:pt idx="211">
                  <c:v>1070.2500000000005</c:v>
                </c:pt>
                <c:pt idx="212">
                  <c:v>1081.1388888888894</c:v>
                </c:pt>
                <c:pt idx="213">
                  <c:v>1092.3888888888894</c:v>
                </c:pt>
                <c:pt idx="214">
                  <c:v>1103.944444444445</c:v>
                </c:pt>
                <c:pt idx="215">
                  <c:v>1115.9166666666672</c:v>
                </c:pt>
                <c:pt idx="216">
                  <c:v>1128.4166666666672</c:v>
                </c:pt>
                <c:pt idx="217">
                  <c:v>1141.5000000000005</c:v>
                </c:pt>
                <c:pt idx="218">
                  <c:v>1155.1111111111115</c:v>
                </c:pt>
                <c:pt idx="219">
                  <c:v>1169.1666666666672</c:v>
                </c:pt>
                <c:pt idx="220">
                  <c:v>1183.5555555555561</c:v>
                </c:pt>
                <c:pt idx="221">
                  <c:v>1198.194444444445</c:v>
                </c:pt>
                <c:pt idx="222">
                  <c:v>1212.944444444445</c:v>
                </c:pt>
                <c:pt idx="223">
                  <c:v>1227.8055555555561</c:v>
                </c:pt>
                <c:pt idx="224">
                  <c:v>1242.7500000000005</c:v>
                </c:pt>
                <c:pt idx="225">
                  <c:v>1257.8055555555561</c:v>
                </c:pt>
                <c:pt idx="226">
                  <c:v>1273.0277777777783</c:v>
                </c:pt>
                <c:pt idx="227">
                  <c:v>1288.3888888888894</c:v>
                </c:pt>
                <c:pt idx="228">
                  <c:v>1303.8888888888894</c:v>
                </c:pt>
                <c:pt idx="229">
                  <c:v>1319.5000000000005</c:v>
                </c:pt>
                <c:pt idx="230">
                  <c:v>1335.1944444444448</c:v>
                </c:pt>
                <c:pt idx="231">
                  <c:v>1350.8888888888891</c:v>
                </c:pt>
                <c:pt idx="232">
                  <c:v>1366.5000000000002</c:v>
                </c:pt>
                <c:pt idx="233">
                  <c:v>1381.7500000000002</c:v>
                </c:pt>
                <c:pt idx="234">
                  <c:v>1396.4444444444446</c:v>
                </c:pt>
                <c:pt idx="235">
                  <c:v>1410.6111111111113</c:v>
                </c:pt>
                <c:pt idx="236">
                  <c:v>1424.4444444444446</c:v>
                </c:pt>
                <c:pt idx="237">
                  <c:v>1438.1111111111113</c:v>
                </c:pt>
                <c:pt idx="238">
                  <c:v>1451.5555555555557</c:v>
                </c:pt>
                <c:pt idx="239">
                  <c:v>1464.5833333333335</c:v>
                </c:pt>
                <c:pt idx="240">
                  <c:v>1476.8888888888891</c:v>
                </c:pt>
                <c:pt idx="241">
                  <c:v>1488.416666666667</c:v>
                </c:pt>
                <c:pt idx="242">
                  <c:v>1499.3888888888891</c:v>
                </c:pt>
                <c:pt idx="243">
                  <c:v>1509.666666666667</c:v>
                </c:pt>
                <c:pt idx="244">
                  <c:v>1519.2777777777781</c:v>
                </c:pt>
                <c:pt idx="245">
                  <c:v>1528.2500000000002</c:v>
                </c:pt>
                <c:pt idx="246">
                  <c:v>1536.3055555555559</c:v>
                </c:pt>
                <c:pt idx="247">
                  <c:v>1543.2777777777781</c:v>
                </c:pt>
                <c:pt idx="248">
                  <c:v>1549.4444444444448</c:v>
                </c:pt>
                <c:pt idx="249">
                  <c:v>1555.2500000000005</c:v>
                </c:pt>
                <c:pt idx="250">
                  <c:v>1560.9166666666672</c:v>
                </c:pt>
                <c:pt idx="251">
                  <c:v>1566.3333333333339</c:v>
                </c:pt>
                <c:pt idx="252">
                  <c:v>1571.444444444445</c:v>
                </c:pt>
                <c:pt idx="253">
                  <c:v>1576.3888888888894</c:v>
                </c:pt>
                <c:pt idx="254">
                  <c:v>1581.3333333333337</c:v>
                </c:pt>
                <c:pt idx="255">
                  <c:v>1586.166666666667</c:v>
                </c:pt>
                <c:pt idx="256">
                  <c:v>1590.5277777777781</c:v>
                </c:pt>
                <c:pt idx="257">
                  <c:v>1594.5555555555559</c:v>
                </c:pt>
                <c:pt idx="258">
                  <c:v>1598.8333333333337</c:v>
                </c:pt>
                <c:pt idx="259">
                  <c:v>1603.8055555555559</c:v>
                </c:pt>
                <c:pt idx="260">
                  <c:v>1609.5277777777781</c:v>
                </c:pt>
                <c:pt idx="261">
                  <c:v>1615.9722222222224</c:v>
                </c:pt>
                <c:pt idx="262">
                  <c:v>1623.1111111111113</c:v>
                </c:pt>
                <c:pt idx="263">
                  <c:v>1631.0833333333335</c:v>
                </c:pt>
                <c:pt idx="264">
                  <c:v>1640.1111111111113</c:v>
                </c:pt>
                <c:pt idx="265">
                  <c:v>1650.1388888888891</c:v>
                </c:pt>
                <c:pt idx="266">
                  <c:v>1660.9722222222224</c:v>
                </c:pt>
                <c:pt idx="267">
                  <c:v>1672.3055555555557</c:v>
                </c:pt>
                <c:pt idx="268">
                  <c:v>1684.2222222222224</c:v>
                </c:pt>
                <c:pt idx="269">
                  <c:v>1696.5555555555557</c:v>
                </c:pt>
                <c:pt idx="270">
                  <c:v>1709.3055555555557</c:v>
                </c:pt>
                <c:pt idx="271">
                  <c:v>1722.0833333333335</c:v>
                </c:pt>
                <c:pt idx="272">
                  <c:v>1734.7500000000002</c:v>
                </c:pt>
                <c:pt idx="273">
                  <c:v>1747.3333333333335</c:v>
                </c:pt>
                <c:pt idx="274">
                  <c:v>1759.4722222222224</c:v>
                </c:pt>
                <c:pt idx="275">
                  <c:v>1770.8055555555557</c:v>
                </c:pt>
                <c:pt idx="276">
                  <c:v>1781.3611111111113</c:v>
                </c:pt>
                <c:pt idx="277">
                  <c:v>1790.916666666667</c:v>
                </c:pt>
                <c:pt idx="278">
                  <c:v>1799.5000000000002</c:v>
                </c:pt>
                <c:pt idx="279">
                  <c:v>1806.5833333333335</c:v>
                </c:pt>
                <c:pt idx="280">
                  <c:v>1812.5277777777778</c:v>
                </c:pt>
                <c:pt idx="281">
                  <c:v>1818.1388888888889</c:v>
                </c:pt>
                <c:pt idx="282">
                  <c:v>1824.5</c:v>
                </c:pt>
                <c:pt idx="283">
                  <c:v>1831.8888888888889</c:v>
                </c:pt>
                <c:pt idx="284">
                  <c:v>1840.2777777777778</c:v>
                </c:pt>
                <c:pt idx="285">
                  <c:v>1849.75</c:v>
                </c:pt>
                <c:pt idx="286">
                  <c:v>1860.1388888888889</c:v>
                </c:pt>
                <c:pt idx="287">
                  <c:v>1871.4444444444446</c:v>
                </c:pt>
                <c:pt idx="288">
                  <c:v>1883.6666666666667</c:v>
                </c:pt>
                <c:pt idx="289">
                  <c:v>1896.8055555555557</c:v>
                </c:pt>
                <c:pt idx="290">
                  <c:v>1910.4722222222224</c:v>
                </c:pt>
                <c:pt idx="291">
                  <c:v>1924.3055555555557</c:v>
                </c:pt>
                <c:pt idx="292">
                  <c:v>1937.9722222222224</c:v>
                </c:pt>
                <c:pt idx="293">
                  <c:v>1951.3333333333335</c:v>
                </c:pt>
                <c:pt idx="294">
                  <c:v>1964.4722222222224</c:v>
                </c:pt>
                <c:pt idx="295">
                  <c:v>1977.4722222222224</c:v>
                </c:pt>
                <c:pt idx="296">
                  <c:v>1990.4444444444446</c:v>
                </c:pt>
                <c:pt idx="297">
                  <c:v>2003.4444444444446</c:v>
                </c:pt>
                <c:pt idx="298">
                  <c:v>2016.5277777777778</c:v>
                </c:pt>
                <c:pt idx="299">
                  <c:v>2029.6666666666667</c:v>
                </c:pt>
                <c:pt idx="300">
                  <c:v>2042.8055555555557</c:v>
                </c:pt>
                <c:pt idx="301">
                  <c:v>2055.8888888888891</c:v>
                </c:pt>
                <c:pt idx="302">
                  <c:v>2068.8333333333335</c:v>
                </c:pt>
                <c:pt idx="303">
                  <c:v>2081.5555555555557</c:v>
                </c:pt>
                <c:pt idx="304">
                  <c:v>2094</c:v>
                </c:pt>
                <c:pt idx="305">
                  <c:v>2106.0277777777778</c:v>
                </c:pt>
                <c:pt idx="306">
                  <c:v>2117.6388888888891</c:v>
                </c:pt>
                <c:pt idx="307">
                  <c:v>2128.9722222222226</c:v>
                </c:pt>
                <c:pt idx="308">
                  <c:v>2140.166666666667</c:v>
                </c:pt>
                <c:pt idx="309">
                  <c:v>2151.3055555555557</c:v>
                </c:pt>
                <c:pt idx="310">
                  <c:v>2162.3333333333335</c:v>
                </c:pt>
                <c:pt idx="311">
                  <c:v>2173.2222222222222</c:v>
                </c:pt>
                <c:pt idx="312">
                  <c:v>2183.9166666666665</c:v>
                </c:pt>
                <c:pt idx="313">
                  <c:v>2194.3055555555552</c:v>
                </c:pt>
                <c:pt idx="314">
                  <c:v>2204.3055555555552</c:v>
                </c:pt>
                <c:pt idx="315">
                  <c:v>2213.8611111111109</c:v>
                </c:pt>
                <c:pt idx="316">
                  <c:v>2223.0277777777774</c:v>
                </c:pt>
                <c:pt idx="317">
                  <c:v>2231.833333333333</c:v>
                </c:pt>
                <c:pt idx="318">
                  <c:v>2240.1666666666665</c:v>
                </c:pt>
                <c:pt idx="319">
                  <c:v>2247.9444444444443</c:v>
                </c:pt>
                <c:pt idx="320">
                  <c:v>2255.1944444444443</c:v>
                </c:pt>
                <c:pt idx="321">
                  <c:v>2262.3055555555557</c:v>
                </c:pt>
                <c:pt idx="322">
                  <c:v>2269.2222222222222</c:v>
                </c:pt>
                <c:pt idx="323">
                  <c:v>2276.1388888888887</c:v>
                </c:pt>
                <c:pt idx="324">
                  <c:v>2282.8888888888887</c:v>
                </c:pt>
                <c:pt idx="325">
                  <c:v>2289.5277777777774</c:v>
                </c:pt>
                <c:pt idx="326">
                  <c:v>2296.1666666666661</c:v>
                </c:pt>
                <c:pt idx="327">
                  <c:v>2302.7222222222217</c:v>
                </c:pt>
                <c:pt idx="328">
                  <c:v>2309.1944444444439</c:v>
                </c:pt>
                <c:pt idx="329">
                  <c:v>2314.8888888888882</c:v>
                </c:pt>
                <c:pt idx="330">
                  <c:v>2319.7499999999995</c:v>
                </c:pt>
                <c:pt idx="331">
                  <c:v>2324.4444444444439</c:v>
                </c:pt>
                <c:pt idx="332">
                  <c:v>2329.0833333333326</c:v>
                </c:pt>
                <c:pt idx="333">
                  <c:v>2333.4999999999991</c:v>
                </c:pt>
                <c:pt idx="334">
                  <c:v>2337.8333333333326</c:v>
                </c:pt>
                <c:pt idx="335">
                  <c:v>2341.9999999999991</c:v>
                </c:pt>
                <c:pt idx="336">
                  <c:v>2346.0277777777769</c:v>
                </c:pt>
                <c:pt idx="337">
                  <c:v>2349.9999999999991</c:v>
                </c:pt>
                <c:pt idx="338">
                  <c:v>2354.0277777777769</c:v>
                </c:pt>
                <c:pt idx="339">
                  <c:v>2358.3055555555547</c:v>
                </c:pt>
                <c:pt idx="340">
                  <c:v>2363.2499999999991</c:v>
                </c:pt>
                <c:pt idx="341">
                  <c:v>2369.1111111111104</c:v>
                </c:pt>
                <c:pt idx="342">
                  <c:v>2375.8055555555547</c:v>
                </c:pt>
                <c:pt idx="343">
                  <c:v>2382.7499999999991</c:v>
                </c:pt>
                <c:pt idx="344">
                  <c:v>2389.7777777777769</c:v>
                </c:pt>
                <c:pt idx="345">
                  <c:v>2396.8611111111104</c:v>
                </c:pt>
                <c:pt idx="346">
                  <c:v>2404.1944444444439</c:v>
                </c:pt>
                <c:pt idx="347">
                  <c:v>2411.5833333333326</c:v>
                </c:pt>
                <c:pt idx="348">
                  <c:v>2419.1111111111104</c:v>
                </c:pt>
                <c:pt idx="349">
                  <c:v>2426.8055555555547</c:v>
                </c:pt>
                <c:pt idx="350">
                  <c:v>2434.6111111111104</c:v>
                </c:pt>
                <c:pt idx="351">
                  <c:v>2442.4444444444439</c:v>
                </c:pt>
                <c:pt idx="352">
                  <c:v>2450.2499999999995</c:v>
                </c:pt>
                <c:pt idx="353">
                  <c:v>2458.0277777777774</c:v>
                </c:pt>
                <c:pt idx="354">
                  <c:v>2465.7777777777774</c:v>
                </c:pt>
                <c:pt idx="355">
                  <c:v>2473.5277777777774</c:v>
                </c:pt>
                <c:pt idx="356">
                  <c:v>2481.333333333333</c:v>
                </c:pt>
                <c:pt idx="357">
                  <c:v>2489.1666666666665</c:v>
                </c:pt>
                <c:pt idx="358">
                  <c:v>2496.9444444444443</c:v>
                </c:pt>
                <c:pt idx="359">
                  <c:v>2504.4166666666665</c:v>
                </c:pt>
                <c:pt idx="360">
                  <c:v>2511.3611111111109</c:v>
                </c:pt>
                <c:pt idx="361">
                  <c:v>2517.8055555555552</c:v>
                </c:pt>
                <c:pt idx="362">
                  <c:v>2523.8888888888887</c:v>
                </c:pt>
                <c:pt idx="363">
                  <c:v>2529.75</c:v>
                </c:pt>
                <c:pt idx="364">
                  <c:v>2535.5</c:v>
                </c:pt>
                <c:pt idx="365">
                  <c:v>2541.25</c:v>
                </c:pt>
                <c:pt idx="366">
                  <c:v>2547.0277777777778</c:v>
                </c:pt>
                <c:pt idx="367">
                  <c:v>2552.9166666666665</c:v>
                </c:pt>
                <c:pt idx="368">
                  <c:v>2559.0555555555552</c:v>
                </c:pt>
                <c:pt idx="369">
                  <c:v>2565.583333333333</c:v>
                </c:pt>
                <c:pt idx="370">
                  <c:v>2572.333333333333</c:v>
                </c:pt>
                <c:pt idx="371">
                  <c:v>2579.1388888888887</c:v>
                </c:pt>
                <c:pt idx="372">
                  <c:v>2585.75</c:v>
                </c:pt>
                <c:pt idx="373">
                  <c:v>2591.6666666666665</c:v>
                </c:pt>
                <c:pt idx="374">
                  <c:v>2596.583333333333</c:v>
                </c:pt>
                <c:pt idx="375">
                  <c:v>2600.583333333333</c:v>
                </c:pt>
                <c:pt idx="376">
                  <c:v>2603.8888888888887</c:v>
                </c:pt>
                <c:pt idx="377">
                  <c:v>2606.7222222222222</c:v>
                </c:pt>
                <c:pt idx="378">
                  <c:v>2609.1944444444443</c:v>
                </c:pt>
                <c:pt idx="379">
                  <c:v>2611.4166666666665</c:v>
                </c:pt>
                <c:pt idx="380">
                  <c:v>2613.4166666666665</c:v>
                </c:pt>
                <c:pt idx="381">
                  <c:v>2615.1111111111109</c:v>
                </c:pt>
                <c:pt idx="382">
                  <c:v>2616.4722222222222</c:v>
                </c:pt>
                <c:pt idx="383">
                  <c:v>2617.5</c:v>
                </c:pt>
                <c:pt idx="384">
                  <c:v>2618.1388888888887</c:v>
                </c:pt>
                <c:pt idx="385">
                  <c:v>2618.3888888888887</c:v>
                </c:pt>
                <c:pt idx="386">
                  <c:v>2618.3888888888887</c:v>
                </c:pt>
                <c:pt idx="387">
                  <c:v>2618.3888888888887</c:v>
                </c:pt>
                <c:pt idx="388">
                  <c:v>2618.3888888888887</c:v>
                </c:pt>
                <c:pt idx="389">
                  <c:v>2618.3888888888887</c:v>
                </c:pt>
                <c:pt idx="390">
                  <c:v>2618.3888888888887</c:v>
                </c:pt>
                <c:pt idx="391">
                  <c:v>2618.3888888888887</c:v>
                </c:pt>
                <c:pt idx="392">
                  <c:v>2618.5277777777774</c:v>
                </c:pt>
                <c:pt idx="393">
                  <c:v>2619.1111111111109</c:v>
                </c:pt>
                <c:pt idx="394">
                  <c:v>2620.4444444444443</c:v>
                </c:pt>
                <c:pt idx="395">
                  <c:v>2622.75</c:v>
                </c:pt>
                <c:pt idx="396">
                  <c:v>2626.1666666666665</c:v>
                </c:pt>
                <c:pt idx="397">
                  <c:v>2630.7777777777778</c:v>
                </c:pt>
                <c:pt idx="398">
                  <c:v>2636.5833333333335</c:v>
                </c:pt>
                <c:pt idx="399">
                  <c:v>2643.3055555555557</c:v>
                </c:pt>
                <c:pt idx="400">
                  <c:v>2650.416666666667</c:v>
                </c:pt>
                <c:pt idx="401">
                  <c:v>2657.5277777777783</c:v>
                </c:pt>
                <c:pt idx="402">
                  <c:v>2664.4444444444448</c:v>
                </c:pt>
                <c:pt idx="403">
                  <c:v>2670.916666666667</c:v>
                </c:pt>
                <c:pt idx="404">
                  <c:v>2676.916666666667</c:v>
                </c:pt>
                <c:pt idx="405">
                  <c:v>2682.5277777777783</c:v>
                </c:pt>
                <c:pt idx="406">
                  <c:v>2687.7222222222226</c:v>
                </c:pt>
                <c:pt idx="407">
                  <c:v>2692.4444444444448</c:v>
                </c:pt>
                <c:pt idx="408">
                  <c:v>2696.6944444444448</c:v>
                </c:pt>
                <c:pt idx="409">
                  <c:v>2700.6388888888891</c:v>
                </c:pt>
                <c:pt idx="410">
                  <c:v>2704.5000000000005</c:v>
                </c:pt>
                <c:pt idx="411">
                  <c:v>2708.3888888888891</c:v>
                </c:pt>
                <c:pt idx="412">
                  <c:v>2712.3333333333335</c:v>
                </c:pt>
                <c:pt idx="413">
                  <c:v>2716.3611111111113</c:v>
                </c:pt>
                <c:pt idx="414">
                  <c:v>2720.5</c:v>
                </c:pt>
                <c:pt idx="415">
                  <c:v>2724.9166666666665</c:v>
                </c:pt>
                <c:pt idx="416">
                  <c:v>2729.75</c:v>
                </c:pt>
                <c:pt idx="417">
                  <c:v>2734.9444444444443</c:v>
                </c:pt>
                <c:pt idx="418">
                  <c:v>2740.25</c:v>
                </c:pt>
                <c:pt idx="419">
                  <c:v>2745.4722222222222</c:v>
                </c:pt>
                <c:pt idx="420">
                  <c:v>2750.3611111111109</c:v>
                </c:pt>
                <c:pt idx="421">
                  <c:v>2754.9722222222222</c:v>
                </c:pt>
                <c:pt idx="422">
                  <c:v>2759.4722222222222</c:v>
                </c:pt>
                <c:pt idx="423">
                  <c:v>2764.0277777777778</c:v>
                </c:pt>
                <c:pt idx="424">
                  <c:v>2768.8055555555557</c:v>
                </c:pt>
                <c:pt idx="425">
                  <c:v>2774.1111111111113</c:v>
                </c:pt>
                <c:pt idx="426">
                  <c:v>2780.3888888888891</c:v>
                </c:pt>
                <c:pt idx="427">
                  <c:v>2788.0000000000005</c:v>
                </c:pt>
                <c:pt idx="428">
                  <c:v>2796.7777777777783</c:v>
                </c:pt>
                <c:pt idx="429">
                  <c:v>2806.0555555555561</c:v>
                </c:pt>
                <c:pt idx="430">
                  <c:v>2815.3611111111118</c:v>
                </c:pt>
                <c:pt idx="431">
                  <c:v>2824.4722222222231</c:v>
                </c:pt>
                <c:pt idx="432">
                  <c:v>2833.3333333333344</c:v>
                </c:pt>
                <c:pt idx="433">
                  <c:v>2842.0277777777787</c:v>
                </c:pt>
                <c:pt idx="434">
                  <c:v>2850.6666666666674</c:v>
                </c:pt>
                <c:pt idx="435">
                  <c:v>2859.1666666666674</c:v>
                </c:pt>
                <c:pt idx="436">
                  <c:v>2867.2777777777787</c:v>
                </c:pt>
                <c:pt idx="437">
                  <c:v>2874.6944444444453</c:v>
                </c:pt>
                <c:pt idx="438">
                  <c:v>2881.0833333333339</c:v>
                </c:pt>
                <c:pt idx="439">
                  <c:v>2886.1388888888896</c:v>
                </c:pt>
                <c:pt idx="440">
                  <c:v>2889.7222222222231</c:v>
                </c:pt>
                <c:pt idx="441">
                  <c:v>2891.8611111111118</c:v>
                </c:pt>
                <c:pt idx="442">
                  <c:v>2892.9166666666674</c:v>
                </c:pt>
                <c:pt idx="443">
                  <c:v>2893.2777777777787</c:v>
                </c:pt>
                <c:pt idx="444">
                  <c:v>2893.3333333333344</c:v>
                </c:pt>
                <c:pt idx="445">
                  <c:v>2893.3333333333344</c:v>
                </c:pt>
                <c:pt idx="446">
                  <c:v>2893.3333333333344</c:v>
                </c:pt>
                <c:pt idx="447">
                  <c:v>2893.3333333333344</c:v>
                </c:pt>
                <c:pt idx="448">
                  <c:v>2893.3333333333344</c:v>
                </c:pt>
                <c:pt idx="449">
                  <c:v>2893.3333333333344</c:v>
                </c:pt>
                <c:pt idx="450">
                  <c:v>2893.3333333333344</c:v>
                </c:pt>
                <c:pt idx="451">
                  <c:v>2893.3333333333344</c:v>
                </c:pt>
                <c:pt idx="452">
                  <c:v>2893.3333333333344</c:v>
                </c:pt>
                <c:pt idx="453">
                  <c:v>2893.3333333333344</c:v>
                </c:pt>
                <c:pt idx="454">
                  <c:v>2893.3333333333344</c:v>
                </c:pt>
                <c:pt idx="455">
                  <c:v>2893.3333333333344</c:v>
                </c:pt>
                <c:pt idx="456">
                  <c:v>2893.3333333333344</c:v>
                </c:pt>
                <c:pt idx="457">
                  <c:v>2893.3333333333344</c:v>
                </c:pt>
                <c:pt idx="458">
                  <c:v>2893.3333333333344</c:v>
                </c:pt>
                <c:pt idx="459">
                  <c:v>2893.3333333333344</c:v>
                </c:pt>
                <c:pt idx="460">
                  <c:v>2893.3333333333344</c:v>
                </c:pt>
                <c:pt idx="461">
                  <c:v>2893.3333333333344</c:v>
                </c:pt>
                <c:pt idx="462">
                  <c:v>2893.3333333333344</c:v>
                </c:pt>
                <c:pt idx="463">
                  <c:v>2893.3333333333344</c:v>
                </c:pt>
                <c:pt idx="464">
                  <c:v>2893.3333333333344</c:v>
                </c:pt>
                <c:pt idx="465">
                  <c:v>2893.3333333333344</c:v>
                </c:pt>
                <c:pt idx="466">
                  <c:v>2893.3333333333344</c:v>
                </c:pt>
                <c:pt idx="467">
                  <c:v>2893.3333333333344</c:v>
                </c:pt>
                <c:pt idx="468">
                  <c:v>2893.3333333333344</c:v>
                </c:pt>
                <c:pt idx="469">
                  <c:v>2893.3333333333344</c:v>
                </c:pt>
                <c:pt idx="470">
                  <c:v>2893.3333333333344</c:v>
                </c:pt>
                <c:pt idx="471">
                  <c:v>2893.3333333333344</c:v>
                </c:pt>
                <c:pt idx="472">
                  <c:v>2893.3333333333344</c:v>
                </c:pt>
                <c:pt idx="473">
                  <c:v>2893.3333333333344</c:v>
                </c:pt>
                <c:pt idx="474">
                  <c:v>2893.3333333333344</c:v>
                </c:pt>
                <c:pt idx="475">
                  <c:v>2893.3333333333344</c:v>
                </c:pt>
                <c:pt idx="476">
                  <c:v>2893.3333333333344</c:v>
                </c:pt>
                <c:pt idx="477">
                  <c:v>2893.3333333333344</c:v>
                </c:pt>
                <c:pt idx="478">
                  <c:v>2893.3333333333344</c:v>
                </c:pt>
                <c:pt idx="479">
                  <c:v>2893.3333333333344</c:v>
                </c:pt>
                <c:pt idx="480">
                  <c:v>2893.3333333333344</c:v>
                </c:pt>
                <c:pt idx="481">
                  <c:v>2893.3333333333344</c:v>
                </c:pt>
                <c:pt idx="482">
                  <c:v>2893.3333333333344</c:v>
                </c:pt>
                <c:pt idx="483">
                  <c:v>2893.3333333333344</c:v>
                </c:pt>
                <c:pt idx="484">
                  <c:v>2893.3333333333344</c:v>
                </c:pt>
                <c:pt idx="485">
                  <c:v>2893.3333333333344</c:v>
                </c:pt>
                <c:pt idx="486">
                  <c:v>2893.3333333333344</c:v>
                </c:pt>
                <c:pt idx="487">
                  <c:v>2893.3333333333344</c:v>
                </c:pt>
                <c:pt idx="488">
                  <c:v>2893.3333333333344</c:v>
                </c:pt>
                <c:pt idx="489">
                  <c:v>2893.3333333333344</c:v>
                </c:pt>
                <c:pt idx="490">
                  <c:v>2893.3333333333344</c:v>
                </c:pt>
                <c:pt idx="491">
                  <c:v>2893.3333333333344</c:v>
                </c:pt>
                <c:pt idx="492">
                  <c:v>2893.3333333333344</c:v>
                </c:pt>
                <c:pt idx="493">
                  <c:v>2893.3333333333344</c:v>
                </c:pt>
                <c:pt idx="494">
                  <c:v>2893.3333333333344</c:v>
                </c:pt>
                <c:pt idx="495">
                  <c:v>2893.3333333333344</c:v>
                </c:pt>
                <c:pt idx="496">
                  <c:v>2893.3333333333344</c:v>
                </c:pt>
                <c:pt idx="497">
                  <c:v>2893.3333333333344</c:v>
                </c:pt>
                <c:pt idx="498">
                  <c:v>2893.3333333333344</c:v>
                </c:pt>
                <c:pt idx="499">
                  <c:v>2893.3333333333344</c:v>
                </c:pt>
                <c:pt idx="500">
                  <c:v>2893.3333333333344</c:v>
                </c:pt>
                <c:pt idx="501">
                  <c:v>2893.3333333333344</c:v>
                </c:pt>
                <c:pt idx="502">
                  <c:v>2893.3333333333344</c:v>
                </c:pt>
                <c:pt idx="503">
                  <c:v>2893.3333333333344</c:v>
                </c:pt>
                <c:pt idx="504">
                  <c:v>2893.3333333333344</c:v>
                </c:pt>
                <c:pt idx="505">
                  <c:v>2893.3333333333344</c:v>
                </c:pt>
                <c:pt idx="506">
                  <c:v>2893.3333333333344</c:v>
                </c:pt>
                <c:pt idx="507">
                  <c:v>2893.3333333333344</c:v>
                </c:pt>
                <c:pt idx="508">
                  <c:v>2893.3333333333344</c:v>
                </c:pt>
                <c:pt idx="509">
                  <c:v>2893.3333333333344</c:v>
                </c:pt>
                <c:pt idx="510">
                  <c:v>2893.3333333333344</c:v>
                </c:pt>
                <c:pt idx="511">
                  <c:v>2893.3333333333344</c:v>
                </c:pt>
                <c:pt idx="512">
                  <c:v>2893.4722222222231</c:v>
                </c:pt>
                <c:pt idx="513">
                  <c:v>2894.1666666666674</c:v>
                </c:pt>
                <c:pt idx="514">
                  <c:v>2896.0000000000009</c:v>
                </c:pt>
                <c:pt idx="515">
                  <c:v>2899.2777777777787</c:v>
                </c:pt>
                <c:pt idx="516">
                  <c:v>2903.9444444444453</c:v>
                </c:pt>
                <c:pt idx="517">
                  <c:v>2909.6388888888896</c:v>
                </c:pt>
                <c:pt idx="518">
                  <c:v>2915.7222222222231</c:v>
                </c:pt>
                <c:pt idx="519">
                  <c:v>2921.8055555555566</c:v>
                </c:pt>
                <c:pt idx="520">
                  <c:v>2927.7222222222231</c:v>
                </c:pt>
                <c:pt idx="521">
                  <c:v>2933.3611111111118</c:v>
                </c:pt>
                <c:pt idx="522">
                  <c:v>2938.6944444444453</c:v>
                </c:pt>
                <c:pt idx="523">
                  <c:v>2943.6388888888896</c:v>
                </c:pt>
                <c:pt idx="524">
                  <c:v>2947.9444444444453</c:v>
                </c:pt>
                <c:pt idx="525">
                  <c:v>2951.2500000000009</c:v>
                </c:pt>
                <c:pt idx="526">
                  <c:v>2953.3611111111122</c:v>
                </c:pt>
                <c:pt idx="527">
                  <c:v>2954.4722222222235</c:v>
                </c:pt>
                <c:pt idx="528">
                  <c:v>2955.0277777777792</c:v>
                </c:pt>
                <c:pt idx="529">
                  <c:v>2955.305555555557</c:v>
                </c:pt>
                <c:pt idx="530">
                  <c:v>2955.305555555557</c:v>
                </c:pt>
                <c:pt idx="531">
                  <c:v>2955.305555555557</c:v>
                </c:pt>
                <c:pt idx="532">
                  <c:v>2955.305555555557</c:v>
                </c:pt>
                <c:pt idx="533">
                  <c:v>2955.3611111111127</c:v>
                </c:pt>
                <c:pt idx="534">
                  <c:v>2955.6944444444462</c:v>
                </c:pt>
                <c:pt idx="535">
                  <c:v>2956.5833333333348</c:v>
                </c:pt>
                <c:pt idx="536">
                  <c:v>2958.0277777777792</c:v>
                </c:pt>
                <c:pt idx="537">
                  <c:v>2960.305555555557</c:v>
                </c:pt>
                <c:pt idx="538">
                  <c:v>2963.9166666666683</c:v>
                </c:pt>
                <c:pt idx="539">
                  <c:v>2969.1388888888905</c:v>
                </c:pt>
                <c:pt idx="540">
                  <c:v>2975.555555555557</c:v>
                </c:pt>
                <c:pt idx="541">
                  <c:v>2982.3611111111127</c:v>
                </c:pt>
                <c:pt idx="542">
                  <c:v>2989.1666666666683</c:v>
                </c:pt>
                <c:pt idx="543">
                  <c:v>2995.9166666666683</c:v>
                </c:pt>
                <c:pt idx="544">
                  <c:v>3002.472222222224</c:v>
                </c:pt>
                <c:pt idx="545">
                  <c:v>3008.6666666666683</c:v>
                </c:pt>
                <c:pt idx="546">
                  <c:v>3014.2500000000018</c:v>
                </c:pt>
                <c:pt idx="547">
                  <c:v>3019.3888888888905</c:v>
                </c:pt>
                <c:pt idx="548">
                  <c:v>3024.1666666666683</c:v>
                </c:pt>
                <c:pt idx="549">
                  <c:v>3028.6944444444462</c:v>
                </c:pt>
                <c:pt idx="550">
                  <c:v>3032.972222222224</c:v>
                </c:pt>
                <c:pt idx="551">
                  <c:v>3037.0555555555575</c:v>
                </c:pt>
                <c:pt idx="552">
                  <c:v>3041.0277777777796</c:v>
                </c:pt>
                <c:pt idx="553">
                  <c:v>3044.8333333333353</c:v>
                </c:pt>
                <c:pt idx="554">
                  <c:v>3048.5277777777796</c:v>
                </c:pt>
                <c:pt idx="555">
                  <c:v>3052.1666666666683</c:v>
                </c:pt>
                <c:pt idx="556">
                  <c:v>3055.805555555557</c:v>
                </c:pt>
                <c:pt idx="557">
                  <c:v>3059.5000000000014</c:v>
                </c:pt>
                <c:pt idx="558">
                  <c:v>3063.3333333333348</c:v>
                </c:pt>
                <c:pt idx="559">
                  <c:v>3067.3611111111127</c:v>
                </c:pt>
                <c:pt idx="560">
                  <c:v>3071.9444444444462</c:v>
                </c:pt>
                <c:pt idx="561">
                  <c:v>3076.6666666666683</c:v>
                </c:pt>
                <c:pt idx="562">
                  <c:v>3081.3888888888905</c:v>
                </c:pt>
                <c:pt idx="563">
                  <c:v>3086.1111111111127</c:v>
                </c:pt>
                <c:pt idx="564">
                  <c:v>3090.3888888888905</c:v>
                </c:pt>
                <c:pt idx="565">
                  <c:v>3093.1944444444462</c:v>
                </c:pt>
                <c:pt idx="566">
                  <c:v>3094.5277777777796</c:v>
                </c:pt>
                <c:pt idx="567">
                  <c:v>3094.5277777777796</c:v>
                </c:pt>
                <c:pt idx="568">
                  <c:v>3094.5277777777796</c:v>
                </c:pt>
                <c:pt idx="569">
                  <c:v>3094.5277777777796</c:v>
                </c:pt>
                <c:pt idx="570">
                  <c:v>3094.5277777777796</c:v>
                </c:pt>
                <c:pt idx="571">
                  <c:v>3094.5277777777796</c:v>
                </c:pt>
                <c:pt idx="572">
                  <c:v>3094.5277777777796</c:v>
                </c:pt>
                <c:pt idx="573">
                  <c:v>3094.5277777777796</c:v>
                </c:pt>
                <c:pt idx="574">
                  <c:v>3094.5277777777796</c:v>
                </c:pt>
                <c:pt idx="575">
                  <c:v>3094.5277777777796</c:v>
                </c:pt>
                <c:pt idx="576">
                  <c:v>3094.5277777777796</c:v>
                </c:pt>
                <c:pt idx="577">
                  <c:v>3094.5277777777796</c:v>
                </c:pt>
                <c:pt idx="578">
                  <c:v>3094.5277777777796</c:v>
                </c:pt>
                <c:pt idx="579">
                  <c:v>3094.5277777777796</c:v>
                </c:pt>
                <c:pt idx="580">
                  <c:v>3094.5277777777796</c:v>
                </c:pt>
                <c:pt idx="581">
                  <c:v>3094.5277777777796</c:v>
                </c:pt>
                <c:pt idx="582">
                  <c:v>3094.5277777777796</c:v>
                </c:pt>
                <c:pt idx="583">
                  <c:v>3094.5277777777796</c:v>
                </c:pt>
                <c:pt idx="584">
                  <c:v>3094.5277777777796</c:v>
                </c:pt>
                <c:pt idx="585">
                  <c:v>3094.5277777777796</c:v>
                </c:pt>
                <c:pt idx="586">
                  <c:v>3094.5277777777796</c:v>
                </c:pt>
                <c:pt idx="587">
                  <c:v>3094.5277777777796</c:v>
                </c:pt>
                <c:pt idx="588">
                  <c:v>3094.5277777777796</c:v>
                </c:pt>
                <c:pt idx="589">
                  <c:v>3094.5277777777796</c:v>
                </c:pt>
                <c:pt idx="590">
                  <c:v>3094.5277777777796</c:v>
                </c:pt>
                <c:pt idx="591">
                  <c:v>3094.5277777777796</c:v>
                </c:pt>
                <c:pt idx="592">
                  <c:v>3094.5277777777796</c:v>
                </c:pt>
                <c:pt idx="593">
                  <c:v>3094.5277777777796</c:v>
                </c:pt>
                <c:pt idx="594">
                  <c:v>3094.5277777777796</c:v>
                </c:pt>
                <c:pt idx="595">
                  <c:v>3094.5277777777796</c:v>
                </c:pt>
                <c:pt idx="596">
                  <c:v>3094.5277777777796</c:v>
                </c:pt>
                <c:pt idx="597">
                  <c:v>3094.5277777777796</c:v>
                </c:pt>
                <c:pt idx="598">
                  <c:v>3094.5277777777796</c:v>
                </c:pt>
                <c:pt idx="599">
                  <c:v>3094.5277777777796</c:v>
                </c:pt>
                <c:pt idx="600">
                  <c:v>3094.5277777777796</c:v>
                </c:pt>
                <c:pt idx="601">
                  <c:v>3094.8055555555575</c:v>
                </c:pt>
                <c:pt idx="602">
                  <c:v>3095.388888888891</c:v>
                </c:pt>
                <c:pt idx="603">
                  <c:v>3096.7222222222244</c:v>
                </c:pt>
                <c:pt idx="604">
                  <c:v>3099.2500000000023</c:v>
                </c:pt>
                <c:pt idx="605">
                  <c:v>3103.1944444444466</c:v>
                </c:pt>
                <c:pt idx="606">
                  <c:v>3108.6944444444466</c:v>
                </c:pt>
                <c:pt idx="607">
                  <c:v>3115.7777777777801</c:v>
                </c:pt>
                <c:pt idx="608">
                  <c:v>3124.2500000000023</c:v>
                </c:pt>
                <c:pt idx="609">
                  <c:v>3133.9166666666688</c:v>
                </c:pt>
                <c:pt idx="610">
                  <c:v>3144.6944444444466</c:v>
                </c:pt>
                <c:pt idx="611">
                  <c:v>3156.6111111111131</c:v>
                </c:pt>
                <c:pt idx="612">
                  <c:v>3169.5000000000018</c:v>
                </c:pt>
                <c:pt idx="613">
                  <c:v>3182.9166666666683</c:v>
                </c:pt>
                <c:pt idx="614">
                  <c:v>3196.4444444444462</c:v>
                </c:pt>
                <c:pt idx="615">
                  <c:v>3209.9166666666683</c:v>
                </c:pt>
                <c:pt idx="616">
                  <c:v>3223.3611111111127</c:v>
                </c:pt>
                <c:pt idx="617">
                  <c:v>3236.7500000000014</c:v>
                </c:pt>
                <c:pt idx="618">
                  <c:v>3250.0277777777792</c:v>
                </c:pt>
                <c:pt idx="619">
                  <c:v>3263.0833333333348</c:v>
                </c:pt>
                <c:pt idx="620">
                  <c:v>3275.8333333333348</c:v>
                </c:pt>
                <c:pt idx="621">
                  <c:v>3288.305555555557</c:v>
                </c:pt>
                <c:pt idx="622">
                  <c:v>3300.6388888888905</c:v>
                </c:pt>
                <c:pt idx="623">
                  <c:v>3312.9444444444462</c:v>
                </c:pt>
                <c:pt idx="624">
                  <c:v>3325.3055555555575</c:v>
                </c:pt>
                <c:pt idx="625">
                  <c:v>3337.8333333333353</c:v>
                </c:pt>
                <c:pt idx="626">
                  <c:v>3350.5277777777796</c:v>
                </c:pt>
                <c:pt idx="627">
                  <c:v>3363.3055555555575</c:v>
                </c:pt>
                <c:pt idx="628">
                  <c:v>3376.0833333333353</c:v>
                </c:pt>
                <c:pt idx="629">
                  <c:v>3388.8611111111131</c:v>
                </c:pt>
                <c:pt idx="630">
                  <c:v>3401.6666666666688</c:v>
                </c:pt>
                <c:pt idx="631">
                  <c:v>3414.638888888891</c:v>
                </c:pt>
                <c:pt idx="632">
                  <c:v>3427.888888888891</c:v>
                </c:pt>
                <c:pt idx="633">
                  <c:v>3441.4722222222244</c:v>
                </c:pt>
                <c:pt idx="634">
                  <c:v>3455.4444444444466</c:v>
                </c:pt>
                <c:pt idx="635">
                  <c:v>3469.7777777777801</c:v>
                </c:pt>
                <c:pt idx="636">
                  <c:v>3484.3888888888914</c:v>
                </c:pt>
                <c:pt idx="637">
                  <c:v>3499.1111111111136</c:v>
                </c:pt>
                <c:pt idx="638">
                  <c:v>3513.8333333333358</c:v>
                </c:pt>
                <c:pt idx="639">
                  <c:v>3528.5277777777801</c:v>
                </c:pt>
                <c:pt idx="640">
                  <c:v>3543.1666666666688</c:v>
                </c:pt>
                <c:pt idx="641">
                  <c:v>3557.7777777777801</c:v>
                </c:pt>
                <c:pt idx="642">
                  <c:v>3572.5277777777801</c:v>
                </c:pt>
                <c:pt idx="643">
                  <c:v>3587.6111111111136</c:v>
                </c:pt>
                <c:pt idx="644">
                  <c:v>3602.9444444444471</c:v>
                </c:pt>
                <c:pt idx="645">
                  <c:v>3618.3611111111136</c:v>
                </c:pt>
                <c:pt idx="646">
                  <c:v>3633.8888888888914</c:v>
                </c:pt>
                <c:pt idx="647">
                  <c:v>3649.5277777777801</c:v>
                </c:pt>
                <c:pt idx="648">
                  <c:v>3665.2777777777801</c:v>
                </c:pt>
                <c:pt idx="649">
                  <c:v>3681.0833333333358</c:v>
                </c:pt>
                <c:pt idx="650">
                  <c:v>3696.8611111111136</c:v>
                </c:pt>
                <c:pt idx="651">
                  <c:v>3712.4166666666692</c:v>
                </c:pt>
                <c:pt idx="652">
                  <c:v>3727.4722222222249</c:v>
                </c:pt>
                <c:pt idx="653">
                  <c:v>3741.9444444444471</c:v>
                </c:pt>
                <c:pt idx="654">
                  <c:v>3755.8611111111136</c:v>
                </c:pt>
                <c:pt idx="655">
                  <c:v>3768.9722222222249</c:v>
                </c:pt>
                <c:pt idx="656">
                  <c:v>3780.9722222222249</c:v>
                </c:pt>
                <c:pt idx="657">
                  <c:v>3791.8611111111136</c:v>
                </c:pt>
                <c:pt idx="658">
                  <c:v>3802.0000000000023</c:v>
                </c:pt>
                <c:pt idx="659">
                  <c:v>3811.5277777777801</c:v>
                </c:pt>
                <c:pt idx="660">
                  <c:v>3820.1388888888914</c:v>
                </c:pt>
                <c:pt idx="661">
                  <c:v>3827.3611111111136</c:v>
                </c:pt>
                <c:pt idx="662">
                  <c:v>3833.1111111111136</c:v>
                </c:pt>
                <c:pt idx="663">
                  <c:v>3837.3888888888914</c:v>
                </c:pt>
                <c:pt idx="664">
                  <c:v>3841.0277777777801</c:v>
                </c:pt>
                <c:pt idx="665">
                  <c:v>3844.3611111111136</c:v>
                </c:pt>
                <c:pt idx="666">
                  <c:v>3847.8333333333358</c:v>
                </c:pt>
                <c:pt idx="667">
                  <c:v>3851.7222222222244</c:v>
                </c:pt>
                <c:pt idx="668">
                  <c:v>3857.0000000000023</c:v>
                </c:pt>
                <c:pt idx="669">
                  <c:v>3863.4444444444466</c:v>
                </c:pt>
                <c:pt idx="670">
                  <c:v>3871.2222222222244</c:v>
                </c:pt>
                <c:pt idx="671">
                  <c:v>3880.1111111111131</c:v>
                </c:pt>
                <c:pt idx="672">
                  <c:v>3889.5555555555575</c:v>
                </c:pt>
                <c:pt idx="673">
                  <c:v>3899.5555555555575</c:v>
                </c:pt>
                <c:pt idx="674">
                  <c:v>3910.1111111111131</c:v>
                </c:pt>
                <c:pt idx="675">
                  <c:v>3921.2222222222244</c:v>
                </c:pt>
                <c:pt idx="676">
                  <c:v>3932.4166666666688</c:v>
                </c:pt>
                <c:pt idx="677">
                  <c:v>3943.6666666666688</c:v>
                </c:pt>
                <c:pt idx="678">
                  <c:v>3954.5000000000023</c:v>
                </c:pt>
                <c:pt idx="679">
                  <c:v>3964.4166666666688</c:v>
                </c:pt>
                <c:pt idx="680">
                  <c:v>3973.2500000000023</c:v>
                </c:pt>
                <c:pt idx="681">
                  <c:v>3980.7777777777801</c:v>
                </c:pt>
                <c:pt idx="682">
                  <c:v>3987.1111111111136</c:v>
                </c:pt>
                <c:pt idx="683">
                  <c:v>3992.9722222222249</c:v>
                </c:pt>
                <c:pt idx="684">
                  <c:v>3998.2222222222249</c:v>
                </c:pt>
                <c:pt idx="685">
                  <c:v>4003.4722222222249</c:v>
                </c:pt>
                <c:pt idx="686">
                  <c:v>4009.3888888888914</c:v>
                </c:pt>
                <c:pt idx="687">
                  <c:v>4016.0277777777801</c:v>
                </c:pt>
                <c:pt idx="688">
                  <c:v>4023.2222222222244</c:v>
                </c:pt>
                <c:pt idx="689">
                  <c:v>4031.1111111111131</c:v>
                </c:pt>
                <c:pt idx="690">
                  <c:v>4039.5277777777796</c:v>
                </c:pt>
                <c:pt idx="691">
                  <c:v>4048.1111111111131</c:v>
                </c:pt>
                <c:pt idx="692">
                  <c:v>4056.7500000000018</c:v>
                </c:pt>
                <c:pt idx="693">
                  <c:v>4065.5833333333353</c:v>
                </c:pt>
                <c:pt idx="694">
                  <c:v>4074.6666666666688</c:v>
                </c:pt>
                <c:pt idx="695">
                  <c:v>4083.888888888891</c:v>
                </c:pt>
                <c:pt idx="696">
                  <c:v>4092.888888888891</c:v>
                </c:pt>
                <c:pt idx="697">
                  <c:v>4100.7500000000018</c:v>
                </c:pt>
                <c:pt idx="698">
                  <c:v>4107.9166666666688</c:v>
                </c:pt>
                <c:pt idx="699">
                  <c:v>4114.3333333333358</c:v>
                </c:pt>
                <c:pt idx="700">
                  <c:v>4120.3888888888914</c:v>
                </c:pt>
                <c:pt idx="701">
                  <c:v>4126.2777777777801</c:v>
                </c:pt>
                <c:pt idx="702">
                  <c:v>4132.1111111111131</c:v>
                </c:pt>
                <c:pt idx="703">
                  <c:v>4137.9444444444462</c:v>
                </c:pt>
                <c:pt idx="704">
                  <c:v>4143.7500000000018</c:v>
                </c:pt>
                <c:pt idx="705">
                  <c:v>4149.2777777777792</c:v>
                </c:pt>
                <c:pt idx="706">
                  <c:v>4154.2500000000018</c:v>
                </c:pt>
                <c:pt idx="707">
                  <c:v>4158.4444444444462</c:v>
                </c:pt>
                <c:pt idx="708">
                  <c:v>4162.0000000000018</c:v>
                </c:pt>
                <c:pt idx="709">
                  <c:v>4165.3333333333348</c:v>
                </c:pt>
                <c:pt idx="710">
                  <c:v>4169.0000000000018</c:v>
                </c:pt>
                <c:pt idx="711">
                  <c:v>4173.7500000000018</c:v>
                </c:pt>
                <c:pt idx="712">
                  <c:v>4179.6111111111131</c:v>
                </c:pt>
                <c:pt idx="713">
                  <c:v>4185.6666666666688</c:v>
                </c:pt>
                <c:pt idx="714">
                  <c:v>4191.5555555555575</c:v>
                </c:pt>
                <c:pt idx="715">
                  <c:v>4196.6944444444462</c:v>
                </c:pt>
                <c:pt idx="716">
                  <c:v>4200.5555555555575</c:v>
                </c:pt>
                <c:pt idx="717">
                  <c:v>4203.8888888888905</c:v>
                </c:pt>
                <c:pt idx="718">
                  <c:v>4207.2222222222235</c:v>
                </c:pt>
                <c:pt idx="719">
                  <c:v>4210.8333333333348</c:v>
                </c:pt>
                <c:pt idx="720">
                  <c:v>4215.2777777777792</c:v>
                </c:pt>
                <c:pt idx="721">
                  <c:v>4220.4166666666679</c:v>
                </c:pt>
                <c:pt idx="722">
                  <c:v>4226.1388888888905</c:v>
                </c:pt>
                <c:pt idx="723">
                  <c:v>4232.3888888888905</c:v>
                </c:pt>
                <c:pt idx="724">
                  <c:v>4239.0555555555575</c:v>
                </c:pt>
                <c:pt idx="725">
                  <c:v>4246.4444444444462</c:v>
                </c:pt>
                <c:pt idx="726">
                  <c:v>4254.7500000000018</c:v>
                </c:pt>
                <c:pt idx="727">
                  <c:v>4264.4166666666688</c:v>
                </c:pt>
                <c:pt idx="728">
                  <c:v>4274.9166666666688</c:v>
                </c:pt>
                <c:pt idx="729">
                  <c:v>4286.0833333333358</c:v>
                </c:pt>
                <c:pt idx="730">
                  <c:v>4297.6388888888914</c:v>
                </c:pt>
                <c:pt idx="731">
                  <c:v>4309.2777777777801</c:v>
                </c:pt>
                <c:pt idx="732">
                  <c:v>4320.9444444444471</c:v>
                </c:pt>
                <c:pt idx="733">
                  <c:v>4332.6666666666697</c:v>
                </c:pt>
                <c:pt idx="734">
                  <c:v>4344.4444444444471</c:v>
                </c:pt>
                <c:pt idx="735">
                  <c:v>4356.3055555555584</c:v>
                </c:pt>
                <c:pt idx="736">
                  <c:v>4368.277777777781</c:v>
                </c:pt>
                <c:pt idx="737">
                  <c:v>4380.4166666666697</c:v>
                </c:pt>
                <c:pt idx="738">
                  <c:v>4392.6388888888923</c:v>
                </c:pt>
                <c:pt idx="739">
                  <c:v>4404.8888888888923</c:v>
                </c:pt>
                <c:pt idx="740">
                  <c:v>4417.4722222222254</c:v>
                </c:pt>
                <c:pt idx="741">
                  <c:v>4430.361111111114</c:v>
                </c:pt>
                <c:pt idx="742">
                  <c:v>4443.4722222222254</c:v>
                </c:pt>
                <c:pt idx="743">
                  <c:v>4456.611111111114</c:v>
                </c:pt>
                <c:pt idx="744">
                  <c:v>4469.777777777781</c:v>
                </c:pt>
                <c:pt idx="745">
                  <c:v>4482.944444444448</c:v>
                </c:pt>
                <c:pt idx="746">
                  <c:v>4496.1388888888923</c:v>
                </c:pt>
                <c:pt idx="747">
                  <c:v>4509.444444444448</c:v>
                </c:pt>
                <c:pt idx="748">
                  <c:v>4522.944444444448</c:v>
                </c:pt>
                <c:pt idx="749">
                  <c:v>4536.6666666666706</c:v>
                </c:pt>
                <c:pt idx="750">
                  <c:v>4550.5000000000036</c:v>
                </c:pt>
                <c:pt idx="751">
                  <c:v>4564.3333333333367</c:v>
                </c:pt>
                <c:pt idx="752">
                  <c:v>4578.1388888888923</c:v>
                </c:pt>
                <c:pt idx="753">
                  <c:v>4591.8333333333367</c:v>
                </c:pt>
                <c:pt idx="754">
                  <c:v>4605.3055555555593</c:v>
                </c:pt>
                <c:pt idx="755">
                  <c:v>4618.5277777777819</c:v>
                </c:pt>
                <c:pt idx="756">
                  <c:v>4631.3888888888932</c:v>
                </c:pt>
                <c:pt idx="757">
                  <c:v>4643.5277777777819</c:v>
                </c:pt>
                <c:pt idx="758">
                  <c:v>4654.4444444444489</c:v>
                </c:pt>
                <c:pt idx="759">
                  <c:v>4663.9166666666715</c:v>
                </c:pt>
                <c:pt idx="760">
                  <c:v>4671.9722222222272</c:v>
                </c:pt>
                <c:pt idx="761">
                  <c:v>4678.5555555555602</c:v>
                </c:pt>
                <c:pt idx="762">
                  <c:v>4683.6666666666715</c:v>
                </c:pt>
                <c:pt idx="763">
                  <c:v>4687.6388888888941</c:v>
                </c:pt>
                <c:pt idx="764">
                  <c:v>4690.9722222222272</c:v>
                </c:pt>
                <c:pt idx="765">
                  <c:v>4694.5277777777828</c:v>
                </c:pt>
                <c:pt idx="766">
                  <c:v>4698.9722222222272</c:v>
                </c:pt>
                <c:pt idx="767">
                  <c:v>4704.2777777777828</c:v>
                </c:pt>
                <c:pt idx="768">
                  <c:v>4710.5000000000055</c:v>
                </c:pt>
                <c:pt idx="769">
                  <c:v>4717.6111111111168</c:v>
                </c:pt>
                <c:pt idx="770">
                  <c:v>4725.9722222222281</c:v>
                </c:pt>
                <c:pt idx="771">
                  <c:v>4735.7777777777837</c:v>
                </c:pt>
                <c:pt idx="772">
                  <c:v>4746.8611111111168</c:v>
                </c:pt>
                <c:pt idx="773">
                  <c:v>4759.2222222222281</c:v>
                </c:pt>
                <c:pt idx="774">
                  <c:v>4772.4166666666724</c:v>
                </c:pt>
                <c:pt idx="775">
                  <c:v>4786.5555555555611</c:v>
                </c:pt>
                <c:pt idx="776">
                  <c:v>4801.5833333333385</c:v>
                </c:pt>
                <c:pt idx="777">
                  <c:v>4817.2222222222272</c:v>
                </c:pt>
                <c:pt idx="778">
                  <c:v>4833.3611111111159</c:v>
                </c:pt>
                <c:pt idx="779">
                  <c:v>4849.9722222222272</c:v>
                </c:pt>
                <c:pt idx="780">
                  <c:v>4866.9444444444498</c:v>
                </c:pt>
                <c:pt idx="781">
                  <c:v>4884.1944444444498</c:v>
                </c:pt>
                <c:pt idx="782">
                  <c:v>4901.6388888888941</c:v>
                </c:pt>
                <c:pt idx="783">
                  <c:v>4919.2222222222272</c:v>
                </c:pt>
                <c:pt idx="784">
                  <c:v>4936.8888888888941</c:v>
                </c:pt>
                <c:pt idx="785">
                  <c:v>4954.6666666666715</c:v>
                </c:pt>
                <c:pt idx="786">
                  <c:v>4972.6388888888941</c:v>
                </c:pt>
                <c:pt idx="787">
                  <c:v>4990.7500000000055</c:v>
                </c:pt>
                <c:pt idx="788">
                  <c:v>5008.8888888888941</c:v>
                </c:pt>
                <c:pt idx="789">
                  <c:v>5027.0277777777828</c:v>
                </c:pt>
                <c:pt idx="790">
                  <c:v>5045.1944444444498</c:v>
                </c:pt>
                <c:pt idx="791">
                  <c:v>5063.4444444444498</c:v>
                </c:pt>
                <c:pt idx="792">
                  <c:v>5081.7777777777828</c:v>
                </c:pt>
                <c:pt idx="793">
                  <c:v>5100.0000000000055</c:v>
                </c:pt>
                <c:pt idx="794">
                  <c:v>5117.6388888888941</c:v>
                </c:pt>
                <c:pt idx="795">
                  <c:v>5134.2222222222272</c:v>
                </c:pt>
                <c:pt idx="796">
                  <c:v>5149.3888888888941</c:v>
                </c:pt>
                <c:pt idx="797">
                  <c:v>5163.0833333333385</c:v>
                </c:pt>
                <c:pt idx="798">
                  <c:v>5175.5555555555611</c:v>
                </c:pt>
                <c:pt idx="799">
                  <c:v>5187.3055555555611</c:v>
                </c:pt>
                <c:pt idx="800">
                  <c:v>5198.8055555555611</c:v>
                </c:pt>
                <c:pt idx="801">
                  <c:v>5210.2777777777837</c:v>
                </c:pt>
                <c:pt idx="802">
                  <c:v>5221.9722222222281</c:v>
                </c:pt>
                <c:pt idx="803">
                  <c:v>5234.3888888888951</c:v>
                </c:pt>
                <c:pt idx="804">
                  <c:v>5247.8333333333394</c:v>
                </c:pt>
                <c:pt idx="805">
                  <c:v>5262.1111111111168</c:v>
                </c:pt>
                <c:pt idx="806">
                  <c:v>5276.7500000000055</c:v>
                </c:pt>
                <c:pt idx="807">
                  <c:v>5291.4722222222281</c:v>
                </c:pt>
                <c:pt idx="808">
                  <c:v>5306.0555555555611</c:v>
                </c:pt>
                <c:pt idx="809">
                  <c:v>5320.3055555555611</c:v>
                </c:pt>
                <c:pt idx="810">
                  <c:v>5334.1111111111168</c:v>
                </c:pt>
                <c:pt idx="811">
                  <c:v>5347.2777777777837</c:v>
                </c:pt>
                <c:pt idx="812">
                  <c:v>5359.4166666666724</c:v>
                </c:pt>
                <c:pt idx="813">
                  <c:v>5370.4444444444498</c:v>
                </c:pt>
                <c:pt idx="814">
                  <c:v>5380.3055555555611</c:v>
                </c:pt>
                <c:pt idx="815">
                  <c:v>5388.9444444444498</c:v>
                </c:pt>
                <c:pt idx="816">
                  <c:v>5396.2500000000055</c:v>
                </c:pt>
                <c:pt idx="817">
                  <c:v>5402.3333333333385</c:v>
                </c:pt>
                <c:pt idx="818">
                  <c:v>5407.3333333333385</c:v>
                </c:pt>
                <c:pt idx="819">
                  <c:v>5412.0555555555611</c:v>
                </c:pt>
                <c:pt idx="820">
                  <c:v>5417.0555555555611</c:v>
                </c:pt>
                <c:pt idx="821">
                  <c:v>5423.0000000000055</c:v>
                </c:pt>
                <c:pt idx="822">
                  <c:v>5429.8888888888941</c:v>
                </c:pt>
                <c:pt idx="823">
                  <c:v>5437.6388888888941</c:v>
                </c:pt>
                <c:pt idx="824">
                  <c:v>5446.1944444444498</c:v>
                </c:pt>
                <c:pt idx="825">
                  <c:v>5455.3611111111168</c:v>
                </c:pt>
                <c:pt idx="826">
                  <c:v>5465.1111111111168</c:v>
                </c:pt>
                <c:pt idx="827">
                  <c:v>5475.4166666666724</c:v>
                </c:pt>
                <c:pt idx="828">
                  <c:v>5486.2222222222281</c:v>
                </c:pt>
                <c:pt idx="829">
                  <c:v>5497.7222222222281</c:v>
                </c:pt>
                <c:pt idx="830">
                  <c:v>5509.9444444444507</c:v>
                </c:pt>
                <c:pt idx="831">
                  <c:v>5522.805555555562</c:v>
                </c:pt>
                <c:pt idx="832">
                  <c:v>5536.055555555562</c:v>
                </c:pt>
                <c:pt idx="833">
                  <c:v>5549.4444444444507</c:v>
                </c:pt>
                <c:pt idx="834">
                  <c:v>5562.9722222222281</c:v>
                </c:pt>
                <c:pt idx="835">
                  <c:v>5576.6666666666724</c:v>
                </c:pt>
                <c:pt idx="836">
                  <c:v>5590.5000000000055</c:v>
                </c:pt>
                <c:pt idx="837">
                  <c:v>5604.4444444444498</c:v>
                </c:pt>
                <c:pt idx="838">
                  <c:v>5618.5833333333385</c:v>
                </c:pt>
                <c:pt idx="839">
                  <c:v>5632.9722222222272</c:v>
                </c:pt>
                <c:pt idx="840">
                  <c:v>5647.5555555555602</c:v>
                </c:pt>
                <c:pt idx="841">
                  <c:v>5662.3611111111159</c:v>
                </c:pt>
                <c:pt idx="842">
                  <c:v>5677.5000000000045</c:v>
                </c:pt>
                <c:pt idx="843">
                  <c:v>5692.9722222222272</c:v>
                </c:pt>
                <c:pt idx="844">
                  <c:v>5708.6666666666715</c:v>
                </c:pt>
                <c:pt idx="845">
                  <c:v>5724.4444444444489</c:v>
                </c:pt>
                <c:pt idx="846">
                  <c:v>5740.2777777777819</c:v>
                </c:pt>
                <c:pt idx="847">
                  <c:v>5756.1666666666706</c:v>
                </c:pt>
                <c:pt idx="848">
                  <c:v>5772.194444444448</c:v>
                </c:pt>
                <c:pt idx="849">
                  <c:v>5788.5000000000036</c:v>
                </c:pt>
                <c:pt idx="850">
                  <c:v>5805.194444444448</c:v>
                </c:pt>
                <c:pt idx="851">
                  <c:v>5822.1666666666706</c:v>
                </c:pt>
                <c:pt idx="852">
                  <c:v>5839.3055555555593</c:v>
                </c:pt>
                <c:pt idx="853">
                  <c:v>5856.611111111115</c:v>
                </c:pt>
                <c:pt idx="854">
                  <c:v>5874.0833333333376</c:v>
                </c:pt>
                <c:pt idx="855">
                  <c:v>5891.6666666666706</c:v>
                </c:pt>
                <c:pt idx="856">
                  <c:v>5909.2777777777819</c:v>
                </c:pt>
                <c:pt idx="857">
                  <c:v>5926.9166666666706</c:v>
                </c:pt>
                <c:pt idx="858">
                  <c:v>5944.8333333333376</c:v>
                </c:pt>
                <c:pt idx="859">
                  <c:v>5963.111111111115</c:v>
                </c:pt>
                <c:pt idx="860">
                  <c:v>5981.6666666666706</c:v>
                </c:pt>
                <c:pt idx="861">
                  <c:v>6000.3888888888932</c:v>
                </c:pt>
                <c:pt idx="862">
                  <c:v>6019.5000000000045</c:v>
                </c:pt>
                <c:pt idx="863">
                  <c:v>6039.2500000000045</c:v>
                </c:pt>
                <c:pt idx="864">
                  <c:v>6059.3333333333376</c:v>
                </c:pt>
                <c:pt idx="865">
                  <c:v>6079.5555555555602</c:v>
                </c:pt>
                <c:pt idx="866">
                  <c:v>6099.9444444444489</c:v>
                </c:pt>
                <c:pt idx="867">
                  <c:v>6120.6666666666715</c:v>
                </c:pt>
                <c:pt idx="868">
                  <c:v>6141.7777777777828</c:v>
                </c:pt>
                <c:pt idx="869">
                  <c:v>6163.0555555555602</c:v>
                </c:pt>
                <c:pt idx="870">
                  <c:v>6184.3055555555602</c:v>
                </c:pt>
                <c:pt idx="871">
                  <c:v>6205.4722222222272</c:v>
                </c:pt>
                <c:pt idx="872">
                  <c:v>6226.5277777777828</c:v>
                </c:pt>
                <c:pt idx="873">
                  <c:v>6247.4722222222272</c:v>
                </c:pt>
                <c:pt idx="874">
                  <c:v>6268.2500000000045</c:v>
                </c:pt>
                <c:pt idx="875">
                  <c:v>6288.7777777777819</c:v>
                </c:pt>
                <c:pt idx="876">
                  <c:v>6308.9722222222263</c:v>
                </c:pt>
                <c:pt idx="877">
                  <c:v>6328.7777777777819</c:v>
                </c:pt>
                <c:pt idx="878">
                  <c:v>6348.3333333333376</c:v>
                </c:pt>
                <c:pt idx="879">
                  <c:v>6367.7777777777819</c:v>
                </c:pt>
                <c:pt idx="880">
                  <c:v>6387.2222222222263</c:v>
                </c:pt>
                <c:pt idx="881">
                  <c:v>6406.3888888888932</c:v>
                </c:pt>
                <c:pt idx="882">
                  <c:v>6425.2777777777819</c:v>
                </c:pt>
                <c:pt idx="883">
                  <c:v>6444.1666666666706</c:v>
                </c:pt>
                <c:pt idx="884">
                  <c:v>6463.0555555555593</c:v>
                </c:pt>
                <c:pt idx="885">
                  <c:v>6481.9722222222263</c:v>
                </c:pt>
                <c:pt idx="886">
                  <c:v>6500.9722222222263</c:v>
                </c:pt>
                <c:pt idx="887">
                  <c:v>6520.0277777777819</c:v>
                </c:pt>
                <c:pt idx="888">
                  <c:v>6539.111111111115</c:v>
                </c:pt>
                <c:pt idx="889">
                  <c:v>6558.1388888888923</c:v>
                </c:pt>
                <c:pt idx="890">
                  <c:v>6577.0555555555593</c:v>
                </c:pt>
                <c:pt idx="891">
                  <c:v>6595.7500000000036</c:v>
                </c:pt>
                <c:pt idx="892">
                  <c:v>6614.1388888888923</c:v>
                </c:pt>
                <c:pt idx="893">
                  <c:v>6632.1388888888923</c:v>
                </c:pt>
                <c:pt idx="894">
                  <c:v>6649.8055555555593</c:v>
                </c:pt>
                <c:pt idx="895">
                  <c:v>6667.194444444448</c:v>
                </c:pt>
                <c:pt idx="896">
                  <c:v>6684.444444444448</c:v>
                </c:pt>
                <c:pt idx="897">
                  <c:v>6701.6388888888923</c:v>
                </c:pt>
                <c:pt idx="898">
                  <c:v>6718.8333333333367</c:v>
                </c:pt>
                <c:pt idx="899">
                  <c:v>6736.0000000000036</c:v>
                </c:pt>
                <c:pt idx="900">
                  <c:v>6753.0833333333367</c:v>
                </c:pt>
                <c:pt idx="901">
                  <c:v>6770.0000000000036</c:v>
                </c:pt>
                <c:pt idx="902">
                  <c:v>6786.5833333333367</c:v>
                </c:pt>
                <c:pt idx="903">
                  <c:v>6801.7500000000036</c:v>
                </c:pt>
                <c:pt idx="904">
                  <c:v>6815.444444444448</c:v>
                </c:pt>
                <c:pt idx="905">
                  <c:v>6827.9166666666706</c:v>
                </c:pt>
                <c:pt idx="906">
                  <c:v>6839.6666666666706</c:v>
                </c:pt>
                <c:pt idx="907">
                  <c:v>6851.1666666666706</c:v>
                </c:pt>
                <c:pt idx="908">
                  <c:v>6862.6388888888932</c:v>
                </c:pt>
                <c:pt idx="909">
                  <c:v>6874.3333333333376</c:v>
                </c:pt>
                <c:pt idx="910">
                  <c:v>6886.7500000000045</c:v>
                </c:pt>
                <c:pt idx="911">
                  <c:v>6900.1944444444489</c:v>
                </c:pt>
                <c:pt idx="912">
                  <c:v>6914.4722222222263</c:v>
                </c:pt>
                <c:pt idx="913">
                  <c:v>6929.111111111115</c:v>
                </c:pt>
                <c:pt idx="914">
                  <c:v>6944.111111111115</c:v>
                </c:pt>
                <c:pt idx="915">
                  <c:v>6959.944444444448</c:v>
                </c:pt>
                <c:pt idx="916">
                  <c:v>6976.0833333333367</c:v>
                </c:pt>
                <c:pt idx="917">
                  <c:v>6992.527777777781</c:v>
                </c:pt>
                <c:pt idx="918">
                  <c:v>7008.9166666666697</c:v>
                </c:pt>
                <c:pt idx="919">
                  <c:v>7025.3333333333367</c:v>
                </c:pt>
                <c:pt idx="920">
                  <c:v>7041.861111111114</c:v>
                </c:pt>
                <c:pt idx="921">
                  <c:v>7058.6666666666697</c:v>
                </c:pt>
                <c:pt idx="922">
                  <c:v>7075.9722222222254</c:v>
                </c:pt>
                <c:pt idx="923">
                  <c:v>7093.7222222222254</c:v>
                </c:pt>
                <c:pt idx="924">
                  <c:v>7111.8055555555584</c:v>
                </c:pt>
                <c:pt idx="925">
                  <c:v>7129.611111111114</c:v>
                </c:pt>
                <c:pt idx="926">
                  <c:v>7147.027777777781</c:v>
                </c:pt>
                <c:pt idx="927">
                  <c:v>7164.2500000000036</c:v>
                </c:pt>
                <c:pt idx="928">
                  <c:v>7181.277777777781</c:v>
                </c:pt>
                <c:pt idx="929">
                  <c:v>7198.194444444448</c:v>
                </c:pt>
                <c:pt idx="930">
                  <c:v>7215.0000000000036</c:v>
                </c:pt>
                <c:pt idx="931">
                  <c:v>7231.7222222222263</c:v>
                </c:pt>
                <c:pt idx="932">
                  <c:v>7248.3333333333376</c:v>
                </c:pt>
                <c:pt idx="933">
                  <c:v>7264.8333333333376</c:v>
                </c:pt>
                <c:pt idx="934">
                  <c:v>7281.111111111115</c:v>
                </c:pt>
                <c:pt idx="935">
                  <c:v>7297.0833333333376</c:v>
                </c:pt>
                <c:pt idx="936">
                  <c:v>7312.8055555555602</c:v>
                </c:pt>
                <c:pt idx="937">
                  <c:v>7328.3611111111159</c:v>
                </c:pt>
                <c:pt idx="938">
                  <c:v>7343.7777777777828</c:v>
                </c:pt>
                <c:pt idx="939">
                  <c:v>7359.0555555555602</c:v>
                </c:pt>
                <c:pt idx="940">
                  <c:v>7374.1666666666715</c:v>
                </c:pt>
                <c:pt idx="941">
                  <c:v>7389.1944444444489</c:v>
                </c:pt>
                <c:pt idx="942">
                  <c:v>7404.1944444444489</c:v>
                </c:pt>
                <c:pt idx="943">
                  <c:v>7419.1666666666715</c:v>
                </c:pt>
                <c:pt idx="944">
                  <c:v>7434.1388888888941</c:v>
                </c:pt>
                <c:pt idx="945">
                  <c:v>7449.1388888888941</c:v>
                </c:pt>
                <c:pt idx="946">
                  <c:v>7464.1944444444498</c:v>
                </c:pt>
                <c:pt idx="947">
                  <c:v>7479.4722222222272</c:v>
                </c:pt>
                <c:pt idx="948">
                  <c:v>7494.9722222222272</c:v>
                </c:pt>
                <c:pt idx="949">
                  <c:v>7510.5833333333385</c:v>
                </c:pt>
                <c:pt idx="950">
                  <c:v>7526.1666666666715</c:v>
                </c:pt>
                <c:pt idx="951">
                  <c:v>7541.4722222222272</c:v>
                </c:pt>
                <c:pt idx="952">
                  <c:v>7556.1111111111159</c:v>
                </c:pt>
                <c:pt idx="953">
                  <c:v>7569.5555555555602</c:v>
                </c:pt>
                <c:pt idx="954">
                  <c:v>7581.5277777777828</c:v>
                </c:pt>
                <c:pt idx="955">
                  <c:v>7592.0277777777828</c:v>
                </c:pt>
                <c:pt idx="956">
                  <c:v>7601.0555555555602</c:v>
                </c:pt>
                <c:pt idx="957">
                  <c:v>7608.6111111111159</c:v>
                </c:pt>
                <c:pt idx="958">
                  <c:v>7615.5833333333385</c:v>
                </c:pt>
                <c:pt idx="959">
                  <c:v>7622.8055555555611</c:v>
                </c:pt>
                <c:pt idx="960">
                  <c:v>7630.9444444444498</c:v>
                </c:pt>
                <c:pt idx="961">
                  <c:v>7640.5555555555611</c:v>
                </c:pt>
                <c:pt idx="962">
                  <c:v>7651.7777777777837</c:v>
                </c:pt>
                <c:pt idx="963">
                  <c:v>7664.3611111111168</c:v>
                </c:pt>
                <c:pt idx="964">
                  <c:v>7677.9722222222281</c:v>
                </c:pt>
                <c:pt idx="965">
                  <c:v>7692.1666666666724</c:v>
                </c:pt>
                <c:pt idx="966">
                  <c:v>7706.6388888888951</c:v>
                </c:pt>
                <c:pt idx="967">
                  <c:v>7721.1388888888951</c:v>
                </c:pt>
                <c:pt idx="968">
                  <c:v>7735.6111111111177</c:v>
                </c:pt>
                <c:pt idx="969">
                  <c:v>7749.972222222229</c:v>
                </c:pt>
                <c:pt idx="970">
                  <c:v>7764.1111111111177</c:v>
                </c:pt>
                <c:pt idx="971">
                  <c:v>7777.7777777777846</c:v>
                </c:pt>
                <c:pt idx="972">
                  <c:v>7790.5277777777846</c:v>
                </c:pt>
                <c:pt idx="973">
                  <c:v>7801.805555555562</c:v>
                </c:pt>
                <c:pt idx="974">
                  <c:v>7811.6111111111177</c:v>
                </c:pt>
                <c:pt idx="975">
                  <c:v>7819.9444444444507</c:v>
                </c:pt>
                <c:pt idx="976">
                  <c:v>7826.805555555562</c:v>
                </c:pt>
                <c:pt idx="977">
                  <c:v>7832.1666666666733</c:v>
                </c:pt>
                <c:pt idx="978">
                  <c:v>7836.6111111111177</c:v>
                </c:pt>
                <c:pt idx="979">
                  <c:v>7840.2777777777846</c:v>
                </c:pt>
                <c:pt idx="980">
                  <c:v>7843.2500000000073</c:v>
                </c:pt>
                <c:pt idx="981">
                  <c:v>7845.6944444444516</c:v>
                </c:pt>
                <c:pt idx="982">
                  <c:v>7847.6944444444516</c:v>
                </c:pt>
                <c:pt idx="983">
                  <c:v>7849.222222222229</c:v>
                </c:pt>
                <c:pt idx="984">
                  <c:v>7850.1111111111177</c:v>
                </c:pt>
                <c:pt idx="985">
                  <c:v>7850.4166666666733</c:v>
                </c:pt>
                <c:pt idx="986">
                  <c:v>7850.4166666666733</c:v>
                </c:pt>
                <c:pt idx="987">
                  <c:v>7850.4166666666733</c:v>
                </c:pt>
                <c:pt idx="988">
                  <c:v>7850.4166666666733</c:v>
                </c:pt>
                <c:pt idx="989">
                  <c:v>7850.4166666666733</c:v>
                </c:pt>
                <c:pt idx="990">
                  <c:v>7850.4166666666733</c:v>
                </c:pt>
                <c:pt idx="991">
                  <c:v>7850.4166666666733</c:v>
                </c:pt>
                <c:pt idx="992">
                  <c:v>7850.4166666666733</c:v>
                </c:pt>
                <c:pt idx="993">
                  <c:v>7850.4166666666733</c:v>
                </c:pt>
                <c:pt idx="994">
                  <c:v>7850.4166666666733</c:v>
                </c:pt>
                <c:pt idx="995">
                  <c:v>7850.4166666666733</c:v>
                </c:pt>
                <c:pt idx="996">
                  <c:v>7850.4166666666733</c:v>
                </c:pt>
                <c:pt idx="997">
                  <c:v>7850.4166666666733</c:v>
                </c:pt>
                <c:pt idx="998">
                  <c:v>7850.4166666666733</c:v>
                </c:pt>
                <c:pt idx="999">
                  <c:v>7850.4166666666733</c:v>
                </c:pt>
                <c:pt idx="1000">
                  <c:v>7850.4166666666733</c:v>
                </c:pt>
                <c:pt idx="1001">
                  <c:v>7850.4166666666733</c:v>
                </c:pt>
                <c:pt idx="1002">
                  <c:v>7850.4166666666733</c:v>
                </c:pt>
                <c:pt idx="1003">
                  <c:v>7850.4166666666733</c:v>
                </c:pt>
                <c:pt idx="1004">
                  <c:v>7850.4166666666733</c:v>
                </c:pt>
                <c:pt idx="1005">
                  <c:v>7850.4166666666733</c:v>
                </c:pt>
                <c:pt idx="1006">
                  <c:v>7850.4166666666733</c:v>
                </c:pt>
                <c:pt idx="1007">
                  <c:v>7850.4166666666733</c:v>
                </c:pt>
                <c:pt idx="1008">
                  <c:v>7850.4166666666733</c:v>
                </c:pt>
                <c:pt idx="1009">
                  <c:v>7850.4166666666733</c:v>
                </c:pt>
                <c:pt idx="1010">
                  <c:v>7850.4166666666733</c:v>
                </c:pt>
                <c:pt idx="1011">
                  <c:v>7850.4166666666733</c:v>
                </c:pt>
                <c:pt idx="1012">
                  <c:v>7850.4166666666733</c:v>
                </c:pt>
                <c:pt idx="1013">
                  <c:v>7850.4166666666733</c:v>
                </c:pt>
                <c:pt idx="1014">
                  <c:v>7850.4166666666733</c:v>
                </c:pt>
                <c:pt idx="1015">
                  <c:v>7850.4166666666733</c:v>
                </c:pt>
                <c:pt idx="1016">
                  <c:v>7850.4166666666733</c:v>
                </c:pt>
                <c:pt idx="1017">
                  <c:v>7850.4166666666733</c:v>
                </c:pt>
                <c:pt idx="1018">
                  <c:v>7850.4166666666733</c:v>
                </c:pt>
                <c:pt idx="1019">
                  <c:v>7850.4166666666733</c:v>
                </c:pt>
                <c:pt idx="1020">
                  <c:v>7850.4166666666733</c:v>
                </c:pt>
                <c:pt idx="1021">
                  <c:v>7850.4166666666733</c:v>
                </c:pt>
                <c:pt idx="1022">
                  <c:v>7850.4166666666733</c:v>
                </c:pt>
                <c:pt idx="1023">
                  <c:v>7850.4166666666733</c:v>
                </c:pt>
                <c:pt idx="1024">
                  <c:v>7850.4166666666733</c:v>
                </c:pt>
                <c:pt idx="1025">
                  <c:v>7850.4166666666733</c:v>
                </c:pt>
                <c:pt idx="1026">
                  <c:v>7850.4166666666733</c:v>
                </c:pt>
                <c:pt idx="1027">
                  <c:v>7850.638888888896</c:v>
                </c:pt>
                <c:pt idx="1028">
                  <c:v>7851.638888888896</c:v>
                </c:pt>
                <c:pt idx="1029">
                  <c:v>7854.0277777777846</c:v>
                </c:pt>
                <c:pt idx="1030">
                  <c:v>7858.0833333333403</c:v>
                </c:pt>
                <c:pt idx="1031">
                  <c:v>7863.638888888896</c:v>
                </c:pt>
                <c:pt idx="1032">
                  <c:v>7870.4166666666733</c:v>
                </c:pt>
                <c:pt idx="1033">
                  <c:v>7878.2500000000064</c:v>
                </c:pt>
                <c:pt idx="1034">
                  <c:v>7887.055555555562</c:v>
                </c:pt>
                <c:pt idx="1035">
                  <c:v>7896.7777777777846</c:v>
                </c:pt>
                <c:pt idx="1036">
                  <c:v>7907.222222222229</c:v>
                </c:pt>
                <c:pt idx="1037">
                  <c:v>7918.2500000000064</c:v>
                </c:pt>
                <c:pt idx="1038">
                  <c:v>7929.7777777777837</c:v>
                </c:pt>
                <c:pt idx="1039">
                  <c:v>7941.8888888888951</c:v>
                </c:pt>
                <c:pt idx="1040">
                  <c:v>7954.6666666666724</c:v>
                </c:pt>
                <c:pt idx="1041">
                  <c:v>7968.1111111111168</c:v>
                </c:pt>
                <c:pt idx="1042">
                  <c:v>7982.1388888888941</c:v>
                </c:pt>
                <c:pt idx="1043">
                  <c:v>7996.5555555555611</c:v>
                </c:pt>
                <c:pt idx="1044">
                  <c:v>8011.1666666666724</c:v>
                </c:pt>
                <c:pt idx="1045">
                  <c:v>8025.8333333333394</c:v>
                </c:pt>
                <c:pt idx="1046">
                  <c:v>8040.5277777777837</c:v>
                </c:pt>
                <c:pt idx="1047">
                  <c:v>8055.2777777777837</c:v>
                </c:pt>
                <c:pt idx="1048">
                  <c:v>8070.0833333333394</c:v>
                </c:pt>
                <c:pt idx="1049">
                  <c:v>8084.8333333333394</c:v>
                </c:pt>
                <c:pt idx="1050">
                  <c:v>8099.3611111111168</c:v>
                </c:pt>
                <c:pt idx="1051">
                  <c:v>8113.4444444444498</c:v>
                </c:pt>
                <c:pt idx="1052">
                  <c:v>8127.0000000000055</c:v>
                </c:pt>
                <c:pt idx="1053">
                  <c:v>8139.9166666666724</c:v>
                </c:pt>
                <c:pt idx="1054">
                  <c:v>8152.0833333333394</c:v>
                </c:pt>
                <c:pt idx="1055">
                  <c:v>8163.2777777777837</c:v>
                </c:pt>
                <c:pt idx="1056">
                  <c:v>8173.2777777777837</c:v>
                </c:pt>
                <c:pt idx="1057">
                  <c:v>8181.8055555555611</c:v>
                </c:pt>
                <c:pt idx="1058">
                  <c:v>8188.8611111111168</c:v>
                </c:pt>
                <c:pt idx="1059">
                  <c:v>8194.6944444444507</c:v>
                </c:pt>
                <c:pt idx="1060">
                  <c:v>8199.3333333333394</c:v>
                </c:pt>
                <c:pt idx="1061">
                  <c:v>8203.055555555562</c:v>
                </c:pt>
                <c:pt idx="1062">
                  <c:v>8206.388888888896</c:v>
                </c:pt>
                <c:pt idx="1063">
                  <c:v>8209.7500000000073</c:v>
                </c:pt>
                <c:pt idx="1064">
                  <c:v>8213.305555555562</c:v>
                </c:pt>
                <c:pt idx="1065">
                  <c:v>8217.638888888896</c:v>
                </c:pt>
                <c:pt idx="1066">
                  <c:v>8223.1666666666733</c:v>
                </c:pt>
                <c:pt idx="1067">
                  <c:v>8229.6666666666733</c:v>
                </c:pt>
                <c:pt idx="1068">
                  <c:v>8236.5000000000073</c:v>
                </c:pt>
                <c:pt idx="1069">
                  <c:v>8243.5000000000073</c:v>
                </c:pt>
                <c:pt idx="1070">
                  <c:v>8250.8333333333412</c:v>
                </c:pt>
                <c:pt idx="1071">
                  <c:v>8258.8333333333412</c:v>
                </c:pt>
                <c:pt idx="1072">
                  <c:v>8267.6666666666752</c:v>
                </c:pt>
                <c:pt idx="1073">
                  <c:v>8277.4722222222299</c:v>
                </c:pt>
                <c:pt idx="1074">
                  <c:v>8288.4444444444525</c:v>
                </c:pt>
                <c:pt idx="1075">
                  <c:v>8300.8055555555638</c:v>
                </c:pt>
                <c:pt idx="1076">
                  <c:v>8314.5000000000091</c:v>
                </c:pt>
                <c:pt idx="1077">
                  <c:v>8329.3055555555638</c:v>
                </c:pt>
                <c:pt idx="1078">
                  <c:v>8344.9722222222299</c:v>
                </c:pt>
                <c:pt idx="1079">
                  <c:v>8361.3333333333412</c:v>
                </c:pt>
                <c:pt idx="1080">
                  <c:v>8378.3333333333412</c:v>
                </c:pt>
                <c:pt idx="1081">
                  <c:v>8395.7222222222299</c:v>
                </c:pt>
                <c:pt idx="1082">
                  <c:v>8413.2222222222299</c:v>
                </c:pt>
                <c:pt idx="1083">
                  <c:v>8430.5833333333412</c:v>
                </c:pt>
                <c:pt idx="1084">
                  <c:v>8447.5000000000073</c:v>
                </c:pt>
                <c:pt idx="1085">
                  <c:v>8463.9722222222299</c:v>
                </c:pt>
                <c:pt idx="1086">
                  <c:v>8480.2500000000073</c:v>
                </c:pt>
                <c:pt idx="1087">
                  <c:v>8496.5277777777846</c:v>
                </c:pt>
                <c:pt idx="1088">
                  <c:v>8512.8333333333394</c:v>
                </c:pt>
                <c:pt idx="1089">
                  <c:v>8529.1666666666733</c:v>
                </c:pt>
                <c:pt idx="1090">
                  <c:v>8545.5000000000073</c:v>
                </c:pt>
                <c:pt idx="1091">
                  <c:v>8561.8333333333412</c:v>
                </c:pt>
                <c:pt idx="1092">
                  <c:v>8578.2500000000073</c:v>
                </c:pt>
                <c:pt idx="1093">
                  <c:v>8594.9444444444525</c:v>
                </c:pt>
                <c:pt idx="1094">
                  <c:v>8612.0833333333412</c:v>
                </c:pt>
                <c:pt idx="1095">
                  <c:v>8629.5833333333412</c:v>
                </c:pt>
                <c:pt idx="1096">
                  <c:v>8647.2777777777865</c:v>
                </c:pt>
                <c:pt idx="1097">
                  <c:v>8665.0277777777865</c:v>
                </c:pt>
                <c:pt idx="1098">
                  <c:v>8682.6666666666752</c:v>
                </c:pt>
                <c:pt idx="1099">
                  <c:v>8699.9722222222299</c:v>
                </c:pt>
                <c:pt idx="1100">
                  <c:v>8716.7222222222299</c:v>
                </c:pt>
                <c:pt idx="1101">
                  <c:v>8733.0833333333412</c:v>
                </c:pt>
                <c:pt idx="1102">
                  <c:v>8749.3055555555638</c:v>
                </c:pt>
                <c:pt idx="1103">
                  <c:v>8765.6388888888978</c:v>
                </c:pt>
                <c:pt idx="1104">
                  <c:v>8782.3611111111204</c:v>
                </c:pt>
                <c:pt idx="1105">
                  <c:v>8799.6666666666752</c:v>
                </c:pt>
                <c:pt idx="1106">
                  <c:v>8817.4166666666752</c:v>
                </c:pt>
                <c:pt idx="1107">
                  <c:v>8835.3333333333412</c:v>
                </c:pt>
                <c:pt idx="1108">
                  <c:v>8853.2222222222299</c:v>
                </c:pt>
                <c:pt idx="1109">
                  <c:v>8870.8611111111186</c:v>
                </c:pt>
                <c:pt idx="1110">
                  <c:v>8888.0833333333412</c:v>
                </c:pt>
                <c:pt idx="1111">
                  <c:v>8905.0833333333412</c:v>
                </c:pt>
                <c:pt idx="1112">
                  <c:v>8922.1111111111186</c:v>
                </c:pt>
                <c:pt idx="1113">
                  <c:v>8939.5000000000073</c:v>
                </c:pt>
                <c:pt idx="1114">
                  <c:v>8957.638888888896</c:v>
                </c:pt>
                <c:pt idx="1115">
                  <c:v>8976.5277777777846</c:v>
                </c:pt>
                <c:pt idx="1116">
                  <c:v>8995.805555555562</c:v>
                </c:pt>
                <c:pt idx="1117">
                  <c:v>9015.1666666666733</c:v>
                </c:pt>
                <c:pt idx="1118">
                  <c:v>9034.4166666666733</c:v>
                </c:pt>
                <c:pt idx="1119">
                  <c:v>9053.3333333333394</c:v>
                </c:pt>
                <c:pt idx="1120">
                  <c:v>9071.9166666666733</c:v>
                </c:pt>
                <c:pt idx="1121">
                  <c:v>9090.305555555562</c:v>
                </c:pt>
                <c:pt idx="1122">
                  <c:v>9108.555555555562</c:v>
                </c:pt>
                <c:pt idx="1123">
                  <c:v>9126.5833333333394</c:v>
                </c:pt>
                <c:pt idx="1124">
                  <c:v>9144.1388888888941</c:v>
                </c:pt>
                <c:pt idx="1125">
                  <c:v>9160.8888888888941</c:v>
                </c:pt>
                <c:pt idx="1126">
                  <c:v>9176.3888888888941</c:v>
                </c:pt>
                <c:pt idx="1127">
                  <c:v>9190.4166666666715</c:v>
                </c:pt>
                <c:pt idx="1128">
                  <c:v>9202.9722222222263</c:v>
                </c:pt>
                <c:pt idx="1129">
                  <c:v>9214.111111111115</c:v>
                </c:pt>
                <c:pt idx="1130">
                  <c:v>9224.1666666666697</c:v>
                </c:pt>
                <c:pt idx="1131">
                  <c:v>9233.3055555555584</c:v>
                </c:pt>
                <c:pt idx="1132">
                  <c:v>9241.5833333333358</c:v>
                </c:pt>
                <c:pt idx="1133">
                  <c:v>9248.9722222222244</c:v>
                </c:pt>
                <c:pt idx="1134">
                  <c:v>9255.3611111111131</c:v>
                </c:pt>
                <c:pt idx="1135">
                  <c:v>9260.7500000000018</c:v>
                </c:pt>
                <c:pt idx="1136">
                  <c:v>9265.2777777777792</c:v>
                </c:pt>
                <c:pt idx="1137">
                  <c:v>9269.3333333333339</c:v>
                </c:pt>
                <c:pt idx="1138">
                  <c:v>9273.2777777777792</c:v>
                </c:pt>
                <c:pt idx="1139">
                  <c:v>9277.2500000000018</c:v>
                </c:pt>
                <c:pt idx="1140">
                  <c:v>9281.3055555555566</c:v>
                </c:pt>
                <c:pt idx="1141">
                  <c:v>9285.5000000000018</c:v>
                </c:pt>
                <c:pt idx="1142">
                  <c:v>9290.0555555555566</c:v>
                </c:pt>
                <c:pt idx="1143">
                  <c:v>9295.3611111111113</c:v>
                </c:pt>
                <c:pt idx="1144">
                  <c:v>9301.6111111111113</c:v>
                </c:pt>
                <c:pt idx="1145">
                  <c:v>9308.3888888888887</c:v>
                </c:pt>
                <c:pt idx="1146">
                  <c:v>9315.2777777777774</c:v>
                </c:pt>
                <c:pt idx="1147">
                  <c:v>9321.5833333333321</c:v>
                </c:pt>
                <c:pt idx="1148">
                  <c:v>9326.4166666666661</c:v>
                </c:pt>
                <c:pt idx="1149">
                  <c:v>9330.25</c:v>
                </c:pt>
                <c:pt idx="1150">
                  <c:v>9333.5833333333339</c:v>
                </c:pt>
                <c:pt idx="1151">
                  <c:v>9336.9166666666679</c:v>
                </c:pt>
                <c:pt idx="1152">
                  <c:v>9340.2500000000018</c:v>
                </c:pt>
                <c:pt idx="1153">
                  <c:v>9344.1111111111131</c:v>
                </c:pt>
                <c:pt idx="1154">
                  <c:v>9349.3333333333358</c:v>
                </c:pt>
                <c:pt idx="1155">
                  <c:v>9356.3055555555584</c:v>
                </c:pt>
                <c:pt idx="1156">
                  <c:v>9364.5833333333358</c:v>
                </c:pt>
                <c:pt idx="1157">
                  <c:v>9373.9722222222244</c:v>
                </c:pt>
                <c:pt idx="1158">
                  <c:v>9384.5833333333358</c:v>
                </c:pt>
                <c:pt idx="1159">
                  <c:v>9396.6388888888905</c:v>
                </c:pt>
                <c:pt idx="1160">
                  <c:v>9410.2222222222244</c:v>
                </c:pt>
                <c:pt idx="1161">
                  <c:v>9425.1666666666697</c:v>
                </c:pt>
                <c:pt idx="1162">
                  <c:v>9441.2222222222244</c:v>
                </c:pt>
                <c:pt idx="1163">
                  <c:v>9458.3055555555584</c:v>
                </c:pt>
                <c:pt idx="1164">
                  <c:v>9476.3611111111131</c:v>
                </c:pt>
                <c:pt idx="1165">
                  <c:v>9495.3611111111131</c:v>
                </c:pt>
                <c:pt idx="1166">
                  <c:v>9515.2500000000018</c:v>
                </c:pt>
                <c:pt idx="1167">
                  <c:v>9535.5277777777792</c:v>
                </c:pt>
                <c:pt idx="1168">
                  <c:v>9556.1666666666679</c:v>
                </c:pt>
                <c:pt idx="1169">
                  <c:v>9577.3333333333339</c:v>
                </c:pt>
                <c:pt idx="1170">
                  <c:v>9598.9722222222226</c:v>
                </c:pt>
                <c:pt idx="1171">
                  <c:v>9621.0555555555566</c:v>
                </c:pt>
                <c:pt idx="1172">
                  <c:v>9643.5555555555566</c:v>
                </c:pt>
                <c:pt idx="1173">
                  <c:v>9666.4166666666679</c:v>
                </c:pt>
                <c:pt idx="1174">
                  <c:v>9689.6111111111131</c:v>
                </c:pt>
                <c:pt idx="1175">
                  <c:v>9713.1111111111131</c:v>
                </c:pt>
                <c:pt idx="1176">
                  <c:v>9736.8611111111131</c:v>
                </c:pt>
                <c:pt idx="1177">
                  <c:v>9760.8333333333358</c:v>
                </c:pt>
                <c:pt idx="1178">
                  <c:v>9785.027777777781</c:v>
                </c:pt>
                <c:pt idx="1179">
                  <c:v>9809.5000000000036</c:v>
                </c:pt>
                <c:pt idx="1180">
                  <c:v>9834.2500000000036</c:v>
                </c:pt>
                <c:pt idx="1181">
                  <c:v>9859.277777777781</c:v>
                </c:pt>
                <c:pt idx="1182">
                  <c:v>9884.5555555555584</c:v>
                </c:pt>
                <c:pt idx="1183">
                  <c:v>9910.027777777781</c:v>
                </c:pt>
                <c:pt idx="1184">
                  <c:v>9935.6666666666697</c:v>
                </c:pt>
                <c:pt idx="1185">
                  <c:v>9961.4444444444471</c:v>
                </c:pt>
                <c:pt idx="1186">
                  <c:v>9987.3055555555584</c:v>
                </c:pt>
                <c:pt idx="1187">
                  <c:v>10013.16666666667</c:v>
                </c:pt>
                <c:pt idx="1188">
                  <c:v>10039.027777777781</c:v>
                </c:pt>
                <c:pt idx="1189">
                  <c:v>10064.888888888892</c:v>
                </c:pt>
                <c:pt idx="1190">
                  <c:v>10090.750000000004</c:v>
                </c:pt>
                <c:pt idx="1191">
                  <c:v>10116.611111111115</c:v>
                </c:pt>
                <c:pt idx="1192">
                  <c:v>10142.472222222226</c:v>
                </c:pt>
                <c:pt idx="1193">
                  <c:v>10168.333333333338</c:v>
                </c:pt>
                <c:pt idx="1194">
                  <c:v>10194.194444444449</c:v>
                </c:pt>
                <c:pt idx="1195">
                  <c:v>10220.05555555556</c:v>
                </c:pt>
                <c:pt idx="1196">
                  <c:v>10245.944444444449</c:v>
                </c:pt>
                <c:pt idx="1197">
                  <c:v>10271.833333333338</c:v>
                </c:pt>
                <c:pt idx="1198">
                  <c:v>10297.750000000004</c:v>
                </c:pt>
                <c:pt idx="1199">
                  <c:v>10323.777777777781</c:v>
                </c:pt>
                <c:pt idx="1200">
                  <c:v>10349.944444444447</c:v>
                </c:pt>
                <c:pt idx="1201">
                  <c:v>10376.333333333336</c:v>
                </c:pt>
                <c:pt idx="1202">
                  <c:v>10402.944444444447</c:v>
                </c:pt>
                <c:pt idx="1203">
                  <c:v>10429.722222222224</c:v>
                </c:pt>
                <c:pt idx="1204">
                  <c:v>10456.611111111113</c:v>
                </c:pt>
                <c:pt idx="1205">
                  <c:v>10483.555555555558</c:v>
                </c:pt>
                <c:pt idx="1206">
                  <c:v>10510.527777777781</c:v>
                </c:pt>
                <c:pt idx="1207">
                  <c:v>10537.527777777781</c:v>
                </c:pt>
                <c:pt idx="1208">
                  <c:v>10564.555555555558</c:v>
                </c:pt>
                <c:pt idx="1209">
                  <c:v>10591.611111111113</c:v>
                </c:pt>
                <c:pt idx="1210">
                  <c:v>10618.666666666668</c:v>
                </c:pt>
                <c:pt idx="1211">
                  <c:v>10645.722222222223</c:v>
                </c:pt>
                <c:pt idx="1212">
                  <c:v>10672.777777777777</c:v>
                </c:pt>
                <c:pt idx="1213">
                  <c:v>10699.805555555555</c:v>
                </c:pt>
                <c:pt idx="1214">
                  <c:v>10726.833333333332</c:v>
                </c:pt>
                <c:pt idx="1215">
                  <c:v>10753.861111111109</c:v>
                </c:pt>
                <c:pt idx="1216">
                  <c:v>10780.888888888887</c:v>
                </c:pt>
                <c:pt idx="1217">
                  <c:v>10807.888888888887</c:v>
                </c:pt>
                <c:pt idx="1218">
                  <c:v>10834.861111111109</c:v>
                </c:pt>
                <c:pt idx="1219">
                  <c:v>10861.805555555555</c:v>
                </c:pt>
                <c:pt idx="1220">
                  <c:v>10888.722222222221</c:v>
                </c:pt>
                <c:pt idx="1221">
                  <c:v>10915.583333333332</c:v>
                </c:pt>
                <c:pt idx="1222">
                  <c:v>10942.361111111109</c:v>
                </c:pt>
                <c:pt idx="1223">
                  <c:v>10969.055555555555</c:v>
                </c:pt>
                <c:pt idx="1224">
                  <c:v>10995.638888888889</c:v>
                </c:pt>
                <c:pt idx="1225">
                  <c:v>11022.166666666666</c:v>
                </c:pt>
                <c:pt idx="1226">
                  <c:v>11048.638888888889</c:v>
                </c:pt>
                <c:pt idx="1227">
                  <c:v>11075.083333333334</c:v>
                </c:pt>
                <c:pt idx="1228">
                  <c:v>11101.472222222223</c:v>
                </c:pt>
                <c:pt idx="1229">
                  <c:v>11127.833333333334</c:v>
                </c:pt>
                <c:pt idx="1230">
                  <c:v>11154.138888888889</c:v>
                </c:pt>
                <c:pt idx="1231">
                  <c:v>11180.388888888889</c:v>
                </c:pt>
                <c:pt idx="1232">
                  <c:v>11206.611111111111</c:v>
                </c:pt>
                <c:pt idx="1233">
                  <c:v>11232.833333333334</c:v>
                </c:pt>
                <c:pt idx="1234">
                  <c:v>11259.027777777779</c:v>
                </c:pt>
                <c:pt idx="1235">
                  <c:v>11285.222222222224</c:v>
                </c:pt>
                <c:pt idx="1236">
                  <c:v>11311.361111111113</c:v>
                </c:pt>
                <c:pt idx="1237">
                  <c:v>11337.444444444447</c:v>
                </c:pt>
                <c:pt idx="1238">
                  <c:v>11363.388888888892</c:v>
                </c:pt>
                <c:pt idx="1239">
                  <c:v>11389.16666666667</c:v>
                </c:pt>
                <c:pt idx="1240">
                  <c:v>11414.722222222224</c:v>
                </c:pt>
                <c:pt idx="1241">
                  <c:v>11440.083333333336</c:v>
                </c:pt>
                <c:pt idx="1242">
                  <c:v>11465.250000000002</c:v>
                </c:pt>
                <c:pt idx="1243">
                  <c:v>11490.250000000002</c:v>
                </c:pt>
                <c:pt idx="1244">
                  <c:v>11515.055555555557</c:v>
                </c:pt>
                <c:pt idx="1245">
                  <c:v>11539.694444444445</c:v>
                </c:pt>
                <c:pt idx="1246">
                  <c:v>11564.166666666668</c:v>
                </c:pt>
                <c:pt idx="1247">
                  <c:v>11588.444444444445</c:v>
                </c:pt>
                <c:pt idx="1248">
                  <c:v>11612.527777777779</c:v>
                </c:pt>
                <c:pt idx="1249">
                  <c:v>11636.416666666668</c:v>
                </c:pt>
                <c:pt idx="1250">
                  <c:v>11660.111111111113</c:v>
                </c:pt>
                <c:pt idx="1251">
                  <c:v>11683.638888888891</c:v>
                </c:pt>
                <c:pt idx="1252">
                  <c:v>11707.000000000002</c:v>
                </c:pt>
                <c:pt idx="1253">
                  <c:v>11730.194444444447</c:v>
                </c:pt>
                <c:pt idx="1254">
                  <c:v>11753.222222222224</c:v>
                </c:pt>
                <c:pt idx="1255">
                  <c:v>11776.083333333336</c:v>
                </c:pt>
                <c:pt idx="1256">
                  <c:v>11798.777777777781</c:v>
                </c:pt>
                <c:pt idx="1257">
                  <c:v>11821.305555555558</c:v>
                </c:pt>
                <c:pt idx="1258">
                  <c:v>11843.66666666667</c:v>
                </c:pt>
                <c:pt idx="1259">
                  <c:v>11865.861111111115</c:v>
                </c:pt>
                <c:pt idx="1260">
                  <c:v>11887.91666666667</c:v>
                </c:pt>
                <c:pt idx="1261">
                  <c:v>11909.861111111115</c:v>
                </c:pt>
                <c:pt idx="1262">
                  <c:v>11931.722222222226</c:v>
                </c:pt>
                <c:pt idx="1263">
                  <c:v>11953.583333333338</c:v>
                </c:pt>
                <c:pt idx="1264">
                  <c:v>11975.472222222226</c:v>
                </c:pt>
                <c:pt idx="1265">
                  <c:v>11997.444444444449</c:v>
                </c:pt>
                <c:pt idx="1266">
                  <c:v>12019.500000000004</c:v>
                </c:pt>
                <c:pt idx="1267">
                  <c:v>12041.611111111115</c:v>
                </c:pt>
                <c:pt idx="1268">
                  <c:v>12063.777777777781</c:v>
                </c:pt>
                <c:pt idx="1269">
                  <c:v>12085.944444444447</c:v>
                </c:pt>
                <c:pt idx="1270">
                  <c:v>12108.055555555558</c:v>
                </c:pt>
                <c:pt idx="1271">
                  <c:v>12130.083333333336</c:v>
                </c:pt>
                <c:pt idx="1272">
                  <c:v>12152.000000000002</c:v>
                </c:pt>
                <c:pt idx="1273">
                  <c:v>12173.805555555557</c:v>
                </c:pt>
                <c:pt idx="1274">
                  <c:v>12195.527777777779</c:v>
                </c:pt>
                <c:pt idx="1275">
                  <c:v>12217.166666666668</c:v>
                </c:pt>
                <c:pt idx="1276">
                  <c:v>12238.750000000002</c:v>
                </c:pt>
                <c:pt idx="1277">
                  <c:v>12260.333333333336</c:v>
                </c:pt>
                <c:pt idx="1278">
                  <c:v>12281.944444444447</c:v>
                </c:pt>
                <c:pt idx="1279">
                  <c:v>12303.583333333336</c:v>
                </c:pt>
                <c:pt idx="1280">
                  <c:v>12325.277777777781</c:v>
                </c:pt>
                <c:pt idx="1281">
                  <c:v>12347.027777777781</c:v>
                </c:pt>
                <c:pt idx="1282">
                  <c:v>12368.777777777781</c:v>
                </c:pt>
                <c:pt idx="1283">
                  <c:v>12390.555555555558</c:v>
                </c:pt>
                <c:pt idx="1284">
                  <c:v>12412.333333333336</c:v>
                </c:pt>
                <c:pt idx="1285">
                  <c:v>12434.111111111113</c:v>
                </c:pt>
                <c:pt idx="1286">
                  <c:v>12455.833333333336</c:v>
                </c:pt>
                <c:pt idx="1287">
                  <c:v>12477.500000000002</c:v>
                </c:pt>
                <c:pt idx="1288">
                  <c:v>12499.083333333336</c:v>
                </c:pt>
                <c:pt idx="1289">
                  <c:v>12520.555555555558</c:v>
                </c:pt>
                <c:pt idx="1290">
                  <c:v>12541.91666666667</c:v>
                </c:pt>
                <c:pt idx="1291">
                  <c:v>12563.194444444447</c:v>
                </c:pt>
                <c:pt idx="1292">
                  <c:v>12584.361111111113</c:v>
                </c:pt>
                <c:pt idx="1293">
                  <c:v>12605.388888888891</c:v>
                </c:pt>
                <c:pt idx="1294">
                  <c:v>12626.277777777779</c:v>
                </c:pt>
                <c:pt idx="1295">
                  <c:v>12647.027777777779</c:v>
                </c:pt>
                <c:pt idx="1296">
                  <c:v>12667.694444444445</c:v>
                </c:pt>
                <c:pt idx="1297">
                  <c:v>12688.333333333334</c:v>
                </c:pt>
                <c:pt idx="1298">
                  <c:v>12709</c:v>
                </c:pt>
                <c:pt idx="1299">
                  <c:v>12729.722222222223</c:v>
                </c:pt>
                <c:pt idx="1300">
                  <c:v>12750.527777777777</c:v>
                </c:pt>
                <c:pt idx="1301">
                  <c:v>12771.388888888889</c:v>
                </c:pt>
                <c:pt idx="1302">
                  <c:v>12792.305555555555</c:v>
                </c:pt>
                <c:pt idx="1303">
                  <c:v>12813.277777777777</c:v>
                </c:pt>
                <c:pt idx="1304">
                  <c:v>12834.333333333332</c:v>
                </c:pt>
                <c:pt idx="1305">
                  <c:v>12855.416666666666</c:v>
                </c:pt>
                <c:pt idx="1306">
                  <c:v>12876.527777777777</c:v>
                </c:pt>
                <c:pt idx="1307">
                  <c:v>12897.638888888889</c:v>
                </c:pt>
                <c:pt idx="1308">
                  <c:v>12918.75</c:v>
                </c:pt>
                <c:pt idx="1309">
                  <c:v>12939.833333333334</c:v>
                </c:pt>
                <c:pt idx="1310">
                  <c:v>12960.916666666668</c:v>
                </c:pt>
                <c:pt idx="1311">
                  <c:v>12981.972222222223</c:v>
                </c:pt>
                <c:pt idx="1312">
                  <c:v>13003</c:v>
                </c:pt>
                <c:pt idx="1313">
                  <c:v>13023.972222222223</c:v>
                </c:pt>
                <c:pt idx="1314">
                  <c:v>13044.861111111111</c:v>
                </c:pt>
                <c:pt idx="1315">
                  <c:v>13065.694444444445</c:v>
                </c:pt>
                <c:pt idx="1316">
                  <c:v>13086.444444444445</c:v>
                </c:pt>
                <c:pt idx="1317">
                  <c:v>13107.027777777779</c:v>
                </c:pt>
                <c:pt idx="1318">
                  <c:v>13127.500000000002</c:v>
                </c:pt>
                <c:pt idx="1319">
                  <c:v>13147.861111111113</c:v>
                </c:pt>
                <c:pt idx="1320">
                  <c:v>13168.277777777779</c:v>
                </c:pt>
                <c:pt idx="1321">
                  <c:v>13188.833333333334</c:v>
                </c:pt>
                <c:pt idx="1322">
                  <c:v>13209.638888888889</c:v>
                </c:pt>
                <c:pt idx="1323">
                  <c:v>13230.777777777777</c:v>
                </c:pt>
                <c:pt idx="1324">
                  <c:v>13252.361111111111</c:v>
                </c:pt>
                <c:pt idx="1325">
                  <c:v>13274.361111111111</c:v>
                </c:pt>
                <c:pt idx="1326">
                  <c:v>13296.666666666666</c:v>
                </c:pt>
                <c:pt idx="1327">
                  <c:v>13319.111111111111</c:v>
                </c:pt>
                <c:pt idx="1328">
                  <c:v>13341.611111111111</c:v>
                </c:pt>
                <c:pt idx="1329">
                  <c:v>13364.111111111111</c:v>
                </c:pt>
                <c:pt idx="1330">
                  <c:v>13386.611111111111</c:v>
                </c:pt>
                <c:pt idx="1331">
                  <c:v>13409.111111111111</c:v>
                </c:pt>
                <c:pt idx="1332">
                  <c:v>13431.611111111111</c:v>
                </c:pt>
                <c:pt idx="1333">
                  <c:v>13454.083333333334</c:v>
                </c:pt>
                <c:pt idx="1334">
                  <c:v>13476.472222222223</c:v>
                </c:pt>
                <c:pt idx="1335">
                  <c:v>13498.777777777777</c:v>
                </c:pt>
                <c:pt idx="1336">
                  <c:v>13521</c:v>
                </c:pt>
                <c:pt idx="1337">
                  <c:v>13543.194444444445</c:v>
                </c:pt>
                <c:pt idx="1338">
                  <c:v>13565.361111111111</c:v>
                </c:pt>
                <c:pt idx="1339">
                  <c:v>13587.527777777777</c:v>
                </c:pt>
                <c:pt idx="1340">
                  <c:v>13609.694444444443</c:v>
                </c:pt>
                <c:pt idx="1341">
                  <c:v>13631.888888888889</c:v>
                </c:pt>
                <c:pt idx="1342">
                  <c:v>13654.111111111111</c:v>
                </c:pt>
                <c:pt idx="1343">
                  <c:v>13676.444444444445</c:v>
                </c:pt>
                <c:pt idx="1344">
                  <c:v>13698.888888888891</c:v>
                </c:pt>
                <c:pt idx="1345">
                  <c:v>13721.444444444445</c:v>
                </c:pt>
                <c:pt idx="1346">
                  <c:v>13744.083333333334</c:v>
                </c:pt>
                <c:pt idx="1347">
                  <c:v>13766.75</c:v>
                </c:pt>
                <c:pt idx="1348">
                  <c:v>13789.416666666666</c:v>
                </c:pt>
                <c:pt idx="1349">
                  <c:v>13812.027777777777</c:v>
                </c:pt>
                <c:pt idx="1350">
                  <c:v>13834.444444444443</c:v>
                </c:pt>
                <c:pt idx="1351">
                  <c:v>13856.555555555555</c:v>
                </c:pt>
                <c:pt idx="1352">
                  <c:v>13878.277777777777</c:v>
                </c:pt>
                <c:pt idx="1353">
                  <c:v>13899.611111111111</c:v>
                </c:pt>
                <c:pt idx="1354">
                  <c:v>13920.527777777777</c:v>
                </c:pt>
                <c:pt idx="1355">
                  <c:v>13941.027777777777</c:v>
                </c:pt>
                <c:pt idx="1356">
                  <c:v>13961.055555555555</c:v>
                </c:pt>
                <c:pt idx="1357">
                  <c:v>13980.555555555555</c:v>
                </c:pt>
                <c:pt idx="1358">
                  <c:v>13999.5</c:v>
                </c:pt>
                <c:pt idx="1359">
                  <c:v>14017.861111111111</c:v>
                </c:pt>
                <c:pt idx="1360">
                  <c:v>14035.583333333334</c:v>
                </c:pt>
                <c:pt idx="1361">
                  <c:v>14052.694444444445</c:v>
                </c:pt>
                <c:pt idx="1362">
                  <c:v>14069.416666666668</c:v>
                </c:pt>
                <c:pt idx="1363">
                  <c:v>14086.027777777779</c:v>
                </c:pt>
                <c:pt idx="1364">
                  <c:v>14102.805555555557</c:v>
                </c:pt>
                <c:pt idx="1365">
                  <c:v>14119.972222222223</c:v>
                </c:pt>
                <c:pt idx="1366">
                  <c:v>14137.361111111111</c:v>
                </c:pt>
                <c:pt idx="1367">
                  <c:v>14154.777777777777</c:v>
                </c:pt>
                <c:pt idx="1368">
                  <c:v>14171.972222222223</c:v>
                </c:pt>
                <c:pt idx="1369">
                  <c:v>14188.638888888889</c:v>
                </c:pt>
                <c:pt idx="1370">
                  <c:v>14204.861111111111</c:v>
                </c:pt>
                <c:pt idx="1371">
                  <c:v>14220.916666666666</c:v>
                </c:pt>
                <c:pt idx="1372">
                  <c:v>14236.972222222221</c:v>
                </c:pt>
                <c:pt idx="1373">
                  <c:v>14253.027777777776</c:v>
                </c:pt>
                <c:pt idx="1374">
                  <c:v>14268.944444444442</c:v>
                </c:pt>
                <c:pt idx="1375">
                  <c:v>14284.555555555553</c:v>
                </c:pt>
                <c:pt idx="1376">
                  <c:v>14299.638888888887</c:v>
                </c:pt>
                <c:pt idx="1377">
                  <c:v>14313.749999999998</c:v>
                </c:pt>
                <c:pt idx="1378">
                  <c:v>14326.388888888887</c:v>
                </c:pt>
                <c:pt idx="1379">
                  <c:v>14337.555555555553</c:v>
                </c:pt>
                <c:pt idx="1380">
                  <c:v>14347.249999999998</c:v>
                </c:pt>
                <c:pt idx="1381">
                  <c:v>14355.472222222221</c:v>
                </c:pt>
                <c:pt idx="1382">
                  <c:v>14363.055555555555</c:v>
                </c:pt>
                <c:pt idx="1383">
                  <c:v>14371.194444444443</c:v>
                </c:pt>
                <c:pt idx="1384">
                  <c:v>14380.333333333332</c:v>
                </c:pt>
                <c:pt idx="1385">
                  <c:v>14390.222222222221</c:v>
                </c:pt>
                <c:pt idx="1386">
                  <c:v>14400.416666666666</c:v>
                </c:pt>
                <c:pt idx="1387">
                  <c:v>14410.861111111111</c:v>
                </c:pt>
                <c:pt idx="1388">
                  <c:v>14421.805555555557</c:v>
                </c:pt>
                <c:pt idx="1389">
                  <c:v>14433.611111111111</c:v>
                </c:pt>
                <c:pt idx="1390">
                  <c:v>14446.527777777777</c:v>
                </c:pt>
                <c:pt idx="1391">
                  <c:v>14460.472222222223</c:v>
                </c:pt>
                <c:pt idx="1392">
                  <c:v>14475.138888888889</c:v>
                </c:pt>
                <c:pt idx="1393">
                  <c:v>14490.222222222223</c:v>
                </c:pt>
                <c:pt idx="1394">
                  <c:v>14505.472222222223</c:v>
                </c:pt>
                <c:pt idx="1395">
                  <c:v>14520.722222222223</c:v>
                </c:pt>
                <c:pt idx="1396">
                  <c:v>14535.916666666668</c:v>
                </c:pt>
                <c:pt idx="1397">
                  <c:v>14550.944444444445</c:v>
                </c:pt>
                <c:pt idx="1398">
                  <c:v>14565.722222222223</c:v>
                </c:pt>
                <c:pt idx="1399">
                  <c:v>14580.194444444445</c:v>
                </c:pt>
                <c:pt idx="1400">
                  <c:v>14594.277777777779</c:v>
                </c:pt>
                <c:pt idx="1401">
                  <c:v>14607.916666666668</c:v>
                </c:pt>
                <c:pt idx="1402">
                  <c:v>14621.083333333334</c:v>
                </c:pt>
                <c:pt idx="1403">
                  <c:v>14633.638888888889</c:v>
                </c:pt>
                <c:pt idx="1404">
                  <c:v>14645.25</c:v>
                </c:pt>
                <c:pt idx="1405">
                  <c:v>14655.388888888889</c:v>
                </c:pt>
                <c:pt idx="1406">
                  <c:v>14664.055555555555</c:v>
                </c:pt>
                <c:pt idx="1407">
                  <c:v>14671.722222222221</c:v>
                </c:pt>
                <c:pt idx="1408">
                  <c:v>14679.194444444443</c:v>
                </c:pt>
                <c:pt idx="1409">
                  <c:v>14686.777777777777</c:v>
                </c:pt>
                <c:pt idx="1410">
                  <c:v>14694.416666666666</c:v>
                </c:pt>
                <c:pt idx="1411">
                  <c:v>14702.027777777777</c:v>
                </c:pt>
                <c:pt idx="1412">
                  <c:v>14709.555555555555</c:v>
                </c:pt>
                <c:pt idx="1413">
                  <c:v>14716.972222222221</c:v>
                </c:pt>
                <c:pt idx="1414">
                  <c:v>14724.416666666666</c:v>
                </c:pt>
                <c:pt idx="1415">
                  <c:v>14732.25</c:v>
                </c:pt>
                <c:pt idx="1416">
                  <c:v>14740.888888888889</c:v>
                </c:pt>
                <c:pt idx="1417">
                  <c:v>14750.555555555555</c:v>
                </c:pt>
                <c:pt idx="1418">
                  <c:v>14761.222222222221</c:v>
                </c:pt>
                <c:pt idx="1419">
                  <c:v>14772.583333333332</c:v>
                </c:pt>
                <c:pt idx="1420">
                  <c:v>14784.166666666666</c:v>
                </c:pt>
                <c:pt idx="1421">
                  <c:v>14795.527777777777</c:v>
                </c:pt>
                <c:pt idx="1422">
                  <c:v>14806.166666666666</c:v>
                </c:pt>
                <c:pt idx="1423">
                  <c:v>14815.972222222221</c:v>
                </c:pt>
                <c:pt idx="1424">
                  <c:v>14825.499999999998</c:v>
                </c:pt>
                <c:pt idx="1425">
                  <c:v>14835.111111111109</c:v>
                </c:pt>
                <c:pt idx="1426">
                  <c:v>14845.194444444443</c:v>
                </c:pt>
                <c:pt idx="1427">
                  <c:v>14856.166666666666</c:v>
                </c:pt>
                <c:pt idx="1428">
                  <c:v>14867.777777777777</c:v>
                </c:pt>
                <c:pt idx="1429">
                  <c:v>14879.583333333332</c:v>
                </c:pt>
                <c:pt idx="1430">
                  <c:v>14891.222222222221</c:v>
                </c:pt>
                <c:pt idx="1431">
                  <c:v>14902.361111111109</c:v>
                </c:pt>
                <c:pt idx="1432">
                  <c:v>14912.527777777776</c:v>
                </c:pt>
                <c:pt idx="1433">
                  <c:v>14921.222222222221</c:v>
                </c:pt>
                <c:pt idx="1434">
                  <c:v>14928.444444444443</c:v>
                </c:pt>
                <c:pt idx="1435">
                  <c:v>14934.166666666666</c:v>
                </c:pt>
                <c:pt idx="1436">
                  <c:v>14939.472222222221</c:v>
                </c:pt>
                <c:pt idx="1437">
                  <c:v>14944.944444444443</c:v>
                </c:pt>
                <c:pt idx="1438">
                  <c:v>14950.805555555555</c:v>
                </c:pt>
                <c:pt idx="1439">
                  <c:v>14956.916666666666</c:v>
                </c:pt>
                <c:pt idx="1440">
                  <c:v>14963.055555555555</c:v>
                </c:pt>
                <c:pt idx="1441">
                  <c:v>14969</c:v>
                </c:pt>
                <c:pt idx="1442">
                  <c:v>14974.444444444445</c:v>
                </c:pt>
                <c:pt idx="1443">
                  <c:v>14979.527777777779</c:v>
                </c:pt>
                <c:pt idx="1444">
                  <c:v>14984.527777777779</c:v>
                </c:pt>
                <c:pt idx="1445">
                  <c:v>14989.611111111113</c:v>
                </c:pt>
                <c:pt idx="1446">
                  <c:v>14994.750000000002</c:v>
                </c:pt>
                <c:pt idx="1447">
                  <c:v>14999.722222222224</c:v>
                </c:pt>
                <c:pt idx="1448">
                  <c:v>15003.888888888891</c:v>
                </c:pt>
                <c:pt idx="1449">
                  <c:v>15006.638888888891</c:v>
                </c:pt>
                <c:pt idx="1450">
                  <c:v>15007.916666666668</c:v>
                </c:pt>
                <c:pt idx="1451">
                  <c:v>15008.250000000002</c:v>
                </c:pt>
                <c:pt idx="1452">
                  <c:v>15008.250000000002</c:v>
                </c:pt>
                <c:pt idx="1453">
                  <c:v>15008.250000000002</c:v>
                </c:pt>
                <c:pt idx="1454">
                  <c:v>15008.250000000002</c:v>
                </c:pt>
                <c:pt idx="1455">
                  <c:v>15008.250000000002</c:v>
                </c:pt>
                <c:pt idx="1456">
                  <c:v>15008.250000000002</c:v>
                </c:pt>
                <c:pt idx="1457">
                  <c:v>15008.250000000002</c:v>
                </c:pt>
                <c:pt idx="1458">
                  <c:v>15008.250000000002</c:v>
                </c:pt>
                <c:pt idx="1459">
                  <c:v>15008.250000000002</c:v>
                </c:pt>
                <c:pt idx="1460">
                  <c:v>15008.250000000002</c:v>
                </c:pt>
                <c:pt idx="1461">
                  <c:v>15008.250000000002</c:v>
                </c:pt>
                <c:pt idx="1462">
                  <c:v>15008.250000000002</c:v>
                </c:pt>
                <c:pt idx="1463">
                  <c:v>15008.250000000002</c:v>
                </c:pt>
                <c:pt idx="1464">
                  <c:v>15008.250000000002</c:v>
                </c:pt>
                <c:pt idx="1465">
                  <c:v>15008.250000000002</c:v>
                </c:pt>
                <c:pt idx="1466">
                  <c:v>15008.250000000002</c:v>
                </c:pt>
                <c:pt idx="1467">
                  <c:v>15008.250000000002</c:v>
                </c:pt>
                <c:pt idx="1468">
                  <c:v>15008.250000000002</c:v>
                </c:pt>
                <c:pt idx="1469">
                  <c:v>15008.250000000002</c:v>
                </c:pt>
                <c:pt idx="1470">
                  <c:v>15008.250000000002</c:v>
                </c:pt>
                <c:pt idx="1471">
                  <c:v>15008.250000000002</c:v>
                </c:pt>
                <c:pt idx="1472">
                  <c:v>15008.250000000002</c:v>
                </c:pt>
                <c:pt idx="1473">
                  <c:v>15008.250000000002</c:v>
                </c:pt>
                <c:pt idx="1474">
                  <c:v>15008.250000000002</c:v>
                </c:pt>
                <c:pt idx="1475">
                  <c:v>15008.250000000002</c:v>
                </c:pt>
                <c:pt idx="1476">
                  <c:v>15008.250000000002</c:v>
                </c:pt>
                <c:pt idx="1477">
                  <c:v>15008.250000000002</c:v>
                </c:pt>
                <c:pt idx="1478">
                  <c:v>15008.250000000002</c:v>
                </c:pt>
                <c:pt idx="1479">
                  <c:v>15008.861111111113</c:v>
                </c:pt>
                <c:pt idx="1480">
                  <c:v>15010.083333333336</c:v>
                </c:pt>
                <c:pt idx="1481">
                  <c:v>15011.833333333336</c:v>
                </c:pt>
                <c:pt idx="1482">
                  <c:v>15014.027777777781</c:v>
                </c:pt>
                <c:pt idx="1483">
                  <c:v>15016.583333333336</c:v>
                </c:pt>
                <c:pt idx="1484">
                  <c:v>15019.472222222224</c:v>
                </c:pt>
                <c:pt idx="1485">
                  <c:v>15022.66666666667</c:v>
                </c:pt>
                <c:pt idx="1486">
                  <c:v>15026.250000000004</c:v>
                </c:pt>
                <c:pt idx="1487">
                  <c:v>15030.333333333338</c:v>
                </c:pt>
                <c:pt idx="1488">
                  <c:v>15035.05555555556</c:v>
                </c:pt>
                <c:pt idx="1489">
                  <c:v>15040.55555555556</c:v>
                </c:pt>
                <c:pt idx="1490">
                  <c:v>15046.972222222226</c:v>
                </c:pt>
                <c:pt idx="1491">
                  <c:v>15054.388888888892</c:v>
                </c:pt>
                <c:pt idx="1492">
                  <c:v>15062.861111111115</c:v>
                </c:pt>
                <c:pt idx="1493">
                  <c:v>15072.333333333338</c:v>
                </c:pt>
                <c:pt idx="1494">
                  <c:v>15082.750000000004</c:v>
                </c:pt>
                <c:pt idx="1495">
                  <c:v>15094.027777777781</c:v>
                </c:pt>
                <c:pt idx="1496">
                  <c:v>15106.055555555558</c:v>
                </c:pt>
                <c:pt idx="1497">
                  <c:v>15118.750000000004</c:v>
                </c:pt>
                <c:pt idx="1498">
                  <c:v>15132.000000000004</c:v>
                </c:pt>
                <c:pt idx="1499">
                  <c:v>15145.694444444449</c:v>
                </c:pt>
                <c:pt idx="1500">
                  <c:v>15159.722222222226</c:v>
                </c:pt>
                <c:pt idx="1501">
                  <c:v>15173.972222222226</c:v>
                </c:pt>
                <c:pt idx="1502">
                  <c:v>15188.444444444449</c:v>
                </c:pt>
                <c:pt idx="1503">
                  <c:v>15203.083333333338</c:v>
                </c:pt>
                <c:pt idx="1504">
                  <c:v>15217.916666666672</c:v>
                </c:pt>
                <c:pt idx="1505">
                  <c:v>15232.916666666672</c:v>
                </c:pt>
                <c:pt idx="1506">
                  <c:v>15248.05555555556</c:v>
                </c:pt>
                <c:pt idx="1507">
                  <c:v>15263.333333333338</c:v>
                </c:pt>
                <c:pt idx="1508">
                  <c:v>15278.777777777783</c:v>
                </c:pt>
                <c:pt idx="1509">
                  <c:v>15294.416666666672</c:v>
                </c:pt>
                <c:pt idx="1510">
                  <c:v>15310.30555555556</c:v>
                </c:pt>
                <c:pt idx="1511">
                  <c:v>15326.55555555556</c:v>
                </c:pt>
                <c:pt idx="1512">
                  <c:v>15343.277777777783</c:v>
                </c:pt>
                <c:pt idx="1513">
                  <c:v>15360.583333333338</c:v>
                </c:pt>
                <c:pt idx="1514">
                  <c:v>15378.55555555556</c:v>
                </c:pt>
                <c:pt idx="1515">
                  <c:v>15397.194444444449</c:v>
                </c:pt>
                <c:pt idx="1516">
                  <c:v>15416.416666666672</c:v>
                </c:pt>
                <c:pt idx="1517">
                  <c:v>15436.05555555556</c:v>
                </c:pt>
                <c:pt idx="1518">
                  <c:v>15456.027777777783</c:v>
                </c:pt>
                <c:pt idx="1519">
                  <c:v>15476.222222222228</c:v>
                </c:pt>
                <c:pt idx="1520">
                  <c:v>15496.611111111117</c:v>
                </c:pt>
                <c:pt idx="1521">
                  <c:v>15517.111111111117</c:v>
                </c:pt>
                <c:pt idx="1522">
                  <c:v>15537.694444444451</c:v>
                </c:pt>
                <c:pt idx="1523">
                  <c:v>15558.250000000005</c:v>
                </c:pt>
                <c:pt idx="1524">
                  <c:v>15578.694444444451</c:v>
                </c:pt>
                <c:pt idx="1525">
                  <c:v>15598.833333333339</c:v>
                </c:pt>
                <c:pt idx="1526">
                  <c:v>15618.500000000005</c:v>
                </c:pt>
                <c:pt idx="1527">
                  <c:v>15637.55555555556</c:v>
                </c:pt>
                <c:pt idx="1528">
                  <c:v>15655.944444444449</c:v>
                </c:pt>
                <c:pt idx="1529">
                  <c:v>15673.722222222226</c:v>
                </c:pt>
                <c:pt idx="1530">
                  <c:v>15691.000000000004</c:v>
                </c:pt>
                <c:pt idx="1531">
                  <c:v>15707.91666666667</c:v>
                </c:pt>
                <c:pt idx="1532">
                  <c:v>15724.638888888892</c:v>
                </c:pt>
                <c:pt idx="1533">
                  <c:v>15741.305555555558</c:v>
                </c:pt>
                <c:pt idx="1534">
                  <c:v>15758.083333333336</c:v>
                </c:pt>
                <c:pt idx="1535">
                  <c:v>15775.138888888891</c:v>
                </c:pt>
                <c:pt idx="1536">
                  <c:v>15792.694444444445</c:v>
                </c:pt>
                <c:pt idx="1537">
                  <c:v>15810.916666666668</c:v>
                </c:pt>
                <c:pt idx="1538">
                  <c:v>15829.916666666668</c:v>
                </c:pt>
                <c:pt idx="1539">
                  <c:v>15849.805555555557</c:v>
                </c:pt>
                <c:pt idx="1540">
                  <c:v>15870.611111111111</c:v>
                </c:pt>
                <c:pt idx="1541">
                  <c:v>15892.388888888889</c:v>
                </c:pt>
                <c:pt idx="1542">
                  <c:v>15915.111111111111</c:v>
                </c:pt>
                <c:pt idx="1543">
                  <c:v>15938.694444444445</c:v>
                </c:pt>
                <c:pt idx="1544">
                  <c:v>15962.972222222223</c:v>
                </c:pt>
                <c:pt idx="1545">
                  <c:v>15987.694444444445</c:v>
                </c:pt>
                <c:pt idx="1546">
                  <c:v>16012.694444444445</c:v>
                </c:pt>
                <c:pt idx="1547">
                  <c:v>16037.861111111111</c:v>
                </c:pt>
                <c:pt idx="1548">
                  <c:v>16063.138888888889</c:v>
                </c:pt>
                <c:pt idx="1549">
                  <c:v>16088.555555555555</c:v>
                </c:pt>
                <c:pt idx="1550">
                  <c:v>16114.111111111109</c:v>
                </c:pt>
                <c:pt idx="1551">
                  <c:v>16139.861111111109</c:v>
                </c:pt>
                <c:pt idx="1552">
                  <c:v>16165.805555555555</c:v>
                </c:pt>
                <c:pt idx="1553">
                  <c:v>16191.972222222221</c:v>
                </c:pt>
                <c:pt idx="1554">
                  <c:v>16218.333333333332</c:v>
                </c:pt>
                <c:pt idx="1555">
                  <c:v>16244.916666666666</c:v>
                </c:pt>
                <c:pt idx="1556">
                  <c:v>16271.75</c:v>
                </c:pt>
                <c:pt idx="1557">
                  <c:v>16298.888888888889</c:v>
                </c:pt>
                <c:pt idx="1558">
                  <c:v>16326.361111111111</c:v>
                </c:pt>
                <c:pt idx="1559">
                  <c:v>16354.25</c:v>
                </c:pt>
                <c:pt idx="1560">
                  <c:v>16382.583333333334</c:v>
                </c:pt>
                <c:pt idx="1561">
                  <c:v>16411.361111111113</c:v>
                </c:pt>
                <c:pt idx="1562">
                  <c:v>16440.583333333336</c:v>
                </c:pt>
                <c:pt idx="1563">
                  <c:v>16470.250000000004</c:v>
                </c:pt>
                <c:pt idx="1564">
                  <c:v>16500.388888888894</c:v>
                </c:pt>
                <c:pt idx="1565">
                  <c:v>16531.000000000004</c:v>
                </c:pt>
                <c:pt idx="1566">
                  <c:v>16562.083333333336</c:v>
                </c:pt>
                <c:pt idx="1567">
                  <c:v>16593.666666666668</c:v>
                </c:pt>
                <c:pt idx="1568">
                  <c:v>16625.694444444445</c:v>
                </c:pt>
                <c:pt idx="1569">
                  <c:v>16658.138888888891</c:v>
                </c:pt>
                <c:pt idx="1570">
                  <c:v>16690.972222222223</c:v>
                </c:pt>
                <c:pt idx="1571">
                  <c:v>16724.166666666668</c:v>
                </c:pt>
                <c:pt idx="1572">
                  <c:v>16757.694444444445</c:v>
                </c:pt>
                <c:pt idx="1573">
                  <c:v>16791.527777777777</c:v>
                </c:pt>
                <c:pt idx="1574">
                  <c:v>16825.583333333332</c:v>
                </c:pt>
                <c:pt idx="1575">
                  <c:v>16859.805555555555</c:v>
                </c:pt>
                <c:pt idx="1576">
                  <c:v>16894.138888888887</c:v>
                </c:pt>
                <c:pt idx="1577">
                  <c:v>16928.499999999996</c:v>
                </c:pt>
                <c:pt idx="1578">
                  <c:v>16962.833333333328</c:v>
                </c:pt>
                <c:pt idx="1579">
                  <c:v>16997.083333333328</c:v>
                </c:pt>
                <c:pt idx="1580">
                  <c:v>17031.249999999996</c:v>
                </c:pt>
                <c:pt idx="1581">
                  <c:v>17065.277777777774</c:v>
                </c:pt>
                <c:pt idx="1582">
                  <c:v>17099.194444444442</c:v>
                </c:pt>
                <c:pt idx="1583">
                  <c:v>17132.944444444442</c:v>
                </c:pt>
                <c:pt idx="1584">
                  <c:v>17166.499999999996</c:v>
                </c:pt>
                <c:pt idx="1585">
                  <c:v>17199.833333333328</c:v>
                </c:pt>
                <c:pt idx="1586">
                  <c:v>17232.916666666661</c:v>
                </c:pt>
                <c:pt idx="1587">
                  <c:v>17265.722222222215</c:v>
                </c:pt>
                <c:pt idx="1588">
                  <c:v>17298.249999999993</c:v>
                </c:pt>
                <c:pt idx="1589">
                  <c:v>17330.52777777777</c:v>
                </c:pt>
                <c:pt idx="1590">
                  <c:v>17362.611111111102</c:v>
                </c:pt>
                <c:pt idx="1591">
                  <c:v>17394.52777777777</c:v>
                </c:pt>
                <c:pt idx="1592">
                  <c:v>17426.333333333325</c:v>
                </c:pt>
                <c:pt idx="1593">
                  <c:v>17458.02777777777</c:v>
                </c:pt>
                <c:pt idx="1594">
                  <c:v>17489.666666666661</c:v>
                </c:pt>
                <c:pt idx="1595">
                  <c:v>17521.249999999993</c:v>
                </c:pt>
                <c:pt idx="1596">
                  <c:v>17552.722222222215</c:v>
                </c:pt>
                <c:pt idx="1597">
                  <c:v>17584.083333333325</c:v>
                </c:pt>
                <c:pt idx="1598">
                  <c:v>17615.249999999993</c:v>
                </c:pt>
                <c:pt idx="1599">
                  <c:v>17646.194444444438</c:v>
                </c:pt>
                <c:pt idx="1600">
                  <c:v>17676.888888888883</c:v>
                </c:pt>
                <c:pt idx="1601">
                  <c:v>17707.305555555551</c:v>
                </c:pt>
                <c:pt idx="1602">
                  <c:v>17737.444444444442</c:v>
                </c:pt>
                <c:pt idx="1603">
                  <c:v>17767.361111111109</c:v>
                </c:pt>
                <c:pt idx="1604">
                  <c:v>17797.111111111109</c:v>
                </c:pt>
                <c:pt idx="1605">
                  <c:v>17826.722222222219</c:v>
                </c:pt>
                <c:pt idx="1606">
                  <c:v>17856.277777777774</c:v>
                </c:pt>
                <c:pt idx="1607">
                  <c:v>17885.777777777774</c:v>
                </c:pt>
                <c:pt idx="1608">
                  <c:v>17915.277777777774</c:v>
                </c:pt>
                <c:pt idx="1609">
                  <c:v>17944.777777777774</c:v>
                </c:pt>
                <c:pt idx="1610">
                  <c:v>17974.333333333328</c:v>
                </c:pt>
                <c:pt idx="1611">
                  <c:v>18003.916666666661</c:v>
                </c:pt>
                <c:pt idx="1612">
                  <c:v>18033.583333333328</c:v>
                </c:pt>
                <c:pt idx="1613">
                  <c:v>18063.361111111106</c:v>
                </c:pt>
                <c:pt idx="1614">
                  <c:v>18093.305555555551</c:v>
                </c:pt>
                <c:pt idx="1615">
                  <c:v>18123.444444444442</c:v>
                </c:pt>
                <c:pt idx="1616">
                  <c:v>18153.833333333332</c:v>
                </c:pt>
                <c:pt idx="1617">
                  <c:v>18184.527777777777</c:v>
                </c:pt>
                <c:pt idx="1618">
                  <c:v>18215.555555555555</c:v>
                </c:pt>
                <c:pt idx="1619">
                  <c:v>18246.944444444445</c:v>
                </c:pt>
                <c:pt idx="1620">
                  <c:v>18278.638888888891</c:v>
                </c:pt>
                <c:pt idx="1621">
                  <c:v>18310.611111111113</c:v>
                </c:pt>
                <c:pt idx="1622">
                  <c:v>18342.805555555558</c:v>
                </c:pt>
                <c:pt idx="1623">
                  <c:v>18375.166666666668</c:v>
                </c:pt>
                <c:pt idx="1624">
                  <c:v>18407.583333333336</c:v>
                </c:pt>
                <c:pt idx="1625">
                  <c:v>18439.972222222226</c:v>
                </c:pt>
                <c:pt idx="1626">
                  <c:v>18472.250000000004</c:v>
                </c:pt>
                <c:pt idx="1627">
                  <c:v>18504.250000000004</c:v>
                </c:pt>
                <c:pt idx="1628">
                  <c:v>18535.861111111113</c:v>
                </c:pt>
                <c:pt idx="1629">
                  <c:v>18566.972222222223</c:v>
                </c:pt>
                <c:pt idx="1630">
                  <c:v>18597.555555555555</c:v>
                </c:pt>
                <c:pt idx="1631">
                  <c:v>18627.638888888887</c:v>
                </c:pt>
                <c:pt idx="1632">
                  <c:v>18657.361111111109</c:v>
                </c:pt>
                <c:pt idx="1633">
                  <c:v>18686.833333333332</c:v>
                </c:pt>
                <c:pt idx="1634">
                  <c:v>18716.222222222223</c:v>
                </c:pt>
                <c:pt idx="1635">
                  <c:v>18745.583333333332</c:v>
                </c:pt>
                <c:pt idx="1636">
                  <c:v>18774.944444444442</c:v>
                </c:pt>
                <c:pt idx="1637">
                  <c:v>18804.277777777774</c:v>
                </c:pt>
                <c:pt idx="1638">
                  <c:v>18833.527777777774</c:v>
                </c:pt>
                <c:pt idx="1639">
                  <c:v>18862.666666666664</c:v>
                </c:pt>
                <c:pt idx="1640">
                  <c:v>18891.666666666664</c:v>
                </c:pt>
                <c:pt idx="1641">
                  <c:v>18920.555555555555</c:v>
                </c:pt>
                <c:pt idx="1642">
                  <c:v>18949.388888888887</c:v>
                </c:pt>
                <c:pt idx="1643">
                  <c:v>18978.249999999996</c:v>
                </c:pt>
                <c:pt idx="1644">
                  <c:v>19007.249999999996</c:v>
                </c:pt>
                <c:pt idx="1645">
                  <c:v>19036.444444444442</c:v>
                </c:pt>
                <c:pt idx="1646">
                  <c:v>19065.916666666664</c:v>
                </c:pt>
                <c:pt idx="1647">
                  <c:v>19095.694444444442</c:v>
                </c:pt>
                <c:pt idx="1648">
                  <c:v>19125.833333333332</c:v>
                </c:pt>
                <c:pt idx="1649">
                  <c:v>19156.361111111109</c:v>
                </c:pt>
                <c:pt idx="1650">
                  <c:v>19187.277777777777</c:v>
                </c:pt>
                <c:pt idx="1651">
                  <c:v>19218.583333333332</c:v>
                </c:pt>
                <c:pt idx="1652">
                  <c:v>19250.222222222223</c:v>
                </c:pt>
                <c:pt idx="1653">
                  <c:v>19282.166666666668</c:v>
                </c:pt>
                <c:pt idx="1654">
                  <c:v>19314.388888888891</c:v>
                </c:pt>
                <c:pt idx="1655">
                  <c:v>19346.833333333336</c:v>
                </c:pt>
                <c:pt idx="1656">
                  <c:v>19379.500000000004</c:v>
                </c:pt>
                <c:pt idx="1657">
                  <c:v>19412.388888888894</c:v>
                </c:pt>
                <c:pt idx="1658">
                  <c:v>19445.500000000004</c:v>
                </c:pt>
                <c:pt idx="1659">
                  <c:v>19478.833333333336</c:v>
                </c:pt>
                <c:pt idx="1660">
                  <c:v>19512.388888888891</c:v>
                </c:pt>
                <c:pt idx="1661">
                  <c:v>19546.166666666668</c:v>
                </c:pt>
                <c:pt idx="1662">
                  <c:v>19580.138888888891</c:v>
                </c:pt>
                <c:pt idx="1663">
                  <c:v>19614.333333333336</c:v>
                </c:pt>
                <c:pt idx="1664">
                  <c:v>19648.722222222226</c:v>
                </c:pt>
                <c:pt idx="1665">
                  <c:v>19683.277777777781</c:v>
                </c:pt>
                <c:pt idx="1666">
                  <c:v>19718.000000000004</c:v>
                </c:pt>
                <c:pt idx="1667">
                  <c:v>19752.833333333336</c:v>
                </c:pt>
                <c:pt idx="1668">
                  <c:v>19787.777777777781</c:v>
                </c:pt>
                <c:pt idx="1669">
                  <c:v>19822.805555555558</c:v>
                </c:pt>
                <c:pt idx="1670">
                  <c:v>19857.916666666668</c:v>
                </c:pt>
                <c:pt idx="1671">
                  <c:v>19893.083333333336</c:v>
                </c:pt>
                <c:pt idx="1672">
                  <c:v>19928.277777777781</c:v>
                </c:pt>
                <c:pt idx="1673">
                  <c:v>19963.500000000004</c:v>
                </c:pt>
                <c:pt idx="1674">
                  <c:v>19998.750000000004</c:v>
                </c:pt>
                <c:pt idx="1675">
                  <c:v>20034.000000000004</c:v>
                </c:pt>
                <c:pt idx="1676">
                  <c:v>20069.250000000004</c:v>
                </c:pt>
                <c:pt idx="1677">
                  <c:v>20104.472222222226</c:v>
                </c:pt>
                <c:pt idx="1678">
                  <c:v>20139.638888888894</c:v>
                </c:pt>
                <c:pt idx="1679">
                  <c:v>20174.722222222226</c:v>
                </c:pt>
                <c:pt idx="1680">
                  <c:v>20209.722222222226</c:v>
                </c:pt>
                <c:pt idx="1681">
                  <c:v>20244.638888888894</c:v>
                </c:pt>
                <c:pt idx="1682">
                  <c:v>20279.527777777785</c:v>
                </c:pt>
                <c:pt idx="1683">
                  <c:v>20314.416666666675</c:v>
                </c:pt>
                <c:pt idx="1684">
                  <c:v>20349.36111111112</c:v>
                </c:pt>
                <c:pt idx="1685">
                  <c:v>20384.416666666675</c:v>
                </c:pt>
                <c:pt idx="1686">
                  <c:v>20419.583333333343</c:v>
                </c:pt>
                <c:pt idx="1687">
                  <c:v>20454.86111111112</c:v>
                </c:pt>
                <c:pt idx="1688">
                  <c:v>20490.250000000011</c:v>
                </c:pt>
                <c:pt idx="1689">
                  <c:v>20525.694444444456</c:v>
                </c:pt>
                <c:pt idx="1690">
                  <c:v>20561.194444444456</c:v>
                </c:pt>
                <c:pt idx="1691">
                  <c:v>20596.722222222234</c:v>
                </c:pt>
                <c:pt idx="1692">
                  <c:v>20632.277777777788</c:v>
                </c:pt>
                <c:pt idx="1693">
                  <c:v>20667.86111111112</c:v>
                </c:pt>
                <c:pt idx="1694">
                  <c:v>20703.47222222223</c:v>
                </c:pt>
                <c:pt idx="1695">
                  <c:v>20739.11111111112</c:v>
                </c:pt>
                <c:pt idx="1696">
                  <c:v>20774.777777777788</c:v>
                </c:pt>
                <c:pt idx="1697">
                  <c:v>20810.472222222234</c:v>
                </c:pt>
                <c:pt idx="1698">
                  <c:v>20846.194444444456</c:v>
                </c:pt>
                <c:pt idx="1699">
                  <c:v>20881.916666666679</c:v>
                </c:pt>
                <c:pt idx="1700">
                  <c:v>20917.611111111124</c:v>
                </c:pt>
                <c:pt idx="1701">
                  <c:v>20953.250000000015</c:v>
                </c:pt>
                <c:pt idx="1702">
                  <c:v>20988.833333333347</c:v>
                </c:pt>
                <c:pt idx="1703">
                  <c:v>21024.361111111124</c:v>
                </c:pt>
                <c:pt idx="1704">
                  <c:v>21059.805555555569</c:v>
                </c:pt>
                <c:pt idx="1705">
                  <c:v>21095.19444444446</c:v>
                </c:pt>
                <c:pt idx="1706">
                  <c:v>21130.527777777792</c:v>
                </c:pt>
                <c:pt idx="1707">
                  <c:v>21165.805555555569</c:v>
                </c:pt>
                <c:pt idx="1708">
                  <c:v>21201.055555555569</c:v>
                </c:pt>
                <c:pt idx="1709">
                  <c:v>21236.277777777792</c:v>
                </c:pt>
                <c:pt idx="1710">
                  <c:v>21271.472222222237</c:v>
                </c:pt>
                <c:pt idx="1711">
                  <c:v>21306.69444444446</c:v>
                </c:pt>
                <c:pt idx="1712">
                  <c:v>21341.94444444446</c:v>
                </c:pt>
                <c:pt idx="1713">
                  <c:v>21377.250000000015</c:v>
                </c:pt>
                <c:pt idx="1714">
                  <c:v>21412.638888888905</c:v>
                </c:pt>
                <c:pt idx="1715">
                  <c:v>21448.111111111128</c:v>
                </c:pt>
                <c:pt idx="1716">
                  <c:v>21483.69444444446</c:v>
                </c:pt>
                <c:pt idx="1717">
                  <c:v>21519.388888888905</c:v>
                </c:pt>
                <c:pt idx="1718">
                  <c:v>21555.222222222237</c:v>
                </c:pt>
                <c:pt idx="1719">
                  <c:v>21591.19444444446</c:v>
                </c:pt>
                <c:pt idx="1720">
                  <c:v>21627.33333333335</c:v>
                </c:pt>
                <c:pt idx="1721">
                  <c:v>21663.611111111128</c:v>
                </c:pt>
                <c:pt idx="1722">
                  <c:v>21700.000000000018</c:v>
                </c:pt>
                <c:pt idx="1723">
                  <c:v>21736.444444444463</c:v>
                </c:pt>
                <c:pt idx="1724">
                  <c:v>21772.916666666686</c:v>
                </c:pt>
                <c:pt idx="1725">
                  <c:v>21809.361111111131</c:v>
                </c:pt>
                <c:pt idx="1726">
                  <c:v>21845.666666666686</c:v>
                </c:pt>
                <c:pt idx="1727">
                  <c:v>21881.722222222241</c:v>
                </c:pt>
                <c:pt idx="1728">
                  <c:v>21917.388888888909</c:v>
                </c:pt>
                <c:pt idx="1729">
                  <c:v>21952.527777777799</c:v>
                </c:pt>
                <c:pt idx="1730">
                  <c:v>21987.000000000022</c:v>
                </c:pt>
                <c:pt idx="1731">
                  <c:v>22020.777777777799</c:v>
                </c:pt>
                <c:pt idx="1732">
                  <c:v>22053.833333333354</c:v>
                </c:pt>
                <c:pt idx="1733">
                  <c:v>22086.194444444463</c:v>
                </c:pt>
                <c:pt idx="1734">
                  <c:v>22117.888888888909</c:v>
                </c:pt>
                <c:pt idx="1735">
                  <c:v>22148.944444444463</c:v>
                </c:pt>
                <c:pt idx="1736">
                  <c:v>22179.361111111131</c:v>
                </c:pt>
                <c:pt idx="1737">
                  <c:v>22209.111111111131</c:v>
                </c:pt>
                <c:pt idx="1738">
                  <c:v>22238.222222222241</c:v>
                </c:pt>
                <c:pt idx="1739">
                  <c:v>22266.694444444463</c:v>
                </c:pt>
                <c:pt idx="1740">
                  <c:v>22294.583333333354</c:v>
                </c:pt>
                <c:pt idx="1741">
                  <c:v>22321.972222222244</c:v>
                </c:pt>
                <c:pt idx="1742">
                  <c:v>22348.972222222244</c:v>
                </c:pt>
                <c:pt idx="1743">
                  <c:v>22375.611111111135</c:v>
                </c:pt>
                <c:pt idx="1744">
                  <c:v>22401.944444444467</c:v>
                </c:pt>
                <c:pt idx="1745">
                  <c:v>22428.000000000022</c:v>
                </c:pt>
                <c:pt idx="1746">
                  <c:v>22453.777777777799</c:v>
                </c:pt>
                <c:pt idx="1747">
                  <c:v>22479.277777777799</c:v>
                </c:pt>
                <c:pt idx="1748">
                  <c:v>22504.555555555577</c:v>
                </c:pt>
                <c:pt idx="1749">
                  <c:v>22529.611111111131</c:v>
                </c:pt>
                <c:pt idx="1750">
                  <c:v>22554.500000000022</c:v>
                </c:pt>
                <c:pt idx="1751">
                  <c:v>22579.250000000022</c:v>
                </c:pt>
                <c:pt idx="1752">
                  <c:v>22603.861111111131</c:v>
                </c:pt>
                <c:pt idx="1753">
                  <c:v>22628.333333333354</c:v>
                </c:pt>
                <c:pt idx="1754">
                  <c:v>22652.666666666686</c:v>
                </c:pt>
                <c:pt idx="1755">
                  <c:v>22676.861111111131</c:v>
                </c:pt>
                <c:pt idx="1756">
                  <c:v>22700.916666666686</c:v>
                </c:pt>
                <c:pt idx="1757">
                  <c:v>22724.833333333354</c:v>
                </c:pt>
                <c:pt idx="1758">
                  <c:v>22748.583333333354</c:v>
                </c:pt>
                <c:pt idx="1759">
                  <c:v>22772.194444444463</c:v>
                </c:pt>
                <c:pt idx="1760">
                  <c:v>22795.638888888909</c:v>
                </c:pt>
                <c:pt idx="1761">
                  <c:v>22818.916666666686</c:v>
                </c:pt>
                <c:pt idx="1762">
                  <c:v>22842.027777777796</c:v>
                </c:pt>
                <c:pt idx="1763">
                  <c:v>22864.972222222241</c:v>
                </c:pt>
                <c:pt idx="1764">
                  <c:v>22887.750000000018</c:v>
                </c:pt>
                <c:pt idx="1765">
                  <c:v>22910.33333333335</c:v>
                </c:pt>
                <c:pt idx="1766">
                  <c:v>22932.666666666682</c:v>
                </c:pt>
                <c:pt idx="1767">
                  <c:v>22954.638888888905</c:v>
                </c:pt>
                <c:pt idx="1768">
                  <c:v>22976.138888888905</c:v>
                </c:pt>
                <c:pt idx="1769">
                  <c:v>22997.000000000015</c:v>
                </c:pt>
                <c:pt idx="1770">
                  <c:v>23017.083333333347</c:v>
                </c:pt>
                <c:pt idx="1771">
                  <c:v>23036.277777777792</c:v>
                </c:pt>
                <c:pt idx="1772">
                  <c:v>23054.583333333347</c:v>
                </c:pt>
                <c:pt idx="1773">
                  <c:v>23072.000000000015</c:v>
                </c:pt>
                <c:pt idx="1774">
                  <c:v>23088.583333333347</c:v>
                </c:pt>
                <c:pt idx="1775">
                  <c:v>23104.416666666679</c:v>
                </c:pt>
                <c:pt idx="1776">
                  <c:v>23119.583333333347</c:v>
                </c:pt>
                <c:pt idx="1777">
                  <c:v>23134.083333333347</c:v>
                </c:pt>
                <c:pt idx="1778">
                  <c:v>23147.888888888901</c:v>
                </c:pt>
                <c:pt idx="1779">
                  <c:v>23160.888888888901</c:v>
                </c:pt>
                <c:pt idx="1780">
                  <c:v>23172.972222222234</c:v>
                </c:pt>
                <c:pt idx="1781">
                  <c:v>23184.055555555566</c:v>
                </c:pt>
                <c:pt idx="1782">
                  <c:v>23194.166666666675</c:v>
                </c:pt>
                <c:pt idx="1783">
                  <c:v>23203.388888888898</c:v>
                </c:pt>
                <c:pt idx="1784">
                  <c:v>23211.86111111112</c:v>
                </c:pt>
                <c:pt idx="1785">
                  <c:v>23219.72222222223</c:v>
                </c:pt>
                <c:pt idx="1786">
                  <c:v>23227.027777777785</c:v>
                </c:pt>
                <c:pt idx="1787">
                  <c:v>23233.805555555562</c:v>
                </c:pt>
                <c:pt idx="1788">
                  <c:v>23240.055555555562</c:v>
                </c:pt>
                <c:pt idx="1789">
                  <c:v>23245.750000000007</c:v>
                </c:pt>
                <c:pt idx="1790">
                  <c:v>23250.805555555562</c:v>
                </c:pt>
                <c:pt idx="1791">
                  <c:v>23255.111111111117</c:v>
                </c:pt>
                <c:pt idx="1792">
                  <c:v>23258.527777777785</c:v>
                </c:pt>
                <c:pt idx="1793">
                  <c:v>23260.944444444453</c:v>
                </c:pt>
                <c:pt idx="1794">
                  <c:v>23262.388888888898</c:v>
                </c:pt>
                <c:pt idx="1795">
                  <c:v>23262.388888888898</c:v>
                </c:pt>
                <c:pt idx="1796">
                  <c:v>23262.388888888898</c:v>
                </c:pt>
                <c:pt idx="1797">
                  <c:v>23262.388888888898</c:v>
                </c:pt>
                <c:pt idx="1798">
                  <c:v>23262.388888888898</c:v>
                </c:pt>
                <c:pt idx="1799">
                  <c:v>23262.388888888898</c:v>
                </c:pt>
                <c:pt idx="1800">
                  <c:v>23262.388888888898</c:v>
                </c:pt>
              </c:numCache>
            </c:numRef>
          </c:cat>
          <c:val>
            <c:numRef>
              <c:f>'WLTP Class 3'!$AA$3:$AA$2925</c:f>
              <c:numCache>
                <c:formatCode>General</c:formatCode>
                <c:ptCount val="29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2.0947554423410533E-3</c:v>
                </c:pt>
                <c:pt idx="38">
                  <c:v>3.3897537113398795E-3</c:v>
                </c:pt>
                <c:pt idx="39">
                  <c:v>2.8800371537803259E-3</c:v>
                </c:pt>
                <c:pt idx="40">
                  <c:v>2.2627077269669043E-3</c:v>
                </c:pt>
                <c:pt idx="41">
                  <c:v>2.8595284455213096E-3</c:v>
                </c:pt>
                <c:pt idx="42">
                  <c:v>3.7376299979118405E-3</c:v>
                </c:pt>
                <c:pt idx="43">
                  <c:v>3.0530603326406119E-3</c:v>
                </c:pt>
                <c:pt idx="44">
                  <c:v>1.3568818104881572E-3</c:v>
                </c:pt>
                <c:pt idx="45">
                  <c:v>9.3928377645771072E-5</c:v>
                </c:pt>
                <c:pt idx="46">
                  <c:v>0</c:v>
                </c:pt>
                <c:pt idx="47">
                  <c:v>1.9262075201561708E-4</c:v>
                </c:pt>
                <c:pt idx="48">
                  <c:v>5.8444596704800783E-5</c:v>
                </c:pt>
                <c:pt idx="49">
                  <c:v>0</c:v>
                </c:pt>
                <c:pt idx="50">
                  <c:v>0</c:v>
                </c:pt>
                <c:pt idx="51">
                  <c:v>2.2801463163537859E-4</c:v>
                </c:pt>
                <c:pt idx="52">
                  <c:v>1.0390393192306617E-3</c:v>
                </c:pt>
                <c:pt idx="53">
                  <c:v>6.5893584322353855E-4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6.1557024839479385E-4</c:v>
                </c:pt>
                <c:pt idx="89">
                  <c:v>3.8219869141656241E-3</c:v>
                </c:pt>
                <c:pt idx="90">
                  <c:v>5.3047347575905218E-3</c:v>
                </c:pt>
                <c:pt idx="91">
                  <c:v>4.547164634846535E-3</c:v>
                </c:pt>
                <c:pt idx="92">
                  <c:v>2.5361796307500645E-3</c:v>
                </c:pt>
                <c:pt idx="93">
                  <c:v>1.1837328030325658E-3</c:v>
                </c:pt>
                <c:pt idx="94">
                  <c:v>1.0364664570987649E-3</c:v>
                </c:pt>
                <c:pt idx="95">
                  <c:v>1.0307519666905955E-3</c:v>
                </c:pt>
                <c:pt idx="96">
                  <c:v>5.6323710366367862E-4</c:v>
                </c:pt>
                <c:pt idx="97">
                  <c:v>1.8728393111944438E-4</c:v>
                </c:pt>
                <c:pt idx="98">
                  <c:v>1.146452863021991E-4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5.5652845971896974E-4</c:v>
                </c:pt>
                <c:pt idx="152">
                  <c:v>3.2760540899775007E-3</c:v>
                </c:pt>
                <c:pt idx="153">
                  <c:v>4.4490251418291262E-3</c:v>
                </c:pt>
                <c:pt idx="154">
                  <c:v>3.1978568841750468E-3</c:v>
                </c:pt>
                <c:pt idx="155">
                  <c:v>1.207435502363297E-3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7.5849366878772567E-4</c:v>
                </c:pt>
                <c:pt idx="172">
                  <c:v>3.7051292634587801E-3</c:v>
                </c:pt>
                <c:pt idx="173">
                  <c:v>4.5464292290150242E-3</c:v>
                </c:pt>
                <c:pt idx="174">
                  <c:v>2.5547003712125095E-3</c:v>
                </c:pt>
                <c:pt idx="175">
                  <c:v>1.7852289524196205E-4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8.9266041315228786E-4</c:v>
                </c:pt>
                <c:pt idx="184">
                  <c:v>1.8530781718928571E-3</c:v>
                </c:pt>
                <c:pt idx="185">
                  <c:v>1.9325483883056588E-3</c:v>
                </c:pt>
                <c:pt idx="186">
                  <c:v>1.5457624770913721E-3</c:v>
                </c:pt>
                <c:pt idx="187">
                  <c:v>1.047802736327386E-3</c:v>
                </c:pt>
                <c:pt idx="188">
                  <c:v>6.7458528050922512E-4</c:v>
                </c:pt>
                <c:pt idx="189">
                  <c:v>4.0253750810240478E-4</c:v>
                </c:pt>
                <c:pt idx="190">
                  <c:v>1.6999961481528375E-4</c:v>
                </c:pt>
                <c:pt idx="191">
                  <c:v>3.3289938358866344E-5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6.7410974777820296E-4</c:v>
                </c:pt>
                <c:pt idx="234">
                  <c:v>1.5303417922995751E-3</c:v>
                </c:pt>
                <c:pt idx="235">
                  <c:v>6.1171338261799312E-4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1.8854384920048359E-3</c:v>
                </c:pt>
                <c:pt idx="240">
                  <c:v>3.2683920120179432E-3</c:v>
                </c:pt>
                <c:pt idx="241">
                  <c:v>2.5762672644360422E-3</c:v>
                </c:pt>
                <c:pt idx="242">
                  <c:v>2.2390018694522801E-3</c:v>
                </c:pt>
                <c:pt idx="243">
                  <c:v>2.5270874795690788E-3</c:v>
                </c:pt>
                <c:pt idx="244">
                  <c:v>2.2627077269669043E-3</c:v>
                </c:pt>
                <c:pt idx="245">
                  <c:v>2.8595284455213096E-3</c:v>
                </c:pt>
                <c:pt idx="246">
                  <c:v>3.7376299979118405E-3</c:v>
                </c:pt>
                <c:pt idx="247">
                  <c:v>3.0530603326406119E-3</c:v>
                </c:pt>
                <c:pt idx="248">
                  <c:v>1.3568818104881572E-3</c:v>
                </c:pt>
                <c:pt idx="249">
                  <c:v>9.3928377645771072E-5</c:v>
                </c:pt>
                <c:pt idx="250">
                  <c:v>0</c:v>
                </c:pt>
                <c:pt idx="251">
                  <c:v>1.9262075201561708E-4</c:v>
                </c:pt>
                <c:pt idx="252">
                  <c:v>5.8444596704800783E-5</c:v>
                </c:pt>
                <c:pt idx="253">
                  <c:v>0</c:v>
                </c:pt>
                <c:pt idx="254">
                  <c:v>0</c:v>
                </c:pt>
                <c:pt idx="255">
                  <c:v>2.2801463163537859E-4</c:v>
                </c:pt>
                <c:pt idx="256">
                  <c:v>5.1486135712503736E-4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2.3112418395295087E-3</c:v>
                </c:pt>
                <c:pt idx="275">
                  <c:v>3.4340341632419771E-3</c:v>
                </c:pt>
                <c:pt idx="276">
                  <c:v>3.9237706186256837E-3</c:v>
                </c:pt>
                <c:pt idx="277">
                  <c:v>4.2236705700326484E-3</c:v>
                </c:pt>
                <c:pt idx="278">
                  <c:v>5.1970519621247742E-3</c:v>
                </c:pt>
                <c:pt idx="279">
                  <c:v>4.7380412714640796E-3</c:v>
                </c:pt>
                <c:pt idx="280">
                  <c:v>1.8774718524609099E-3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1.8528159250260674E-4</c:v>
                </c:pt>
                <c:pt idx="305">
                  <c:v>7.5752550244726229E-4</c:v>
                </c:pt>
                <c:pt idx="306">
                  <c:v>2.9080518385477981E-4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4.0172832242284397E-4</c:v>
                </c:pt>
                <c:pt idx="314">
                  <c:v>8.5612687870370336E-4</c:v>
                </c:pt>
                <c:pt idx="315">
                  <c:v>8.6015556660329177E-4</c:v>
                </c:pt>
                <c:pt idx="316">
                  <c:v>6.2286986714409683E-4</c:v>
                </c:pt>
                <c:pt idx="317">
                  <c:v>8.5408126912512369E-4</c:v>
                </c:pt>
                <c:pt idx="318">
                  <c:v>1.3432575305426945E-3</c:v>
                </c:pt>
                <c:pt idx="319">
                  <c:v>1.4225273834362127E-3</c:v>
                </c:pt>
                <c:pt idx="320">
                  <c:v>4.2148567575088183E-4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8.002276787494537E-4</c:v>
                </c:pt>
                <c:pt idx="329">
                  <c:v>2.0513492852839801E-3</c:v>
                </c:pt>
                <c:pt idx="330">
                  <c:v>8.5467052603262509E-4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8.0692473315699073E-4</c:v>
                </c:pt>
                <c:pt idx="360">
                  <c:v>1.194040705308534E-3</c:v>
                </c:pt>
                <c:pt idx="361">
                  <c:v>7.979647538170103E-4</c:v>
                </c:pt>
                <c:pt idx="362">
                  <c:v>2.4492471957859163E-4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8.6807139871507559E-4</c:v>
                </c:pt>
                <c:pt idx="373">
                  <c:v>2.2760553911119687E-3</c:v>
                </c:pt>
                <c:pt idx="374">
                  <c:v>2.2560438175394429E-3</c:v>
                </c:pt>
                <c:pt idx="375">
                  <c:v>1.4742390113975305E-3</c:v>
                </c:pt>
                <c:pt idx="376">
                  <c:v>7.7272653839819826E-4</c:v>
                </c:pt>
                <c:pt idx="377">
                  <c:v>3.7459964606917422E-4</c:v>
                </c:pt>
                <c:pt idx="378">
                  <c:v>1.5945896322098056E-4</c:v>
                </c:pt>
                <c:pt idx="379">
                  <c:v>4.926348614540468E-5</c:v>
                </c:pt>
                <c:pt idx="380">
                  <c:v>7.9628962535802545E-5</c:v>
                </c:pt>
                <c:pt idx="381">
                  <c:v>1.2662156606284665E-4</c:v>
                </c:pt>
                <c:pt idx="382">
                  <c:v>1.1410029741248869E-4</c:v>
                </c:pt>
                <c:pt idx="383">
                  <c:v>1.0421951233279273E-4</c:v>
                </c:pt>
                <c:pt idx="384">
                  <c:v>7.5964966274964115E-5</c:v>
                </c:pt>
                <c:pt idx="385">
                  <c:v>1.903762937320119E-5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3.5927428238773351E-4</c:v>
                </c:pt>
                <c:pt idx="403">
                  <c:v>9.1135913022407397E-4</c:v>
                </c:pt>
                <c:pt idx="404">
                  <c:v>7.5974641809629711E-4</c:v>
                </c:pt>
                <c:pt idx="405">
                  <c:v>6.2699499437400216E-4</c:v>
                </c:pt>
                <c:pt idx="406">
                  <c:v>7.2607231245649007E-4</c:v>
                </c:pt>
                <c:pt idx="407">
                  <c:v>7.5235289892564656E-4</c:v>
                </c:pt>
                <c:pt idx="408">
                  <c:v>4.6731677982759937E-4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2.7126998617722884E-4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4.4495029361537094E-5</c:v>
                </c:pt>
                <c:pt idx="436">
                  <c:v>1.4617271700939319E-3</c:v>
                </c:pt>
                <c:pt idx="437">
                  <c:v>2.841602487624913E-3</c:v>
                </c:pt>
                <c:pt idx="438">
                  <c:v>3.7553091288735629E-3</c:v>
                </c:pt>
                <c:pt idx="439">
                  <c:v>3.7051308252943108E-3</c:v>
                </c:pt>
                <c:pt idx="440">
                  <c:v>2.7723103278274831E-3</c:v>
                </c:pt>
                <c:pt idx="441">
                  <c:v>1.4066661945526361E-3</c:v>
                </c:pt>
                <c:pt idx="442">
                  <c:v>4.5136971804763792E-4</c:v>
                </c:pt>
                <c:pt idx="443">
                  <c:v>6.7789411777155652E-5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2.4191538821020345E-4</c:v>
                </c:pt>
                <c:pt idx="522">
                  <c:v>4.2101840982386831E-4</c:v>
                </c:pt>
                <c:pt idx="523">
                  <c:v>9.0972432593245398E-4</c:v>
                </c:pt>
                <c:pt idx="524">
                  <c:v>1.6182826693804787E-3</c:v>
                </c:pt>
                <c:pt idx="525">
                  <c:v>1.8227518191766617E-3</c:v>
                </c:pt>
                <c:pt idx="526">
                  <c:v>1.1710307645457132E-3</c:v>
                </c:pt>
                <c:pt idx="527">
                  <c:v>3.9874481231138545E-4</c:v>
                </c:pt>
                <c:pt idx="528">
                  <c:v>7.562369044495882E-5</c:v>
                </c:pt>
                <c:pt idx="529">
                  <c:v>1.3996472922560873E-5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1.8783229605600152E-4</c:v>
                </c:pt>
                <c:pt idx="545">
                  <c:v>9.8964972844156618E-4</c:v>
                </c:pt>
                <c:pt idx="546">
                  <c:v>1.0561801480354445E-3</c:v>
                </c:pt>
                <c:pt idx="547">
                  <c:v>5.8744541428427033E-4</c:v>
                </c:pt>
                <c:pt idx="548">
                  <c:v>2.6770479693995176E-4</c:v>
                </c:pt>
                <c:pt idx="549">
                  <c:v>1.0354522077430997E-4</c:v>
                </c:pt>
                <c:pt idx="550">
                  <c:v>2.9147586153597076E-5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2.2605599542931063E-5</c:v>
                </c:pt>
                <c:pt idx="564">
                  <c:v>1.9756173435267099E-3</c:v>
                </c:pt>
                <c:pt idx="565">
                  <c:v>2.2017184696499739E-3</c:v>
                </c:pt>
                <c:pt idx="566">
                  <c:v>9.9324254948477352E-4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1.4860003567371248E-3</c:v>
                </c:pt>
                <c:pt idx="653">
                  <c:v>1.8032200258511178E-3</c:v>
                </c:pt>
                <c:pt idx="654">
                  <c:v>2.8010310075874292E-3</c:v>
                </c:pt>
                <c:pt idx="655">
                  <c:v>5.0347741879267459E-3</c:v>
                </c:pt>
                <c:pt idx="656">
                  <c:v>5.9109914262518515E-3</c:v>
                </c:pt>
                <c:pt idx="657">
                  <c:v>4.288694729789576E-3</c:v>
                </c:pt>
                <c:pt idx="658">
                  <c:v>2.5075043822511489E-3</c:v>
                </c:pt>
                <c:pt idx="659">
                  <c:v>2.9051758652442698E-3</c:v>
                </c:pt>
                <c:pt idx="660">
                  <c:v>4.7682151729450629E-3</c:v>
                </c:pt>
                <c:pt idx="661">
                  <c:v>5.3197109504415294E-3</c:v>
                </c:pt>
                <c:pt idx="662">
                  <c:v>4.4390425641401849E-3</c:v>
                </c:pt>
                <c:pt idx="663">
                  <c:v>2.2326982548778757E-3</c:v>
                </c:pt>
                <c:pt idx="664">
                  <c:v>5.9645421170776368E-4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2.5063043612895417E-3</c:v>
                </c:pt>
                <c:pt idx="679">
                  <c:v>4.4330933821217153E-3</c:v>
                </c:pt>
                <c:pt idx="680">
                  <c:v>5.1014257691747826E-3</c:v>
                </c:pt>
                <c:pt idx="681">
                  <c:v>4.687422625584939E-3</c:v>
                </c:pt>
                <c:pt idx="682">
                  <c:v>2.3655890581663571E-3</c:v>
                </c:pt>
                <c:pt idx="683">
                  <c:v>1.1496051735922386E-3</c:v>
                </c:pt>
                <c:pt idx="684">
                  <c:v>2.8156807197553664E-4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2.3252334805194457E-3</c:v>
                </c:pt>
                <c:pt idx="697">
                  <c:v>3.2547999557620277E-3</c:v>
                </c:pt>
                <c:pt idx="698">
                  <c:v>2.1437793379490864E-3</c:v>
                </c:pt>
                <c:pt idx="699">
                  <c:v>1.2914856128491499E-3</c:v>
                </c:pt>
                <c:pt idx="700">
                  <c:v>1.408638218944756E-4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6.6774035445105271E-4</c:v>
                </c:pt>
                <c:pt idx="706">
                  <c:v>1.3837073331159505E-3</c:v>
                </c:pt>
                <c:pt idx="707">
                  <c:v>1.2904443944814793E-3</c:v>
                </c:pt>
                <c:pt idx="708">
                  <c:v>4.9229887101015068E-4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8.507337618161527E-4</c:v>
                </c:pt>
                <c:pt idx="715">
                  <c:v>2.5286686224461332E-3</c:v>
                </c:pt>
                <c:pt idx="716">
                  <c:v>1.6572266309451483E-3</c:v>
                </c:pt>
                <c:pt idx="717">
                  <c:v>1.2070514022633757E-4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1.6686021441714601E-3</c:v>
                </c:pt>
                <c:pt idx="757">
                  <c:v>4.9166304819334853E-3</c:v>
                </c:pt>
                <c:pt idx="758">
                  <c:v>7.0142360219738195E-3</c:v>
                </c:pt>
                <c:pt idx="759">
                  <c:v>6.7967345288116234E-3</c:v>
                </c:pt>
                <c:pt idx="760">
                  <c:v>5.9507198470202119E-3</c:v>
                </c:pt>
                <c:pt idx="761">
                  <c:v>5.0481001935280302E-3</c:v>
                </c:pt>
                <c:pt idx="762">
                  <c:v>3.4372222887486957E-3</c:v>
                </c:pt>
                <c:pt idx="763">
                  <c:v>1.6690623466562003E-3</c:v>
                </c:pt>
                <c:pt idx="764">
                  <c:v>6.2349756172839106E-6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4.0148450873910106E-3</c:v>
                </c:pt>
                <c:pt idx="795">
                  <c:v>8.3492699677607321E-3</c:v>
                </c:pt>
                <c:pt idx="796">
                  <c:v>9.9348005608270746E-3</c:v>
                </c:pt>
                <c:pt idx="797">
                  <c:v>8.4422561790462765E-3</c:v>
                </c:pt>
                <c:pt idx="798">
                  <c:v>4.9997999412741568E-3</c:v>
                </c:pt>
                <c:pt idx="799">
                  <c:v>1.2837359897936967E-3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2.3119448300834539E-4</c:v>
                </c:pt>
                <c:pt idx="810">
                  <c:v>1.6149699384874867E-3</c:v>
                </c:pt>
                <c:pt idx="811">
                  <c:v>4.0290154544999606E-3</c:v>
                </c:pt>
                <c:pt idx="812">
                  <c:v>5.6461393018065959E-3</c:v>
                </c:pt>
                <c:pt idx="813">
                  <c:v>5.7465350958676234E-3</c:v>
                </c:pt>
                <c:pt idx="814">
                  <c:v>5.5989910092537013E-3</c:v>
                </c:pt>
                <c:pt idx="815">
                  <c:v>5.4490033431749798E-3</c:v>
                </c:pt>
                <c:pt idx="816">
                  <c:v>4.6866898472140506E-3</c:v>
                </c:pt>
                <c:pt idx="817">
                  <c:v>3.4829995009571933E-3</c:v>
                </c:pt>
                <c:pt idx="818">
                  <c:v>1.4336621090663576E-3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4.6475910197154614E-3</c:v>
                </c:pt>
                <c:pt idx="903">
                  <c:v>9.9348005608270746E-3</c:v>
                </c:pt>
                <c:pt idx="904">
                  <c:v>8.4422561790462765E-3</c:v>
                </c:pt>
                <c:pt idx="905">
                  <c:v>4.9997999412741568E-3</c:v>
                </c:pt>
                <c:pt idx="906">
                  <c:v>1.2837359897936967E-3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7.9480378011269413E-4</c:v>
                </c:pt>
                <c:pt idx="952">
                  <c:v>5.0556465883152572E-3</c:v>
                </c:pt>
                <c:pt idx="953">
                  <c:v>8.2189300472560699E-3</c:v>
                </c:pt>
                <c:pt idx="954">
                  <c:v>8.5737492038086213E-3</c:v>
                </c:pt>
                <c:pt idx="955">
                  <c:v>7.6954429341376156E-3</c:v>
                </c:pt>
                <c:pt idx="956">
                  <c:v>6.7479524911369217E-3</c:v>
                </c:pt>
                <c:pt idx="957">
                  <c:v>3.665252649648283E-3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2.9157945039056579E-3</c:v>
                </c:pt>
                <c:pt idx="972">
                  <c:v>6.8172880007155538E-3</c:v>
                </c:pt>
                <c:pt idx="973">
                  <c:v>8.1686898437817613E-3</c:v>
                </c:pt>
                <c:pt idx="974">
                  <c:v>7.2565408617901563E-3</c:v>
                </c:pt>
                <c:pt idx="975">
                  <c:v>6.2797833793081254E-3</c:v>
                </c:pt>
                <c:pt idx="976">
                  <c:v>5.3070222616266602E-3</c:v>
                </c:pt>
                <c:pt idx="977">
                  <c:v>3.276050106823677E-3</c:v>
                </c:pt>
                <c:pt idx="978">
                  <c:v>1.7440621717421129E-3</c:v>
                </c:pt>
                <c:pt idx="979">
                  <c:v>1.1987369071186213E-3</c:v>
                </c:pt>
                <c:pt idx="980">
                  <c:v>7.4899041823456791E-4</c:v>
                </c:pt>
                <c:pt idx="981">
                  <c:v>4.3065699686611777E-4</c:v>
                </c:pt>
                <c:pt idx="982">
                  <c:v>3.2001630821481495E-4</c:v>
                </c:pt>
                <c:pt idx="983">
                  <c:v>3.3756103097786199E-4</c:v>
                </c:pt>
                <c:pt idx="984">
                  <c:v>2.2761988145075454E-4</c:v>
                </c:pt>
                <c:pt idx="985">
                  <c:v>4.6872906925463502E-5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1.1085496903215455E-3</c:v>
                </c:pt>
                <c:pt idx="1052">
                  <c:v>1.9818387433818961E-3</c:v>
                </c:pt>
                <c:pt idx="1053">
                  <c:v>2.8862603914313672E-3</c:v>
                </c:pt>
                <c:pt idx="1054">
                  <c:v>4.0880872271019967E-3</c:v>
                </c:pt>
                <c:pt idx="1055">
                  <c:v>5.4279488031417182E-3</c:v>
                </c:pt>
                <c:pt idx="1056">
                  <c:v>6.5224000268518491E-3</c:v>
                </c:pt>
                <c:pt idx="1057">
                  <c:v>6.4121459896990113E-3</c:v>
                </c:pt>
                <c:pt idx="1058">
                  <c:v>4.8420122965614739E-3</c:v>
                </c:pt>
                <c:pt idx="1059">
                  <c:v>3.548990357749806E-3</c:v>
                </c:pt>
                <c:pt idx="1060">
                  <c:v>2.4136048578351234E-3</c:v>
                </c:pt>
                <c:pt idx="1061">
                  <c:v>1.0243879059641673E-3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1.4304516341416537E-4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2.9642183115996824E-5</c:v>
                </c:pt>
                <c:pt idx="1100">
                  <c:v>4.7686145559896093E-4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2.0626168311969951E-3</c:v>
                </c:pt>
                <c:pt idx="1125">
                  <c:v>6.2289872272039085E-3</c:v>
                </c:pt>
                <c:pt idx="1126">
                  <c:v>9.2744404387020418E-3</c:v>
                </c:pt>
                <c:pt idx="1127">
                  <c:v>9.6659592967816912E-3</c:v>
                </c:pt>
                <c:pt idx="1128">
                  <c:v>8.6848915559636138E-3</c:v>
                </c:pt>
                <c:pt idx="1129">
                  <c:v>6.5555768190960779E-3</c:v>
                </c:pt>
                <c:pt idx="1130">
                  <c:v>4.4810490104854571E-3</c:v>
                </c:pt>
                <c:pt idx="1131">
                  <c:v>3.5263479237252265E-3</c:v>
                </c:pt>
                <c:pt idx="1132">
                  <c:v>3.1859121524570573E-3</c:v>
                </c:pt>
                <c:pt idx="1133">
                  <c:v>3.2131127247705714E-3</c:v>
                </c:pt>
                <c:pt idx="1134">
                  <c:v>3.0422553951630028E-3</c:v>
                </c:pt>
                <c:pt idx="1135">
                  <c:v>2.3669086488995661E-3</c:v>
                </c:pt>
                <c:pt idx="1136">
                  <c:v>1.2697100227290427E-3</c:v>
                </c:pt>
                <c:pt idx="1137">
                  <c:v>2.0552865536667997E-4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4.3124086137169365E-6</c:v>
                </c:pt>
                <c:pt idx="1147">
                  <c:v>3.1142231780525351E-3</c:v>
                </c:pt>
                <c:pt idx="1148">
                  <c:v>3.049704189248546E-3</c:v>
                </c:pt>
                <c:pt idx="1149">
                  <c:v>1.2837073589107636E-3</c:v>
                </c:pt>
                <c:pt idx="1150">
                  <c:v>9.2087599074074312E-5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4.0730921692950031E-4</c:v>
                </c:pt>
                <c:pt idx="1358">
                  <c:v>9.259950602598172E-4</c:v>
                </c:pt>
                <c:pt idx="1359">
                  <c:v>1.5728326658316959E-3</c:v>
                </c:pt>
                <c:pt idx="1360">
                  <c:v>1.8772543388393807E-3</c:v>
                </c:pt>
                <c:pt idx="1361">
                  <c:v>6.7494053920739918E-4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6.4109199331275669E-4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1.9984919449651464E-4</c:v>
                </c:pt>
                <c:pt idx="1376">
                  <c:v>3.4247597003189737E-3</c:v>
                </c:pt>
                <c:pt idx="1377">
                  <c:v>7.5259590924506474E-3</c:v>
                </c:pt>
                <c:pt idx="1378">
                  <c:v>8.9461062708237511E-3</c:v>
                </c:pt>
                <c:pt idx="1379">
                  <c:v>8.1023195677197672E-3</c:v>
                </c:pt>
                <c:pt idx="1380">
                  <c:v>7.1849560453603953E-3</c:v>
                </c:pt>
                <c:pt idx="1381">
                  <c:v>4.0860180848973906E-3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5.0400413347998147E-4</c:v>
                </c:pt>
                <c:pt idx="1401">
                  <c:v>9.245210217062467E-4</c:v>
                </c:pt>
                <c:pt idx="1402">
                  <c:v>1.6551904159197131E-3</c:v>
                </c:pt>
                <c:pt idx="1403">
                  <c:v>3.5108401156343969E-3</c:v>
                </c:pt>
                <c:pt idx="1404">
                  <c:v>6.4712401547052613E-3</c:v>
                </c:pt>
                <c:pt idx="1405">
                  <c:v>7.4690705795248053E-3</c:v>
                </c:pt>
                <c:pt idx="1406">
                  <c:v>5.2411965967004096E-3</c:v>
                </c:pt>
                <c:pt idx="1407">
                  <c:v>1.6721527968005146E-3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1.1954454144557257E-3</c:v>
                </c:pt>
                <c:pt idx="1422">
                  <c:v>3.2145261083463155E-3</c:v>
                </c:pt>
                <c:pt idx="1423">
                  <c:v>1.7004452470782215E-3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1.8776949754509105E-4</c:v>
                </c:pt>
                <c:pt idx="1431">
                  <c:v>3.0172563351283125E-3</c:v>
                </c:pt>
                <c:pt idx="1432">
                  <c:v>5.9155253472497815E-3</c:v>
                </c:pt>
                <c:pt idx="1433">
                  <c:v>6.5248203741939412E-3</c:v>
                </c:pt>
                <c:pt idx="1434">
                  <c:v>5.5677296404278102E-3</c:v>
                </c:pt>
                <c:pt idx="1435">
                  <c:v>2.6008310009709738E-3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4.4850263092455846E-4</c:v>
                </c:pt>
                <c:pt idx="1442">
                  <c:v>7.0693814070929247E-4</c:v>
                </c:pt>
                <c:pt idx="1443">
                  <c:v>1.5214551238013442E-5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8.287655142716438E-4</c:v>
                </c:pt>
                <c:pt idx="1448">
                  <c:v>2.319774580721128E-3</c:v>
                </c:pt>
                <c:pt idx="1449">
                  <c:v>2.1113311795270874E-3</c:v>
                </c:pt>
                <c:pt idx="1450">
                  <c:v>7.9837055249052204E-4</c:v>
                </c:pt>
                <c:pt idx="1451">
                  <c:v>9.1195640658744829E-5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3.4574524227747884E-4</c:v>
                </c:pt>
                <c:pt idx="1527">
                  <c:v>1.7086463294644504E-3</c:v>
                </c:pt>
                <c:pt idx="1528">
                  <c:v>1.8814479318316828E-3</c:v>
                </c:pt>
                <c:pt idx="1529">
                  <c:v>1.1022402260631007E-3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2.0042680859041402E-3</c:v>
                </c:pt>
                <c:pt idx="1770">
                  <c:v>3.8053732202831822E-3</c:v>
                </c:pt>
                <c:pt idx="1771">
                  <c:v>4.6356434547996138E-3</c:v>
                </c:pt>
                <c:pt idx="1772">
                  <c:v>4.7301266700057699E-3</c:v>
                </c:pt>
                <c:pt idx="1773">
                  <c:v>4.48158737771153E-3</c:v>
                </c:pt>
                <c:pt idx="1774">
                  <c:v>3.7933574163204076E-3</c:v>
                </c:pt>
                <c:pt idx="1775">
                  <c:v>3.0012376067660123E-3</c:v>
                </c:pt>
                <c:pt idx="1776">
                  <c:v>2.6430510752303584E-3</c:v>
                </c:pt>
                <c:pt idx="1777">
                  <c:v>2.7966590924268118E-3</c:v>
                </c:pt>
                <c:pt idx="1778">
                  <c:v>3.3928346825718562E-3</c:v>
                </c:pt>
                <c:pt idx="1779">
                  <c:v>4.2299570755922871E-3</c:v>
                </c:pt>
                <c:pt idx="1780">
                  <c:v>4.7986286455373476E-3</c:v>
                </c:pt>
                <c:pt idx="1781">
                  <c:v>4.7219002519777375E-3</c:v>
                </c:pt>
                <c:pt idx="1782">
                  <c:v>4.0660339018057908E-3</c:v>
                </c:pt>
                <c:pt idx="1783">
                  <c:v>3.1554776338658763E-3</c:v>
                </c:pt>
                <c:pt idx="1784">
                  <c:v>2.2284608657090602E-3</c:v>
                </c:pt>
                <c:pt idx="1785">
                  <c:v>1.6350471265439211E-3</c:v>
                </c:pt>
                <c:pt idx="1786">
                  <c:v>1.3625239628690586E-3</c:v>
                </c:pt>
                <c:pt idx="1787">
                  <c:v>1.231426531520131E-3</c:v>
                </c:pt>
                <c:pt idx="1788">
                  <c:v>1.2109677834291803E-3</c:v>
                </c:pt>
                <c:pt idx="1789">
                  <c:v>1.3180247932572315E-3</c:v>
                </c:pt>
                <c:pt idx="1790">
                  <c:v>1.4915640171667397E-3</c:v>
                </c:pt>
                <c:pt idx="1791">
                  <c:v>1.6182826693804779E-3</c:v>
                </c:pt>
                <c:pt idx="1792">
                  <c:v>1.5600650295266895E-3</c:v>
                </c:pt>
                <c:pt idx="1793">
                  <c:v>1.1728463281313768E-3</c:v>
                </c:pt>
                <c:pt idx="1794">
                  <c:v>9.0217380024002045E-4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C8-48FA-A596-5D3D1861A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92736"/>
        <c:axId val="443293152"/>
      </c:lineChart>
      <c:catAx>
        <c:axId val="443292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layout>
            <c:manualLayout>
              <c:xMode val="edge"/>
              <c:yMode val="edge"/>
              <c:x val="0.25179452075254988"/>
              <c:y val="0.948221617526024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93152"/>
        <c:crosses val="autoZero"/>
        <c:auto val="1"/>
        <c:lblAlgn val="ctr"/>
        <c:lblOffset val="100"/>
        <c:tickLblSkip val="30"/>
        <c:noMultiLvlLbl val="0"/>
      </c:catAx>
      <c:valAx>
        <c:axId val="44329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292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30480</xdr:colOff>
      <xdr:row>26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73957A-335A-FD5F-C23C-B0797F53CA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586740</xdr:colOff>
      <xdr:row>0</xdr:row>
      <xdr:rowOff>7620</xdr:rowOff>
    </xdr:from>
    <xdr:to>
      <xdr:col>25</xdr:col>
      <xdr:colOff>396240</xdr:colOff>
      <xdr:row>27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168F0FB-3747-DB17-5859-42DC665A73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13</xdr:col>
      <xdr:colOff>30480</xdr:colOff>
      <xdr:row>54</xdr:row>
      <xdr:rowOff>167640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530E241-8930-4C1D-A46A-4EF950EC2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518160</xdr:colOff>
      <xdr:row>27</xdr:row>
      <xdr:rowOff>83820</xdr:rowOff>
    </xdr:from>
    <xdr:to>
      <xdr:col>25</xdr:col>
      <xdr:colOff>373380</xdr:colOff>
      <xdr:row>54</xdr:row>
      <xdr:rowOff>53340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B67CF04-5111-9DB1-0934-A4C2691DE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183930</xdr:colOff>
      <xdr:row>40</xdr:row>
      <xdr:rowOff>131379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9105494-1419-9E68-0189-713BE13530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0</xdr:row>
      <xdr:rowOff>30480</xdr:rowOff>
    </xdr:from>
    <xdr:to>
      <xdr:col>15</xdr:col>
      <xdr:colOff>571500</xdr:colOff>
      <xdr:row>34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4902C46-9AC0-BA0C-179E-87E2548426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236220</xdr:colOff>
      <xdr:row>22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914948-DF2C-0A0F-3CC3-337850C4D1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0</xdr:row>
      <xdr:rowOff>45720</xdr:rowOff>
    </xdr:from>
    <xdr:to>
      <xdr:col>13</xdr:col>
      <xdr:colOff>144780</xdr:colOff>
      <xdr:row>22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367E75-37B6-4F5A-B8E9-B81AE21951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1</xdr:row>
      <xdr:rowOff>60960</xdr:rowOff>
    </xdr:from>
    <xdr:to>
      <xdr:col>20</xdr:col>
      <xdr:colOff>154459</xdr:colOff>
      <xdr:row>34</xdr:row>
      <xdr:rowOff>154459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78F5FE0-B07A-4EFC-B7E8-761CCE4BE4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259080</xdr:colOff>
      <xdr:row>26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20D1CD1-B250-46D0-A685-661D7F97BF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49530</xdr:rowOff>
    </xdr:from>
    <xdr:to>
      <xdr:col>19</xdr:col>
      <xdr:colOff>120316</xdr:colOff>
      <xdr:row>35</xdr:row>
      <xdr:rowOff>160421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B34FEA-89E5-17CB-C9D2-2E8D9C1545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8BEE-45B3-4E4A-8AB0-CA9895226D58}">
  <dimension ref="A1:H2"/>
  <sheetViews>
    <sheetView tabSelected="1" workbookViewId="0">
      <selection activeCell="I5" sqref="I5"/>
    </sheetView>
  </sheetViews>
  <sheetFormatPr defaultRowHeight="14.4" x14ac:dyDescent="0.3"/>
  <cols>
    <col min="3" max="3" width="11.21875" customWidth="1"/>
    <col min="5" max="5" width="12.88671875" customWidth="1"/>
    <col min="6" max="6" width="16.33203125" customWidth="1"/>
    <col min="7" max="7" width="16.44140625" customWidth="1"/>
    <col min="8" max="8" width="16" customWidth="1"/>
  </cols>
  <sheetData>
    <row r="1" spans="1:8" ht="44.4" customHeight="1" x14ac:dyDescent="0.3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64</v>
      </c>
      <c r="H1" s="35" t="s">
        <v>65</v>
      </c>
    </row>
    <row r="2" spans="1:8" x14ac:dyDescent="0.3">
      <c r="A2" s="4" t="s">
        <v>6</v>
      </c>
      <c r="B2" s="4">
        <v>187</v>
      </c>
      <c r="C2" s="4">
        <v>93.3</v>
      </c>
      <c r="D2" s="4">
        <f>(C2*1000)/B2</f>
        <v>498.93048128342247</v>
      </c>
      <c r="E2" s="4">
        <v>253</v>
      </c>
      <c r="F2" s="4">
        <v>0.40229999999999999</v>
      </c>
      <c r="G2" s="4">
        <v>0.02</v>
      </c>
      <c r="H2" s="4">
        <v>0.6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167E-32AC-430E-8FBA-7A6BF6D0100D}">
  <dimension ref="A1:AN2925"/>
  <sheetViews>
    <sheetView zoomScale="87" zoomScaleNormal="70" workbookViewId="0">
      <selection activeCell="W10" sqref="W10"/>
    </sheetView>
  </sheetViews>
  <sheetFormatPr defaultRowHeight="14.4" x14ac:dyDescent="0.3"/>
  <cols>
    <col min="1" max="1" width="12.5546875" customWidth="1"/>
    <col min="4" max="4" width="17.5546875" customWidth="1"/>
    <col min="5" max="5" width="14.77734375" customWidth="1"/>
    <col min="6" max="6" width="13" customWidth="1"/>
    <col min="7" max="7" width="10.33203125" style="29" customWidth="1"/>
    <col min="9" max="9" width="14" customWidth="1"/>
    <col min="10" max="10" width="11" customWidth="1"/>
    <col min="11" max="11" width="14" customWidth="1"/>
    <col min="12" max="12" width="12.21875" customWidth="1"/>
    <col min="13" max="13" width="11" style="29" customWidth="1"/>
    <col min="14" max="14" width="9.88671875" customWidth="1"/>
    <col min="15" max="16" width="9" customWidth="1"/>
    <col min="17" max="17" width="14.44140625" bestFit="1" customWidth="1"/>
    <col min="18" max="18" width="12.33203125" customWidth="1"/>
    <col min="19" max="19" width="13.77734375" customWidth="1"/>
    <col min="20" max="20" width="13.109375" customWidth="1"/>
    <col min="21" max="21" width="11.44140625" customWidth="1"/>
    <col min="22" max="22" width="15.109375" customWidth="1"/>
    <col min="23" max="23" width="16" customWidth="1"/>
    <col min="24" max="26" width="11.44140625" customWidth="1"/>
    <col min="27" max="27" width="15.44140625" customWidth="1"/>
    <col min="29" max="29" width="11.5546875" customWidth="1"/>
    <col min="30" max="32" width="9" bestFit="1" customWidth="1"/>
    <col min="33" max="33" width="11.6640625" customWidth="1"/>
    <col min="35" max="35" width="12.6640625" customWidth="1"/>
    <col min="36" max="36" width="12.33203125" customWidth="1"/>
    <col min="39" max="39" width="8.88671875" style="4"/>
    <col min="40" max="40" width="11.33203125" style="4" customWidth="1"/>
  </cols>
  <sheetData>
    <row r="1" spans="1:40" ht="65.400000000000006" customHeight="1" x14ac:dyDescent="0.3">
      <c r="A1" s="17" t="s">
        <v>7</v>
      </c>
      <c r="B1" s="17" t="s">
        <v>8</v>
      </c>
      <c r="C1" s="17" t="s">
        <v>9</v>
      </c>
      <c r="D1" s="17" t="s">
        <v>10</v>
      </c>
      <c r="E1" s="17" t="s">
        <v>11</v>
      </c>
      <c r="F1" s="18" t="s">
        <v>11</v>
      </c>
      <c r="G1" s="30"/>
      <c r="H1" s="19" t="s">
        <v>17</v>
      </c>
      <c r="I1" s="17" t="s">
        <v>22</v>
      </c>
      <c r="J1" s="17" t="s">
        <v>18</v>
      </c>
      <c r="K1" s="17" t="s">
        <v>20</v>
      </c>
      <c r="L1" s="33" t="s">
        <v>21</v>
      </c>
      <c r="M1" s="31"/>
      <c r="N1" s="19" t="s">
        <v>19</v>
      </c>
      <c r="O1" s="17" t="s">
        <v>23</v>
      </c>
      <c r="P1" s="17" t="s">
        <v>27</v>
      </c>
      <c r="Q1" s="17" t="s">
        <v>24</v>
      </c>
      <c r="R1" s="17" t="s">
        <v>25</v>
      </c>
      <c r="S1" s="6" t="s">
        <v>26</v>
      </c>
      <c r="T1" s="33" t="s">
        <v>36</v>
      </c>
      <c r="U1" s="6" t="s">
        <v>57</v>
      </c>
      <c r="V1" s="6" t="s">
        <v>59</v>
      </c>
      <c r="W1" s="6" t="s">
        <v>58</v>
      </c>
      <c r="X1" s="6" t="s">
        <v>61</v>
      </c>
      <c r="Y1" s="34" t="s">
        <v>60</v>
      </c>
      <c r="Z1" s="6" t="s">
        <v>62</v>
      </c>
      <c r="AA1" s="6" t="s">
        <v>63</v>
      </c>
      <c r="AB1" s="32"/>
      <c r="AC1" s="17"/>
      <c r="AD1" s="17" t="s">
        <v>37</v>
      </c>
      <c r="AE1" s="17" t="s">
        <v>38</v>
      </c>
      <c r="AF1" s="17" t="s">
        <v>39</v>
      </c>
      <c r="AG1" s="17" t="s">
        <v>40</v>
      </c>
      <c r="AH1" s="17" t="s">
        <v>41</v>
      </c>
      <c r="AI1" s="17" t="s">
        <v>43</v>
      </c>
      <c r="AJ1" s="17" t="s">
        <v>42</v>
      </c>
      <c r="AK1" s="17" t="s">
        <v>44</v>
      </c>
      <c r="AL1" s="18" t="s">
        <v>45</v>
      </c>
      <c r="AM1" s="17" t="s">
        <v>34</v>
      </c>
      <c r="AN1" s="17" t="s">
        <v>35</v>
      </c>
    </row>
    <row r="2" spans="1:40" x14ac:dyDescent="0.3">
      <c r="A2" s="20"/>
      <c r="B2" s="21" t="s">
        <v>46</v>
      </c>
      <c r="C2" s="21" t="s">
        <v>46</v>
      </c>
      <c r="D2" s="21" t="s">
        <v>47</v>
      </c>
      <c r="E2" s="21" t="s">
        <v>48</v>
      </c>
      <c r="F2" s="22" t="s">
        <v>49</v>
      </c>
      <c r="G2" s="23"/>
      <c r="H2" s="24" t="s">
        <v>50</v>
      </c>
      <c r="I2" s="25" t="s">
        <v>51</v>
      </c>
      <c r="J2" s="25" t="s">
        <v>51</v>
      </c>
      <c r="K2" s="25" t="s">
        <v>51</v>
      </c>
      <c r="L2" s="25" t="s">
        <v>51</v>
      </c>
      <c r="M2" s="26"/>
      <c r="N2" s="24" t="s">
        <v>52</v>
      </c>
      <c r="O2" s="24" t="s">
        <v>52</v>
      </c>
      <c r="P2" s="24" t="s">
        <v>52</v>
      </c>
      <c r="Q2" s="25" t="s">
        <v>53</v>
      </c>
      <c r="R2" s="25" t="s">
        <v>54</v>
      </c>
      <c r="S2" s="25" t="s">
        <v>54</v>
      </c>
      <c r="T2" s="28" t="s">
        <v>54</v>
      </c>
      <c r="U2" s="25" t="s">
        <v>54</v>
      </c>
      <c r="V2" s="25" t="s">
        <v>54</v>
      </c>
      <c r="W2" s="25" t="s">
        <v>54</v>
      </c>
      <c r="X2" s="25" t="s">
        <v>54</v>
      </c>
      <c r="Y2" s="28" t="s">
        <v>54</v>
      </c>
      <c r="Z2" s="25" t="s">
        <v>52</v>
      </c>
      <c r="AA2" s="25" t="s">
        <v>54</v>
      </c>
      <c r="AB2" s="27"/>
      <c r="AC2" s="25"/>
      <c r="AD2" s="25" t="s">
        <v>46</v>
      </c>
      <c r="AE2" s="25" t="s">
        <v>46</v>
      </c>
      <c r="AF2" s="25" t="s">
        <v>55</v>
      </c>
      <c r="AG2" s="25" t="s">
        <v>56</v>
      </c>
      <c r="AH2" s="25" t="s">
        <v>47</v>
      </c>
      <c r="AI2" s="25" t="s">
        <v>47</v>
      </c>
      <c r="AJ2" s="25" t="s">
        <v>47</v>
      </c>
      <c r="AK2" s="21" t="s">
        <v>12</v>
      </c>
      <c r="AL2" s="22" t="s">
        <v>12</v>
      </c>
      <c r="AM2" s="21"/>
      <c r="AN2" s="21" t="s">
        <v>32</v>
      </c>
    </row>
    <row r="3" spans="1:40" x14ac:dyDescent="0.3">
      <c r="A3" s="3" t="s">
        <v>13</v>
      </c>
      <c r="B3" s="4">
        <v>0</v>
      </c>
      <c r="C3" s="4">
        <v>0</v>
      </c>
      <c r="D3" s="4">
        <v>0</v>
      </c>
      <c r="E3" s="4">
        <f>($E4-0)/2/3.6</f>
        <v>0</v>
      </c>
      <c r="F3" s="11">
        <f>($E4-0)/2</f>
        <v>0</v>
      </c>
      <c r="H3" s="12">
        <f>D3/3.6</f>
        <v>0</v>
      </c>
      <c r="I3" s="5">
        <f>187*E3</f>
        <v>0</v>
      </c>
      <c r="J3" s="4">
        <f>0.02*(187*9.81)</f>
        <v>36.689399999999999</v>
      </c>
      <c r="K3" s="4">
        <f>0.5*1.27*(H3)^2*0.6*0.4023</f>
        <v>0</v>
      </c>
      <c r="L3" s="11">
        <f>SUM(I3:K3)</f>
        <v>36.689399999999999</v>
      </c>
      <c r="N3" s="12">
        <f t="shared" ref="N3:N66" si="0">L3*H3</f>
        <v>0</v>
      </c>
      <c r="O3" s="4">
        <f>IF(N3&gt;0,N3,0)</f>
        <v>0</v>
      </c>
      <c r="P3" s="4">
        <f>IF(N3&lt;0,N3*-1,0)</f>
        <v>0</v>
      </c>
      <c r="Q3" s="4">
        <f>O3/1000/3600</f>
        <v>0</v>
      </c>
      <c r="R3" s="4">
        <f>P3/1000/3600</f>
        <v>0</v>
      </c>
      <c r="S3" s="4">
        <f>SUM(Q3)</f>
        <v>0</v>
      </c>
      <c r="T3" s="11">
        <f>SUM(R3)</f>
        <v>0</v>
      </c>
      <c r="U3" s="4">
        <f>IF(R3&gt;0,Q3-R3*-17,0)</f>
        <v>0</v>
      </c>
      <c r="V3" s="4">
        <f>MAX(S:S)</f>
        <v>0.81230531555814434</v>
      </c>
      <c r="W3" s="4">
        <f>MAX(T:T)</f>
        <v>6.7398609110386573E-2</v>
      </c>
      <c r="X3" s="4">
        <f>V3-W3</f>
        <v>0.7449067064477578</v>
      </c>
      <c r="Y3" s="11">
        <f>MAX(U:U)</f>
        <v>1.4192572229752965E-2</v>
      </c>
      <c r="Z3" s="11">
        <f>Y3*(3600000)</f>
        <v>51093.260027110678</v>
      </c>
      <c r="AA3" s="4">
        <f>U3*0.7</f>
        <v>0</v>
      </c>
      <c r="AC3" s="4" t="s">
        <v>28</v>
      </c>
      <c r="AD3" s="4">
        <f>COUNT($S$4:$S$592)</f>
        <v>589</v>
      </c>
      <c r="AE3" s="4">
        <f>SUM(AM4:AM592)</f>
        <v>149</v>
      </c>
      <c r="AF3" s="8">
        <f>SUM(H4:H592)</f>
        <v>3094.5277777777796</v>
      </c>
      <c r="AG3" s="9">
        <f>AE3/AD3</f>
        <v>0.25297113752122241</v>
      </c>
      <c r="AH3" s="4">
        <f>MAX(D3:D592)</f>
        <v>56.5</v>
      </c>
      <c r="AI3" s="4">
        <f>AF3/(AD3-AE3)*3.6</f>
        <v>25.318863636363652</v>
      </c>
      <c r="AJ3" s="4">
        <f>AF3/AD3*3.6</f>
        <v>18.913921901528024</v>
      </c>
      <c r="AK3" s="4">
        <f>MIN(E4:E592)</f>
        <v>-1.4722222222222223</v>
      </c>
      <c r="AL3" s="11">
        <f>MAX(E4:E592)</f>
        <v>1.4722222222222223</v>
      </c>
      <c r="AM3" s="4">
        <f>IF(D3&lt;0.1,1,0)</f>
        <v>1</v>
      </c>
      <c r="AN3" s="5">
        <f>SUM($H$3:H3)</f>
        <v>0</v>
      </c>
    </row>
    <row r="4" spans="1:40" x14ac:dyDescent="0.3">
      <c r="A4" s="3" t="s">
        <v>13</v>
      </c>
      <c r="B4" s="4">
        <v>1</v>
      </c>
      <c r="C4" s="4">
        <v>1</v>
      </c>
      <c r="D4" s="4">
        <v>0</v>
      </c>
      <c r="E4" s="4">
        <f>(D5-D3)/2/3.6</f>
        <v>0</v>
      </c>
      <c r="F4" s="11">
        <f>($E5-$E3)/2</f>
        <v>0</v>
      </c>
      <c r="H4" s="12">
        <f t="shared" ref="H4:H67" si="1">D4/3.6</f>
        <v>0</v>
      </c>
      <c r="I4" s="5">
        <f t="shared" ref="I4:I67" si="2">187*E4</f>
        <v>0</v>
      </c>
      <c r="J4" s="4">
        <f t="shared" ref="J4:J67" si="3">0.02*(187*9.81)</f>
        <v>36.689399999999999</v>
      </c>
      <c r="K4" s="4">
        <f t="shared" ref="K4:K67" si="4">0.5*1.27*(H4)^2*0.6*0.4023</f>
        <v>0</v>
      </c>
      <c r="L4" s="11">
        <f t="shared" ref="L4:L67" si="5">SUM(I4:K4)</f>
        <v>36.689399999999999</v>
      </c>
      <c r="N4" s="12">
        <f t="shared" si="0"/>
        <v>0</v>
      </c>
      <c r="O4" s="4">
        <f t="shared" ref="O4:O67" si="6">IF(N4&gt;0,N4,0)</f>
        <v>0</v>
      </c>
      <c r="P4" s="4">
        <f t="shared" ref="P4:P67" si="7">IF(N4&lt;0,N4*-1,0)</f>
        <v>0</v>
      </c>
      <c r="Q4" s="4">
        <f t="shared" ref="Q4:Q67" si="8">O4/1000/3600</f>
        <v>0</v>
      </c>
      <c r="R4" s="4">
        <f t="shared" ref="R4:R67" si="9">P4/1000/3600</f>
        <v>0</v>
      </c>
      <c r="S4" s="4">
        <f>SUM($Q$3:Q4)</f>
        <v>0</v>
      </c>
      <c r="T4" s="11">
        <f>SUM($R$3:R4)</f>
        <v>0</v>
      </c>
      <c r="U4" s="4">
        <f t="shared" ref="U4:U67" si="10">IF(R4&gt;0,Q4-R4*-17,0)</f>
        <v>0</v>
      </c>
      <c r="AA4" s="4">
        <f t="shared" ref="AA4:AA67" si="11">U4*0.7</f>
        <v>0</v>
      </c>
      <c r="AC4" s="4" t="s">
        <v>29</v>
      </c>
      <c r="AD4" s="4">
        <f>COUNT($S$593:$S$1025)</f>
        <v>433</v>
      </c>
      <c r="AE4" s="4">
        <f>SUM(AM593:AM1025)</f>
        <v>48</v>
      </c>
      <c r="AF4" s="8">
        <f>SUM(H593:H1025)</f>
        <v>4755.8888888888878</v>
      </c>
      <c r="AG4" s="9">
        <f>AE4/AD4</f>
        <v>0.11085450346420324</v>
      </c>
      <c r="AH4" s="4">
        <f>MAX(D593:D1025)</f>
        <v>76.599999999999994</v>
      </c>
      <c r="AI4" s="4">
        <f>AF4/(AD4-AE4)*3.6</f>
        <v>44.470649350649339</v>
      </c>
      <c r="AJ4" s="4">
        <f>AF4/AD4*3.6</f>
        <v>39.54087759815242</v>
      </c>
      <c r="AK4" s="4">
        <f>MIN(E593:E1025)</f>
        <v>-1.4861111111111109</v>
      </c>
      <c r="AL4" s="11">
        <f>MAX(E593:E1025)</f>
        <v>1.5694444444444444</v>
      </c>
      <c r="AM4" s="4">
        <f t="shared" ref="AM4:AM67" si="12">IF(D4&lt;0.1,1,0)</f>
        <v>1</v>
      </c>
      <c r="AN4" s="5">
        <f>SUM($H$3:H4)</f>
        <v>0</v>
      </c>
    </row>
    <row r="5" spans="1:40" x14ac:dyDescent="0.3">
      <c r="A5" s="3" t="s">
        <v>13</v>
      </c>
      <c r="B5" s="4">
        <v>2</v>
      </c>
      <c r="C5" s="4">
        <v>2</v>
      </c>
      <c r="D5" s="4">
        <v>0</v>
      </c>
      <c r="E5" s="4">
        <f t="shared" ref="E5:E68" si="13">(D6-D4)/2/3.6</f>
        <v>0</v>
      </c>
      <c r="F5" s="11">
        <f t="shared" ref="F5:F68" si="14">($E6-$E4)/2</f>
        <v>0</v>
      </c>
      <c r="H5" s="12">
        <f t="shared" si="1"/>
        <v>0</v>
      </c>
      <c r="I5" s="5">
        <f t="shared" si="2"/>
        <v>0</v>
      </c>
      <c r="J5" s="4">
        <f t="shared" si="3"/>
        <v>36.689399999999999</v>
      </c>
      <c r="K5" s="4">
        <f t="shared" si="4"/>
        <v>0</v>
      </c>
      <c r="L5" s="11">
        <f t="shared" si="5"/>
        <v>36.689399999999999</v>
      </c>
      <c r="N5" s="12">
        <f>L5*H5</f>
        <v>0</v>
      </c>
      <c r="O5" s="4">
        <f t="shared" si="6"/>
        <v>0</v>
      </c>
      <c r="P5" s="4">
        <f t="shared" si="7"/>
        <v>0</v>
      </c>
      <c r="Q5" s="4">
        <f t="shared" si="8"/>
        <v>0</v>
      </c>
      <c r="R5" s="4">
        <f t="shared" si="9"/>
        <v>0</v>
      </c>
      <c r="S5" s="4">
        <f>SUM($Q$3:Q5)</f>
        <v>0</v>
      </c>
      <c r="T5" s="11">
        <f>SUM($R$3:R5)</f>
        <v>0</v>
      </c>
      <c r="U5" s="4">
        <f t="shared" si="10"/>
        <v>0</v>
      </c>
      <c r="AA5" s="4">
        <f t="shared" si="11"/>
        <v>0</v>
      </c>
      <c r="AC5" s="4" t="s">
        <v>30</v>
      </c>
      <c r="AD5" s="4">
        <f>COUNT($S$1026:$S$1480)</f>
        <v>455</v>
      </c>
      <c r="AE5" s="4">
        <f>SUM(AM1026:AM1480)</f>
        <v>30</v>
      </c>
      <c r="AF5" s="8">
        <f>SUM(H1026:H1480)</f>
        <v>7157.8333333333421</v>
      </c>
      <c r="AG5" s="9">
        <f>AE5/AD5</f>
        <v>6.5934065934065936E-2</v>
      </c>
      <c r="AH5" s="4">
        <f>MAX(D1026:D1480)</f>
        <v>97.4</v>
      </c>
      <c r="AI5" s="4">
        <f>AF5/(AD5-AE5)*3.6</f>
        <v>60.631058823529486</v>
      </c>
      <c r="AJ5" s="4">
        <f>AF5/AD5*3.6</f>
        <v>56.633406593406662</v>
      </c>
      <c r="AK5" s="4">
        <f>MIN(E1026:E1480)</f>
        <v>-1.4861111111111109</v>
      </c>
      <c r="AL5" s="11">
        <f>MAX(E1026:E1480)</f>
        <v>1.5833333333333333</v>
      </c>
      <c r="AM5" s="4">
        <f t="shared" si="12"/>
        <v>1</v>
      </c>
      <c r="AN5" s="5">
        <f>SUM($H$3:H5)</f>
        <v>0</v>
      </c>
    </row>
    <row r="6" spans="1:40" x14ac:dyDescent="0.3">
      <c r="A6" s="3" t="s">
        <v>13</v>
      </c>
      <c r="B6" s="4">
        <v>3</v>
      </c>
      <c r="C6" s="4">
        <v>3</v>
      </c>
      <c r="D6" s="4">
        <v>0</v>
      </c>
      <c r="E6" s="4">
        <f t="shared" si="13"/>
        <v>0</v>
      </c>
      <c r="F6" s="11">
        <f t="shared" si="14"/>
        <v>0</v>
      </c>
      <c r="H6" s="12">
        <f t="shared" si="1"/>
        <v>0</v>
      </c>
      <c r="I6" s="5">
        <f t="shared" si="2"/>
        <v>0</v>
      </c>
      <c r="J6" s="4">
        <f t="shared" si="3"/>
        <v>36.689399999999999</v>
      </c>
      <c r="K6" s="4">
        <f t="shared" si="4"/>
        <v>0</v>
      </c>
      <c r="L6" s="11">
        <f t="shared" si="5"/>
        <v>36.689399999999999</v>
      </c>
      <c r="N6" s="12">
        <f t="shared" si="0"/>
        <v>0</v>
      </c>
      <c r="O6" s="4">
        <f t="shared" si="6"/>
        <v>0</v>
      </c>
      <c r="P6" s="4">
        <f t="shared" si="7"/>
        <v>0</v>
      </c>
      <c r="Q6" s="4">
        <f t="shared" si="8"/>
        <v>0</v>
      </c>
      <c r="R6" s="4">
        <f t="shared" si="9"/>
        <v>0</v>
      </c>
      <c r="S6" s="4">
        <f>SUM($Q$3:Q6)</f>
        <v>0</v>
      </c>
      <c r="T6" s="11">
        <f>SUM($R$3:R6)</f>
        <v>0</v>
      </c>
      <c r="U6" s="4">
        <f t="shared" si="10"/>
        <v>0</v>
      </c>
      <c r="AA6" s="4">
        <f t="shared" si="11"/>
        <v>0</v>
      </c>
      <c r="AC6" s="4" t="s">
        <v>31</v>
      </c>
      <c r="AD6" s="4">
        <f>COUNT($S$1481:$S$1803)</f>
        <v>323</v>
      </c>
      <c r="AE6" s="4">
        <f>SUM(AM1481:AM1803)</f>
        <v>7</v>
      </c>
      <c r="AF6" s="8">
        <f>SUM(H1481:H1803)</f>
        <v>8254.138888888885</v>
      </c>
      <c r="AG6" s="9">
        <f>AE6/AD6</f>
        <v>2.1671826625386997E-2</v>
      </c>
      <c r="AH6" s="4">
        <f>MAX(D1481:D1803)</f>
        <v>131.30000000000001</v>
      </c>
      <c r="AI6" s="4">
        <f>AF6/(AD6-AE6)*3.6</f>
        <v>94.034493670886036</v>
      </c>
      <c r="AJ6" s="4">
        <f>AF6/AD6*3.6</f>
        <v>91.996594427244545</v>
      </c>
      <c r="AK6" s="4">
        <f>MIN(E1481:E1803)</f>
        <v>-1.2083333333333333</v>
      </c>
      <c r="AL6" s="4">
        <f>MAX(E1481:E1803)</f>
        <v>1.0277777777777781</v>
      </c>
      <c r="AM6" s="4">
        <f t="shared" si="12"/>
        <v>1</v>
      </c>
      <c r="AN6" s="5">
        <f>SUM($H$3:H6)</f>
        <v>0</v>
      </c>
    </row>
    <row r="7" spans="1:40" x14ac:dyDescent="0.3">
      <c r="A7" s="3" t="s">
        <v>13</v>
      </c>
      <c r="B7" s="4">
        <v>4</v>
      </c>
      <c r="C7" s="4">
        <v>4</v>
      </c>
      <c r="D7" s="4">
        <v>0</v>
      </c>
      <c r="E7" s="4">
        <f t="shared" si="13"/>
        <v>0</v>
      </c>
      <c r="F7" s="11">
        <f t="shared" si="14"/>
        <v>0</v>
      </c>
      <c r="H7" s="12">
        <f t="shared" si="1"/>
        <v>0</v>
      </c>
      <c r="I7" s="5">
        <f t="shared" si="2"/>
        <v>0</v>
      </c>
      <c r="J7" s="4">
        <f t="shared" si="3"/>
        <v>36.689399999999999</v>
      </c>
      <c r="K7" s="4">
        <f t="shared" si="4"/>
        <v>0</v>
      </c>
      <c r="L7" s="11">
        <f t="shared" si="5"/>
        <v>36.689399999999999</v>
      </c>
      <c r="N7" s="12">
        <f t="shared" si="0"/>
        <v>0</v>
      </c>
      <c r="O7" s="4">
        <f t="shared" si="6"/>
        <v>0</v>
      </c>
      <c r="P7" s="4">
        <f t="shared" si="7"/>
        <v>0</v>
      </c>
      <c r="Q7" s="4">
        <f t="shared" si="8"/>
        <v>0</v>
      </c>
      <c r="R7" s="4">
        <f t="shared" si="9"/>
        <v>0</v>
      </c>
      <c r="S7" s="4">
        <f>SUM($Q$3:Q7)</f>
        <v>0</v>
      </c>
      <c r="T7" s="11">
        <f>SUM($R$3:R7)</f>
        <v>0</v>
      </c>
      <c r="U7" s="4">
        <f t="shared" si="10"/>
        <v>0</v>
      </c>
      <c r="AA7" s="4">
        <f t="shared" si="11"/>
        <v>0</v>
      </c>
      <c r="AC7" s="10" t="s">
        <v>33</v>
      </c>
      <c r="AD7" s="4">
        <f>SUM(AD3:AD6)</f>
        <v>1800</v>
      </c>
      <c r="AE7" s="4">
        <f>SUM(AE3:AE6)</f>
        <v>234</v>
      </c>
      <c r="AF7" s="8">
        <f>SUM(AF3:AF6)</f>
        <v>23262.388888888898</v>
      </c>
      <c r="AM7" s="4">
        <f t="shared" si="12"/>
        <v>1</v>
      </c>
      <c r="AN7" s="5">
        <f>SUM($H$3:H7)</f>
        <v>0</v>
      </c>
    </row>
    <row r="8" spans="1:40" x14ac:dyDescent="0.3">
      <c r="A8" s="3" t="s">
        <v>13</v>
      </c>
      <c r="B8" s="4">
        <v>5</v>
      </c>
      <c r="C8" s="4">
        <v>5</v>
      </c>
      <c r="D8" s="4">
        <v>0</v>
      </c>
      <c r="E8" s="4">
        <f t="shared" si="13"/>
        <v>0</v>
      </c>
      <c r="F8" s="11">
        <f t="shared" si="14"/>
        <v>0</v>
      </c>
      <c r="H8" s="12">
        <f t="shared" si="1"/>
        <v>0</v>
      </c>
      <c r="I8" s="5">
        <f t="shared" si="2"/>
        <v>0</v>
      </c>
      <c r="J8" s="4">
        <f t="shared" si="3"/>
        <v>36.689399999999999</v>
      </c>
      <c r="K8" s="4">
        <f t="shared" si="4"/>
        <v>0</v>
      </c>
      <c r="L8" s="11">
        <f t="shared" si="5"/>
        <v>36.689399999999999</v>
      </c>
      <c r="N8" s="12">
        <f t="shared" si="0"/>
        <v>0</v>
      </c>
      <c r="O8" s="4">
        <f t="shared" si="6"/>
        <v>0</v>
      </c>
      <c r="P8" s="4">
        <f t="shared" si="7"/>
        <v>0</v>
      </c>
      <c r="Q8" s="4">
        <f t="shared" si="8"/>
        <v>0</v>
      </c>
      <c r="R8" s="4">
        <f t="shared" si="9"/>
        <v>0</v>
      </c>
      <c r="S8" s="4">
        <f>SUM($Q$3:Q8)</f>
        <v>0</v>
      </c>
      <c r="T8" s="11">
        <f>SUM($R$3:R8)</f>
        <v>0</v>
      </c>
      <c r="U8" s="4">
        <f t="shared" si="10"/>
        <v>0</v>
      </c>
      <c r="AA8" s="4">
        <f t="shared" si="11"/>
        <v>0</v>
      </c>
      <c r="AM8" s="4">
        <f t="shared" si="12"/>
        <v>1</v>
      </c>
      <c r="AN8" s="5">
        <f>SUM($H$3:H8)</f>
        <v>0</v>
      </c>
    </row>
    <row r="9" spans="1:40" x14ac:dyDescent="0.3">
      <c r="A9" s="3" t="s">
        <v>13</v>
      </c>
      <c r="B9" s="4">
        <v>6</v>
      </c>
      <c r="C9" s="4">
        <v>6</v>
      </c>
      <c r="D9" s="4">
        <v>0</v>
      </c>
      <c r="E9" s="4">
        <f t="shared" si="13"/>
        <v>0</v>
      </c>
      <c r="F9" s="11">
        <f t="shared" si="14"/>
        <v>0</v>
      </c>
      <c r="H9" s="12">
        <f t="shared" si="1"/>
        <v>0</v>
      </c>
      <c r="I9" s="5">
        <f t="shared" si="2"/>
        <v>0</v>
      </c>
      <c r="J9" s="4">
        <f t="shared" si="3"/>
        <v>36.689399999999999</v>
      </c>
      <c r="K9" s="4">
        <f t="shared" si="4"/>
        <v>0</v>
      </c>
      <c r="L9" s="11">
        <f t="shared" si="5"/>
        <v>36.689399999999999</v>
      </c>
      <c r="N9" s="12">
        <f t="shared" si="0"/>
        <v>0</v>
      </c>
      <c r="O9" s="4">
        <f t="shared" si="6"/>
        <v>0</v>
      </c>
      <c r="P9" s="4">
        <f t="shared" si="7"/>
        <v>0</v>
      </c>
      <c r="Q9" s="4">
        <f t="shared" si="8"/>
        <v>0</v>
      </c>
      <c r="R9" s="4">
        <f t="shared" si="9"/>
        <v>0</v>
      </c>
      <c r="S9" s="4">
        <f>SUM($Q$3:Q9)</f>
        <v>0</v>
      </c>
      <c r="T9" s="11">
        <f>SUM($R$3:R9)</f>
        <v>0</v>
      </c>
      <c r="U9" s="4">
        <f t="shared" si="10"/>
        <v>0</v>
      </c>
      <c r="AA9" s="4">
        <f t="shared" si="11"/>
        <v>0</v>
      </c>
      <c r="AM9" s="4">
        <f t="shared" si="12"/>
        <v>1</v>
      </c>
      <c r="AN9" s="5">
        <f>SUM($H$3:H9)</f>
        <v>0</v>
      </c>
    </row>
    <row r="10" spans="1:40" x14ac:dyDescent="0.3">
      <c r="A10" s="3" t="s">
        <v>13</v>
      </c>
      <c r="B10" s="4">
        <v>7</v>
      </c>
      <c r="C10" s="4">
        <v>7</v>
      </c>
      <c r="D10" s="4">
        <v>0</v>
      </c>
      <c r="E10" s="4">
        <f t="shared" si="13"/>
        <v>0</v>
      </c>
      <c r="F10" s="11">
        <f t="shared" si="14"/>
        <v>0</v>
      </c>
      <c r="H10" s="12">
        <f t="shared" si="1"/>
        <v>0</v>
      </c>
      <c r="I10" s="5">
        <f t="shared" si="2"/>
        <v>0</v>
      </c>
      <c r="J10" s="4">
        <f t="shared" si="3"/>
        <v>36.689399999999999</v>
      </c>
      <c r="K10" s="4">
        <f t="shared" si="4"/>
        <v>0</v>
      </c>
      <c r="L10" s="11">
        <f t="shared" si="5"/>
        <v>36.689399999999999</v>
      </c>
      <c r="N10" s="12">
        <f t="shared" si="0"/>
        <v>0</v>
      </c>
      <c r="O10" s="4">
        <f t="shared" si="6"/>
        <v>0</v>
      </c>
      <c r="P10" s="4">
        <f t="shared" si="7"/>
        <v>0</v>
      </c>
      <c r="Q10" s="4">
        <f t="shared" si="8"/>
        <v>0</v>
      </c>
      <c r="R10" s="4">
        <f t="shared" si="9"/>
        <v>0</v>
      </c>
      <c r="S10" s="4">
        <f>SUM($Q$3:Q10)</f>
        <v>0</v>
      </c>
      <c r="T10" s="11">
        <f>SUM($R$3:R10)</f>
        <v>0</v>
      </c>
      <c r="U10" s="4">
        <f t="shared" si="10"/>
        <v>0</v>
      </c>
      <c r="AA10" s="4">
        <f t="shared" si="11"/>
        <v>0</v>
      </c>
      <c r="AM10" s="4">
        <f t="shared" si="12"/>
        <v>1</v>
      </c>
      <c r="AN10" s="5">
        <f>SUM($H$3:H10)</f>
        <v>0</v>
      </c>
    </row>
    <row r="11" spans="1:40" x14ac:dyDescent="0.3">
      <c r="A11" s="3" t="s">
        <v>13</v>
      </c>
      <c r="B11" s="4">
        <v>8</v>
      </c>
      <c r="C11" s="4">
        <v>8</v>
      </c>
      <c r="D11" s="4">
        <v>0</v>
      </c>
      <c r="E11" s="4">
        <f t="shared" si="13"/>
        <v>0</v>
      </c>
      <c r="F11" s="11">
        <f t="shared" si="14"/>
        <v>0</v>
      </c>
      <c r="H11" s="12">
        <f t="shared" si="1"/>
        <v>0</v>
      </c>
      <c r="I11" s="5">
        <f t="shared" si="2"/>
        <v>0</v>
      </c>
      <c r="J11" s="4">
        <f t="shared" si="3"/>
        <v>36.689399999999999</v>
      </c>
      <c r="K11" s="4">
        <f t="shared" si="4"/>
        <v>0</v>
      </c>
      <c r="L11" s="11">
        <f t="shared" si="5"/>
        <v>36.689399999999999</v>
      </c>
      <c r="N11" s="12">
        <f t="shared" si="0"/>
        <v>0</v>
      </c>
      <c r="O11" s="4">
        <f t="shared" si="6"/>
        <v>0</v>
      </c>
      <c r="P11" s="4">
        <f t="shared" si="7"/>
        <v>0</v>
      </c>
      <c r="Q11" s="4">
        <f t="shared" si="8"/>
        <v>0</v>
      </c>
      <c r="R11" s="4">
        <f t="shared" si="9"/>
        <v>0</v>
      </c>
      <c r="S11" s="4">
        <f>SUM($Q$3:Q11)</f>
        <v>0</v>
      </c>
      <c r="T11" s="11">
        <f>SUM($R$3:R11)</f>
        <v>0</v>
      </c>
      <c r="U11" s="4">
        <f t="shared" si="10"/>
        <v>0</v>
      </c>
      <c r="AA11" s="4">
        <f t="shared" si="11"/>
        <v>0</v>
      </c>
      <c r="AM11" s="4">
        <f t="shared" si="12"/>
        <v>1</v>
      </c>
      <c r="AN11" s="5">
        <f>SUM($H$3:H11)</f>
        <v>0</v>
      </c>
    </row>
    <row r="12" spans="1:40" x14ac:dyDescent="0.3">
      <c r="A12" s="3" t="s">
        <v>13</v>
      </c>
      <c r="B12" s="4">
        <v>9</v>
      </c>
      <c r="C12" s="4">
        <v>9</v>
      </c>
      <c r="D12" s="4">
        <v>0</v>
      </c>
      <c r="E12" s="4">
        <f t="shared" si="13"/>
        <v>0</v>
      </c>
      <c r="F12" s="11">
        <f t="shared" si="14"/>
        <v>0</v>
      </c>
      <c r="H12" s="12">
        <f t="shared" si="1"/>
        <v>0</v>
      </c>
      <c r="I12" s="5">
        <f t="shared" si="2"/>
        <v>0</v>
      </c>
      <c r="J12" s="4">
        <f t="shared" si="3"/>
        <v>36.689399999999999</v>
      </c>
      <c r="K12" s="4">
        <f t="shared" si="4"/>
        <v>0</v>
      </c>
      <c r="L12" s="11">
        <f t="shared" si="5"/>
        <v>36.689399999999999</v>
      </c>
      <c r="N12" s="12">
        <f t="shared" si="0"/>
        <v>0</v>
      </c>
      <c r="O12" s="4">
        <f t="shared" si="6"/>
        <v>0</v>
      </c>
      <c r="P12" s="4">
        <f t="shared" si="7"/>
        <v>0</v>
      </c>
      <c r="Q12" s="4">
        <f t="shared" si="8"/>
        <v>0</v>
      </c>
      <c r="R12" s="4">
        <f t="shared" si="9"/>
        <v>0</v>
      </c>
      <c r="S12" s="4">
        <f>SUM($Q$3:Q12)</f>
        <v>0</v>
      </c>
      <c r="T12" s="11">
        <f>SUM($R$3:R12)</f>
        <v>0</v>
      </c>
      <c r="U12" s="4">
        <f t="shared" si="10"/>
        <v>0</v>
      </c>
      <c r="AA12" s="4">
        <f t="shared" si="11"/>
        <v>0</v>
      </c>
      <c r="AM12" s="4">
        <f t="shared" si="12"/>
        <v>1</v>
      </c>
      <c r="AN12" s="5">
        <f>SUM($H$3:H12)</f>
        <v>0</v>
      </c>
    </row>
    <row r="13" spans="1:40" x14ac:dyDescent="0.3">
      <c r="A13" s="3" t="s">
        <v>13</v>
      </c>
      <c r="B13" s="4">
        <v>10</v>
      </c>
      <c r="C13" s="4">
        <v>10</v>
      </c>
      <c r="D13" s="4">
        <v>0</v>
      </c>
      <c r="E13" s="4">
        <f t="shared" si="13"/>
        <v>0</v>
      </c>
      <c r="F13" s="11">
        <f t="shared" si="14"/>
        <v>1.388888888888889E-2</v>
      </c>
      <c r="H13" s="12">
        <f t="shared" si="1"/>
        <v>0</v>
      </c>
      <c r="I13" s="5">
        <f t="shared" si="2"/>
        <v>0</v>
      </c>
      <c r="J13" s="4">
        <f t="shared" si="3"/>
        <v>36.689399999999999</v>
      </c>
      <c r="K13" s="4">
        <f t="shared" si="4"/>
        <v>0</v>
      </c>
      <c r="L13" s="11">
        <f t="shared" si="5"/>
        <v>36.689399999999999</v>
      </c>
      <c r="N13" s="12">
        <f t="shared" si="0"/>
        <v>0</v>
      </c>
      <c r="O13" s="4">
        <f t="shared" si="6"/>
        <v>0</v>
      </c>
      <c r="P13" s="4">
        <f t="shared" si="7"/>
        <v>0</v>
      </c>
      <c r="Q13" s="4">
        <f t="shared" si="8"/>
        <v>0</v>
      </c>
      <c r="R13" s="4">
        <f t="shared" si="9"/>
        <v>0</v>
      </c>
      <c r="S13" s="4">
        <f>SUM($Q$3:Q13)</f>
        <v>0</v>
      </c>
      <c r="T13" s="11">
        <f>SUM($R$3:R13)</f>
        <v>0</v>
      </c>
      <c r="U13" s="4">
        <f t="shared" si="10"/>
        <v>0</v>
      </c>
      <c r="AA13" s="4">
        <f t="shared" si="11"/>
        <v>0</v>
      </c>
      <c r="AM13" s="4">
        <f t="shared" si="12"/>
        <v>1</v>
      </c>
      <c r="AN13" s="5">
        <f>SUM($H$3:H13)</f>
        <v>0</v>
      </c>
    </row>
    <row r="14" spans="1:40" x14ac:dyDescent="0.3">
      <c r="A14" s="3" t="s">
        <v>13</v>
      </c>
      <c r="B14" s="4">
        <v>11</v>
      </c>
      <c r="C14" s="4">
        <v>11</v>
      </c>
      <c r="D14" s="4">
        <v>0</v>
      </c>
      <c r="E14" s="4">
        <f t="shared" si="13"/>
        <v>2.777777777777778E-2</v>
      </c>
      <c r="F14" s="11">
        <f t="shared" si="14"/>
        <v>0.11805555555555555</v>
      </c>
      <c r="H14" s="12">
        <f t="shared" si="1"/>
        <v>0</v>
      </c>
      <c r="I14" s="5">
        <f t="shared" si="2"/>
        <v>5.1944444444444446</v>
      </c>
      <c r="J14" s="4">
        <f t="shared" si="3"/>
        <v>36.689399999999999</v>
      </c>
      <c r="K14" s="4">
        <f t="shared" si="4"/>
        <v>0</v>
      </c>
      <c r="L14" s="11">
        <f t="shared" si="5"/>
        <v>41.883844444444442</v>
      </c>
      <c r="N14" s="12">
        <f t="shared" si="0"/>
        <v>0</v>
      </c>
      <c r="O14" s="4">
        <f t="shared" si="6"/>
        <v>0</v>
      </c>
      <c r="P14" s="4">
        <f t="shared" si="7"/>
        <v>0</v>
      </c>
      <c r="Q14" s="4">
        <f t="shared" si="8"/>
        <v>0</v>
      </c>
      <c r="R14" s="4">
        <f t="shared" si="9"/>
        <v>0</v>
      </c>
      <c r="S14" s="4">
        <f>SUM($Q$3:Q14)</f>
        <v>0</v>
      </c>
      <c r="T14" s="11">
        <f>SUM($R$3:R14)</f>
        <v>0</v>
      </c>
      <c r="U14" s="4">
        <f t="shared" si="10"/>
        <v>0</v>
      </c>
      <c r="AA14" s="4">
        <f t="shared" si="11"/>
        <v>0</v>
      </c>
      <c r="AM14" s="4">
        <f t="shared" si="12"/>
        <v>1</v>
      </c>
      <c r="AN14" s="5">
        <f>SUM($H$3:H14)</f>
        <v>0</v>
      </c>
    </row>
    <row r="15" spans="1:40" x14ac:dyDescent="0.3">
      <c r="A15" s="3" t="s">
        <v>13</v>
      </c>
      <c r="B15" s="4">
        <v>12</v>
      </c>
      <c r="C15" s="4">
        <v>12</v>
      </c>
      <c r="D15" s="4">
        <v>0.2</v>
      </c>
      <c r="E15" s="4">
        <f t="shared" si="13"/>
        <v>0.2361111111111111</v>
      </c>
      <c r="F15" s="11">
        <f t="shared" si="14"/>
        <v>0.34722222222222221</v>
      </c>
      <c r="H15" s="12">
        <f t="shared" si="1"/>
        <v>5.5555555555555559E-2</v>
      </c>
      <c r="I15" s="5">
        <f t="shared" si="2"/>
        <v>44.152777777777779</v>
      </c>
      <c r="J15" s="4">
        <f t="shared" si="3"/>
        <v>36.689399999999999</v>
      </c>
      <c r="K15" s="4">
        <f t="shared" si="4"/>
        <v>4.7307499999999999E-4</v>
      </c>
      <c r="L15" s="11">
        <f t="shared" si="5"/>
        <v>80.84265085277778</v>
      </c>
      <c r="N15" s="12">
        <f t="shared" si="0"/>
        <v>4.4912583807098772</v>
      </c>
      <c r="O15" s="4">
        <f t="shared" si="6"/>
        <v>4.4912583807098772</v>
      </c>
      <c r="P15" s="4">
        <f t="shared" si="7"/>
        <v>0</v>
      </c>
      <c r="Q15" s="4">
        <f t="shared" si="8"/>
        <v>1.2475717724194103E-6</v>
      </c>
      <c r="R15" s="4">
        <f t="shared" si="9"/>
        <v>0</v>
      </c>
      <c r="S15" s="4">
        <f>SUM($Q$3:Q15)</f>
        <v>1.2475717724194103E-6</v>
      </c>
      <c r="T15" s="11">
        <f>SUM($R$3:R15)</f>
        <v>0</v>
      </c>
      <c r="U15" s="4">
        <f t="shared" si="10"/>
        <v>0</v>
      </c>
      <c r="AA15" s="4">
        <f t="shared" si="11"/>
        <v>0</v>
      </c>
      <c r="AM15" s="4">
        <f t="shared" si="12"/>
        <v>0</v>
      </c>
      <c r="AN15" s="5">
        <f>SUM($H$3:H15)</f>
        <v>5.5555555555555559E-2</v>
      </c>
    </row>
    <row r="16" spans="1:40" x14ac:dyDescent="0.3">
      <c r="A16" s="3" t="s">
        <v>13</v>
      </c>
      <c r="B16" s="4">
        <v>13</v>
      </c>
      <c r="C16" s="4">
        <v>13</v>
      </c>
      <c r="D16" s="4">
        <v>1.7</v>
      </c>
      <c r="E16" s="4">
        <f t="shared" si="13"/>
        <v>0.72222222222222221</v>
      </c>
      <c r="F16" s="11">
        <f t="shared" si="14"/>
        <v>0.45138888888888895</v>
      </c>
      <c r="H16" s="12">
        <f t="shared" si="1"/>
        <v>0.47222222222222221</v>
      </c>
      <c r="I16" s="5">
        <f t="shared" si="2"/>
        <v>135.05555555555554</v>
      </c>
      <c r="J16" s="4">
        <f t="shared" si="3"/>
        <v>36.689399999999999</v>
      </c>
      <c r="K16" s="4">
        <f t="shared" si="4"/>
        <v>3.4179668749999996E-2</v>
      </c>
      <c r="L16" s="11">
        <f t="shared" si="5"/>
        <v>171.77913522430555</v>
      </c>
      <c r="N16" s="12">
        <f t="shared" si="0"/>
        <v>81.117924967033176</v>
      </c>
      <c r="O16" s="4">
        <f t="shared" si="6"/>
        <v>81.117924967033176</v>
      </c>
      <c r="P16" s="4">
        <f t="shared" si="7"/>
        <v>0</v>
      </c>
      <c r="Q16" s="4">
        <f t="shared" si="8"/>
        <v>2.2532756935286992E-5</v>
      </c>
      <c r="R16" s="4">
        <f t="shared" si="9"/>
        <v>0</v>
      </c>
      <c r="S16" s="4">
        <f>SUM($Q$3:Q16)</f>
        <v>2.3780328707706402E-5</v>
      </c>
      <c r="T16" s="11">
        <f>SUM($R$3:R16)</f>
        <v>0</v>
      </c>
      <c r="U16" s="4">
        <f t="shared" si="10"/>
        <v>0</v>
      </c>
      <c r="AA16" s="4">
        <f t="shared" si="11"/>
        <v>0</v>
      </c>
      <c r="AM16" s="4">
        <f t="shared" si="12"/>
        <v>0</v>
      </c>
      <c r="AN16" s="5">
        <f>SUM($H$3:H16)</f>
        <v>0.52777777777777779</v>
      </c>
    </row>
    <row r="17" spans="1:40" x14ac:dyDescent="0.3">
      <c r="A17" s="3" t="s">
        <v>13</v>
      </c>
      <c r="B17" s="4">
        <v>14</v>
      </c>
      <c r="C17" s="4">
        <v>14</v>
      </c>
      <c r="D17" s="4">
        <v>5.4</v>
      </c>
      <c r="E17" s="4">
        <f t="shared" si="13"/>
        <v>1.1388888888888891</v>
      </c>
      <c r="F17" s="11">
        <f t="shared" si="14"/>
        <v>0.1736111111111111</v>
      </c>
      <c r="H17" s="12">
        <f t="shared" si="1"/>
        <v>1.5</v>
      </c>
      <c r="I17" s="5">
        <f t="shared" si="2"/>
        <v>212.97222222222226</v>
      </c>
      <c r="J17" s="4">
        <f t="shared" si="3"/>
        <v>36.689399999999999</v>
      </c>
      <c r="K17" s="4">
        <f t="shared" si="4"/>
        <v>0.34487167499999999</v>
      </c>
      <c r="L17" s="11">
        <f t="shared" si="5"/>
        <v>250.00649389722227</v>
      </c>
      <c r="N17" s="12">
        <f t="shared" si="0"/>
        <v>375.00974084583339</v>
      </c>
      <c r="O17" s="4">
        <f t="shared" si="6"/>
        <v>375.00974084583339</v>
      </c>
      <c r="P17" s="4">
        <f t="shared" si="7"/>
        <v>0</v>
      </c>
      <c r="Q17" s="4">
        <f t="shared" si="8"/>
        <v>1.0416937245717594E-4</v>
      </c>
      <c r="R17" s="4">
        <f t="shared" si="9"/>
        <v>0</v>
      </c>
      <c r="S17" s="4">
        <f>SUM($Q$3:Q17)</f>
        <v>1.2794970116488234E-4</v>
      </c>
      <c r="T17" s="11">
        <f>SUM($R$3:R17)</f>
        <v>0</v>
      </c>
      <c r="U17" s="4">
        <f t="shared" si="10"/>
        <v>0</v>
      </c>
      <c r="AA17" s="4">
        <f t="shared" si="11"/>
        <v>0</v>
      </c>
      <c r="AM17" s="4">
        <f t="shared" si="12"/>
        <v>0</v>
      </c>
      <c r="AN17" s="5">
        <f>SUM($H$3:H17)</f>
        <v>2.0277777777777777</v>
      </c>
    </row>
    <row r="18" spans="1:40" x14ac:dyDescent="0.3">
      <c r="A18" s="3" t="s">
        <v>13</v>
      </c>
      <c r="B18" s="4">
        <v>15</v>
      </c>
      <c r="C18" s="4">
        <v>15</v>
      </c>
      <c r="D18" s="4">
        <v>9.9</v>
      </c>
      <c r="E18" s="4">
        <f t="shared" si="13"/>
        <v>1.0694444444444444</v>
      </c>
      <c r="F18" s="11">
        <f t="shared" si="14"/>
        <v>-8.3333333333333537E-2</v>
      </c>
      <c r="H18" s="12">
        <f t="shared" si="1"/>
        <v>2.75</v>
      </c>
      <c r="I18" s="5">
        <f t="shared" si="2"/>
        <v>199.98611111111111</v>
      </c>
      <c r="J18" s="4">
        <f t="shared" si="3"/>
        <v>36.689399999999999</v>
      </c>
      <c r="K18" s="4">
        <f t="shared" si="4"/>
        <v>1.1591520187500002</v>
      </c>
      <c r="L18" s="11">
        <f t="shared" si="5"/>
        <v>237.83466312986113</v>
      </c>
      <c r="N18" s="12">
        <f t="shared" si="0"/>
        <v>654.04532360711812</v>
      </c>
      <c r="O18" s="4">
        <f t="shared" si="6"/>
        <v>654.04532360711812</v>
      </c>
      <c r="P18" s="4">
        <f t="shared" si="7"/>
        <v>0</v>
      </c>
      <c r="Q18" s="4">
        <f t="shared" si="8"/>
        <v>1.8167925655753281E-4</v>
      </c>
      <c r="R18" s="4">
        <f t="shared" si="9"/>
        <v>0</v>
      </c>
      <c r="S18" s="4">
        <f>SUM($Q$3:Q18)</f>
        <v>3.0962895772241515E-4</v>
      </c>
      <c r="T18" s="11">
        <f>SUM($R$3:R18)</f>
        <v>0</v>
      </c>
      <c r="U18" s="4">
        <f t="shared" si="10"/>
        <v>0</v>
      </c>
      <c r="AA18" s="4">
        <f t="shared" si="11"/>
        <v>0</v>
      </c>
      <c r="AM18" s="4">
        <f t="shared" si="12"/>
        <v>0</v>
      </c>
      <c r="AN18" s="5">
        <f>SUM($H$3:H18)</f>
        <v>4.7777777777777777</v>
      </c>
    </row>
    <row r="19" spans="1:40" x14ac:dyDescent="0.3">
      <c r="A19" s="3" t="s">
        <v>13</v>
      </c>
      <c r="B19" s="4">
        <v>16</v>
      </c>
      <c r="C19" s="4">
        <v>16</v>
      </c>
      <c r="D19" s="4">
        <v>13.1</v>
      </c>
      <c r="E19" s="4">
        <f t="shared" si="13"/>
        <v>0.97222222222222199</v>
      </c>
      <c r="F19" s="11">
        <f t="shared" si="14"/>
        <v>6.25E-2</v>
      </c>
      <c r="H19" s="12">
        <f t="shared" si="1"/>
        <v>3.6388888888888888</v>
      </c>
      <c r="I19" s="5">
        <f t="shared" si="2"/>
        <v>181.80555555555551</v>
      </c>
      <c r="J19" s="4">
        <f t="shared" si="3"/>
        <v>36.689399999999999</v>
      </c>
      <c r="K19" s="4">
        <f t="shared" si="4"/>
        <v>2.0296100187499997</v>
      </c>
      <c r="L19" s="11">
        <f t="shared" si="5"/>
        <v>220.52456557430551</v>
      </c>
      <c r="N19" s="12">
        <f t="shared" si="0"/>
        <v>802.4643913953895</v>
      </c>
      <c r="O19" s="4">
        <f t="shared" si="6"/>
        <v>802.4643913953895</v>
      </c>
      <c r="P19" s="4">
        <f t="shared" si="7"/>
        <v>0</v>
      </c>
      <c r="Q19" s="4">
        <f t="shared" si="8"/>
        <v>2.2290677538760819E-4</v>
      </c>
      <c r="R19" s="4">
        <f t="shared" si="9"/>
        <v>0</v>
      </c>
      <c r="S19" s="4">
        <f>SUM($Q$3:Q19)</f>
        <v>5.3253573311002331E-4</v>
      </c>
      <c r="T19" s="11">
        <f>SUM($R$3:R19)</f>
        <v>0</v>
      </c>
      <c r="U19" s="4">
        <f t="shared" si="10"/>
        <v>0</v>
      </c>
      <c r="AA19" s="4">
        <f t="shared" si="11"/>
        <v>0</v>
      </c>
      <c r="AM19" s="4">
        <f t="shared" si="12"/>
        <v>0</v>
      </c>
      <c r="AN19" s="5">
        <f>SUM($H$3:H19)</f>
        <v>8.4166666666666661</v>
      </c>
    </row>
    <row r="20" spans="1:40" x14ac:dyDescent="0.3">
      <c r="A20" s="3" t="s">
        <v>13</v>
      </c>
      <c r="B20" s="4">
        <v>17</v>
      </c>
      <c r="C20" s="4">
        <v>17</v>
      </c>
      <c r="D20" s="4">
        <v>16.899999999999999</v>
      </c>
      <c r="E20" s="4">
        <f t="shared" si="13"/>
        <v>1.1944444444444444</v>
      </c>
      <c r="F20" s="11">
        <f t="shared" si="14"/>
        <v>0.14583333333333354</v>
      </c>
      <c r="H20" s="12">
        <f t="shared" si="1"/>
        <v>4.6944444444444438</v>
      </c>
      <c r="I20" s="5">
        <f t="shared" si="2"/>
        <v>223.36111111111111</v>
      </c>
      <c r="J20" s="4">
        <f t="shared" si="3"/>
        <v>36.689399999999999</v>
      </c>
      <c r="K20" s="4">
        <f t="shared" si="4"/>
        <v>3.3778737687499993</v>
      </c>
      <c r="L20" s="11">
        <f t="shared" si="5"/>
        <v>263.42838487986114</v>
      </c>
      <c r="N20" s="12">
        <f t="shared" si="0"/>
        <v>1236.6499179082368</v>
      </c>
      <c r="O20" s="4">
        <f t="shared" si="6"/>
        <v>1236.6499179082368</v>
      </c>
      <c r="P20" s="4">
        <f t="shared" si="7"/>
        <v>0</v>
      </c>
      <c r="Q20" s="4">
        <f t="shared" si="8"/>
        <v>3.4351386608562134E-4</v>
      </c>
      <c r="R20" s="4">
        <f t="shared" si="9"/>
        <v>0</v>
      </c>
      <c r="S20" s="4">
        <f>SUM($Q$3:Q20)</f>
        <v>8.7604959919564465E-4</v>
      </c>
      <c r="T20" s="11">
        <f>SUM($R$3:R20)</f>
        <v>0</v>
      </c>
      <c r="U20" s="4">
        <f t="shared" si="10"/>
        <v>0</v>
      </c>
      <c r="AA20" s="4">
        <f t="shared" si="11"/>
        <v>0</v>
      </c>
      <c r="AM20" s="4">
        <f t="shared" si="12"/>
        <v>0</v>
      </c>
      <c r="AN20" s="5">
        <f>SUM($H$3:H20)</f>
        <v>13.111111111111111</v>
      </c>
    </row>
    <row r="21" spans="1:40" x14ac:dyDescent="0.3">
      <c r="A21" s="3" t="s">
        <v>13</v>
      </c>
      <c r="B21" s="4">
        <v>18</v>
      </c>
      <c r="C21" s="4">
        <v>18</v>
      </c>
      <c r="D21" s="4">
        <v>21.7</v>
      </c>
      <c r="E21" s="4">
        <f t="shared" si="13"/>
        <v>1.2638888888888891</v>
      </c>
      <c r="F21" s="11">
        <f t="shared" si="14"/>
        <v>-0.19444444444444442</v>
      </c>
      <c r="H21" s="12">
        <f t="shared" si="1"/>
        <v>6.0277777777777777</v>
      </c>
      <c r="I21" s="5">
        <f t="shared" si="2"/>
        <v>236.34722222222226</v>
      </c>
      <c r="J21" s="4">
        <f t="shared" si="3"/>
        <v>36.689399999999999</v>
      </c>
      <c r="K21" s="4">
        <f t="shared" si="4"/>
        <v>5.5691571687499994</v>
      </c>
      <c r="L21" s="11">
        <f t="shared" si="5"/>
        <v>278.60577939097226</v>
      </c>
      <c r="N21" s="12">
        <f t="shared" si="0"/>
        <v>1679.3737257733605</v>
      </c>
      <c r="O21" s="4">
        <f t="shared" si="6"/>
        <v>1679.3737257733605</v>
      </c>
      <c r="P21" s="4">
        <f t="shared" si="7"/>
        <v>0</v>
      </c>
      <c r="Q21" s="4">
        <f t="shared" si="8"/>
        <v>4.6649270160371126E-4</v>
      </c>
      <c r="R21" s="4">
        <f t="shared" si="9"/>
        <v>0</v>
      </c>
      <c r="S21" s="4">
        <f>SUM($Q$3:Q21)</f>
        <v>1.3425423007993559E-3</v>
      </c>
      <c r="T21" s="11">
        <f>SUM($R$3:R21)</f>
        <v>0</v>
      </c>
      <c r="U21" s="4">
        <f t="shared" si="10"/>
        <v>0</v>
      </c>
      <c r="AA21" s="4">
        <f t="shared" si="11"/>
        <v>0</v>
      </c>
      <c r="AM21" s="4">
        <f t="shared" si="12"/>
        <v>0</v>
      </c>
      <c r="AN21" s="5">
        <f>SUM($H$3:H21)</f>
        <v>19.138888888888889</v>
      </c>
    </row>
    <row r="22" spans="1:40" x14ac:dyDescent="0.3">
      <c r="A22" s="3" t="s">
        <v>13</v>
      </c>
      <c r="B22" s="4">
        <v>19</v>
      </c>
      <c r="C22" s="4">
        <v>19</v>
      </c>
      <c r="D22" s="4">
        <v>26</v>
      </c>
      <c r="E22" s="4">
        <f t="shared" si="13"/>
        <v>0.80555555555555558</v>
      </c>
      <c r="F22" s="11">
        <f t="shared" si="14"/>
        <v>-0.4861111111111111</v>
      </c>
      <c r="H22" s="12">
        <f t="shared" si="1"/>
        <v>7.2222222222222223</v>
      </c>
      <c r="I22" s="5">
        <f t="shared" si="2"/>
        <v>150.63888888888889</v>
      </c>
      <c r="J22" s="4">
        <f t="shared" si="3"/>
        <v>36.689399999999999</v>
      </c>
      <c r="K22" s="4">
        <f t="shared" si="4"/>
        <v>7.9949674999999996</v>
      </c>
      <c r="L22" s="11">
        <f t="shared" si="5"/>
        <v>195.32325638888889</v>
      </c>
      <c r="N22" s="12">
        <f t="shared" si="0"/>
        <v>1410.667962808642</v>
      </c>
      <c r="O22" s="4">
        <f t="shared" si="6"/>
        <v>1410.667962808642</v>
      </c>
      <c r="P22" s="4">
        <f t="shared" si="7"/>
        <v>0</v>
      </c>
      <c r="Q22" s="4">
        <f t="shared" si="8"/>
        <v>3.9185221189128944E-4</v>
      </c>
      <c r="R22" s="4">
        <f t="shared" si="9"/>
        <v>0</v>
      </c>
      <c r="S22" s="4">
        <f>SUM($Q$3:Q22)</f>
        <v>1.7343945126906454E-3</v>
      </c>
      <c r="T22" s="11">
        <f>SUM($R$3:R22)</f>
        <v>0</v>
      </c>
      <c r="U22" s="4">
        <f t="shared" si="10"/>
        <v>0</v>
      </c>
      <c r="AA22" s="4">
        <f t="shared" si="11"/>
        <v>0</v>
      </c>
      <c r="AM22" s="4">
        <f t="shared" si="12"/>
        <v>0</v>
      </c>
      <c r="AN22" s="5">
        <f>SUM($H$3:H22)</f>
        <v>26.361111111111111</v>
      </c>
    </row>
    <row r="23" spans="1:40" x14ac:dyDescent="0.3">
      <c r="A23" s="3" t="s">
        <v>13</v>
      </c>
      <c r="B23" s="4">
        <v>20</v>
      </c>
      <c r="C23" s="4">
        <v>20</v>
      </c>
      <c r="D23" s="4">
        <v>27.5</v>
      </c>
      <c r="E23" s="4">
        <f t="shared" si="13"/>
        <v>0.29166666666666685</v>
      </c>
      <c r="F23" s="11">
        <f t="shared" si="14"/>
        <v>-0.34722222222222221</v>
      </c>
      <c r="H23" s="12">
        <f t="shared" si="1"/>
        <v>7.6388888888888884</v>
      </c>
      <c r="I23" s="5">
        <f t="shared" si="2"/>
        <v>54.5416666666667</v>
      </c>
      <c r="J23" s="4">
        <f t="shared" si="3"/>
        <v>36.689399999999999</v>
      </c>
      <c r="K23" s="4">
        <f t="shared" si="4"/>
        <v>8.9440742187499982</v>
      </c>
      <c r="L23" s="11">
        <f t="shared" si="5"/>
        <v>100.1751408854167</v>
      </c>
      <c r="N23" s="12">
        <f t="shared" si="0"/>
        <v>765.22677065248854</v>
      </c>
      <c r="O23" s="4">
        <f t="shared" si="6"/>
        <v>765.22677065248854</v>
      </c>
      <c r="P23" s="4">
        <f t="shared" si="7"/>
        <v>0</v>
      </c>
      <c r="Q23" s="4">
        <f t="shared" si="8"/>
        <v>2.125629918479135E-4</v>
      </c>
      <c r="R23" s="4">
        <f t="shared" si="9"/>
        <v>0</v>
      </c>
      <c r="S23" s="4">
        <f>SUM($Q$3:Q23)</f>
        <v>1.946957504538559E-3</v>
      </c>
      <c r="T23" s="11">
        <f>SUM($R$3:R23)</f>
        <v>0</v>
      </c>
      <c r="U23" s="4">
        <f t="shared" si="10"/>
        <v>0</v>
      </c>
      <c r="AA23" s="4">
        <f t="shared" si="11"/>
        <v>0</v>
      </c>
      <c r="AM23" s="4">
        <f t="shared" si="12"/>
        <v>0</v>
      </c>
      <c r="AN23" s="5">
        <f>SUM($H$3:H23)</f>
        <v>34</v>
      </c>
    </row>
    <row r="24" spans="1:40" x14ac:dyDescent="0.3">
      <c r="A24" s="3" t="s">
        <v>13</v>
      </c>
      <c r="B24" s="4">
        <v>21</v>
      </c>
      <c r="C24" s="4">
        <v>21</v>
      </c>
      <c r="D24" s="4">
        <v>28.1</v>
      </c>
      <c r="E24" s="4">
        <f t="shared" si="13"/>
        <v>0.1111111111111112</v>
      </c>
      <c r="F24" s="11">
        <f t="shared" si="14"/>
        <v>-9.7222222222222363E-2</v>
      </c>
      <c r="H24" s="12">
        <f t="shared" si="1"/>
        <v>7.8055555555555554</v>
      </c>
      <c r="I24" s="5">
        <f t="shared" si="2"/>
        <v>20.777777777777796</v>
      </c>
      <c r="J24" s="4">
        <f t="shared" si="3"/>
        <v>36.689399999999999</v>
      </c>
      <c r="K24" s="4">
        <f t="shared" si="4"/>
        <v>9.3386187687499991</v>
      </c>
      <c r="L24" s="11">
        <f t="shared" si="5"/>
        <v>66.805796546527787</v>
      </c>
      <c r="N24" s="12">
        <f t="shared" si="0"/>
        <v>521.45635637706414</v>
      </c>
      <c r="O24" s="4">
        <f t="shared" si="6"/>
        <v>521.45635637706414</v>
      </c>
      <c r="P24" s="4">
        <f t="shared" si="7"/>
        <v>0</v>
      </c>
      <c r="Q24" s="4">
        <f t="shared" si="8"/>
        <v>1.4484898788251781E-4</v>
      </c>
      <c r="R24" s="4">
        <f t="shared" si="9"/>
        <v>0</v>
      </c>
      <c r="S24" s="4">
        <f>SUM($Q$3:Q24)</f>
        <v>2.0918064924210769E-3</v>
      </c>
      <c r="T24" s="11">
        <f>SUM($R$3:R24)</f>
        <v>0</v>
      </c>
      <c r="U24" s="4">
        <f t="shared" si="10"/>
        <v>0</v>
      </c>
      <c r="AA24" s="4">
        <f t="shared" si="11"/>
        <v>0</v>
      </c>
      <c r="AM24" s="4">
        <f t="shared" si="12"/>
        <v>0</v>
      </c>
      <c r="AN24" s="5">
        <f>SUM($H$3:H24)</f>
        <v>41.805555555555557</v>
      </c>
    </row>
    <row r="25" spans="1:40" x14ac:dyDescent="0.3">
      <c r="A25" s="3" t="s">
        <v>13</v>
      </c>
      <c r="B25" s="4">
        <v>22</v>
      </c>
      <c r="C25" s="4">
        <v>22</v>
      </c>
      <c r="D25" s="4">
        <v>28.3</v>
      </c>
      <c r="E25" s="4">
        <f t="shared" si="13"/>
        <v>9.7222222222222127E-2</v>
      </c>
      <c r="F25" s="11">
        <f t="shared" si="14"/>
        <v>0</v>
      </c>
      <c r="H25" s="12">
        <f t="shared" si="1"/>
        <v>7.8611111111111107</v>
      </c>
      <c r="I25" s="5">
        <f t="shared" si="2"/>
        <v>18.180555555555539</v>
      </c>
      <c r="J25" s="4">
        <f t="shared" si="3"/>
        <v>36.689399999999999</v>
      </c>
      <c r="K25" s="4">
        <f t="shared" si="4"/>
        <v>9.4720259187499973</v>
      </c>
      <c r="L25" s="11">
        <f t="shared" si="5"/>
        <v>64.341981474305527</v>
      </c>
      <c r="N25" s="12">
        <f t="shared" si="0"/>
        <v>505.79946547856844</v>
      </c>
      <c r="O25" s="4">
        <f t="shared" si="6"/>
        <v>505.79946547856844</v>
      </c>
      <c r="P25" s="4">
        <f t="shared" si="7"/>
        <v>0</v>
      </c>
      <c r="Q25" s="4">
        <f t="shared" si="8"/>
        <v>1.4049985152182458E-4</v>
      </c>
      <c r="R25" s="4">
        <f t="shared" si="9"/>
        <v>0</v>
      </c>
      <c r="S25" s="4">
        <f>SUM($Q$3:Q25)</f>
        <v>2.2323063439429014E-3</v>
      </c>
      <c r="T25" s="11">
        <f>SUM($R$3:R25)</f>
        <v>0</v>
      </c>
      <c r="U25" s="4">
        <f t="shared" si="10"/>
        <v>0</v>
      </c>
      <c r="AA25" s="4">
        <f t="shared" si="11"/>
        <v>0</v>
      </c>
      <c r="AM25" s="4">
        <f t="shared" si="12"/>
        <v>0</v>
      </c>
      <c r="AN25" s="5">
        <f>SUM($H$3:H25)</f>
        <v>49.666666666666671</v>
      </c>
    </row>
    <row r="26" spans="1:40" x14ac:dyDescent="0.3">
      <c r="A26" s="3" t="s">
        <v>13</v>
      </c>
      <c r="B26" s="4">
        <v>23</v>
      </c>
      <c r="C26" s="4">
        <v>23</v>
      </c>
      <c r="D26" s="4">
        <v>28.8</v>
      </c>
      <c r="E26" s="4">
        <f t="shared" si="13"/>
        <v>0.1111111111111112</v>
      </c>
      <c r="F26" s="11">
        <f t="shared" si="14"/>
        <v>9.0277777777777832E-2</v>
      </c>
      <c r="H26" s="12">
        <f t="shared" si="1"/>
        <v>8</v>
      </c>
      <c r="I26" s="5">
        <f t="shared" si="2"/>
        <v>20.777777777777796</v>
      </c>
      <c r="J26" s="4">
        <f t="shared" si="3"/>
        <v>36.689399999999999</v>
      </c>
      <c r="K26" s="4">
        <f t="shared" si="4"/>
        <v>9.8096832000000003</v>
      </c>
      <c r="L26" s="11">
        <f t="shared" si="5"/>
        <v>67.276860977777787</v>
      </c>
      <c r="N26" s="12">
        <f t="shared" si="0"/>
        <v>538.21488782222229</v>
      </c>
      <c r="O26" s="4">
        <f t="shared" si="6"/>
        <v>538.21488782222229</v>
      </c>
      <c r="P26" s="4">
        <f t="shared" si="7"/>
        <v>0</v>
      </c>
      <c r="Q26" s="4">
        <f t="shared" si="8"/>
        <v>1.4950413550617286E-4</v>
      </c>
      <c r="R26" s="4">
        <f t="shared" si="9"/>
        <v>0</v>
      </c>
      <c r="S26" s="4">
        <f>SUM($Q$3:Q26)</f>
        <v>2.381810479449074E-3</v>
      </c>
      <c r="T26" s="11">
        <f>SUM($R$3:R26)</f>
        <v>0</v>
      </c>
      <c r="U26" s="4">
        <f t="shared" si="10"/>
        <v>0</v>
      </c>
      <c r="AA26" s="4">
        <f t="shared" si="11"/>
        <v>0</v>
      </c>
      <c r="AM26" s="4">
        <f t="shared" si="12"/>
        <v>0</v>
      </c>
      <c r="AN26" s="5">
        <f>SUM($H$3:H26)</f>
        <v>57.666666666666671</v>
      </c>
    </row>
    <row r="27" spans="1:40" x14ac:dyDescent="0.3">
      <c r="A27" s="3" t="s">
        <v>13</v>
      </c>
      <c r="B27" s="4">
        <v>24</v>
      </c>
      <c r="C27" s="4">
        <v>24</v>
      </c>
      <c r="D27" s="4">
        <v>29.1</v>
      </c>
      <c r="E27" s="4">
        <f t="shared" si="13"/>
        <v>0.27777777777777779</v>
      </c>
      <c r="F27" s="11">
        <f t="shared" si="14"/>
        <v>0.13888888888888865</v>
      </c>
      <c r="H27" s="12">
        <f t="shared" si="1"/>
        <v>8.0833333333333339</v>
      </c>
      <c r="I27" s="5">
        <f t="shared" si="2"/>
        <v>51.94444444444445</v>
      </c>
      <c r="J27" s="4">
        <f t="shared" si="3"/>
        <v>36.689399999999999</v>
      </c>
      <c r="K27" s="4">
        <f t="shared" si="4"/>
        <v>10.015116018750001</v>
      </c>
      <c r="L27" s="11">
        <f t="shared" si="5"/>
        <v>98.648960463194456</v>
      </c>
      <c r="N27" s="12">
        <f t="shared" si="0"/>
        <v>797.41243041082191</v>
      </c>
      <c r="O27" s="4">
        <f t="shared" si="6"/>
        <v>797.41243041082191</v>
      </c>
      <c r="P27" s="4">
        <f t="shared" si="7"/>
        <v>0</v>
      </c>
      <c r="Q27" s="4">
        <f t="shared" si="8"/>
        <v>2.2150345289189498E-4</v>
      </c>
      <c r="R27" s="4">
        <f t="shared" si="9"/>
        <v>0</v>
      </c>
      <c r="S27" s="4">
        <f>SUM($Q$3:Q27)</f>
        <v>2.6033139323409691E-3</v>
      </c>
      <c r="T27" s="11">
        <f>SUM($R$3:R27)</f>
        <v>0</v>
      </c>
      <c r="U27" s="4">
        <f t="shared" si="10"/>
        <v>0</v>
      </c>
      <c r="AA27" s="4">
        <f t="shared" si="11"/>
        <v>0</v>
      </c>
      <c r="AM27" s="4">
        <f t="shared" si="12"/>
        <v>0</v>
      </c>
      <c r="AN27" s="5">
        <f>SUM($H$3:H27)</f>
        <v>65.75</v>
      </c>
    </row>
    <row r="28" spans="1:40" x14ac:dyDescent="0.3">
      <c r="A28" s="3" t="s">
        <v>13</v>
      </c>
      <c r="B28" s="4">
        <v>25</v>
      </c>
      <c r="C28" s="4">
        <v>25</v>
      </c>
      <c r="D28" s="4">
        <v>30.8</v>
      </c>
      <c r="E28" s="4">
        <f t="shared" si="13"/>
        <v>0.38888888888888851</v>
      </c>
      <c r="F28" s="11">
        <f t="shared" si="14"/>
        <v>9.0277777777777818E-2</v>
      </c>
      <c r="H28" s="12">
        <f t="shared" si="1"/>
        <v>8.5555555555555554</v>
      </c>
      <c r="I28" s="5">
        <f t="shared" si="2"/>
        <v>72.722222222222157</v>
      </c>
      <c r="J28" s="4">
        <f t="shared" si="3"/>
        <v>36.689399999999999</v>
      </c>
      <c r="K28" s="4">
        <f t="shared" si="4"/>
        <v>11.219446700000001</v>
      </c>
      <c r="L28" s="11">
        <f t="shared" si="5"/>
        <v>120.63106892222216</v>
      </c>
      <c r="N28" s="12">
        <f t="shared" si="0"/>
        <v>1032.0658118901229</v>
      </c>
      <c r="O28" s="4">
        <f t="shared" si="6"/>
        <v>1032.0658118901229</v>
      </c>
      <c r="P28" s="4">
        <f t="shared" si="7"/>
        <v>0</v>
      </c>
      <c r="Q28" s="4">
        <f t="shared" si="8"/>
        <v>2.8668494774725637E-4</v>
      </c>
      <c r="R28" s="4">
        <f t="shared" si="9"/>
        <v>0</v>
      </c>
      <c r="S28" s="4">
        <f>SUM($Q$3:Q28)</f>
        <v>2.8899988800882253E-3</v>
      </c>
      <c r="T28" s="11">
        <f>SUM($R$3:R28)</f>
        <v>0</v>
      </c>
      <c r="U28" s="4">
        <f t="shared" si="10"/>
        <v>0</v>
      </c>
      <c r="AA28" s="4">
        <f t="shared" si="11"/>
        <v>0</v>
      </c>
      <c r="AM28" s="4">
        <f t="shared" si="12"/>
        <v>0</v>
      </c>
      <c r="AN28" s="5">
        <f>SUM($H$3:H28)</f>
        <v>74.305555555555557</v>
      </c>
    </row>
    <row r="29" spans="1:40" x14ac:dyDescent="0.3">
      <c r="A29" s="3" t="s">
        <v>13</v>
      </c>
      <c r="B29" s="4">
        <v>26</v>
      </c>
      <c r="C29" s="4">
        <v>26</v>
      </c>
      <c r="D29" s="4">
        <v>31.9</v>
      </c>
      <c r="E29" s="4">
        <f t="shared" si="13"/>
        <v>0.45833333333333343</v>
      </c>
      <c r="F29" s="11">
        <f t="shared" si="14"/>
        <v>0.13194444444444481</v>
      </c>
      <c r="H29" s="12">
        <f t="shared" si="1"/>
        <v>8.8611111111111107</v>
      </c>
      <c r="I29" s="5">
        <f t="shared" si="2"/>
        <v>85.708333333333357</v>
      </c>
      <c r="J29" s="4">
        <f t="shared" si="3"/>
        <v>36.689399999999999</v>
      </c>
      <c r="K29" s="4">
        <f t="shared" si="4"/>
        <v>12.035146268749997</v>
      </c>
      <c r="L29" s="11">
        <f t="shared" si="5"/>
        <v>134.43287960208335</v>
      </c>
      <c r="N29" s="12">
        <f t="shared" si="0"/>
        <v>1191.2246831406828</v>
      </c>
      <c r="O29" s="4">
        <f t="shared" si="6"/>
        <v>1191.2246831406828</v>
      </c>
      <c r="P29" s="4">
        <f t="shared" si="7"/>
        <v>0</v>
      </c>
      <c r="Q29" s="4">
        <f t="shared" si="8"/>
        <v>3.308957453168563E-4</v>
      </c>
      <c r="R29" s="4">
        <f t="shared" si="9"/>
        <v>0</v>
      </c>
      <c r="S29" s="4">
        <f>SUM($Q$3:Q29)</f>
        <v>3.2208946254050816E-3</v>
      </c>
      <c r="T29" s="11">
        <f>SUM($R$3:R29)</f>
        <v>0</v>
      </c>
      <c r="U29" s="4">
        <f t="shared" si="10"/>
        <v>0</v>
      </c>
      <c r="AA29" s="4">
        <f t="shared" si="11"/>
        <v>0</v>
      </c>
      <c r="AM29" s="4">
        <f t="shared" si="12"/>
        <v>0</v>
      </c>
      <c r="AN29" s="5">
        <f>SUM($H$3:H29)</f>
        <v>83.166666666666671</v>
      </c>
    </row>
    <row r="30" spans="1:40" x14ac:dyDescent="0.3">
      <c r="A30" s="3" t="s">
        <v>13</v>
      </c>
      <c r="B30" s="4">
        <v>27</v>
      </c>
      <c r="C30" s="4">
        <v>27</v>
      </c>
      <c r="D30" s="4">
        <v>34.1</v>
      </c>
      <c r="E30" s="4">
        <f t="shared" si="13"/>
        <v>0.65277777777777812</v>
      </c>
      <c r="F30" s="11">
        <f t="shared" si="14"/>
        <v>0.1180555555555555</v>
      </c>
      <c r="H30" s="12">
        <f t="shared" si="1"/>
        <v>9.4722222222222232</v>
      </c>
      <c r="I30" s="5">
        <f t="shared" si="2"/>
        <v>122.06944444444451</v>
      </c>
      <c r="J30" s="4">
        <f t="shared" si="3"/>
        <v>36.689399999999999</v>
      </c>
      <c r="K30" s="4">
        <f t="shared" si="4"/>
        <v>13.752408518750002</v>
      </c>
      <c r="L30" s="11">
        <f t="shared" si="5"/>
        <v>172.51125296319452</v>
      </c>
      <c r="N30" s="12">
        <f t="shared" si="0"/>
        <v>1634.0649239013705</v>
      </c>
      <c r="O30" s="4">
        <f t="shared" si="6"/>
        <v>1634.0649239013705</v>
      </c>
      <c r="P30" s="4">
        <f t="shared" si="7"/>
        <v>0</v>
      </c>
      <c r="Q30" s="4">
        <f t="shared" si="8"/>
        <v>4.5390692330593622E-4</v>
      </c>
      <c r="R30" s="4">
        <f t="shared" si="9"/>
        <v>0</v>
      </c>
      <c r="S30" s="4">
        <f>SUM($Q$3:Q30)</f>
        <v>3.6748015487110177E-3</v>
      </c>
      <c r="T30" s="11">
        <f>SUM($R$3:R30)</f>
        <v>0</v>
      </c>
      <c r="U30" s="4">
        <f t="shared" si="10"/>
        <v>0</v>
      </c>
      <c r="AA30" s="4">
        <f t="shared" si="11"/>
        <v>0</v>
      </c>
      <c r="AM30" s="4">
        <f t="shared" si="12"/>
        <v>0</v>
      </c>
      <c r="AN30" s="5">
        <f>SUM($H$3:H30)</f>
        <v>92.6388888888889</v>
      </c>
    </row>
    <row r="31" spans="1:40" x14ac:dyDescent="0.3">
      <c r="A31" s="3" t="s">
        <v>13</v>
      </c>
      <c r="B31" s="4">
        <v>28</v>
      </c>
      <c r="C31" s="4">
        <v>28</v>
      </c>
      <c r="D31" s="4">
        <v>36.6</v>
      </c>
      <c r="E31" s="4">
        <f t="shared" si="13"/>
        <v>0.69444444444444442</v>
      </c>
      <c r="F31" s="11">
        <f t="shared" si="14"/>
        <v>-4.9960036108132044E-16</v>
      </c>
      <c r="H31" s="12">
        <f t="shared" si="1"/>
        <v>10.166666666666666</v>
      </c>
      <c r="I31" s="5">
        <f t="shared" si="2"/>
        <v>129.86111111111111</v>
      </c>
      <c r="J31" s="4">
        <f t="shared" si="3"/>
        <v>36.689399999999999</v>
      </c>
      <c r="K31" s="4">
        <f t="shared" si="4"/>
        <v>15.842808674999997</v>
      </c>
      <c r="L31" s="11">
        <f t="shared" si="5"/>
        <v>182.39331978611111</v>
      </c>
      <c r="N31" s="12">
        <f t="shared" si="0"/>
        <v>1854.3320844921295</v>
      </c>
      <c r="O31" s="4">
        <f t="shared" si="6"/>
        <v>1854.3320844921295</v>
      </c>
      <c r="P31" s="4">
        <f t="shared" si="7"/>
        <v>0</v>
      </c>
      <c r="Q31" s="4">
        <f t="shared" si="8"/>
        <v>5.1509224569225819E-4</v>
      </c>
      <c r="R31" s="4">
        <f t="shared" si="9"/>
        <v>0</v>
      </c>
      <c r="S31" s="4">
        <f>SUM($Q$3:Q31)</f>
        <v>4.1898937944032759E-3</v>
      </c>
      <c r="T31" s="11">
        <f>SUM($R$3:R31)</f>
        <v>0</v>
      </c>
      <c r="U31" s="4">
        <f t="shared" si="10"/>
        <v>0</v>
      </c>
      <c r="AA31" s="4">
        <f t="shared" si="11"/>
        <v>0</v>
      </c>
      <c r="AM31" s="4">
        <f t="shared" si="12"/>
        <v>0</v>
      </c>
      <c r="AN31" s="5">
        <f>SUM($H$3:H31)</f>
        <v>102.80555555555557</v>
      </c>
    </row>
    <row r="32" spans="1:40" x14ac:dyDescent="0.3">
      <c r="A32" s="3" t="s">
        <v>13</v>
      </c>
      <c r="B32" s="4">
        <v>29</v>
      </c>
      <c r="C32" s="4">
        <v>29</v>
      </c>
      <c r="D32" s="4">
        <v>39.1</v>
      </c>
      <c r="E32" s="4">
        <f t="shared" si="13"/>
        <v>0.65277777777777712</v>
      </c>
      <c r="F32" s="11">
        <f t="shared" si="14"/>
        <v>-0.11111111111111122</v>
      </c>
      <c r="H32" s="12">
        <f t="shared" si="1"/>
        <v>10.861111111111111</v>
      </c>
      <c r="I32" s="5">
        <f t="shared" si="2"/>
        <v>122.06944444444433</v>
      </c>
      <c r="J32" s="4">
        <f t="shared" si="3"/>
        <v>36.689399999999999</v>
      </c>
      <c r="K32" s="4">
        <f t="shared" si="4"/>
        <v>18.081044768749997</v>
      </c>
      <c r="L32" s="11">
        <f t="shared" si="5"/>
        <v>176.83988921319431</v>
      </c>
      <c r="N32" s="12">
        <f t="shared" si="0"/>
        <v>1920.6776856210827</v>
      </c>
      <c r="O32" s="4">
        <f t="shared" si="6"/>
        <v>1920.6776856210827</v>
      </c>
      <c r="P32" s="4">
        <f t="shared" si="7"/>
        <v>0</v>
      </c>
      <c r="Q32" s="4">
        <f t="shared" si="8"/>
        <v>5.335215793391897E-4</v>
      </c>
      <c r="R32" s="4">
        <f t="shared" si="9"/>
        <v>0</v>
      </c>
      <c r="S32" s="4">
        <f>SUM($Q$3:Q32)</f>
        <v>4.7234153737424657E-3</v>
      </c>
      <c r="T32" s="11">
        <f>SUM($R$3:R32)</f>
        <v>0</v>
      </c>
      <c r="U32" s="4">
        <f t="shared" si="10"/>
        <v>0</v>
      </c>
      <c r="AA32" s="4">
        <f t="shared" si="11"/>
        <v>0</v>
      </c>
      <c r="AM32" s="4">
        <f t="shared" si="12"/>
        <v>0</v>
      </c>
      <c r="AN32" s="5">
        <f>SUM($H$3:H32)</f>
        <v>113.66666666666669</v>
      </c>
    </row>
    <row r="33" spans="1:40" x14ac:dyDescent="0.3">
      <c r="A33" s="3" t="s">
        <v>13</v>
      </c>
      <c r="B33" s="4">
        <v>30</v>
      </c>
      <c r="C33" s="4">
        <v>30</v>
      </c>
      <c r="D33" s="4">
        <v>41.3</v>
      </c>
      <c r="E33" s="4">
        <f t="shared" si="13"/>
        <v>0.47222222222222199</v>
      </c>
      <c r="F33" s="11">
        <f t="shared" si="14"/>
        <v>-0.18749999999999967</v>
      </c>
      <c r="H33" s="12">
        <f t="shared" si="1"/>
        <v>11.472222222222221</v>
      </c>
      <c r="I33" s="5">
        <f t="shared" si="2"/>
        <v>88.305555555555515</v>
      </c>
      <c r="J33" s="4">
        <f t="shared" si="3"/>
        <v>36.689399999999999</v>
      </c>
      <c r="K33" s="4">
        <f t="shared" si="4"/>
        <v>20.172982418749999</v>
      </c>
      <c r="L33" s="11">
        <f t="shared" si="5"/>
        <v>145.16793797430552</v>
      </c>
      <c r="N33" s="12">
        <f t="shared" si="0"/>
        <v>1665.3988439830048</v>
      </c>
      <c r="O33" s="4">
        <f t="shared" si="6"/>
        <v>1665.3988439830048</v>
      </c>
      <c r="P33" s="4">
        <f t="shared" si="7"/>
        <v>0</v>
      </c>
      <c r="Q33" s="4">
        <f t="shared" si="8"/>
        <v>4.6261078999527912E-4</v>
      </c>
      <c r="R33" s="4">
        <f t="shared" si="9"/>
        <v>0</v>
      </c>
      <c r="S33" s="4">
        <f>SUM($Q$3:Q33)</f>
        <v>5.1860261637377445E-3</v>
      </c>
      <c r="T33" s="11">
        <f>SUM($R$3:R33)</f>
        <v>0</v>
      </c>
      <c r="U33" s="4">
        <f t="shared" si="10"/>
        <v>0</v>
      </c>
      <c r="AA33" s="4">
        <f t="shared" si="11"/>
        <v>0</v>
      </c>
      <c r="AM33" s="4">
        <f t="shared" si="12"/>
        <v>0</v>
      </c>
      <c r="AN33" s="5">
        <f>SUM($H$3:H33)</f>
        <v>125.13888888888891</v>
      </c>
    </row>
    <row r="34" spans="1:40" x14ac:dyDescent="0.3">
      <c r="A34" s="3" t="s">
        <v>13</v>
      </c>
      <c r="B34" s="4">
        <v>31</v>
      </c>
      <c r="C34" s="4">
        <v>31</v>
      </c>
      <c r="D34" s="4">
        <v>42.5</v>
      </c>
      <c r="E34" s="4">
        <f t="shared" si="13"/>
        <v>0.27777777777777779</v>
      </c>
      <c r="F34" s="11">
        <f t="shared" si="14"/>
        <v>-0.13888888888888887</v>
      </c>
      <c r="H34" s="12">
        <f t="shared" si="1"/>
        <v>11.805555555555555</v>
      </c>
      <c r="I34" s="5">
        <f t="shared" si="2"/>
        <v>51.94444444444445</v>
      </c>
      <c r="J34" s="4">
        <f t="shared" si="3"/>
        <v>36.689399999999999</v>
      </c>
      <c r="K34" s="4">
        <f t="shared" si="4"/>
        <v>21.362292968749998</v>
      </c>
      <c r="L34" s="11">
        <f t="shared" si="5"/>
        <v>109.99613741319445</v>
      </c>
      <c r="N34" s="12">
        <f t="shared" si="0"/>
        <v>1298.56551112799</v>
      </c>
      <c r="O34" s="4">
        <f t="shared" si="6"/>
        <v>1298.56551112799</v>
      </c>
      <c r="P34" s="4">
        <f t="shared" si="7"/>
        <v>0</v>
      </c>
      <c r="Q34" s="4">
        <f t="shared" si="8"/>
        <v>3.6071264197999728E-4</v>
      </c>
      <c r="R34" s="4">
        <f t="shared" si="9"/>
        <v>0</v>
      </c>
      <c r="S34" s="4">
        <f>SUM($Q$3:Q34)</f>
        <v>5.5467388057177415E-3</v>
      </c>
      <c r="T34" s="11">
        <f>SUM($R$3:R34)</f>
        <v>0</v>
      </c>
      <c r="U34" s="4">
        <f t="shared" si="10"/>
        <v>0</v>
      </c>
      <c r="AA34" s="4">
        <f t="shared" si="11"/>
        <v>0</v>
      </c>
      <c r="AM34" s="4">
        <f t="shared" si="12"/>
        <v>0</v>
      </c>
      <c r="AN34" s="5">
        <f>SUM($H$3:H34)</f>
        <v>136.94444444444446</v>
      </c>
    </row>
    <row r="35" spans="1:40" x14ac:dyDescent="0.3">
      <c r="A35" s="3" t="s">
        <v>13</v>
      </c>
      <c r="B35" s="4">
        <v>32</v>
      </c>
      <c r="C35" s="4">
        <v>32</v>
      </c>
      <c r="D35" s="4">
        <v>43.3</v>
      </c>
      <c r="E35" s="4">
        <f t="shared" si="13"/>
        <v>0.19444444444444425</v>
      </c>
      <c r="F35" s="11">
        <f t="shared" si="14"/>
        <v>-6.2499999999999903E-2</v>
      </c>
      <c r="H35" s="12">
        <f t="shared" si="1"/>
        <v>12.027777777777777</v>
      </c>
      <c r="I35" s="5">
        <f t="shared" si="2"/>
        <v>36.361111111111079</v>
      </c>
      <c r="J35" s="4">
        <f t="shared" si="3"/>
        <v>36.689399999999999</v>
      </c>
      <c r="K35" s="4">
        <f t="shared" si="4"/>
        <v>22.174089668749993</v>
      </c>
      <c r="L35" s="11">
        <f t="shared" si="5"/>
        <v>95.224600779861078</v>
      </c>
      <c r="N35" s="12">
        <f t="shared" si="0"/>
        <v>1145.3403371577733</v>
      </c>
      <c r="O35" s="4">
        <f t="shared" si="6"/>
        <v>1145.3403371577733</v>
      </c>
      <c r="P35" s="4">
        <f t="shared" si="7"/>
        <v>0</v>
      </c>
      <c r="Q35" s="4">
        <f t="shared" si="8"/>
        <v>3.18150093654937E-4</v>
      </c>
      <c r="R35" s="4">
        <f t="shared" si="9"/>
        <v>0</v>
      </c>
      <c r="S35" s="4">
        <f>SUM($Q$3:Q35)</f>
        <v>5.8648888993726783E-3</v>
      </c>
      <c r="T35" s="11">
        <f>SUM($R$3:R35)</f>
        <v>0</v>
      </c>
      <c r="U35" s="4">
        <f t="shared" si="10"/>
        <v>0</v>
      </c>
      <c r="AA35" s="4">
        <f t="shared" si="11"/>
        <v>0</v>
      </c>
      <c r="AM35" s="4">
        <f t="shared" si="12"/>
        <v>0</v>
      </c>
      <c r="AN35" s="5">
        <f>SUM($H$3:H35)</f>
        <v>148.97222222222223</v>
      </c>
    </row>
    <row r="36" spans="1:40" x14ac:dyDescent="0.3">
      <c r="A36" s="3" t="s">
        <v>13</v>
      </c>
      <c r="B36" s="4">
        <v>33</v>
      </c>
      <c r="C36" s="4">
        <v>33</v>
      </c>
      <c r="D36" s="4">
        <v>43.9</v>
      </c>
      <c r="E36" s="4">
        <f t="shared" si="13"/>
        <v>0.15277777777777798</v>
      </c>
      <c r="F36" s="11">
        <f t="shared" si="14"/>
        <v>-5.5555555555555365E-2</v>
      </c>
      <c r="H36" s="12">
        <f t="shared" si="1"/>
        <v>12.194444444444443</v>
      </c>
      <c r="I36" s="5">
        <f t="shared" si="2"/>
        <v>28.569444444444482</v>
      </c>
      <c r="J36" s="4">
        <f t="shared" si="3"/>
        <v>36.689399999999999</v>
      </c>
      <c r="K36" s="4">
        <f t="shared" si="4"/>
        <v>22.792871768749993</v>
      </c>
      <c r="L36" s="11">
        <f t="shared" si="5"/>
        <v>88.051716213194467</v>
      </c>
      <c r="N36" s="12">
        <f t="shared" si="0"/>
        <v>1073.7417615997879</v>
      </c>
      <c r="O36" s="4">
        <f t="shared" si="6"/>
        <v>1073.7417615997879</v>
      </c>
      <c r="P36" s="4">
        <f t="shared" si="7"/>
        <v>0</v>
      </c>
      <c r="Q36" s="4">
        <f t="shared" si="8"/>
        <v>2.9826160044438553E-4</v>
      </c>
      <c r="R36" s="4">
        <f t="shared" si="9"/>
        <v>0</v>
      </c>
      <c r="S36" s="4">
        <f>SUM($Q$3:Q36)</f>
        <v>6.1631504998170637E-3</v>
      </c>
      <c r="T36" s="11">
        <f>SUM($R$3:R36)</f>
        <v>0</v>
      </c>
      <c r="U36" s="4">
        <f t="shared" si="10"/>
        <v>0</v>
      </c>
      <c r="AA36" s="4">
        <f t="shared" si="11"/>
        <v>0</v>
      </c>
      <c r="AM36" s="4">
        <f t="shared" si="12"/>
        <v>0</v>
      </c>
      <c r="AN36" s="5">
        <f>SUM($H$3:H36)</f>
        <v>161.16666666666669</v>
      </c>
    </row>
    <row r="37" spans="1:40" x14ac:dyDescent="0.3">
      <c r="A37" s="3" t="s">
        <v>13</v>
      </c>
      <c r="B37" s="4">
        <v>34</v>
      </c>
      <c r="C37" s="4">
        <v>34</v>
      </c>
      <c r="D37" s="4">
        <v>44.4</v>
      </c>
      <c r="E37" s="4">
        <f t="shared" si="13"/>
        <v>8.3333333333333523E-2</v>
      </c>
      <c r="F37" s="11">
        <f t="shared" si="14"/>
        <v>-9.0277777777777582E-2</v>
      </c>
      <c r="H37" s="12">
        <f t="shared" si="1"/>
        <v>12.333333333333332</v>
      </c>
      <c r="I37" s="5">
        <f t="shared" si="2"/>
        <v>15.583333333333369</v>
      </c>
      <c r="J37" s="4">
        <f t="shared" si="3"/>
        <v>36.689399999999999</v>
      </c>
      <c r="K37" s="4">
        <f t="shared" si="4"/>
        <v>23.315028299999994</v>
      </c>
      <c r="L37" s="11">
        <f t="shared" si="5"/>
        <v>75.587761633333372</v>
      </c>
      <c r="N37" s="12">
        <f t="shared" si="0"/>
        <v>932.2490601444448</v>
      </c>
      <c r="O37" s="4">
        <f t="shared" si="6"/>
        <v>932.2490601444448</v>
      </c>
      <c r="P37" s="4">
        <f t="shared" si="7"/>
        <v>0</v>
      </c>
      <c r="Q37" s="4">
        <f t="shared" si="8"/>
        <v>2.5895807226234579E-4</v>
      </c>
      <c r="R37" s="4">
        <f t="shared" si="9"/>
        <v>0</v>
      </c>
      <c r="S37" s="4">
        <f>SUM($Q$3:Q37)</f>
        <v>6.4221085720794092E-3</v>
      </c>
      <c r="T37" s="11">
        <f>SUM($R$3:R37)</f>
        <v>0</v>
      </c>
      <c r="U37" s="4">
        <f t="shared" si="10"/>
        <v>0</v>
      </c>
      <c r="AA37" s="4">
        <f t="shared" si="11"/>
        <v>0</v>
      </c>
      <c r="AM37" s="4">
        <f t="shared" si="12"/>
        <v>0</v>
      </c>
      <c r="AN37" s="5">
        <f>SUM($H$3:H37)</f>
        <v>173.50000000000003</v>
      </c>
    </row>
    <row r="38" spans="1:40" x14ac:dyDescent="0.3">
      <c r="A38" s="3" t="s">
        <v>13</v>
      </c>
      <c r="B38" s="4">
        <v>35</v>
      </c>
      <c r="C38" s="4">
        <v>35</v>
      </c>
      <c r="D38" s="4">
        <v>44.5</v>
      </c>
      <c r="E38" s="4">
        <f t="shared" si="13"/>
        <v>-2.7777777777777186E-2</v>
      </c>
      <c r="F38" s="11">
        <f t="shared" si="14"/>
        <v>-0.16666666666666657</v>
      </c>
      <c r="H38" s="12">
        <f t="shared" si="1"/>
        <v>12.361111111111111</v>
      </c>
      <c r="I38" s="5">
        <f t="shared" si="2"/>
        <v>-5.1944444444443336</v>
      </c>
      <c r="J38" s="4">
        <f t="shared" si="3"/>
        <v>36.689399999999999</v>
      </c>
      <c r="K38" s="4">
        <f t="shared" si="4"/>
        <v>23.420169218749997</v>
      </c>
      <c r="L38" s="11">
        <f t="shared" si="5"/>
        <v>54.915124774305667</v>
      </c>
      <c r="N38" s="12">
        <f t="shared" si="0"/>
        <v>678.81195901572278</v>
      </c>
      <c r="O38" s="4">
        <f t="shared" si="6"/>
        <v>678.81195901572278</v>
      </c>
      <c r="P38" s="4">
        <f t="shared" si="7"/>
        <v>0</v>
      </c>
      <c r="Q38" s="4">
        <f t="shared" si="8"/>
        <v>1.8855887750436745E-4</v>
      </c>
      <c r="R38" s="4">
        <f t="shared" si="9"/>
        <v>0</v>
      </c>
      <c r="S38" s="4">
        <f>SUM($Q$3:Q38)</f>
        <v>6.6106674495837762E-3</v>
      </c>
      <c r="T38" s="11">
        <f>SUM($R$3:R38)</f>
        <v>0</v>
      </c>
      <c r="U38" s="4">
        <f t="shared" si="10"/>
        <v>0</v>
      </c>
      <c r="AA38" s="4">
        <f t="shared" si="11"/>
        <v>0</v>
      </c>
      <c r="AM38" s="4">
        <f t="shared" si="12"/>
        <v>0</v>
      </c>
      <c r="AN38" s="5">
        <f>SUM($H$3:H38)</f>
        <v>185.86111111111114</v>
      </c>
    </row>
    <row r="39" spans="1:40" x14ac:dyDescent="0.3">
      <c r="A39" s="3" t="s">
        <v>13</v>
      </c>
      <c r="B39" s="4">
        <v>36</v>
      </c>
      <c r="C39" s="4">
        <v>36</v>
      </c>
      <c r="D39" s="4">
        <v>44.2</v>
      </c>
      <c r="E39" s="4">
        <f t="shared" si="13"/>
        <v>-0.24999999999999961</v>
      </c>
      <c r="F39" s="11">
        <f t="shared" si="14"/>
        <v>-0.28472222222222276</v>
      </c>
      <c r="H39" s="12">
        <f t="shared" si="1"/>
        <v>12.277777777777779</v>
      </c>
      <c r="I39" s="5">
        <f t="shared" si="2"/>
        <v>-46.749999999999929</v>
      </c>
      <c r="J39" s="4">
        <f t="shared" si="3"/>
        <v>36.689399999999999</v>
      </c>
      <c r="K39" s="4">
        <f t="shared" si="4"/>
        <v>23.105456075000003</v>
      </c>
      <c r="L39" s="11">
        <f t="shared" si="5"/>
        <v>13.044856075000073</v>
      </c>
      <c r="N39" s="12">
        <f t="shared" si="0"/>
        <v>160.16184403194535</v>
      </c>
      <c r="O39" s="4">
        <f t="shared" si="6"/>
        <v>160.16184403194535</v>
      </c>
      <c r="P39" s="4">
        <f t="shared" si="7"/>
        <v>0</v>
      </c>
      <c r="Q39" s="4">
        <f t="shared" si="8"/>
        <v>4.4489401119984823E-5</v>
      </c>
      <c r="R39" s="4">
        <f t="shared" si="9"/>
        <v>0</v>
      </c>
      <c r="S39" s="4">
        <f>SUM($Q$3:Q39)</f>
        <v>6.6551568507037607E-3</v>
      </c>
      <c r="T39" s="11">
        <f>SUM($R$3:R39)</f>
        <v>0</v>
      </c>
      <c r="U39" s="4">
        <f t="shared" si="10"/>
        <v>0</v>
      </c>
      <c r="AA39" s="4">
        <f t="shared" si="11"/>
        <v>0</v>
      </c>
      <c r="AM39" s="4">
        <f t="shared" si="12"/>
        <v>0</v>
      </c>
      <c r="AN39" s="5">
        <f>SUM($H$3:H39)</f>
        <v>198.13888888888891</v>
      </c>
    </row>
    <row r="40" spans="1:40" x14ac:dyDescent="0.3">
      <c r="A40" s="3" t="s">
        <v>13</v>
      </c>
      <c r="B40" s="4">
        <v>37</v>
      </c>
      <c r="C40" s="4">
        <v>37</v>
      </c>
      <c r="D40" s="4">
        <v>42.7</v>
      </c>
      <c r="E40" s="4">
        <f t="shared" si="13"/>
        <v>-0.59722222222222276</v>
      </c>
      <c r="F40" s="11">
        <f t="shared" si="14"/>
        <v>-0.2708333333333337</v>
      </c>
      <c r="H40" s="12">
        <f t="shared" si="1"/>
        <v>11.861111111111112</v>
      </c>
      <c r="I40" s="5">
        <f t="shared" si="2"/>
        <v>-111.68055555555566</v>
      </c>
      <c r="J40" s="4">
        <f t="shared" si="3"/>
        <v>36.689399999999999</v>
      </c>
      <c r="K40" s="4">
        <f t="shared" si="4"/>
        <v>21.563822918750009</v>
      </c>
      <c r="L40" s="11">
        <f t="shared" si="5"/>
        <v>-53.427332636805644</v>
      </c>
      <c r="N40" s="12">
        <f t="shared" si="0"/>
        <v>-633.70752877544476</v>
      </c>
      <c r="O40" s="4">
        <f t="shared" si="6"/>
        <v>0</v>
      </c>
      <c r="P40" s="4">
        <f t="shared" si="7"/>
        <v>633.70752877544476</v>
      </c>
      <c r="Q40" s="4">
        <f t="shared" si="8"/>
        <v>0</v>
      </c>
      <c r="R40" s="4">
        <f t="shared" si="9"/>
        <v>1.7602986910429021E-4</v>
      </c>
      <c r="S40" s="4">
        <f>SUM($Q$3:Q40)</f>
        <v>6.6551568507037607E-3</v>
      </c>
      <c r="T40" s="11">
        <f>SUM($R$3:R40)</f>
        <v>1.7602986910429021E-4</v>
      </c>
      <c r="U40" s="4">
        <f t="shared" si="10"/>
        <v>2.9925077747729335E-3</v>
      </c>
      <c r="AA40" s="4">
        <f t="shared" si="11"/>
        <v>2.0947554423410533E-3</v>
      </c>
      <c r="AM40" s="4">
        <f t="shared" si="12"/>
        <v>0</v>
      </c>
      <c r="AN40" s="5">
        <f>SUM($H$3:H40)</f>
        <v>210.00000000000003</v>
      </c>
    </row>
    <row r="41" spans="1:40" x14ac:dyDescent="0.3">
      <c r="A41" s="3" t="s">
        <v>13</v>
      </c>
      <c r="B41" s="4">
        <v>38</v>
      </c>
      <c r="C41" s="4">
        <v>38</v>
      </c>
      <c r="D41" s="4">
        <v>39.9</v>
      </c>
      <c r="E41" s="4">
        <f t="shared" si="13"/>
        <v>-0.79166666666666707</v>
      </c>
      <c r="F41" s="11">
        <f t="shared" si="14"/>
        <v>-6.9444444444443976E-2</v>
      </c>
      <c r="H41" s="12">
        <f t="shared" si="1"/>
        <v>11.083333333333332</v>
      </c>
      <c r="I41" s="5">
        <f t="shared" si="2"/>
        <v>-148.04166666666674</v>
      </c>
      <c r="J41" s="4">
        <f t="shared" si="3"/>
        <v>36.689399999999999</v>
      </c>
      <c r="K41" s="4">
        <f t="shared" si="4"/>
        <v>18.828503268749994</v>
      </c>
      <c r="L41" s="11">
        <f t="shared" si="5"/>
        <v>-92.523763397916738</v>
      </c>
      <c r="N41" s="12">
        <f t="shared" si="0"/>
        <v>-1025.4717109935771</v>
      </c>
      <c r="O41" s="4">
        <f t="shared" si="6"/>
        <v>0</v>
      </c>
      <c r="P41" s="4">
        <f t="shared" si="7"/>
        <v>1025.4717109935771</v>
      </c>
      <c r="Q41" s="4">
        <f t="shared" si="8"/>
        <v>0</v>
      </c>
      <c r="R41" s="4">
        <f t="shared" si="9"/>
        <v>2.8485325305377141E-4</v>
      </c>
      <c r="S41" s="4">
        <f>SUM($Q$3:Q41)</f>
        <v>6.6551568507037607E-3</v>
      </c>
      <c r="T41" s="11">
        <f>SUM($R$3:R41)</f>
        <v>4.6088312215806159E-4</v>
      </c>
      <c r="U41" s="4">
        <f t="shared" si="10"/>
        <v>4.8425053019141139E-3</v>
      </c>
      <c r="AA41" s="4">
        <f t="shared" si="11"/>
        <v>3.3897537113398795E-3</v>
      </c>
      <c r="AM41" s="4">
        <f t="shared" si="12"/>
        <v>0</v>
      </c>
      <c r="AN41" s="5">
        <f>SUM($H$3:H41)</f>
        <v>221.08333333333337</v>
      </c>
    </row>
    <row r="42" spans="1:40" x14ac:dyDescent="0.3">
      <c r="A42" s="3" t="s">
        <v>13</v>
      </c>
      <c r="B42" s="4">
        <v>39</v>
      </c>
      <c r="C42" s="4">
        <v>39</v>
      </c>
      <c r="D42" s="4">
        <v>37</v>
      </c>
      <c r="E42" s="4">
        <f t="shared" si="13"/>
        <v>-0.73611111111111072</v>
      </c>
      <c r="F42" s="11">
        <f t="shared" si="14"/>
        <v>6.9444444444444475E-2</v>
      </c>
      <c r="H42" s="12">
        <f t="shared" si="1"/>
        <v>10.277777777777777</v>
      </c>
      <c r="I42" s="5">
        <f t="shared" si="2"/>
        <v>-137.65277777777771</v>
      </c>
      <c r="J42" s="4">
        <f t="shared" si="3"/>
        <v>36.689399999999999</v>
      </c>
      <c r="K42" s="4">
        <f t="shared" si="4"/>
        <v>16.190991874999998</v>
      </c>
      <c r="L42" s="11">
        <f t="shared" si="5"/>
        <v>-84.772385902777714</v>
      </c>
      <c r="N42" s="12">
        <f t="shared" si="0"/>
        <v>-871.27174400077081</v>
      </c>
      <c r="O42" s="4">
        <f t="shared" si="6"/>
        <v>0</v>
      </c>
      <c r="P42" s="4">
        <f t="shared" si="7"/>
        <v>871.27174400077081</v>
      </c>
      <c r="Q42" s="4">
        <f t="shared" si="8"/>
        <v>0</v>
      </c>
      <c r="R42" s="4">
        <f t="shared" si="9"/>
        <v>2.4201992888910301E-4</v>
      </c>
      <c r="S42" s="4">
        <f>SUM($Q$3:Q42)</f>
        <v>6.6551568507037607E-3</v>
      </c>
      <c r="T42" s="11">
        <f>SUM($R$3:R42)</f>
        <v>7.029030510471646E-4</v>
      </c>
      <c r="U42" s="4">
        <f t="shared" si="10"/>
        <v>4.1143387911147513E-3</v>
      </c>
      <c r="AA42" s="4">
        <f t="shared" si="11"/>
        <v>2.8800371537803259E-3</v>
      </c>
      <c r="AM42" s="4">
        <f t="shared" si="12"/>
        <v>0</v>
      </c>
      <c r="AN42" s="5">
        <f>SUM($H$3:H42)</f>
        <v>231.36111111111114</v>
      </c>
    </row>
    <row r="43" spans="1:40" x14ac:dyDescent="0.3">
      <c r="A43" s="3" t="s">
        <v>13</v>
      </c>
      <c r="B43" s="4">
        <v>40</v>
      </c>
      <c r="C43" s="4">
        <v>40</v>
      </c>
      <c r="D43" s="4">
        <v>34.6</v>
      </c>
      <c r="E43" s="4">
        <f t="shared" si="13"/>
        <v>-0.65277777777777812</v>
      </c>
      <c r="F43" s="11">
        <f t="shared" si="14"/>
        <v>-2.0833333333333592E-2</v>
      </c>
      <c r="H43" s="12">
        <f t="shared" si="1"/>
        <v>9.6111111111111107</v>
      </c>
      <c r="I43" s="5">
        <f t="shared" si="2"/>
        <v>-122.06944444444451</v>
      </c>
      <c r="J43" s="4">
        <f t="shared" si="3"/>
        <v>36.689399999999999</v>
      </c>
      <c r="K43" s="4">
        <f t="shared" si="4"/>
        <v>14.158661674999999</v>
      </c>
      <c r="L43" s="11">
        <f t="shared" si="5"/>
        <v>-71.221382769444503</v>
      </c>
      <c r="N43" s="12">
        <f t="shared" si="0"/>
        <v>-684.51662328410544</v>
      </c>
      <c r="O43" s="4">
        <f t="shared" si="6"/>
        <v>0</v>
      </c>
      <c r="P43" s="4">
        <f t="shared" si="7"/>
        <v>684.51662328410544</v>
      </c>
      <c r="Q43" s="4">
        <f t="shared" si="8"/>
        <v>0</v>
      </c>
      <c r="R43" s="4">
        <f t="shared" si="9"/>
        <v>1.9014350646780708E-4</v>
      </c>
      <c r="S43" s="4">
        <f>SUM($Q$3:Q43)</f>
        <v>6.6551568507037607E-3</v>
      </c>
      <c r="T43" s="11">
        <f>SUM($R$3:R43)</f>
        <v>8.9304655751497168E-4</v>
      </c>
      <c r="U43" s="4">
        <f t="shared" si="10"/>
        <v>3.2324396099527204E-3</v>
      </c>
      <c r="AA43" s="4">
        <f t="shared" si="11"/>
        <v>2.2627077269669043E-3</v>
      </c>
      <c r="AM43" s="4">
        <f t="shared" si="12"/>
        <v>0</v>
      </c>
      <c r="AN43" s="5">
        <f>SUM($H$3:H43)</f>
        <v>240.97222222222226</v>
      </c>
    </row>
    <row r="44" spans="1:40" x14ac:dyDescent="0.3">
      <c r="A44" s="3" t="s">
        <v>13</v>
      </c>
      <c r="B44" s="4">
        <v>41</v>
      </c>
      <c r="C44" s="4">
        <v>41</v>
      </c>
      <c r="D44" s="4">
        <v>32.299999999999997</v>
      </c>
      <c r="E44" s="4">
        <f t="shared" si="13"/>
        <v>-0.7777777777777779</v>
      </c>
      <c r="F44" s="11">
        <f t="shared" si="14"/>
        <v>-0.17361111111111061</v>
      </c>
      <c r="H44" s="12">
        <f t="shared" si="1"/>
        <v>8.9722222222222214</v>
      </c>
      <c r="I44" s="5">
        <f t="shared" si="2"/>
        <v>-145.44444444444446</v>
      </c>
      <c r="J44" s="4">
        <f t="shared" si="3"/>
        <v>36.689399999999999</v>
      </c>
      <c r="K44" s="4">
        <f t="shared" si="4"/>
        <v>12.338860418749997</v>
      </c>
      <c r="L44" s="11">
        <f t="shared" si="5"/>
        <v>-96.416184025694449</v>
      </c>
      <c r="N44" s="12">
        <f t="shared" si="0"/>
        <v>-865.06742889720294</v>
      </c>
      <c r="O44" s="4">
        <f t="shared" si="6"/>
        <v>0</v>
      </c>
      <c r="P44" s="4">
        <f t="shared" si="7"/>
        <v>865.06742889720294</v>
      </c>
      <c r="Q44" s="4">
        <f t="shared" si="8"/>
        <v>0</v>
      </c>
      <c r="R44" s="4">
        <f t="shared" si="9"/>
        <v>2.4029650802700082E-4</v>
      </c>
      <c r="S44" s="4">
        <f>SUM($Q$3:Q44)</f>
        <v>6.6551568507037607E-3</v>
      </c>
      <c r="T44" s="11">
        <f>SUM($R$3:R44)</f>
        <v>1.1333430655419724E-3</v>
      </c>
      <c r="U44" s="4">
        <f t="shared" si="10"/>
        <v>4.0850406364590138E-3</v>
      </c>
      <c r="AA44" s="4">
        <f t="shared" si="11"/>
        <v>2.8595284455213096E-3</v>
      </c>
      <c r="AM44" s="4">
        <f t="shared" si="12"/>
        <v>0</v>
      </c>
      <c r="AN44" s="5">
        <f>SUM($H$3:H44)</f>
        <v>249.94444444444449</v>
      </c>
    </row>
    <row r="45" spans="1:40" x14ac:dyDescent="0.3">
      <c r="A45" s="3" t="s">
        <v>13</v>
      </c>
      <c r="B45" s="4">
        <v>42</v>
      </c>
      <c r="C45" s="4">
        <v>42</v>
      </c>
      <c r="D45" s="4">
        <v>29</v>
      </c>
      <c r="E45" s="4">
        <f t="shared" si="13"/>
        <v>-0.99999999999999933</v>
      </c>
      <c r="F45" s="11">
        <f t="shared" si="14"/>
        <v>-8.3333333333333315E-2</v>
      </c>
      <c r="H45" s="12">
        <f t="shared" si="1"/>
        <v>8.0555555555555554</v>
      </c>
      <c r="I45" s="5">
        <f t="shared" si="2"/>
        <v>-186.99999999999989</v>
      </c>
      <c r="J45" s="4">
        <f t="shared" si="3"/>
        <v>36.689399999999999</v>
      </c>
      <c r="K45" s="4">
        <f t="shared" si="4"/>
        <v>9.9464018749999994</v>
      </c>
      <c r="L45" s="11">
        <f t="shared" si="5"/>
        <v>-140.36419812499989</v>
      </c>
      <c r="N45" s="12">
        <f t="shared" si="0"/>
        <v>-1130.7115960069434</v>
      </c>
      <c r="O45" s="4">
        <f t="shared" si="6"/>
        <v>0</v>
      </c>
      <c r="P45" s="4">
        <f t="shared" si="7"/>
        <v>1130.7115960069434</v>
      </c>
      <c r="Q45" s="4">
        <f t="shared" si="8"/>
        <v>0</v>
      </c>
      <c r="R45" s="4">
        <f t="shared" si="9"/>
        <v>3.1408655444637319E-4</v>
      </c>
      <c r="S45" s="4">
        <f>SUM($Q$3:Q45)</f>
        <v>6.6551568507037607E-3</v>
      </c>
      <c r="T45" s="11">
        <f>SUM($R$3:R45)</f>
        <v>1.4474296199883457E-3</v>
      </c>
      <c r="U45" s="4">
        <f t="shared" si="10"/>
        <v>5.3394714255883442E-3</v>
      </c>
      <c r="AA45" s="4">
        <f t="shared" si="11"/>
        <v>3.7376299979118405E-3</v>
      </c>
      <c r="AM45" s="4">
        <f t="shared" si="12"/>
        <v>0</v>
      </c>
      <c r="AN45" s="5">
        <f>SUM($H$3:H45)</f>
        <v>258.00000000000006</v>
      </c>
    </row>
    <row r="46" spans="1:40" x14ac:dyDescent="0.3">
      <c r="A46" s="3" t="s">
        <v>13</v>
      </c>
      <c r="B46" s="4">
        <v>43</v>
      </c>
      <c r="C46" s="4">
        <v>43</v>
      </c>
      <c r="D46" s="4">
        <v>25.1</v>
      </c>
      <c r="E46" s="4">
        <f t="shared" si="13"/>
        <v>-0.94444444444444453</v>
      </c>
      <c r="F46" s="11">
        <f t="shared" si="14"/>
        <v>0.20833333333333282</v>
      </c>
      <c r="H46" s="12">
        <f t="shared" si="1"/>
        <v>6.9722222222222223</v>
      </c>
      <c r="I46" s="5">
        <f t="shared" si="2"/>
        <v>-176.61111111111111</v>
      </c>
      <c r="J46" s="4">
        <f t="shared" si="3"/>
        <v>36.689399999999999</v>
      </c>
      <c r="K46" s="4">
        <f t="shared" si="4"/>
        <v>7.4510495187500005</v>
      </c>
      <c r="L46" s="11">
        <f t="shared" si="5"/>
        <v>-132.4706615923611</v>
      </c>
      <c r="N46" s="12">
        <f t="shared" si="0"/>
        <v>-923.61489054673984</v>
      </c>
      <c r="O46" s="4">
        <f t="shared" si="6"/>
        <v>0</v>
      </c>
      <c r="P46" s="4">
        <f t="shared" si="7"/>
        <v>923.61489054673984</v>
      </c>
      <c r="Q46" s="4">
        <f t="shared" si="8"/>
        <v>0</v>
      </c>
      <c r="R46" s="4">
        <f t="shared" si="9"/>
        <v>2.5655969181853882E-4</v>
      </c>
      <c r="S46" s="4">
        <f>SUM($Q$3:Q46)</f>
        <v>6.6551568507037607E-3</v>
      </c>
      <c r="T46" s="11">
        <f>SUM($R$3:R46)</f>
        <v>1.7039893118068845E-3</v>
      </c>
      <c r="U46" s="4">
        <f t="shared" si="10"/>
        <v>4.3615147609151602E-3</v>
      </c>
      <c r="AA46" s="4">
        <f t="shared" si="11"/>
        <v>3.0530603326406119E-3</v>
      </c>
      <c r="AM46" s="4">
        <f t="shared" si="12"/>
        <v>0</v>
      </c>
      <c r="AN46" s="5">
        <f>SUM($H$3:H46)</f>
        <v>264.97222222222229</v>
      </c>
    </row>
    <row r="47" spans="1:40" x14ac:dyDescent="0.3">
      <c r="A47" s="3" t="s">
        <v>13</v>
      </c>
      <c r="B47" s="4">
        <v>44</v>
      </c>
      <c r="C47" s="4">
        <v>44</v>
      </c>
      <c r="D47" s="4">
        <v>22.2</v>
      </c>
      <c r="E47" s="4">
        <f t="shared" si="13"/>
        <v>-0.5833333333333337</v>
      </c>
      <c r="F47" s="11">
        <f t="shared" si="14"/>
        <v>0.34722222222222221</v>
      </c>
      <c r="H47" s="12">
        <f t="shared" si="1"/>
        <v>6.1666666666666661</v>
      </c>
      <c r="I47" s="5">
        <f t="shared" si="2"/>
        <v>-109.0833333333334</v>
      </c>
      <c r="J47" s="4">
        <f t="shared" si="3"/>
        <v>36.689399999999999</v>
      </c>
      <c r="K47" s="4">
        <f t="shared" si="4"/>
        <v>5.8287570749999986</v>
      </c>
      <c r="L47" s="11">
        <f t="shared" si="5"/>
        <v>-66.565176258333395</v>
      </c>
      <c r="N47" s="12">
        <f t="shared" si="0"/>
        <v>-410.48525359305592</v>
      </c>
      <c r="O47" s="4">
        <f t="shared" si="6"/>
        <v>0</v>
      </c>
      <c r="P47" s="4">
        <f t="shared" si="7"/>
        <v>410.48525359305592</v>
      </c>
      <c r="Q47" s="4">
        <f t="shared" si="8"/>
        <v>0</v>
      </c>
      <c r="R47" s="4">
        <f t="shared" si="9"/>
        <v>1.1402368155362665E-4</v>
      </c>
      <c r="S47" s="4">
        <f>SUM($Q$3:Q47)</f>
        <v>6.6551568507037607E-3</v>
      </c>
      <c r="T47" s="11">
        <f>SUM($R$3:R47)</f>
        <v>1.8180129933605112E-3</v>
      </c>
      <c r="U47" s="4">
        <f t="shared" si="10"/>
        <v>1.9384025864116531E-3</v>
      </c>
      <c r="AA47" s="4">
        <f t="shared" si="11"/>
        <v>1.3568818104881572E-3</v>
      </c>
      <c r="AM47" s="4">
        <f t="shared" si="12"/>
        <v>0</v>
      </c>
      <c r="AN47" s="5">
        <f>SUM($H$3:H47)</f>
        <v>271.13888888888897</v>
      </c>
    </row>
    <row r="48" spans="1:40" x14ac:dyDescent="0.3">
      <c r="A48" s="3" t="s">
        <v>13</v>
      </c>
      <c r="B48" s="4">
        <v>45</v>
      </c>
      <c r="C48" s="4">
        <v>45</v>
      </c>
      <c r="D48" s="4">
        <v>20.9</v>
      </c>
      <c r="E48" s="4">
        <f t="shared" si="13"/>
        <v>-0.25000000000000011</v>
      </c>
      <c r="F48" s="11">
        <f t="shared" si="14"/>
        <v>0.19444444444444473</v>
      </c>
      <c r="H48" s="12">
        <f t="shared" si="1"/>
        <v>5.8055555555555554</v>
      </c>
      <c r="I48" s="5">
        <f t="shared" si="2"/>
        <v>-46.750000000000021</v>
      </c>
      <c r="J48" s="4">
        <f t="shared" si="3"/>
        <v>36.689399999999999</v>
      </c>
      <c r="K48" s="4">
        <f t="shared" si="4"/>
        <v>5.1660972687499997</v>
      </c>
      <c r="L48" s="11">
        <f t="shared" si="5"/>
        <v>-4.8945027312500224</v>
      </c>
      <c r="N48" s="12">
        <f t="shared" si="0"/>
        <v>-28.415307523090409</v>
      </c>
      <c r="O48" s="4">
        <f t="shared" si="6"/>
        <v>0</v>
      </c>
      <c r="P48" s="4">
        <f t="shared" si="7"/>
        <v>28.415307523090409</v>
      </c>
      <c r="Q48" s="4">
        <f t="shared" si="8"/>
        <v>0</v>
      </c>
      <c r="R48" s="4">
        <f t="shared" si="9"/>
        <v>7.8931409786362243E-6</v>
      </c>
      <c r="S48" s="4">
        <f>SUM($Q$3:Q48)</f>
        <v>6.6551568507037607E-3</v>
      </c>
      <c r="T48" s="11">
        <f>SUM($R$3:R48)</f>
        <v>1.8259061343391474E-3</v>
      </c>
      <c r="U48" s="4">
        <f t="shared" si="10"/>
        <v>1.3418339663681583E-4</v>
      </c>
      <c r="AA48" s="4">
        <f t="shared" si="11"/>
        <v>9.3928377645771072E-5</v>
      </c>
      <c r="AM48" s="4">
        <f t="shared" si="12"/>
        <v>0</v>
      </c>
      <c r="AN48" s="5">
        <f>SUM($H$3:H48)</f>
        <v>276.94444444444451</v>
      </c>
    </row>
    <row r="49" spans="1:40" x14ac:dyDescent="0.3">
      <c r="A49" s="3" t="s">
        <v>13</v>
      </c>
      <c r="B49" s="4">
        <v>46</v>
      </c>
      <c r="C49" s="4">
        <v>46</v>
      </c>
      <c r="D49" s="4">
        <v>20.399999999999999</v>
      </c>
      <c r="E49" s="4">
        <f t="shared" si="13"/>
        <v>-0.19444444444444425</v>
      </c>
      <c r="F49" s="11">
        <f t="shared" si="14"/>
        <v>-1.388888888888884E-2</v>
      </c>
      <c r="H49" s="12">
        <f t="shared" si="1"/>
        <v>5.6666666666666661</v>
      </c>
      <c r="I49" s="5">
        <f t="shared" si="2"/>
        <v>-36.361111111111079</v>
      </c>
      <c r="J49" s="4">
        <f t="shared" si="3"/>
        <v>36.689399999999999</v>
      </c>
      <c r="K49" s="4">
        <f t="shared" si="4"/>
        <v>4.9218722999999995</v>
      </c>
      <c r="L49" s="11">
        <f t="shared" si="5"/>
        <v>5.2501611888889199</v>
      </c>
      <c r="N49" s="12">
        <f t="shared" si="0"/>
        <v>29.750913403703876</v>
      </c>
      <c r="O49" s="4">
        <f t="shared" si="6"/>
        <v>29.750913403703876</v>
      </c>
      <c r="P49" s="4">
        <f t="shared" si="7"/>
        <v>0</v>
      </c>
      <c r="Q49" s="4">
        <f t="shared" si="8"/>
        <v>8.2641426121399665E-6</v>
      </c>
      <c r="R49" s="4">
        <f t="shared" si="9"/>
        <v>0</v>
      </c>
      <c r="S49" s="4">
        <f>SUM($Q$3:Q49)</f>
        <v>6.6634209933159006E-3</v>
      </c>
      <c r="T49" s="11">
        <f>SUM($R$3:R49)</f>
        <v>1.8259061343391474E-3</v>
      </c>
      <c r="U49" s="4">
        <f t="shared" si="10"/>
        <v>0</v>
      </c>
      <c r="AA49" s="4">
        <f t="shared" si="11"/>
        <v>0</v>
      </c>
      <c r="AM49" s="4">
        <f t="shared" si="12"/>
        <v>0</v>
      </c>
      <c r="AN49" s="5">
        <f>SUM($H$3:H49)</f>
        <v>282.6111111111112</v>
      </c>
    </row>
    <row r="50" spans="1:40" x14ac:dyDescent="0.3">
      <c r="A50" s="3" t="s">
        <v>13</v>
      </c>
      <c r="B50" s="4">
        <v>47</v>
      </c>
      <c r="C50" s="4">
        <v>47</v>
      </c>
      <c r="D50" s="4">
        <v>19.5</v>
      </c>
      <c r="E50" s="4">
        <f t="shared" si="13"/>
        <v>-0.27777777777777779</v>
      </c>
      <c r="F50" s="11">
        <f t="shared" si="14"/>
        <v>-2.083333333333337E-2</v>
      </c>
      <c r="H50" s="12">
        <f t="shared" si="1"/>
        <v>5.416666666666667</v>
      </c>
      <c r="I50" s="5">
        <f t="shared" si="2"/>
        <v>-51.94444444444445</v>
      </c>
      <c r="J50" s="4">
        <f t="shared" si="3"/>
        <v>36.689399999999999</v>
      </c>
      <c r="K50" s="4">
        <f t="shared" si="4"/>
        <v>4.4971692187500008</v>
      </c>
      <c r="L50" s="11">
        <f t="shared" si="5"/>
        <v>-10.75787522569445</v>
      </c>
      <c r="N50" s="12">
        <f t="shared" si="0"/>
        <v>-58.271824139178271</v>
      </c>
      <c r="O50" s="4">
        <f t="shared" si="6"/>
        <v>0</v>
      </c>
      <c r="P50" s="4">
        <f t="shared" si="7"/>
        <v>58.271824139178271</v>
      </c>
      <c r="Q50" s="4">
        <f t="shared" si="8"/>
        <v>0</v>
      </c>
      <c r="R50" s="4">
        <f t="shared" si="9"/>
        <v>1.618661781643841E-5</v>
      </c>
      <c r="S50" s="4">
        <f>SUM($Q$3:Q50)</f>
        <v>6.6634209933159006E-3</v>
      </c>
      <c r="T50" s="11">
        <f>SUM($R$3:R50)</f>
        <v>1.8420927521555859E-3</v>
      </c>
      <c r="U50" s="4">
        <f t="shared" si="10"/>
        <v>2.7517250287945299E-4</v>
      </c>
      <c r="AA50" s="4">
        <f t="shared" si="11"/>
        <v>1.9262075201561708E-4</v>
      </c>
      <c r="AM50" s="4">
        <f t="shared" si="12"/>
        <v>0</v>
      </c>
      <c r="AN50" s="5">
        <f>SUM($H$3:H50)</f>
        <v>288.02777777777789</v>
      </c>
    </row>
    <row r="51" spans="1:40" x14ac:dyDescent="0.3">
      <c r="A51" s="3" t="s">
        <v>13</v>
      </c>
      <c r="B51" s="4">
        <v>48</v>
      </c>
      <c r="C51" s="4">
        <v>48</v>
      </c>
      <c r="D51" s="4">
        <v>18.399999999999999</v>
      </c>
      <c r="E51" s="4">
        <f t="shared" si="13"/>
        <v>-0.23611111111111099</v>
      </c>
      <c r="F51" s="11">
        <f t="shared" si="14"/>
        <v>9.7222222222222376E-2</v>
      </c>
      <c r="H51" s="12">
        <f t="shared" si="1"/>
        <v>5.1111111111111107</v>
      </c>
      <c r="I51" s="5">
        <f t="shared" si="2"/>
        <v>-44.152777777777757</v>
      </c>
      <c r="J51" s="4">
        <f t="shared" si="3"/>
        <v>36.689399999999999</v>
      </c>
      <c r="K51" s="4">
        <f t="shared" si="4"/>
        <v>4.0041067999999989</v>
      </c>
      <c r="L51" s="11">
        <f t="shared" si="5"/>
        <v>-3.4592709777777593</v>
      </c>
      <c r="N51" s="12">
        <f t="shared" si="0"/>
        <v>-17.680718330864103</v>
      </c>
      <c r="O51" s="4">
        <f t="shared" si="6"/>
        <v>0</v>
      </c>
      <c r="P51" s="4">
        <f t="shared" si="7"/>
        <v>17.680718330864103</v>
      </c>
      <c r="Q51" s="4">
        <f t="shared" si="8"/>
        <v>0</v>
      </c>
      <c r="R51" s="4">
        <f t="shared" si="9"/>
        <v>4.9113106474622505E-6</v>
      </c>
      <c r="S51" s="4">
        <f>SUM($Q$3:Q51)</f>
        <v>6.6634209933159006E-3</v>
      </c>
      <c r="T51" s="11">
        <f>SUM($R$3:R51)</f>
        <v>1.8470040628030481E-3</v>
      </c>
      <c r="U51" s="4">
        <f t="shared" si="10"/>
        <v>8.3492281006858265E-5</v>
      </c>
      <c r="AA51" s="4">
        <f t="shared" si="11"/>
        <v>5.8444596704800783E-5</v>
      </c>
      <c r="AM51" s="4">
        <f t="shared" si="12"/>
        <v>0</v>
      </c>
      <c r="AN51" s="5">
        <f>SUM($H$3:H51)</f>
        <v>293.13888888888897</v>
      </c>
    </row>
    <row r="52" spans="1:40" x14ac:dyDescent="0.3">
      <c r="A52" s="3" t="s">
        <v>13</v>
      </c>
      <c r="B52" s="4">
        <v>49</v>
      </c>
      <c r="C52" s="4">
        <v>49</v>
      </c>
      <c r="D52" s="4">
        <v>17.8</v>
      </c>
      <c r="E52" s="4">
        <f t="shared" si="13"/>
        <v>-8.3333333333333037E-2</v>
      </c>
      <c r="F52" s="11">
        <f t="shared" si="14"/>
        <v>9.0277777777777568E-2</v>
      </c>
      <c r="H52" s="12">
        <f t="shared" si="1"/>
        <v>4.9444444444444446</v>
      </c>
      <c r="I52" s="5">
        <f t="shared" si="2"/>
        <v>-15.583333333333279</v>
      </c>
      <c r="J52" s="4">
        <f t="shared" si="3"/>
        <v>36.689399999999999</v>
      </c>
      <c r="K52" s="4">
        <f t="shared" si="4"/>
        <v>3.7472270749999996</v>
      </c>
      <c r="L52" s="11">
        <f t="shared" si="5"/>
        <v>24.853293741666718</v>
      </c>
      <c r="N52" s="12">
        <f t="shared" si="0"/>
        <v>122.88573016712989</v>
      </c>
      <c r="O52" s="4">
        <f t="shared" si="6"/>
        <v>122.88573016712989</v>
      </c>
      <c r="P52" s="4">
        <f t="shared" si="7"/>
        <v>0</v>
      </c>
      <c r="Q52" s="4">
        <f t="shared" si="8"/>
        <v>3.4134925046424967E-5</v>
      </c>
      <c r="R52" s="4">
        <f t="shared" si="9"/>
        <v>0</v>
      </c>
      <c r="S52" s="4">
        <f>SUM($Q$3:Q52)</f>
        <v>6.6975559183623254E-3</v>
      </c>
      <c r="T52" s="11">
        <f>SUM($R$3:R52)</f>
        <v>1.8470040628030481E-3</v>
      </c>
      <c r="U52" s="4">
        <f t="shared" si="10"/>
        <v>0</v>
      </c>
      <c r="AA52" s="4">
        <f t="shared" si="11"/>
        <v>0</v>
      </c>
      <c r="AM52" s="4">
        <f t="shared" si="12"/>
        <v>0</v>
      </c>
      <c r="AN52" s="5">
        <f>SUM($H$3:H52)</f>
        <v>298.08333333333343</v>
      </c>
    </row>
    <row r="53" spans="1:40" x14ac:dyDescent="0.3">
      <c r="A53" s="3" t="s">
        <v>13</v>
      </c>
      <c r="B53" s="4">
        <v>50</v>
      </c>
      <c r="C53" s="4">
        <v>50</v>
      </c>
      <c r="D53" s="4">
        <v>17.8</v>
      </c>
      <c r="E53" s="4">
        <f t="shared" si="13"/>
        <v>-5.5555555555555851E-2</v>
      </c>
      <c r="F53" s="11">
        <f t="shared" si="14"/>
        <v>-0.10416666666666691</v>
      </c>
      <c r="H53" s="12">
        <f t="shared" si="1"/>
        <v>4.9444444444444446</v>
      </c>
      <c r="I53" s="5">
        <f t="shared" si="2"/>
        <v>-10.388888888888944</v>
      </c>
      <c r="J53" s="4">
        <f t="shared" si="3"/>
        <v>36.689399999999999</v>
      </c>
      <c r="K53" s="4">
        <f t="shared" si="4"/>
        <v>3.7472270749999996</v>
      </c>
      <c r="L53" s="11">
        <f t="shared" si="5"/>
        <v>30.047738186111054</v>
      </c>
      <c r="N53" s="12">
        <f t="shared" si="0"/>
        <v>148.569372142438</v>
      </c>
      <c r="O53" s="4">
        <f t="shared" si="6"/>
        <v>148.569372142438</v>
      </c>
      <c r="P53" s="4">
        <f t="shared" si="7"/>
        <v>0</v>
      </c>
      <c r="Q53" s="4">
        <f t="shared" si="8"/>
        <v>4.1269270039566114E-5</v>
      </c>
      <c r="R53" s="4">
        <f t="shared" si="9"/>
        <v>0</v>
      </c>
      <c r="S53" s="4">
        <f>SUM($Q$3:Q53)</f>
        <v>6.7388251884018917E-3</v>
      </c>
      <c r="T53" s="11">
        <f>SUM($R$3:R53)</f>
        <v>1.8470040628030481E-3</v>
      </c>
      <c r="U53" s="4">
        <f t="shared" si="10"/>
        <v>0</v>
      </c>
      <c r="AA53" s="4">
        <f t="shared" si="11"/>
        <v>0</v>
      </c>
      <c r="AM53" s="4">
        <f t="shared" si="12"/>
        <v>0</v>
      </c>
      <c r="AN53" s="5">
        <f>SUM($H$3:H53)</f>
        <v>303.02777777777789</v>
      </c>
    </row>
    <row r="54" spans="1:40" x14ac:dyDescent="0.3">
      <c r="A54" s="3" t="s">
        <v>13</v>
      </c>
      <c r="B54" s="4">
        <v>51</v>
      </c>
      <c r="C54" s="4">
        <v>51</v>
      </c>
      <c r="D54" s="4">
        <v>17.399999999999999</v>
      </c>
      <c r="E54" s="4">
        <f t="shared" si="13"/>
        <v>-0.29166666666666685</v>
      </c>
      <c r="F54" s="11">
        <f t="shared" si="14"/>
        <v>-0.27083333333333315</v>
      </c>
      <c r="H54" s="12">
        <f t="shared" si="1"/>
        <v>4.833333333333333</v>
      </c>
      <c r="I54" s="5">
        <f t="shared" si="2"/>
        <v>-54.5416666666667</v>
      </c>
      <c r="J54" s="4">
        <f t="shared" si="3"/>
        <v>36.689399999999999</v>
      </c>
      <c r="K54" s="4">
        <f t="shared" si="4"/>
        <v>3.5807046749999993</v>
      </c>
      <c r="L54" s="11">
        <f t="shared" si="5"/>
        <v>-14.271561991666701</v>
      </c>
      <c r="N54" s="12">
        <f t="shared" si="0"/>
        <v>-68.979216293055714</v>
      </c>
      <c r="O54" s="4">
        <f t="shared" si="6"/>
        <v>0</v>
      </c>
      <c r="P54" s="4">
        <f t="shared" si="7"/>
        <v>68.979216293055714</v>
      </c>
      <c r="Q54" s="4">
        <f t="shared" si="8"/>
        <v>0</v>
      </c>
      <c r="R54" s="4">
        <f t="shared" si="9"/>
        <v>1.9160893414737698E-5</v>
      </c>
      <c r="S54" s="4">
        <f>SUM($Q$3:Q54)</f>
        <v>6.7388251884018917E-3</v>
      </c>
      <c r="T54" s="11">
        <f>SUM($R$3:R54)</f>
        <v>1.8661649562177857E-3</v>
      </c>
      <c r="U54" s="4">
        <f t="shared" si="10"/>
        <v>3.2573518805054086E-4</v>
      </c>
      <c r="AA54" s="4">
        <f t="shared" si="11"/>
        <v>2.2801463163537859E-4</v>
      </c>
      <c r="AM54" s="4">
        <f t="shared" si="12"/>
        <v>0</v>
      </c>
      <c r="AN54" s="5">
        <f>SUM($H$3:H54)</f>
        <v>307.8611111111112</v>
      </c>
    </row>
    <row r="55" spans="1:40" x14ac:dyDescent="0.3">
      <c r="A55" s="3" t="s">
        <v>13</v>
      </c>
      <c r="B55" s="4">
        <v>52</v>
      </c>
      <c r="C55" s="4">
        <v>52</v>
      </c>
      <c r="D55" s="4">
        <v>15.7</v>
      </c>
      <c r="E55" s="4">
        <f t="shared" si="13"/>
        <v>-0.5972222222222221</v>
      </c>
      <c r="F55" s="11">
        <f t="shared" si="14"/>
        <v>-0.10416666666666655</v>
      </c>
      <c r="H55" s="12">
        <f t="shared" si="1"/>
        <v>4.3611111111111107</v>
      </c>
      <c r="I55" s="5">
        <f t="shared" si="2"/>
        <v>-111.68055555555553</v>
      </c>
      <c r="J55" s="4">
        <f t="shared" si="3"/>
        <v>36.689399999999999</v>
      </c>
      <c r="K55" s="4">
        <f t="shared" si="4"/>
        <v>2.9152064187499995</v>
      </c>
      <c r="L55" s="11">
        <f t="shared" si="5"/>
        <v>-72.075949136805534</v>
      </c>
      <c r="N55" s="12">
        <f t="shared" si="0"/>
        <v>-314.3312226244019</v>
      </c>
      <c r="O55" s="4">
        <f t="shared" si="6"/>
        <v>0</v>
      </c>
      <c r="P55" s="4">
        <f t="shared" si="7"/>
        <v>314.3312226244019</v>
      </c>
      <c r="Q55" s="4">
        <f t="shared" si="8"/>
        <v>0</v>
      </c>
      <c r="R55" s="4">
        <f t="shared" si="9"/>
        <v>8.7314228506778303E-5</v>
      </c>
      <c r="S55" s="4">
        <f>SUM($Q$3:Q55)</f>
        <v>6.7388251884018917E-3</v>
      </c>
      <c r="T55" s="11">
        <f>SUM($R$3:R55)</f>
        <v>1.9534791847245639E-3</v>
      </c>
      <c r="U55" s="4">
        <f t="shared" si="10"/>
        <v>1.4843418846152312E-3</v>
      </c>
      <c r="AA55" s="4">
        <f t="shared" si="11"/>
        <v>1.0390393192306617E-3</v>
      </c>
      <c r="AM55" s="4">
        <f t="shared" si="12"/>
        <v>0</v>
      </c>
      <c r="AN55" s="5">
        <f>SUM($H$3:H55)</f>
        <v>312.22222222222229</v>
      </c>
    </row>
    <row r="56" spans="1:40" x14ac:dyDescent="0.3">
      <c r="A56" s="3" t="s">
        <v>13</v>
      </c>
      <c r="B56" s="4">
        <v>53</v>
      </c>
      <c r="C56" s="4">
        <v>53</v>
      </c>
      <c r="D56" s="4">
        <v>13.1</v>
      </c>
      <c r="E56" s="4">
        <f t="shared" si="13"/>
        <v>-0.49999999999999994</v>
      </c>
      <c r="F56" s="11">
        <f t="shared" si="14"/>
        <v>0.22222222222222218</v>
      </c>
      <c r="H56" s="12">
        <f t="shared" si="1"/>
        <v>3.6388888888888888</v>
      </c>
      <c r="I56" s="5">
        <f t="shared" si="2"/>
        <v>-93.499999999999986</v>
      </c>
      <c r="J56" s="4">
        <f t="shared" si="3"/>
        <v>36.689399999999999</v>
      </c>
      <c r="K56" s="4">
        <f t="shared" si="4"/>
        <v>2.0296100187499997</v>
      </c>
      <c r="L56" s="11">
        <f t="shared" si="5"/>
        <v>-54.780989981249988</v>
      </c>
      <c r="N56" s="12">
        <f t="shared" si="0"/>
        <v>-199.34193576510413</v>
      </c>
      <c r="O56" s="4">
        <f t="shared" si="6"/>
        <v>0</v>
      </c>
      <c r="P56" s="4">
        <f t="shared" si="7"/>
        <v>199.34193576510413</v>
      </c>
      <c r="Q56" s="4">
        <f t="shared" si="8"/>
        <v>0</v>
      </c>
      <c r="R56" s="4">
        <f t="shared" si="9"/>
        <v>5.5372759934751145E-5</v>
      </c>
      <c r="S56" s="4">
        <f>SUM($Q$3:Q56)</f>
        <v>6.7388251884018917E-3</v>
      </c>
      <c r="T56" s="11">
        <f>SUM($R$3:R56)</f>
        <v>2.008851944659315E-3</v>
      </c>
      <c r="U56" s="4">
        <f t="shared" si="10"/>
        <v>9.4133691889076944E-4</v>
      </c>
      <c r="AA56" s="4">
        <f t="shared" si="11"/>
        <v>6.5893584322353855E-4</v>
      </c>
      <c r="AM56" s="4">
        <f t="shared" si="12"/>
        <v>0</v>
      </c>
      <c r="AN56" s="5">
        <f>SUM($H$3:H56)</f>
        <v>315.8611111111112</v>
      </c>
    </row>
    <row r="57" spans="1:40" x14ac:dyDescent="0.3">
      <c r="A57" s="3" t="s">
        <v>13</v>
      </c>
      <c r="B57" s="4">
        <v>54</v>
      </c>
      <c r="C57" s="4">
        <v>54</v>
      </c>
      <c r="D57" s="4">
        <v>12.1</v>
      </c>
      <c r="E57" s="4">
        <f t="shared" si="13"/>
        <v>-0.15277777777777773</v>
      </c>
      <c r="F57" s="11">
        <f t="shared" si="14"/>
        <v>0.24305555555555555</v>
      </c>
      <c r="H57" s="12">
        <f t="shared" si="1"/>
        <v>3.3611111111111107</v>
      </c>
      <c r="I57" s="5">
        <f t="shared" si="2"/>
        <v>-28.569444444444436</v>
      </c>
      <c r="J57" s="4">
        <f t="shared" si="3"/>
        <v>36.689399999999999</v>
      </c>
      <c r="K57" s="4">
        <f t="shared" si="4"/>
        <v>1.7315727687499993</v>
      </c>
      <c r="L57" s="11">
        <f t="shared" si="5"/>
        <v>9.851528324305562</v>
      </c>
      <c r="N57" s="12">
        <f t="shared" si="0"/>
        <v>33.112081312249245</v>
      </c>
      <c r="O57" s="4">
        <f t="shared" si="6"/>
        <v>33.112081312249245</v>
      </c>
      <c r="P57" s="4">
        <f t="shared" si="7"/>
        <v>0</v>
      </c>
      <c r="Q57" s="4">
        <f t="shared" si="8"/>
        <v>9.1978003645136784E-6</v>
      </c>
      <c r="R57" s="4">
        <f t="shared" si="9"/>
        <v>0</v>
      </c>
      <c r="S57" s="4">
        <f>SUM($Q$3:Q57)</f>
        <v>6.7480229887664058E-3</v>
      </c>
      <c r="T57" s="11">
        <f>SUM($R$3:R57)</f>
        <v>2.008851944659315E-3</v>
      </c>
      <c r="U57" s="4">
        <f t="shared" si="10"/>
        <v>0</v>
      </c>
      <c r="AA57" s="4">
        <f t="shared" si="11"/>
        <v>0</v>
      </c>
      <c r="AM57" s="4">
        <f t="shared" si="12"/>
        <v>0</v>
      </c>
      <c r="AN57" s="5">
        <f>SUM($H$3:H57)</f>
        <v>319.22222222222229</v>
      </c>
    </row>
    <row r="58" spans="1:40" x14ac:dyDescent="0.3">
      <c r="A58" s="3" t="s">
        <v>13</v>
      </c>
      <c r="B58" s="4">
        <v>55</v>
      </c>
      <c r="C58" s="4">
        <v>55</v>
      </c>
      <c r="D58" s="4">
        <v>12</v>
      </c>
      <c r="E58" s="4">
        <f t="shared" si="13"/>
        <v>-1.388888888888884E-2</v>
      </c>
      <c r="F58" s="11">
        <f t="shared" si="14"/>
        <v>7.6388888888888867E-2</v>
      </c>
      <c r="H58" s="12">
        <f t="shared" si="1"/>
        <v>3.333333333333333</v>
      </c>
      <c r="I58" s="5">
        <f t="shared" si="2"/>
        <v>-2.597222222222213</v>
      </c>
      <c r="J58" s="4">
        <f t="shared" si="3"/>
        <v>36.689399999999999</v>
      </c>
      <c r="K58" s="4">
        <f t="shared" si="4"/>
        <v>1.7030699999999996</v>
      </c>
      <c r="L58" s="11">
        <f t="shared" si="5"/>
        <v>35.795247777777782</v>
      </c>
      <c r="N58" s="12">
        <f t="shared" si="0"/>
        <v>119.3174925925926</v>
      </c>
      <c r="O58" s="4">
        <f t="shared" si="6"/>
        <v>119.3174925925926</v>
      </c>
      <c r="P58" s="4">
        <f t="shared" si="7"/>
        <v>0</v>
      </c>
      <c r="Q58" s="4">
        <f t="shared" si="8"/>
        <v>3.3143747942386835E-5</v>
      </c>
      <c r="R58" s="4">
        <f t="shared" si="9"/>
        <v>0</v>
      </c>
      <c r="S58" s="4">
        <f>SUM($Q$3:Q58)</f>
        <v>6.7811667367087929E-3</v>
      </c>
      <c r="T58" s="11">
        <f>SUM($R$3:R58)</f>
        <v>2.008851944659315E-3</v>
      </c>
      <c r="U58" s="4">
        <f t="shared" si="10"/>
        <v>0</v>
      </c>
      <c r="AA58" s="4">
        <f t="shared" si="11"/>
        <v>0</v>
      </c>
      <c r="AM58" s="4">
        <f t="shared" si="12"/>
        <v>0</v>
      </c>
      <c r="AN58" s="5">
        <f>SUM($H$3:H58)</f>
        <v>322.5555555555556</v>
      </c>
    </row>
    <row r="59" spans="1:40" x14ac:dyDescent="0.3">
      <c r="A59" s="3" t="s">
        <v>13</v>
      </c>
      <c r="B59" s="4">
        <v>56</v>
      </c>
      <c r="C59" s="4">
        <v>56</v>
      </c>
      <c r="D59" s="4">
        <v>12</v>
      </c>
      <c r="E59" s="4">
        <f t="shared" si="13"/>
        <v>0</v>
      </c>
      <c r="F59" s="11">
        <f t="shared" si="14"/>
        <v>2.7777777777777801E-2</v>
      </c>
      <c r="H59" s="12">
        <f t="shared" si="1"/>
        <v>3.333333333333333</v>
      </c>
      <c r="I59" s="5">
        <f t="shared" si="2"/>
        <v>0</v>
      </c>
      <c r="J59" s="4">
        <f t="shared" si="3"/>
        <v>36.689399999999999</v>
      </c>
      <c r="K59" s="4">
        <f t="shared" si="4"/>
        <v>1.7030699999999996</v>
      </c>
      <c r="L59" s="11">
        <f t="shared" si="5"/>
        <v>38.392469999999996</v>
      </c>
      <c r="N59" s="12">
        <f t="shared" si="0"/>
        <v>127.97489999999998</v>
      </c>
      <c r="O59" s="4">
        <f t="shared" si="6"/>
        <v>127.97489999999998</v>
      </c>
      <c r="P59" s="4">
        <f t="shared" si="7"/>
        <v>0</v>
      </c>
      <c r="Q59" s="4">
        <f t="shared" si="8"/>
        <v>3.5548583333333324E-5</v>
      </c>
      <c r="R59" s="4">
        <f t="shared" si="9"/>
        <v>0</v>
      </c>
      <c r="S59" s="4">
        <f>SUM($Q$3:Q59)</f>
        <v>6.8167153200421266E-3</v>
      </c>
      <c r="T59" s="11">
        <f>SUM($R$3:R59)</f>
        <v>2.008851944659315E-3</v>
      </c>
      <c r="U59" s="4">
        <f t="shared" si="10"/>
        <v>0</v>
      </c>
      <c r="AA59" s="4">
        <f t="shared" si="11"/>
        <v>0</v>
      </c>
      <c r="AM59" s="4">
        <f t="shared" si="12"/>
        <v>0</v>
      </c>
      <c r="AN59" s="5">
        <f>SUM($H$3:H59)</f>
        <v>325.88888888888891</v>
      </c>
    </row>
    <row r="60" spans="1:40" x14ac:dyDescent="0.3">
      <c r="A60" s="3" t="s">
        <v>13</v>
      </c>
      <c r="B60" s="4">
        <v>57</v>
      </c>
      <c r="C60" s="4">
        <v>57</v>
      </c>
      <c r="D60" s="4">
        <v>12</v>
      </c>
      <c r="E60" s="4">
        <f t="shared" si="13"/>
        <v>4.1666666666666761E-2</v>
      </c>
      <c r="F60" s="11">
        <f t="shared" si="14"/>
        <v>4.1666666666666644E-2</v>
      </c>
      <c r="H60" s="12">
        <f t="shared" si="1"/>
        <v>3.333333333333333</v>
      </c>
      <c r="I60" s="5">
        <f t="shared" si="2"/>
        <v>7.7916666666666847</v>
      </c>
      <c r="J60" s="4">
        <f t="shared" si="3"/>
        <v>36.689399999999999</v>
      </c>
      <c r="K60" s="4">
        <f t="shared" si="4"/>
        <v>1.7030699999999996</v>
      </c>
      <c r="L60" s="11">
        <f t="shared" si="5"/>
        <v>46.184136666666681</v>
      </c>
      <c r="N60" s="12">
        <f t="shared" si="0"/>
        <v>153.94712222222225</v>
      </c>
      <c r="O60" s="4">
        <f t="shared" si="6"/>
        <v>153.94712222222225</v>
      </c>
      <c r="P60" s="4">
        <f t="shared" si="7"/>
        <v>0</v>
      </c>
      <c r="Q60" s="4">
        <f t="shared" si="8"/>
        <v>4.2763089506172849E-5</v>
      </c>
      <c r="R60" s="4">
        <f t="shared" si="9"/>
        <v>0</v>
      </c>
      <c r="S60" s="4">
        <f>SUM($Q$3:Q60)</f>
        <v>6.8594784095482994E-3</v>
      </c>
      <c r="T60" s="11">
        <f>SUM($R$3:R60)</f>
        <v>2.008851944659315E-3</v>
      </c>
      <c r="U60" s="4">
        <f t="shared" si="10"/>
        <v>0</v>
      </c>
      <c r="AA60" s="4">
        <f t="shared" si="11"/>
        <v>0</v>
      </c>
      <c r="AM60" s="4">
        <f t="shared" si="12"/>
        <v>0</v>
      </c>
      <c r="AN60" s="5">
        <f>SUM($H$3:H60)</f>
        <v>329.22222222222223</v>
      </c>
    </row>
    <row r="61" spans="1:40" x14ac:dyDescent="0.3">
      <c r="A61" s="3" t="s">
        <v>13</v>
      </c>
      <c r="B61" s="4">
        <v>58</v>
      </c>
      <c r="C61" s="4">
        <v>58</v>
      </c>
      <c r="D61" s="4">
        <v>12.3</v>
      </c>
      <c r="E61" s="4">
        <f t="shared" si="13"/>
        <v>8.3333333333333287E-2</v>
      </c>
      <c r="F61" s="11">
        <f t="shared" si="14"/>
        <v>0.1458333333333332</v>
      </c>
      <c r="H61" s="12">
        <f t="shared" si="1"/>
        <v>3.416666666666667</v>
      </c>
      <c r="I61" s="5">
        <f t="shared" si="2"/>
        <v>15.583333333333325</v>
      </c>
      <c r="J61" s="4">
        <f t="shared" si="3"/>
        <v>36.689399999999999</v>
      </c>
      <c r="K61" s="4">
        <f t="shared" si="4"/>
        <v>1.7892879187499999</v>
      </c>
      <c r="L61" s="11">
        <f t="shared" si="5"/>
        <v>54.062021252083319</v>
      </c>
      <c r="N61" s="12">
        <f t="shared" si="0"/>
        <v>184.71190594461802</v>
      </c>
      <c r="O61" s="4">
        <f t="shared" si="6"/>
        <v>184.71190594461802</v>
      </c>
      <c r="P61" s="4">
        <f t="shared" si="7"/>
        <v>0</v>
      </c>
      <c r="Q61" s="4">
        <f t="shared" si="8"/>
        <v>5.13088627623939E-5</v>
      </c>
      <c r="R61" s="4">
        <f t="shared" si="9"/>
        <v>0</v>
      </c>
      <c r="S61" s="4">
        <f>SUM($Q$3:Q61)</f>
        <v>6.9107872723106929E-3</v>
      </c>
      <c r="T61" s="11">
        <f>SUM($R$3:R61)</f>
        <v>2.008851944659315E-3</v>
      </c>
      <c r="U61" s="4">
        <f t="shared" si="10"/>
        <v>0</v>
      </c>
      <c r="AA61" s="4">
        <f t="shared" si="11"/>
        <v>0</v>
      </c>
      <c r="AM61" s="4">
        <f t="shared" si="12"/>
        <v>0</v>
      </c>
      <c r="AN61" s="5">
        <f>SUM($H$3:H61)</f>
        <v>332.63888888888891</v>
      </c>
    </row>
    <row r="62" spans="1:40" x14ac:dyDescent="0.3">
      <c r="A62" s="3" t="s">
        <v>13</v>
      </c>
      <c r="B62" s="4">
        <v>59</v>
      </c>
      <c r="C62" s="4">
        <v>59</v>
      </c>
      <c r="D62" s="4">
        <v>12.6</v>
      </c>
      <c r="E62" s="4">
        <f t="shared" si="13"/>
        <v>0.33333333333333315</v>
      </c>
      <c r="F62" s="11">
        <f t="shared" si="14"/>
        <v>0.14583333333333343</v>
      </c>
      <c r="H62" s="12">
        <f t="shared" si="1"/>
        <v>3.5</v>
      </c>
      <c r="I62" s="5">
        <f t="shared" si="2"/>
        <v>62.3333333333333</v>
      </c>
      <c r="J62" s="4">
        <f t="shared" si="3"/>
        <v>36.689399999999999</v>
      </c>
      <c r="K62" s="4">
        <f t="shared" si="4"/>
        <v>1.8776346749999999</v>
      </c>
      <c r="L62" s="11">
        <f t="shared" si="5"/>
        <v>100.90036800833329</v>
      </c>
      <c r="N62" s="12">
        <f t="shared" si="0"/>
        <v>353.15128802916649</v>
      </c>
      <c r="O62" s="4">
        <f t="shared" si="6"/>
        <v>353.15128802916649</v>
      </c>
      <c r="P62" s="4">
        <f t="shared" si="7"/>
        <v>0</v>
      </c>
      <c r="Q62" s="4">
        <f t="shared" si="8"/>
        <v>9.8097580008101802E-5</v>
      </c>
      <c r="R62" s="4">
        <f t="shared" si="9"/>
        <v>0</v>
      </c>
      <c r="S62" s="4">
        <f>SUM($Q$3:Q62)</f>
        <v>7.0088848523187945E-3</v>
      </c>
      <c r="T62" s="11">
        <f>SUM($R$3:R62)</f>
        <v>2.008851944659315E-3</v>
      </c>
      <c r="U62" s="4">
        <f t="shared" si="10"/>
        <v>0</v>
      </c>
      <c r="AA62" s="4">
        <f t="shared" si="11"/>
        <v>0</v>
      </c>
      <c r="AM62" s="4">
        <f t="shared" si="12"/>
        <v>0</v>
      </c>
      <c r="AN62" s="5">
        <f>SUM($H$3:H62)</f>
        <v>336.13888888888891</v>
      </c>
    </row>
    <row r="63" spans="1:40" x14ac:dyDescent="0.3">
      <c r="A63" s="3" t="s">
        <v>13</v>
      </c>
      <c r="B63" s="4">
        <v>60</v>
      </c>
      <c r="C63" s="4">
        <v>60</v>
      </c>
      <c r="D63" s="4">
        <v>14.7</v>
      </c>
      <c r="E63" s="4">
        <f t="shared" si="13"/>
        <v>0.37500000000000011</v>
      </c>
      <c r="F63" s="11">
        <f t="shared" si="14"/>
        <v>-8.3333333333333162E-2</v>
      </c>
      <c r="H63" s="12">
        <f t="shared" si="1"/>
        <v>4.083333333333333</v>
      </c>
      <c r="I63" s="5">
        <f t="shared" si="2"/>
        <v>70.125000000000014</v>
      </c>
      <c r="J63" s="4">
        <f t="shared" si="3"/>
        <v>36.689399999999999</v>
      </c>
      <c r="K63" s="4">
        <f t="shared" si="4"/>
        <v>2.5556694187499991</v>
      </c>
      <c r="L63" s="11">
        <f t="shared" si="5"/>
        <v>109.37006941875001</v>
      </c>
      <c r="N63" s="12">
        <f t="shared" si="0"/>
        <v>446.59445012656249</v>
      </c>
      <c r="O63" s="4">
        <f t="shared" si="6"/>
        <v>446.59445012656249</v>
      </c>
      <c r="P63" s="4">
        <f t="shared" si="7"/>
        <v>0</v>
      </c>
      <c r="Q63" s="4">
        <f t="shared" si="8"/>
        <v>1.2405401392404515E-4</v>
      </c>
      <c r="R63" s="4">
        <f t="shared" si="9"/>
        <v>0</v>
      </c>
      <c r="S63" s="4">
        <f>SUM($Q$3:Q63)</f>
        <v>7.1329388662428397E-3</v>
      </c>
      <c r="T63" s="11">
        <f>SUM($R$3:R63)</f>
        <v>2.008851944659315E-3</v>
      </c>
      <c r="U63" s="4">
        <f t="shared" si="10"/>
        <v>0</v>
      </c>
      <c r="AA63" s="4">
        <f t="shared" si="11"/>
        <v>0</v>
      </c>
      <c r="AM63" s="4">
        <f t="shared" si="12"/>
        <v>0</v>
      </c>
      <c r="AN63" s="5">
        <f>SUM($H$3:H63)</f>
        <v>340.22222222222223</v>
      </c>
    </row>
    <row r="64" spans="1:40" x14ac:dyDescent="0.3">
      <c r="A64" s="3" t="s">
        <v>13</v>
      </c>
      <c r="B64" s="4">
        <v>61</v>
      </c>
      <c r="C64" s="4">
        <v>61</v>
      </c>
      <c r="D64" s="4">
        <v>15.3</v>
      </c>
      <c r="E64" s="4">
        <f t="shared" si="13"/>
        <v>0.16666666666666682</v>
      </c>
      <c r="F64" s="11">
        <f t="shared" si="14"/>
        <v>-0.12500000000000017</v>
      </c>
      <c r="H64" s="12">
        <f t="shared" si="1"/>
        <v>4.25</v>
      </c>
      <c r="I64" s="5">
        <f t="shared" si="2"/>
        <v>31.166666666666696</v>
      </c>
      <c r="J64" s="4">
        <f t="shared" si="3"/>
        <v>36.689399999999999</v>
      </c>
      <c r="K64" s="4">
        <f t="shared" si="4"/>
        <v>2.76855316875</v>
      </c>
      <c r="L64" s="11">
        <f t="shared" si="5"/>
        <v>70.624619835416695</v>
      </c>
      <c r="N64" s="12">
        <f t="shared" si="0"/>
        <v>300.15463430052097</v>
      </c>
      <c r="O64" s="4">
        <f t="shared" si="6"/>
        <v>300.15463430052097</v>
      </c>
      <c r="P64" s="4">
        <f t="shared" si="7"/>
        <v>0</v>
      </c>
      <c r="Q64" s="4">
        <f t="shared" si="8"/>
        <v>8.3376287305700277E-5</v>
      </c>
      <c r="R64" s="4">
        <f t="shared" si="9"/>
        <v>0</v>
      </c>
      <c r="S64" s="4">
        <f>SUM($Q$3:Q64)</f>
        <v>7.2163151535485403E-3</v>
      </c>
      <c r="T64" s="11">
        <f>SUM($R$3:R64)</f>
        <v>2.008851944659315E-3</v>
      </c>
      <c r="U64" s="4">
        <f t="shared" si="10"/>
        <v>0</v>
      </c>
      <c r="AA64" s="4">
        <f t="shared" si="11"/>
        <v>0</v>
      </c>
      <c r="AM64" s="4">
        <f t="shared" si="12"/>
        <v>0</v>
      </c>
      <c r="AN64" s="5">
        <f>SUM($H$3:H64)</f>
        <v>344.47222222222223</v>
      </c>
    </row>
    <row r="65" spans="1:40" x14ac:dyDescent="0.3">
      <c r="A65" s="3" t="s">
        <v>13</v>
      </c>
      <c r="B65" s="4">
        <v>62</v>
      </c>
      <c r="C65" s="4">
        <v>62</v>
      </c>
      <c r="D65" s="4">
        <v>15.9</v>
      </c>
      <c r="E65" s="4">
        <f t="shared" si="13"/>
        <v>0.12499999999999981</v>
      </c>
      <c r="F65" s="11">
        <f t="shared" si="14"/>
        <v>0</v>
      </c>
      <c r="H65" s="12">
        <f t="shared" si="1"/>
        <v>4.416666666666667</v>
      </c>
      <c r="I65" s="5">
        <f t="shared" si="2"/>
        <v>23.374999999999964</v>
      </c>
      <c r="J65" s="4">
        <f t="shared" si="3"/>
        <v>36.689399999999999</v>
      </c>
      <c r="K65" s="4">
        <f t="shared" si="4"/>
        <v>2.9899522687500002</v>
      </c>
      <c r="L65" s="11">
        <f t="shared" si="5"/>
        <v>63.054352268749966</v>
      </c>
      <c r="N65" s="12">
        <f t="shared" si="0"/>
        <v>278.49005585364569</v>
      </c>
      <c r="O65" s="4">
        <f t="shared" si="6"/>
        <v>278.49005585364569</v>
      </c>
      <c r="P65" s="4">
        <f t="shared" si="7"/>
        <v>0</v>
      </c>
      <c r="Q65" s="4">
        <f t="shared" si="8"/>
        <v>7.7358348848234913E-5</v>
      </c>
      <c r="R65" s="4">
        <f t="shared" si="9"/>
        <v>0</v>
      </c>
      <c r="S65" s="4">
        <f>SUM($Q$3:Q65)</f>
        <v>7.2936735023967749E-3</v>
      </c>
      <c r="T65" s="11">
        <f>SUM($R$3:R65)</f>
        <v>2.008851944659315E-3</v>
      </c>
      <c r="U65" s="4">
        <f t="shared" si="10"/>
        <v>0</v>
      </c>
      <c r="AA65" s="4">
        <f t="shared" si="11"/>
        <v>0</v>
      </c>
      <c r="AM65" s="4">
        <f t="shared" si="12"/>
        <v>0</v>
      </c>
      <c r="AN65" s="5">
        <f>SUM($H$3:H65)</f>
        <v>348.88888888888891</v>
      </c>
    </row>
    <row r="66" spans="1:40" x14ac:dyDescent="0.3">
      <c r="A66" s="3" t="s">
        <v>13</v>
      </c>
      <c r="B66" s="4">
        <v>63</v>
      </c>
      <c r="C66" s="4">
        <v>63</v>
      </c>
      <c r="D66" s="4">
        <v>16.2</v>
      </c>
      <c r="E66" s="4">
        <f t="shared" si="13"/>
        <v>0.16666666666666682</v>
      </c>
      <c r="F66" s="11">
        <f t="shared" si="14"/>
        <v>4.8611111111111299E-2</v>
      </c>
      <c r="H66" s="12">
        <f t="shared" si="1"/>
        <v>4.5</v>
      </c>
      <c r="I66" s="5">
        <f t="shared" si="2"/>
        <v>31.166666666666696</v>
      </c>
      <c r="J66" s="4">
        <f t="shared" si="3"/>
        <v>36.689399999999999</v>
      </c>
      <c r="K66" s="4">
        <f t="shared" si="4"/>
        <v>3.1038450750000002</v>
      </c>
      <c r="L66" s="11">
        <f t="shared" si="5"/>
        <v>70.959911741666687</v>
      </c>
      <c r="N66" s="12">
        <f t="shared" si="0"/>
        <v>319.3196028375001</v>
      </c>
      <c r="O66" s="4">
        <f t="shared" si="6"/>
        <v>319.3196028375001</v>
      </c>
      <c r="P66" s="4">
        <f t="shared" si="7"/>
        <v>0</v>
      </c>
      <c r="Q66" s="4">
        <f t="shared" si="8"/>
        <v>8.869988967708336E-5</v>
      </c>
      <c r="R66" s="4">
        <f t="shared" si="9"/>
        <v>0</v>
      </c>
      <c r="S66" s="4">
        <f>SUM($Q$3:Q66)</f>
        <v>7.382373392073858E-3</v>
      </c>
      <c r="T66" s="11">
        <f>SUM($R$3:R66)</f>
        <v>2.008851944659315E-3</v>
      </c>
      <c r="U66" s="4">
        <f t="shared" si="10"/>
        <v>0</v>
      </c>
      <c r="AA66" s="4">
        <f t="shared" si="11"/>
        <v>0</v>
      </c>
      <c r="AM66" s="4">
        <f t="shared" si="12"/>
        <v>0</v>
      </c>
      <c r="AN66" s="5">
        <f>SUM($H$3:H66)</f>
        <v>353.38888888888891</v>
      </c>
    </row>
    <row r="67" spans="1:40" x14ac:dyDescent="0.3">
      <c r="A67" s="3" t="s">
        <v>13</v>
      </c>
      <c r="B67" s="4">
        <v>64</v>
      </c>
      <c r="C67" s="4">
        <v>64</v>
      </c>
      <c r="D67" s="4">
        <v>17.100000000000001</v>
      </c>
      <c r="E67" s="4">
        <f t="shared" si="13"/>
        <v>0.2222222222222224</v>
      </c>
      <c r="F67" s="11">
        <f t="shared" si="14"/>
        <v>-1.3888888888888964E-2</v>
      </c>
      <c r="H67" s="12">
        <f t="shared" si="1"/>
        <v>4.75</v>
      </c>
      <c r="I67" s="5">
        <f t="shared" si="2"/>
        <v>41.555555555555593</v>
      </c>
      <c r="J67" s="4">
        <f t="shared" si="3"/>
        <v>36.689399999999999</v>
      </c>
      <c r="K67" s="4">
        <f t="shared" si="4"/>
        <v>3.4582965187499997</v>
      </c>
      <c r="L67" s="11">
        <f t="shared" si="5"/>
        <v>81.703252074305595</v>
      </c>
      <c r="N67" s="12">
        <f t="shared" ref="N67:N130" si="15">L67*H67</f>
        <v>388.09044735295157</v>
      </c>
      <c r="O67" s="4">
        <f t="shared" si="6"/>
        <v>388.09044735295157</v>
      </c>
      <c r="P67" s="4">
        <f t="shared" si="7"/>
        <v>0</v>
      </c>
      <c r="Q67" s="4">
        <f t="shared" si="8"/>
        <v>1.0780290204248655E-4</v>
      </c>
      <c r="R67" s="4">
        <f t="shared" si="9"/>
        <v>0</v>
      </c>
      <c r="S67" s="4">
        <f>SUM($Q$3:Q67)</f>
        <v>7.4901762941163444E-3</v>
      </c>
      <c r="T67" s="11">
        <f>SUM($R$3:R67)</f>
        <v>2.008851944659315E-3</v>
      </c>
      <c r="U67" s="4">
        <f t="shared" si="10"/>
        <v>0</v>
      </c>
      <c r="AA67" s="4">
        <f t="shared" si="11"/>
        <v>0</v>
      </c>
      <c r="AM67" s="4">
        <f t="shared" si="12"/>
        <v>0</v>
      </c>
      <c r="AN67" s="5">
        <f>SUM($H$3:H67)</f>
        <v>358.13888888888891</v>
      </c>
    </row>
    <row r="68" spans="1:40" x14ac:dyDescent="0.3">
      <c r="A68" s="3" t="s">
        <v>13</v>
      </c>
      <c r="B68" s="4">
        <v>65</v>
      </c>
      <c r="C68" s="4">
        <v>65</v>
      </c>
      <c r="D68" s="4">
        <v>17.8</v>
      </c>
      <c r="E68" s="4">
        <f t="shared" si="13"/>
        <v>0.1388888888888889</v>
      </c>
      <c r="F68" s="11">
        <f t="shared" si="14"/>
        <v>-6.9444444444444683E-2</v>
      </c>
      <c r="H68" s="12">
        <f t="shared" ref="H68:H131" si="16">D68/3.6</f>
        <v>4.9444444444444446</v>
      </c>
      <c r="I68" s="5">
        <f t="shared" ref="I68:I131" si="17">187*E68</f>
        <v>25.972222222222225</v>
      </c>
      <c r="J68" s="4">
        <f t="shared" ref="J68:J131" si="18">0.02*(187*9.81)</f>
        <v>36.689399999999999</v>
      </c>
      <c r="K68" s="4">
        <f t="shared" ref="K68:K131" si="19">0.5*1.27*(H68)^2*0.6*0.4023</f>
        <v>3.7472270749999996</v>
      </c>
      <c r="L68" s="11">
        <f t="shared" ref="L68:L131" si="20">SUM(I68:K68)</f>
        <v>66.408849297222218</v>
      </c>
      <c r="N68" s="12">
        <f t="shared" si="15"/>
        <v>328.35486596959873</v>
      </c>
      <c r="O68" s="4">
        <f t="shared" ref="O68:O131" si="21">IF(N68&gt;0,N68,0)</f>
        <v>328.35486596959873</v>
      </c>
      <c r="P68" s="4">
        <f t="shared" ref="P68:P131" si="22">IF(N68&lt;0,N68*-1,0)</f>
        <v>0</v>
      </c>
      <c r="Q68" s="4">
        <f t="shared" ref="Q68:Q131" si="23">O68/1000/3600</f>
        <v>9.1209684991555204E-5</v>
      </c>
      <c r="R68" s="4">
        <f t="shared" ref="R68:R131" si="24">P68/1000/3600</f>
        <v>0</v>
      </c>
      <c r="S68" s="4">
        <f>SUM($Q$3:Q68)</f>
        <v>7.5813859791078993E-3</v>
      </c>
      <c r="T68" s="11">
        <f>SUM($R$3:R68)</f>
        <v>2.008851944659315E-3</v>
      </c>
      <c r="U68" s="4">
        <f t="shared" ref="U68:U131" si="25">IF(R68&gt;0,Q68-R68*-17,0)</f>
        <v>0</v>
      </c>
      <c r="AA68" s="4">
        <f t="shared" ref="AA68:AA131" si="26">U68*0.7</f>
        <v>0</v>
      </c>
      <c r="AM68" s="4">
        <f t="shared" ref="AM68:AM131" si="27">IF(D68&lt;0.1,1,0)</f>
        <v>0</v>
      </c>
      <c r="AN68" s="5">
        <f>SUM($H$3:H68)</f>
        <v>363.08333333333337</v>
      </c>
    </row>
    <row r="69" spans="1:40" x14ac:dyDescent="0.3">
      <c r="A69" s="3" t="s">
        <v>13</v>
      </c>
      <c r="B69" s="4">
        <v>66</v>
      </c>
      <c r="C69" s="4">
        <v>66</v>
      </c>
      <c r="D69" s="4">
        <v>18.100000000000001</v>
      </c>
      <c r="E69" s="4">
        <f t="shared" ref="E69:E132" si="28">(D70-D68)/2/3.6</f>
        <v>8.3333333333333037E-2</v>
      </c>
      <c r="F69" s="11">
        <f t="shared" ref="F69:F132" si="29">($E70-$E68)/2</f>
        <v>8.3333333333333287E-2</v>
      </c>
      <c r="H69" s="12">
        <f t="shared" si="16"/>
        <v>5.0277777777777777</v>
      </c>
      <c r="I69" s="5">
        <f t="shared" si="17"/>
        <v>15.583333333333279</v>
      </c>
      <c r="J69" s="4">
        <f t="shared" si="18"/>
        <v>36.689399999999999</v>
      </c>
      <c r="K69" s="4">
        <f t="shared" si="19"/>
        <v>3.8746025187499993</v>
      </c>
      <c r="L69" s="11">
        <f t="shared" si="20"/>
        <v>56.14733585208328</v>
      </c>
      <c r="N69" s="12">
        <f t="shared" si="15"/>
        <v>282.2963274785298</v>
      </c>
      <c r="O69" s="4">
        <f t="shared" si="21"/>
        <v>282.2963274785298</v>
      </c>
      <c r="P69" s="4">
        <f t="shared" si="22"/>
        <v>0</v>
      </c>
      <c r="Q69" s="4">
        <f t="shared" si="23"/>
        <v>7.8415646521813828E-5</v>
      </c>
      <c r="R69" s="4">
        <f t="shared" si="24"/>
        <v>0</v>
      </c>
      <c r="S69" s="4">
        <f>SUM($Q$3:Q69)</f>
        <v>7.6598016256297129E-3</v>
      </c>
      <c r="T69" s="11">
        <f>SUM($R$3:R69)</f>
        <v>2.008851944659315E-3</v>
      </c>
      <c r="U69" s="4">
        <f t="shared" si="25"/>
        <v>0</v>
      </c>
      <c r="AA69" s="4">
        <f t="shared" si="26"/>
        <v>0</v>
      </c>
      <c r="AM69" s="4">
        <f t="shared" si="27"/>
        <v>0</v>
      </c>
      <c r="AN69" s="5">
        <f>SUM($H$3:H69)</f>
        <v>368.11111111111114</v>
      </c>
    </row>
    <row r="70" spans="1:40" x14ac:dyDescent="0.3">
      <c r="A70" s="3" t="s">
        <v>13</v>
      </c>
      <c r="B70" s="4">
        <v>67</v>
      </c>
      <c r="C70" s="4">
        <v>67</v>
      </c>
      <c r="D70" s="4">
        <v>18.399999999999999</v>
      </c>
      <c r="E70" s="4">
        <f t="shared" si="28"/>
        <v>0.30555555555555547</v>
      </c>
      <c r="F70" s="11">
        <f t="shared" si="29"/>
        <v>0.29166666666666685</v>
      </c>
      <c r="H70" s="12">
        <f t="shared" si="16"/>
        <v>5.1111111111111107</v>
      </c>
      <c r="I70" s="5">
        <f t="shared" si="17"/>
        <v>57.138888888888872</v>
      </c>
      <c r="J70" s="4">
        <f t="shared" si="18"/>
        <v>36.689399999999999</v>
      </c>
      <c r="K70" s="4">
        <f t="shared" si="19"/>
        <v>4.0041067999999989</v>
      </c>
      <c r="L70" s="11">
        <f t="shared" si="20"/>
        <v>97.832395688888866</v>
      </c>
      <c r="N70" s="12">
        <f t="shared" si="15"/>
        <v>500.03224463209858</v>
      </c>
      <c r="O70" s="4">
        <f t="shared" si="21"/>
        <v>500.03224463209858</v>
      </c>
      <c r="P70" s="4">
        <f t="shared" si="22"/>
        <v>0</v>
      </c>
      <c r="Q70" s="4">
        <f t="shared" si="23"/>
        <v>1.3889784573113849E-4</v>
      </c>
      <c r="R70" s="4">
        <f t="shared" si="24"/>
        <v>0</v>
      </c>
      <c r="S70" s="4">
        <f>SUM($Q$3:Q70)</f>
        <v>7.7986994713608515E-3</v>
      </c>
      <c r="T70" s="11">
        <f>SUM($R$3:R70)</f>
        <v>2.008851944659315E-3</v>
      </c>
      <c r="U70" s="4">
        <f t="shared" si="25"/>
        <v>0</v>
      </c>
      <c r="AA70" s="4">
        <f t="shared" si="26"/>
        <v>0</v>
      </c>
      <c r="AM70" s="4">
        <f t="shared" si="27"/>
        <v>0</v>
      </c>
      <c r="AN70" s="5">
        <f>SUM($H$3:H70)</f>
        <v>373.22222222222223</v>
      </c>
    </row>
    <row r="71" spans="1:40" x14ac:dyDescent="0.3">
      <c r="A71" s="3" t="s">
        <v>13</v>
      </c>
      <c r="B71" s="4">
        <v>68</v>
      </c>
      <c r="C71" s="4">
        <v>68</v>
      </c>
      <c r="D71" s="4">
        <v>20.3</v>
      </c>
      <c r="E71" s="4">
        <f t="shared" si="28"/>
        <v>0.66666666666666674</v>
      </c>
      <c r="F71" s="11">
        <f t="shared" si="29"/>
        <v>0.27777777777777773</v>
      </c>
      <c r="H71" s="12">
        <f t="shared" si="16"/>
        <v>5.6388888888888893</v>
      </c>
      <c r="I71" s="5">
        <f t="shared" si="17"/>
        <v>124.66666666666669</v>
      </c>
      <c r="J71" s="4">
        <f t="shared" si="18"/>
        <v>36.689399999999999</v>
      </c>
      <c r="K71" s="4">
        <f t="shared" si="19"/>
        <v>4.8737369187500015</v>
      </c>
      <c r="L71" s="11">
        <f t="shared" si="20"/>
        <v>166.2298035854167</v>
      </c>
      <c r="N71" s="12">
        <f t="shared" si="15"/>
        <v>937.35139243998867</v>
      </c>
      <c r="O71" s="4">
        <f t="shared" si="21"/>
        <v>937.35139243998867</v>
      </c>
      <c r="P71" s="4">
        <f t="shared" si="22"/>
        <v>0</v>
      </c>
      <c r="Q71" s="4">
        <f t="shared" si="23"/>
        <v>2.6037538678888572E-4</v>
      </c>
      <c r="R71" s="4">
        <f t="shared" si="24"/>
        <v>0</v>
      </c>
      <c r="S71" s="4">
        <f>SUM($Q$3:Q71)</f>
        <v>8.0590748581497364E-3</v>
      </c>
      <c r="T71" s="11">
        <f>SUM($R$3:R71)</f>
        <v>2.008851944659315E-3</v>
      </c>
      <c r="U71" s="4">
        <f t="shared" si="25"/>
        <v>0</v>
      </c>
      <c r="AA71" s="4">
        <f t="shared" si="26"/>
        <v>0</v>
      </c>
      <c r="AM71" s="4">
        <f t="shared" si="27"/>
        <v>0</v>
      </c>
      <c r="AN71" s="5">
        <f>SUM($H$3:H71)</f>
        <v>378.86111111111114</v>
      </c>
    </row>
    <row r="72" spans="1:40" x14ac:dyDescent="0.3">
      <c r="A72" s="3" t="s">
        <v>13</v>
      </c>
      <c r="B72" s="4">
        <v>69</v>
      </c>
      <c r="C72" s="4">
        <v>69</v>
      </c>
      <c r="D72" s="4">
        <v>23.2</v>
      </c>
      <c r="E72" s="4">
        <f t="shared" si="28"/>
        <v>0.86111111111111094</v>
      </c>
      <c r="F72" s="11">
        <f t="shared" si="29"/>
        <v>0.12500000000000006</v>
      </c>
      <c r="H72" s="12">
        <f t="shared" si="16"/>
        <v>6.4444444444444438</v>
      </c>
      <c r="I72" s="5">
        <f t="shared" si="17"/>
        <v>161.02777777777774</v>
      </c>
      <c r="J72" s="4">
        <f t="shared" si="18"/>
        <v>36.689399999999999</v>
      </c>
      <c r="K72" s="4">
        <f t="shared" si="19"/>
        <v>6.3656971999999978</v>
      </c>
      <c r="L72" s="11">
        <f t="shared" si="20"/>
        <v>204.08287497777775</v>
      </c>
      <c r="N72" s="12">
        <f t="shared" si="15"/>
        <v>1315.2007498567898</v>
      </c>
      <c r="O72" s="4">
        <f t="shared" si="21"/>
        <v>1315.2007498567898</v>
      </c>
      <c r="P72" s="4">
        <f t="shared" si="22"/>
        <v>0</v>
      </c>
      <c r="Q72" s="4">
        <f t="shared" si="23"/>
        <v>3.6533354162688605E-4</v>
      </c>
      <c r="R72" s="4">
        <f t="shared" si="24"/>
        <v>0</v>
      </c>
      <c r="S72" s="4">
        <f>SUM($Q$3:Q72)</f>
        <v>8.4244083997766228E-3</v>
      </c>
      <c r="T72" s="11">
        <f>SUM($R$3:R72)</f>
        <v>2.008851944659315E-3</v>
      </c>
      <c r="U72" s="4">
        <f t="shared" si="25"/>
        <v>0</v>
      </c>
      <c r="AA72" s="4">
        <f t="shared" si="26"/>
        <v>0</v>
      </c>
      <c r="AM72" s="4">
        <f t="shared" si="27"/>
        <v>0</v>
      </c>
      <c r="AN72" s="5">
        <f>SUM($H$3:H72)</f>
        <v>385.3055555555556</v>
      </c>
    </row>
    <row r="73" spans="1:40" x14ac:dyDescent="0.3">
      <c r="A73" s="3" t="s">
        <v>13</v>
      </c>
      <c r="B73" s="4">
        <v>70</v>
      </c>
      <c r="C73" s="4">
        <v>70</v>
      </c>
      <c r="D73" s="4">
        <v>26.5</v>
      </c>
      <c r="E73" s="4">
        <f t="shared" si="28"/>
        <v>0.91666666666666685</v>
      </c>
      <c r="F73" s="11">
        <f t="shared" si="29"/>
        <v>-6.9444444444442532E-3</v>
      </c>
      <c r="H73" s="12">
        <f t="shared" si="16"/>
        <v>7.3611111111111107</v>
      </c>
      <c r="I73" s="5">
        <f t="shared" si="17"/>
        <v>171.41666666666671</v>
      </c>
      <c r="J73" s="4">
        <f t="shared" si="18"/>
        <v>36.689399999999999</v>
      </c>
      <c r="K73" s="4">
        <f t="shared" si="19"/>
        <v>8.3054229687499994</v>
      </c>
      <c r="L73" s="11">
        <f t="shared" si="20"/>
        <v>216.41148963541673</v>
      </c>
      <c r="N73" s="12">
        <f t="shared" si="15"/>
        <v>1593.029020927373</v>
      </c>
      <c r="O73" s="4">
        <f t="shared" si="21"/>
        <v>1593.029020927373</v>
      </c>
      <c r="P73" s="4">
        <f t="shared" si="22"/>
        <v>0</v>
      </c>
      <c r="Q73" s="4">
        <f t="shared" si="23"/>
        <v>4.4250806136871473E-4</v>
      </c>
      <c r="R73" s="4">
        <f t="shared" si="24"/>
        <v>0</v>
      </c>
      <c r="S73" s="4">
        <f>SUM($Q$3:Q73)</f>
        <v>8.8669164611453379E-3</v>
      </c>
      <c r="T73" s="11">
        <f>SUM($R$3:R73)</f>
        <v>2.008851944659315E-3</v>
      </c>
      <c r="U73" s="4">
        <f t="shared" si="25"/>
        <v>0</v>
      </c>
      <c r="AA73" s="4">
        <f t="shared" si="26"/>
        <v>0</v>
      </c>
      <c r="AM73" s="4">
        <f t="shared" si="27"/>
        <v>0</v>
      </c>
      <c r="AN73" s="5">
        <f>SUM($H$3:H73)</f>
        <v>392.66666666666669</v>
      </c>
    </row>
    <row r="74" spans="1:40" x14ac:dyDescent="0.3">
      <c r="A74" s="3" t="s">
        <v>13</v>
      </c>
      <c r="B74" s="4">
        <v>71</v>
      </c>
      <c r="C74" s="4">
        <v>71</v>
      </c>
      <c r="D74" s="4">
        <v>29.8</v>
      </c>
      <c r="E74" s="4">
        <f t="shared" si="28"/>
        <v>0.84722222222222243</v>
      </c>
      <c r="F74" s="11">
        <f t="shared" si="29"/>
        <v>-0.13888888888888912</v>
      </c>
      <c r="H74" s="12">
        <f t="shared" si="16"/>
        <v>8.2777777777777786</v>
      </c>
      <c r="I74" s="5">
        <f t="shared" si="17"/>
        <v>158.4305555555556</v>
      </c>
      <c r="J74" s="4">
        <f t="shared" si="18"/>
        <v>36.689399999999999</v>
      </c>
      <c r="K74" s="4">
        <f t="shared" si="19"/>
        <v>10.502738075000002</v>
      </c>
      <c r="L74" s="11">
        <f t="shared" si="20"/>
        <v>205.6226936305556</v>
      </c>
      <c r="N74" s="12">
        <f t="shared" si="15"/>
        <v>1702.0989639418215</v>
      </c>
      <c r="O74" s="4">
        <f t="shared" si="21"/>
        <v>1702.0989639418215</v>
      </c>
      <c r="P74" s="4">
        <f t="shared" si="22"/>
        <v>0</v>
      </c>
      <c r="Q74" s="4">
        <f t="shared" si="23"/>
        <v>4.7280526776161705E-4</v>
      </c>
      <c r="R74" s="4">
        <f t="shared" si="24"/>
        <v>0</v>
      </c>
      <c r="S74" s="4">
        <f>SUM($Q$3:Q74)</f>
        <v>9.3397217289069544E-3</v>
      </c>
      <c r="T74" s="11">
        <f>SUM($R$3:R74)</f>
        <v>2.008851944659315E-3</v>
      </c>
      <c r="U74" s="4">
        <f t="shared" si="25"/>
        <v>0</v>
      </c>
      <c r="AA74" s="4">
        <f t="shared" si="26"/>
        <v>0</v>
      </c>
      <c r="AM74" s="4">
        <f t="shared" si="27"/>
        <v>0</v>
      </c>
      <c r="AN74" s="5">
        <f>SUM($H$3:H74)</f>
        <v>400.94444444444446</v>
      </c>
    </row>
    <row r="75" spans="1:40" x14ac:dyDescent="0.3">
      <c r="A75" s="3" t="s">
        <v>13</v>
      </c>
      <c r="B75" s="4">
        <v>72</v>
      </c>
      <c r="C75" s="4">
        <v>72</v>
      </c>
      <c r="D75" s="4">
        <v>32.6</v>
      </c>
      <c r="E75" s="4">
        <f t="shared" si="28"/>
        <v>0.63888888888888862</v>
      </c>
      <c r="F75" s="11">
        <f t="shared" si="29"/>
        <v>-0.22222222222222243</v>
      </c>
      <c r="H75" s="12">
        <f t="shared" si="16"/>
        <v>9.0555555555555554</v>
      </c>
      <c r="I75" s="5">
        <f t="shared" si="17"/>
        <v>119.47222222222217</v>
      </c>
      <c r="J75" s="4">
        <f t="shared" si="18"/>
        <v>36.689399999999999</v>
      </c>
      <c r="K75" s="4">
        <f t="shared" si="19"/>
        <v>12.569129674999999</v>
      </c>
      <c r="L75" s="11">
        <f t="shared" si="20"/>
        <v>168.73075189722218</v>
      </c>
      <c r="N75" s="12">
        <f t="shared" si="15"/>
        <v>1527.9506977359563</v>
      </c>
      <c r="O75" s="4">
        <f t="shared" si="21"/>
        <v>1527.9506977359563</v>
      </c>
      <c r="P75" s="4">
        <f t="shared" si="22"/>
        <v>0</v>
      </c>
      <c r="Q75" s="4">
        <f t="shared" si="23"/>
        <v>4.2443074937109897E-4</v>
      </c>
      <c r="R75" s="4">
        <f t="shared" si="24"/>
        <v>0</v>
      </c>
      <c r="S75" s="4">
        <f>SUM($Q$3:Q75)</f>
        <v>9.7641524782780542E-3</v>
      </c>
      <c r="T75" s="11">
        <f>SUM($R$3:R75)</f>
        <v>2.008851944659315E-3</v>
      </c>
      <c r="U75" s="4">
        <f t="shared" si="25"/>
        <v>0</v>
      </c>
      <c r="AA75" s="4">
        <f t="shared" si="26"/>
        <v>0</v>
      </c>
      <c r="AM75" s="4">
        <f t="shared" si="27"/>
        <v>0</v>
      </c>
      <c r="AN75" s="5">
        <f>SUM($H$3:H75)</f>
        <v>410</v>
      </c>
    </row>
    <row r="76" spans="1:40" x14ac:dyDescent="0.3">
      <c r="A76" s="3" t="s">
        <v>13</v>
      </c>
      <c r="B76" s="4">
        <v>73</v>
      </c>
      <c r="C76" s="4">
        <v>73</v>
      </c>
      <c r="D76" s="4">
        <v>34.4</v>
      </c>
      <c r="E76" s="4">
        <f t="shared" si="28"/>
        <v>0.40277777777777757</v>
      </c>
      <c r="F76" s="11">
        <f t="shared" si="29"/>
        <v>-0.18055555555555541</v>
      </c>
      <c r="H76" s="12">
        <f t="shared" si="16"/>
        <v>9.5555555555555554</v>
      </c>
      <c r="I76" s="5">
        <f t="shared" si="17"/>
        <v>75.3194444444444</v>
      </c>
      <c r="J76" s="4">
        <f t="shared" si="18"/>
        <v>36.689399999999999</v>
      </c>
      <c r="K76" s="4">
        <f t="shared" si="19"/>
        <v>13.995450799999997</v>
      </c>
      <c r="L76" s="11">
        <f t="shared" si="20"/>
        <v>126.00429524444441</v>
      </c>
      <c r="N76" s="12">
        <f t="shared" si="15"/>
        <v>1204.0410434469131</v>
      </c>
      <c r="O76" s="4">
        <f t="shared" si="21"/>
        <v>1204.0410434469131</v>
      </c>
      <c r="P76" s="4">
        <f t="shared" si="22"/>
        <v>0</v>
      </c>
      <c r="Q76" s="4">
        <f t="shared" si="23"/>
        <v>3.3445584540192028E-4</v>
      </c>
      <c r="R76" s="4">
        <f t="shared" si="24"/>
        <v>0</v>
      </c>
      <c r="S76" s="4">
        <f>SUM($Q$3:Q76)</f>
        <v>1.0098608323679974E-2</v>
      </c>
      <c r="T76" s="11">
        <f>SUM($R$3:R76)</f>
        <v>2.008851944659315E-3</v>
      </c>
      <c r="U76" s="4">
        <f t="shared" si="25"/>
        <v>0</v>
      </c>
      <c r="AA76" s="4">
        <f t="shared" si="26"/>
        <v>0</v>
      </c>
      <c r="AM76" s="4">
        <f t="shared" si="27"/>
        <v>0</v>
      </c>
      <c r="AN76" s="5">
        <f>SUM($H$3:H76)</f>
        <v>419.55555555555554</v>
      </c>
    </row>
    <row r="77" spans="1:40" x14ac:dyDescent="0.3">
      <c r="A77" s="3" t="s">
        <v>13</v>
      </c>
      <c r="B77" s="4">
        <v>74</v>
      </c>
      <c r="C77" s="4">
        <v>74</v>
      </c>
      <c r="D77" s="4">
        <v>35.5</v>
      </c>
      <c r="E77" s="4">
        <f t="shared" si="28"/>
        <v>0.27777777777777779</v>
      </c>
      <c r="F77" s="11">
        <f t="shared" si="29"/>
        <v>-6.9444444444444448E-2</v>
      </c>
      <c r="H77" s="12">
        <f t="shared" si="16"/>
        <v>9.8611111111111107</v>
      </c>
      <c r="I77" s="5">
        <f t="shared" si="17"/>
        <v>51.94444444444445</v>
      </c>
      <c r="J77" s="4">
        <f t="shared" si="18"/>
        <v>36.689399999999999</v>
      </c>
      <c r="K77" s="4">
        <f t="shared" si="19"/>
        <v>14.904819218749996</v>
      </c>
      <c r="L77" s="11">
        <f t="shared" si="20"/>
        <v>103.53866366319444</v>
      </c>
      <c r="N77" s="12">
        <f t="shared" si="15"/>
        <v>1021.0062666787229</v>
      </c>
      <c r="O77" s="4">
        <f t="shared" si="21"/>
        <v>1021.0062666787229</v>
      </c>
      <c r="P77" s="4">
        <f t="shared" si="22"/>
        <v>0</v>
      </c>
      <c r="Q77" s="4">
        <f t="shared" si="23"/>
        <v>2.8361285185520083E-4</v>
      </c>
      <c r="R77" s="4">
        <f t="shared" si="24"/>
        <v>0</v>
      </c>
      <c r="S77" s="4">
        <f>SUM($Q$3:Q77)</f>
        <v>1.0382221175535174E-2</v>
      </c>
      <c r="T77" s="11">
        <f>SUM($R$3:R77)</f>
        <v>2.008851944659315E-3</v>
      </c>
      <c r="U77" s="4">
        <f t="shared" si="25"/>
        <v>0</v>
      </c>
      <c r="AA77" s="4">
        <f t="shared" si="26"/>
        <v>0</v>
      </c>
      <c r="AM77" s="4">
        <f t="shared" si="27"/>
        <v>0</v>
      </c>
      <c r="AN77" s="5">
        <f>SUM($H$3:H77)</f>
        <v>429.41666666666663</v>
      </c>
    </row>
    <row r="78" spans="1:40" x14ac:dyDescent="0.3">
      <c r="A78" s="3" t="s">
        <v>13</v>
      </c>
      <c r="B78" s="4">
        <v>75</v>
      </c>
      <c r="C78" s="4">
        <v>75</v>
      </c>
      <c r="D78" s="4">
        <v>36.4</v>
      </c>
      <c r="E78" s="4">
        <f t="shared" si="28"/>
        <v>0.26388888888888867</v>
      </c>
      <c r="F78" s="11">
        <f t="shared" si="29"/>
        <v>6.9444444444445308E-3</v>
      </c>
      <c r="H78" s="12">
        <f t="shared" si="16"/>
        <v>10.111111111111111</v>
      </c>
      <c r="I78" s="5">
        <f t="shared" si="17"/>
        <v>49.347222222222179</v>
      </c>
      <c r="J78" s="4">
        <f t="shared" si="18"/>
        <v>36.689399999999999</v>
      </c>
      <c r="K78" s="4">
        <f t="shared" si="19"/>
        <v>15.670136299999996</v>
      </c>
      <c r="L78" s="11">
        <f t="shared" si="20"/>
        <v>101.70675852222217</v>
      </c>
      <c r="N78" s="12">
        <f t="shared" si="15"/>
        <v>1028.3683361691353</v>
      </c>
      <c r="O78" s="4">
        <f t="shared" si="21"/>
        <v>1028.3683361691353</v>
      </c>
      <c r="P78" s="4">
        <f t="shared" si="22"/>
        <v>0</v>
      </c>
      <c r="Q78" s="4">
        <f t="shared" si="23"/>
        <v>2.8565787115809318E-4</v>
      </c>
      <c r="R78" s="4">
        <f t="shared" si="24"/>
        <v>0</v>
      </c>
      <c r="S78" s="4">
        <f>SUM($Q$3:Q78)</f>
        <v>1.0667879046693267E-2</v>
      </c>
      <c r="T78" s="11">
        <f>SUM($R$3:R78)</f>
        <v>2.008851944659315E-3</v>
      </c>
      <c r="U78" s="4">
        <f t="shared" si="25"/>
        <v>0</v>
      </c>
      <c r="AA78" s="4">
        <f t="shared" si="26"/>
        <v>0</v>
      </c>
      <c r="AM78" s="4">
        <f t="shared" si="27"/>
        <v>0</v>
      </c>
      <c r="AN78" s="5">
        <f>SUM($H$3:H78)</f>
        <v>439.52777777777771</v>
      </c>
    </row>
    <row r="79" spans="1:40" x14ac:dyDescent="0.3">
      <c r="A79" s="3" t="s">
        <v>13</v>
      </c>
      <c r="B79" s="4">
        <v>76</v>
      </c>
      <c r="C79" s="4">
        <v>76</v>
      </c>
      <c r="D79" s="4">
        <v>37.4</v>
      </c>
      <c r="E79" s="4">
        <f t="shared" si="28"/>
        <v>0.29166666666666685</v>
      </c>
      <c r="F79" s="11">
        <f t="shared" si="29"/>
        <v>0</v>
      </c>
      <c r="H79" s="12">
        <f t="shared" si="16"/>
        <v>10.388888888888888</v>
      </c>
      <c r="I79" s="5">
        <f t="shared" si="17"/>
        <v>54.5416666666667</v>
      </c>
      <c r="J79" s="4">
        <f t="shared" si="18"/>
        <v>36.689399999999999</v>
      </c>
      <c r="K79" s="4">
        <f t="shared" si="19"/>
        <v>16.542959674999995</v>
      </c>
      <c r="L79" s="11">
        <f t="shared" si="20"/>
        <v>107.77402634166668</v>
      </c>
      <c r="N79" s="12">
        <f t="shared" si="15"/>
        <v>1119.6523847717592</v>
      </c>
      <c r="O79" s="4">
        <f t="shared" si="21"/>
        <v>1119.6523847717592</v>
      </c>
      <c r="P79" s="4">
        <f t="shared" si="22"/>
        <v>0</v>
      </c>
      <c r="Q79" s="4">
        <f t="shared" si="23"/>
        <v>3.1101455132548865E-4</v>
      </c>
      <c r="R79" s="4">
        <f t="shared" si="24"/>
        <v>0</v>
      </c>
      <c r="S79" s="4">
        <f>SUM($Q$3:Q79)</f>
        <v>1.0978893598018756E-2</v>
      </c>
      <c r="T79" s="11">
        <f>SUM($R$3:R79)</f>
        <v>2.008851944659315E-3</v>
      </c>
      <c r="U79" s="4">
        <f t="shared" si="25"/>
        <v>0</v>
      </c>
      <c r="AA79" s="4">
        <f t="shared" si="26"/>
        <v>0</v>
      </c>
      <c r="AM79" s="4">
        <f t="shared" si="27"/>
        <v>0</v>
      </c>
      <c r="AN79" s="5">
        <f>SUM($H$3:H79)</f>
        <v>449.91666666666663</v>
      </c>
    </row>
    <row r="80" spans="1:40" x14ac:dyDescent="0.3">
      <c r="A80" s="3" t="s">
        <v>13</v>
      </c>
      <c r="B80" s="4">
        <v>77</v>
      </c>
      <c r="C80" s="4">
        <v>77</v>
      </c>
      <c r="D80" s="4">
        <v>38.5</v>
      </c>
      <c r="E80" s="4">
        <f t="shared" si="28"/>
        <v>0.26388888888888867</v>
      </c>
      <c r="F80" s="11">
        <f t="shared" si="29"/>
        <v>-7.6388888888888978E-2</v>
      </c>
      <c r="H80" s="12">
        <f t="shared" si="16"/>
        <v>10.694444444444445</v>
      </c>
      <c r="I80" s="5">
        <f t="shared" si="17"/>
        <v>49.347222222222179</v>
      </c>
      <c r="J80" s="4">
        <f t="shared" si="18"/>
        <v>36.689399999999999</v>
      </c>
      <c r="K80" s="4">
        <f t="shared" si="19"/>
        <v>17.530385468749998</v>
      </c>
      <c r="L80" s="11">
        <f t="shared" si="20"/>
        <v>103.56700769097218</v>
      </c>
      <c r="N80" s="12">
        <f t="shared" si="15"/>
        <v>1107.5916100284524</v>
      </c>
      <c r="O80" s="4">
        <f t="shared" si="21"/>
        <v>1107.5916100284524</v>
      </c>
      <c r="P80" s="4">
        <f t="shared" si="22"/>
        <v>0</v>
      </c>
      <c r="Q80" s="4">
        <f t="shared" si="23"/>
        <v>3.0766433611901454E-4</v>
      </c>
      <c r="R80" s="4">
        <f t="shared" si="24"/>
        <v>0</v>
      </c>
      <c r="S80" s="4">
        <f>SUM($Q$3:Q80)</f>
        <v>1.128655793413777E-2</v>
      </c>
      <c r="T80" s="11">
        <f>SUM($R$3:R80)</f>
        <v>2.008851944659315E-3</v>
      </c>
      <c r="U80" s="4">
        <f t="shared" si="25"/>
        <v>0</v>
      </c>
      <c r="AA80" s="4">
        <f t="shared" si="26"/>
        <v>0</v>
      </c>
      <c r="AM80" s="4">
        <f t="shared" si="27"/>
        <v>0</v>
      </c>
      <c r="AN80" s="5">
        <f>SUM($H$3:H80)</f>
        <v>460.61111111111109</v>
      </c>
    </row>
    <row r="81" spans="1:40" x14ac:dyDescent="0.3">
      <c r="A81" s="3" t="s">
        <v>13</v>
      </c>
      <c r="B81" s="4">
        <v>78</v>
      </c>
      <c r="C81" s="4">
        <v>78</v>
      </c>
      <c r="D81" s="4">
        <v>39.299999999999997</v>
      </c>
      <c r="E81" s="4">
        <f t="shared" si="28"/>
        <v>0.1388888888888889</v>
      </c>
      <c r="F81" s="11">
        <f t="shared" si="29"/>
        <v>-0.15277777777777746</v>
      </c>
      <c r="H81" s="12">
        <f t="shared" si="16"/>
        <v>10.916666666666666</v>
      </c>
      <c r="I81" s="5">
        <f t="shared" si="17"/>
        <v>25.972222222222225</v>
      </c>
      <c r="J81" s="4">
        <f t="shared" si="18"/>
        <v>36.689399999999999</v>
      </c>
      <c r="K81" s="4">
        <f t="shared" si="19"/>
        <v>18.266490168749996</v>
      </c>
      <c r="L81" s="11">
        <f t="shared" si="20"/>
        <v>80.928112390972217</v>
      </c>
      <c r="N81" s="12">
        <f t="shared" si="15"/>
        <v>883.46522693477993</v>
      </c>
      <c r="O81" s="4">
        <f t="shared" si="21"/>
        <v>883.46522693477993</v>
      </c>
      <c r="P81" s="4">
        <f t="shared" si="22"/>
        <v>0</v>
      </c>
      <c r="Q81" s="4">
        <f t="shared" si="23"/>
        <v>2.4540700748188333E-4</v>
      </c>
      <c r="R81" s="4">
        <f t="shared" si="24"/>
        <v>0</v>
      </c>
      <c r="S81" s="4">
        <f>SUM($Q$3:Q81)</f>
        <v>1.1531964941619652E-2</v>
      </c>
      <c r="T81" s="11">
        <f>SUM($R$3:R81)</f>
        <v>2.008851944659315E-3</v>
      </c>
      <c r="U81" s="4">
        <f t="shared" si="25"/>
        <v>0</v>
      </c>
      <c r="AA81" s="4">
        <f t="shared" si="26"/>
        <v>0</v>
      </c>
      <c r="AM81" s="4">
        <f t="shared" si="27"/>
        <v>0</v>
      </c>
      <c r="AN81" s="5">
        <f>SUM($H$3:H81)</f>
        <v>471.52777777777777</v>
      </c>
    </row>
    <row r="82" spans="1:40" x14ac:dyDescent="0.3">
      <c r="A82" s="3" t="s">
        <v>13</v>
      </c>
      <c r="B82" s="4">
        <v>79</v>
      </c>
      <c r="C82" s="4">
        <v>79</v>
      </c>
      <c r="D82" s="4">
        <v>39.5</v>
      </c>
      <c r="E82" s="4">
        <f t="shared" si="28"/>
        <v>-4.1666666666666269E-2</v>
      </c>
      <c r="F82" s="11">
        <f t="shared" si="29"/>
        <v>-0.1388888888888889</v>
      </c>
      <c r="H82" s="12">
        <f t="shared" si="16"/>
        <v>10.972222222222221</v>
      </c>
      <c r="I82" s="5">
        <f t="shared" si="17"/>
        <v>-7.7916666666665924</v>
      </c>
      <c r="J82" s="4">
        <f t="shared" si="18"/>
        <v>36.689399999999999</v>
      </c>
      <c r="K82" s="4">
        <f t="shared" si="19"/>
        <v>18.45288171875</v>
      </c>
      <c r="L82" s="11">
        <f t="shared" si="20"/>
        <v>47.350615052083405</v>
      </c>
      <c r="N82" s="12">
        <f t="shared" si="15"/>
        <v>519.54147071035959</v>
      </c>
      <c r="O82" s="4">
        <f t="shared" si="21"/>
        <v>519.54147071035959</v>
      </c>
      <c r="P82" s="4">
        <f t="shared" si="22"/>
        <v>0</v>
      </c>
      <c r="Q82" s="4">
        <f t="shared" si="23"/>
        <v>1.4431707519732212E-4</v>
      </c>
      <c r="R82" s="4">
        <f t="shared" si="24"/>
        <v>0</v>
      </c>
      <c r="S82" s="4">
        <f>SUM($Q$3:Q82)</f>
        <v>1.1676282016816975E-2</v>
      </c>
      <c r="T82" s="11">
        <f>SUM($R$3:R82)</f>
        <v>2.008851944659315E-3</v>
      </c>
      <c r="U82" s="4">
        <f t="shared" si="25"/>
        <v>0</v>
      </c>
      <c r="AA82" s="4">
        <f t="shared" si="26"/>
        <v>0</v>
      </c>
      <c r="AM82" s="4">
        <f t="shared" si="27"/>
        <v>0</v>
      </c>
      <c r="AN82" s="5">
        <f>SUM($H$3:H82)</f>
        <v>482.5</v>
      </c>
    </row>
    <row r="83" spans="1:40" x14ac:dyDescent="0.3">
      <c r="A83" s="3" t="s">
        <v>13</v>
      </c>
      <c r="B83" s="4">
        <v>80</v>
      </c>
      <c r="C83" s="4">
        <v>80</v>
      </c>
      <c r="D83" s="4">
        <v>39</v>
      </c>
      <c r="E83" s="4">
        <f t="shared" si="28"/>
        <v>-0.1388888888888889</v>
      </c>
      <c r="F83" s="11">
        <f t="shared" si="29"/>
        <v>-9.7222222222222612E-2</v>
      </c>
      <c r="H83" s="12">
        <f t="shared" si="16"/>
        <v>10.833333333333334</v>
      </c>
      <c r="I83" s="5">
        <f t="shared" si="17"/>
        <v>-25.972222222222225</v>
      </c>
      <c r="J83" s="4">
        <f t="shared" si="18"/>
        <v>36.689399999999999</v>
      </c>
      <c r="K83" s="4">
        <f t="shared" si="19"/>
        <v>17.988676875000003</v>
      </c>
      <c r="L83" s="11">
        <f t="shared" si="20"/>
        <v>28.705854652777777</v>
      </c>
      <c r="N83" s="12">
        <f t="shared" si="15"/>
        <v>310.98009207175926</v>
      </c>
      <c r="O83" s="4">
        <f t="shared" si="21"/>
        <v>310.98009207175926</v>
      </c>
      <c r="P83" s="4">
        <f t="shared" si="22"/>
        <v>0</v>
      </c>
      <c r="Q83" s="4">
        <f t="shared" si="23"/>
        <v>8.6383358908822017E-5</v>
      </c>
      <c r="R83" s="4">
        <f t="shared" si="24"/>
        <v>0</v>
      </c>
      <c r="S83" s="4">
        <f>SUM($Q$3:Q83)</f>
        <v>1.1762665375725796E-2</v>
      </c>
      <c r="T83" s="11">
        <f>SUM($R$3:R83)</f>
        <v>2.008851944659315E-3</v>
      </c>
      <c r="U83" s="4">
        <f t="shared" si="25"/>
        <v>0</v>
      </c>
      <c r="AA83" s="4">
        <f t="shared" si="26"/>
        <v>0</v>
      </c>
      <c r="AM83" s="4">
        <f t="shared" si="27"/>
        <v>0</v>
      </c>
      <c r="AN83" s="5">
        <f>SUM($H$3:H83)</f>
        <v>493.33333333333331</v>
      </c>
    </row>
    <row r="84" spans="1:40" x14ac:dyDescent="0.3">
      <c r="A84" s="3" t="s">
        <v>13</v>
      </c>
      <c r="B84" s="4">
        <v>81</v>
      </c>
      <c r="C84" s="4">
        <v>81</v>
      </c>
      <c r="D84" s="4">
        <v>38.5</v>
      </c>
      <c r="E84" s="4">
        <f t="shared" si="28"/>
        <v>-0.23611111111111149</v>
      </c>
      <c r="F84" s="11">
        <f t="shared" si="29"/>
        <v>-3.472222222222221E-2</v>
      </c>
      <c r="H84" s="12">
        <f t="shared" si="16"/>
        <v>10.694444444444445</v>
      </c>
      <c r="I84" s="5">
        <f t="shared" si="17"/>
        <v>-44.15277777777785</v>
      </c>
      <c r="J84" s="4">
        <f t="shared" si="18"/>
        <v>36.689399999999999</v>
      </c>
      <c r="K84" s="4">
        <f t="shared" si="19"/>
        <v>17.530385468749998</v>
      </c>
      <c r="L84" s="11">
        <f t="shared" si="20"/>
        <v>10.067007690972147</v>
      </c>
      <c r="N84" s="12">
        <f t="shared" si="15"/>
        <v>107.66105447289658</v>
      </c>
      <c r="O84" s="4">
        <f t="shared" si="21"/>
        <v>107.66105447289658</v>
      </c>
      <c r="P84" s="4">
        <f t="shared" si="22"/>
        <v>0</v>
      </c>
      <c r="Q84" s="4">
        <f t="shared" si="23"/>
        <v>2.9905848464693492E-5</v>
      </c>
      <c r="R84" s="4">
        <f t="shared" si="24"/>
        <v>0</v>
      </c>
      <c r="S84" s="4">
        <f>SUM($Q$3:Q84)</f>
        <v>1.1792571224190489E-2</v>
      </c>
      <c r="T84" s="11">
        <f>SUM($R$3:R84)</f>
        <v>2.008851944659315E-3</v>
      </c>
      <c r="U84" s="4">
        <f t="shared" si="25"/>
        <v>0</v>
      </c>
      <c r="AA84" s="4">
        <f t="shared" si="26"/>
        <v>0</v>
      </c>
      <c r="AM84" s="4">
        <f t="shared" si="27"/>
        <v>0</v>
      </c>
      <c r="AN84" s="5">
        <f>SUM($H$3:H84)</f>
        <v>504.02777777777777</v>
      </c>
    </row>
    <row r="85" spans="1:40" x14ac:dyDescent="0.3">
      <c r="A85" s="3" t="s">
        <v>13</v>
      </c>
      <c r="B85" s="4">
        <v>82</v>
      </c>
      <c r="C85" s="4">
        <v>82</v>
      </c>
      <c r="D85" s="4">
        <v>37.299999999999997</v>
      </c>
      <c r="E85" s="4">
        <f t="shared" si="28"/>
        <v>-0.20833333333333331</v>
      </c>
      <c r="F85" s="11">
        <f t="shared" si="29"/>
        <v>7.6388888888889478E-2</v>
      </c>
      <c r="H85" s="12">
        <f t="shared" si="16"/>
        <v>10.361111111111111</v>
      </c>
      <c r="I85" s="5">
        <f t="shared" si="17"/>
        <v>-38.958333333333329</v>
      </c>
      <c r="J85" s="4">
        <f t="shared" si="18"/>
        <v>36.689399999999999</v>
      </c>
      <c r="K85" s="4">
        <f t="shared" si="19"/>
        <v>16.454612918749994</v>
      </c>
      <c r="L85" s="11">
        <f t="shared" si="20"/>
        <v>14.185679585416665</v>
      </c>
      <c r="N85" s="12">
        <f t="shared" si="15"/>
        <v>146.97940237112266</v>
      </c>
      <c r="O85" s="4">
        <f t="shared" si="21"/>
        <v>146.97940237112266</v>
      </c>
      <c r="P85" s="4">
        <f t="shared" si="22"/>
        <v>0</v>
      </c>
      <c r="Q85" s="4">
        <f t="shared" si="23"/>
        <v>4.0827611769756294E-5</v>
      </c>
      <c r="R85" s="4">
        <f t="shared" si="24"/>
        <v>0</v>
      </c>
      <c r="S85" s="4">
        <f>SUM($Q$3:Q85)</f>
        <v>1.1833398835960246E-2</v>
      </c>
      <c r="T85" s="11">
        <f>SUM($R$3:R85)</f>
        <v>2.008851944659315E-3</v>
      </c>
      <c r="U85" s="4">
        <f t="shared" si="25"/>
        <v>0</v>
      </c>
      <c r="AA85" s="4">
        <f t="shared" si="26"/>
        <v>0</v>
      </c>
      <c r="AM85" s="4">
        <f t="shared" si="27"/>
        <v>0</v>
      </c>
      <c r="AN85" s="5">
        <f>SUM($H$3:H85)</f>
        <v>514.38888888888891</v>
      </c>
    </row>
    <row r="86" spans="1:40" x14ac:dyDescent="0.3">
      <c r="A86" s="3" t="s">
        <v>13</v>
      </c>
      <c r="B86" s="4">
        <v>83</v>
      </c>
      <c r="C86" s="4">
        <v>83</v>
      </c>
      <c r="D86" s="4">
        <v>37</v>
      </c>
      <c r="E86" s="4">
        <f t="shared" si="28"/>
        <v>-8.3333333333332538E-2</v>
      </c>
      <c r="F86" s="11">
        <f t="shared" si="29"/>
        <v>2.7777777777777665E-2</v>
      </c>
      <c r="H86" s="12">
        <f t="shared" si="16"/>
        <v>10.277777777777777</v>
      </c>
      <c r="I86" s="5">
        <f t="shared" si="17"/>
        <v>-15.583333333333185</v>
      </c>
      <c r="J86" s="4">
        <f t="shared" si="18"/>
        <v>36.689399999999999</v>
      </c>
      <c r="K86" s="4">
        <f t="shared" si="19"/>
        <v>16.190991874999998</v>
      </c>
      <c r="L86" s="11">
        <f t="shared" si="20"/>
        <v>37.297058541666814</v>
      </c>
      <c r="N86" s="12">
        <f t="shared" si="15"/>
        <v>383.33087945602</v>
      </c>
      <c r="O86" s="4">
        <f t="shared" si="21"/>
        <v>383.33087945602</v>
      </c>
      <c r="P86" s="4">
        <f t="shared" si="22"/>
        <v>0</v>
      </c>
      <c r="Q86" s="4">
        <f t="shared" si="23"/>
        <v>1.0648079984889444E-4</v>
      </c>
      <c r="R86" s="4">
        <f t="shared" si="24"/>
        <v>0</v>
      </c>
      <c r="S86" s="4">
        <f>SUM($Q$3:Q86)</f>
        <v>1.193987963580914E-2</v>
      </c>
      <c r="T86" s="11">
        <f>SUM($R$3:R86)</f>
        <v>2.008851944659315E-3</v>
      </c>
      <c r="U86" s="4">
        <f t="shared" si="25"/>
        <v>0</v>
      </c>
      <c r="AA86" s="4">
        <f t="shared" si="26"/>
        <v>0</v>
      </c>
      <c r="AM86" s="4">
        <f t="shared" si="27"/>
        <v>0</v>
      </c>
      <c r="AN86" s="5">
        <f>SUM($H$3:H86)</f>
        <v>524.66666666666674</v>
      </c>
    </row>
    <row r="87" spans="1:40" x14ac:dyDescent="0.3">
      <c r="A87" s="3" t="s">
        <v>13</v>
      </c>
      <c r="B87" s="4">
        <v>84</v>
      </c>
      <c r="C87" s="4">
        <v>84</v>
      </c>
      <c r="D87" s="4">
        <v>36.700000000000003</v>
      </c>
      <c r="E87" s="4">
        <f t="shared" si="28"/>
        <v>-0.15277777777777798</v>
      </c>
      <c r="F87" s="11">
        <f t="shared" si="29"/>
        <v>-5.5555555555556344E-2</v>
      </c>
      <c r="H87" s="12">
        <f t="shared" si="16"/>
        <v>10.194444444444445</v>
      </c>
      <c r="I87" s="5">
        <f t="shared" si="17"/>
        <v>-28.569444444444482</v>
      </c>
      <c r="J87" s="4">
        <f t="shared" si="18"/>
        <v>36.689399999999999</v>
      </c>
      <c r="K87" s="4">
        <f t="shared" si="19"/>
        <v>15.929499668750003</v>
      </c>
      <c r="L87" s="11">
        <f t="shared" si="20"/>
        <v>24.049455224305518</v>
      </c>
      <c r="N87" s="12">
        <f t="shared" si="15"/>
        <v>245.17083520333682</v>
      </c>
      <c r="O87" s="4">
        <f t="shared" si="21"/>
        <v>245.17083520333682</v>
      </c>
      <c r="P87" s="4">
        <f t="shared" si="22"/>
        <v>0</v>
      </c>
      <c r="Q87" s="4">
        <f t="shared" si="23"/>
        <v>6.8103009778704669E-5</v>
      </c>
      <c r="R87" s="4">
        <f t="shared" si="24"/>
        <v>0</v>
      </c>
      <c r="S87" s="4">
        <f>SUM($Q$3:Q87)</f>
        <v>1.2007982645587844E-2</v>
      </c>
      <c r="T87" s="11">
        <f>SUM($R$3:R87)</f>
        <v>2.008851944659315E-3</v>
      </c>
      <c r="U87" s="4">
        <f t="shared" si="25"/>
        <v>0</v>
      </c>
      <c r="AA87" s="4">
        <f t="shared" si="26"/>
        <v>0</v>
      </c>
      <c r="AM87" s="4">
        <f t="shared" si="27"/>
        <v>0</v>
      </c>
      <c r="AN87" s="5">
        <f>SUM($H$3:H87)</f>
        <v>534.8611111111112</v>
      </c>
    </row>
    <row r="88" spans="1:40" x14ac:dyDescent="0.3">
      <c r="A88" s="3" t="s">
        <v>13</v>
      </c>
      <c r="B88" s="4">
        <v>85</v>
      </c>
      <c r="C88" s="4">
        <v>85</v>
      </c>
      <c r="D88" s="4">
        <v>35.9</v>
      </c>
      <c r="E88" s="4">
        <f t="shared" si="28"/>
        <v>-0.19444444444444522</v>
      </c>
      <c r="F88" s="11">
        <f t="shared" si="29"/>
        <v>-1.388888888888859E-2</v>
      </c>
      <c r="H88" s="12">
        <f t="shared" si="16"/>
        <v>9.9722222222222214</v>
      </c>
      <c r="I88" s="5">
        <f t="shared" si="17"/>
        <v>-36.361111111111256</v>
      </c>
      <c r="J88" s="4">
        <f t="shared" si="18"/>
        <v>36.689399999999999</v>
      </c>
      <c r="K88" s="4">
        <f t="shared" si="19"/>
        <v>15.242594768749996</v>
      </c>
      <c r="L88" s="11">
        <f t="shared" si="20"/>
        <v>15.570883657638738</v>
      </c>
      <c r="N88" s="12">
        <f t="shared" si="15"/>
        <v>155.27631203034184</v>
      </c>
      <c r="O88" s="4">
        <f t="shared" si="21"/>
        <v>155.27631203034184</v>
      </c>
      <c r="P88" s="4">
        <f t="shared" si="22"/>
        <v>0</v>
      </c>
      <c r="Q88" s="4">
        <f t="shared" si="23"/>
        <v>4.3132308897317176E-5</v>
      </c>
      <c r="R88" s="4">
        <f t="shared" si="24"/>
        <v>0</v>
      </c>
      <c r="S88" s="4">
        <f>SUM($Q$3:Q88)</f>
        <v>1.2051114954485161E-2</v>
      </c>
      <c r="T88" s="11">
        <f>SUM($R$3:R88)</f>
        <v>2.008851944659315E-3</v>
      </c>
      <c r="U88" s="4">
        <f t="shared" si="25"/>
        <v>0</v>
      </c>
      <c r="AA88" s="4">
        <f t="shared" si="26"/>
        <v>0</v>
      </c>
      <c r="AM88" s="4">
        <f t="shared" si="27"/>
        <v>0</v>
      </c>
      <c r="AN88" s="5">
        <f>SUM($H$3:H88)</f>
        <v>544.83333333333337</v>
      </c>
    </row>
    <row r="89" spans="1:40" x14ac:dyDescent="0.3">
      <c r="A89" s="3" t="s">
        <v>13</v>
      </c>
      <c r="B89" s="4">
        <v>86</v>
      </c>
      <c r="C89" s="4">
        <v>86</v>
      </c>
      <c r="D89" s="4">
        <v>35.299999999999997</v>
      </c>
      <c r="E89" s="4">
        <f t="shared" si="28"/>
        <v>-0.18055555555555516</v>
      </c>
      <c r="F89" s="11">
        <f t="shared" si="29"/>
        <v>2.083333333333412E-2</v>
      </c>
      <c r="H89" s="12">
        <f t="shared" si="16"/>
        <v>9.8055555555555554</v>
      </c>
      <c r="I89" s="5">
        <f t="shared" si="17"/>
        <v>-33.763888888888815</v>
      </c>
      <c r="J89" s="4">
        <f t="shared" si="18"/>
        <v>36.689399999999999</v>
      </c>
      <c r="K89" s="4">
        <f t="shared" si="19"/>
        <v>14.73735066875</v>
      </c>
      <c r="L89" s="11">
        <f t="shared" si="20"/>
        <v>17.662861779861185</v>
      </c>
      <c r="N89" s="12">
        <f t="shared" si="15"/>
        <v>173.19417245252774</v>
      </c>
      <c r="O89" s="4">
        <f t="shared" si="21"/>
        <v>173.19417245252774</v>
      </c>
      <c r="P89" s="4">
        <f t="shared" si="22"/>
        <v>0</v>
      </c>
      <c r="Q89" s="4">
        <f t="shared" si="23"/>
        <v>4.8109492347924376E-5</v>
      </c>
      <c r="R89" s="4">
        <f t="shared" si="24"/>
        <v>0</v>
      </c>
      <c r="S89" s="4">
        <f>SUM($Q$3:Q89)</f>
        <v>1.2099224446833085E-2</v>
      </c>
      <c r="T89" s="11">
        <f>SUM($R$3:R89)</f>
        <v>2.008851944659315E-3</v>
      </c>
      <c r="U89" s="4">
        <f t="shared" si="25"/>
        <v>0</v>
      </c>
      <c r="AA89" s="4">
        <f t="shared" si="26"/>
        <v>0</v>
      </c>
      <c r="AM89" s="4">
        <f t="shared" si="27"/>
        <v>0</v>
      </c>
      <c r="AN89" s="5">
        <f>SUM($H$3:H89)</f>
        <v>554.63888888888891</v>
      </c>
    </row>
    <row r="90" spans="1:40" x14ac:dyDescent="0.3">
      <c r="A90" s="3" t="s">
        <v>13</v>
      </c>
      <c r="B90" s="4">
        <v>87</v>
      </c>
      <c r="C90" s="4">
        <v>87</v>
      </c>
      <c r="D90" s="4">
        <v>34.6</v>
      </c>
      <c r="E90" s="4">
        <f t="shared" si="28"/>
        <v>-0.15277777777777699</v>
      </c>
      <c r="F90" s="11">
        <f t="shared" si="29"/>
        <v>-9.7222222222222612E-2</v>
      </c>
      <c r="H90" s="12">
        <f t="shared" si="16"/>
        <v>9.6111111111111107</v>
      </c>
      <c r="I90" s="5">
        <f t="shared" si="17"/>
        <v>-28.569444444444297</v>
      </c>
      <c r="J90" s="4">
        <f t="shared" si="18"/>
        <v>36.689399999999999</v>
      </c>
      <c r="K90" s="4">
        <f t="shared" si="19"/>
        <v>14.158661674999999</v>
      </c>
      <c r="L90" s="11">
        <f t="shared" si="20"/>
        <v>22.278617230555703</v>
      </c>
      <c r="N90" s="12">
        <f t="shared" si="15"/>
        <v>214.12226560478535</v>
      </c>
      <c r="O90" s="4">
        <f t="shared" si="21"/>
        <v>214.12226560478535</v>
      </c>
      <c r="P90" s="4">
        <f t="shared" si="22"/>
        <v>0</v>
      </c>
      <c r="Q90" s="4">
        <f t="shared" si="23"/>
        <v>5.947840711244038E-5</v>
      </c>
      <c r="R90" s="4">
        <f t="shared" si="24"/>
        <v>0</v>
      </c>
      <c r="S90" s="4">
        <f>SUM($Q$3:Q90)</f>
        <v>1.2158702853945526E-2</v>
      </c>
      <c r="T90" s="11">
        <f>SUM($R$3:R90)</f>
        <v>2.008851944659315E-3</v>
      </c>
      <c r="U90" s="4">
        <f t="shared" si="25"/>
        <v>0</v>
      </c>
      <c r="AA90" s="4">
        <f t="shared" si="26"/>
        <v>0</v>
      </c>
      <c r="AM90" s="4">
        <f t="shared" si="27"/>
        <v>0</v>
      </c>
      <c r="AN90" s="5">
        <f>SUM($H$3:H90)</f>
        <v>564.25</v>
      </c>
    </row>
    <row r="91" spans="1:40" x14ac:dyDescent="0.3">
      <c r="A91" s="3" t="s">
        <v>13</v>
      </c>
      <c r="B91" s="4">
        <v>88</v>
      </c>
      <c r="C91" s="4">
        <v>88</v>
      </c>
      <c r="D91" s="4">
        <v>34.200000000000003</v>
      </c>
      <c r="E91" s="4">
        <f t="shared" si="28"/>
        <v>-0.37500000000000039</v>
      </c>
      <c r="F91" s="11">
        <f t="shared" si="29"/>
        <v>-0.40277777777777829</v>
      </c>
      <c r="H91" s="12">
        <f t="shared" si="16"/>
        <v>9.5</v>
      </c>
      <c r="I91" s="5">
        <f t="shared" si="17"/>
        <v>-70.125000000000071</v>
      </c>
      <c r="J91" s="4">
        <f t="shared" si="18"/>
        <v>36.689399999999999</v>
      </c>
      <c r="K91" s="4">
        <f t="shared" si="19"/>
        <v>13.833186074999999</v>
      </c>
      <c r="L91" s="11">
        <f t="shared" si="20"/>
        <v>-19.602413925000072</v>
      </c>
      <c r="N91" s="12">
        <f t="shared" si="15"/>
        <v>-186.22293228750067</v>
      </c>
      <c r="O91" s="4">
        <f t="shared" si="21"/>
        <v>0</v>
      </c>
      <c r="P91" s="4">
        <f t="shared" si="22"/>
        <v>186.22293228750067</v>
      </c>
      <c r="Q91" s="4">
        <f t="shared" si="23"/>
        <v>0</v>
      </c>
      <c r="R91" s="4">
        <f t="shared" si="24"/>
        <v>5.1728592302083522E-5</v>
      </c>
      <c r="S91" s="4">
        <f>SUM($Q$3:Q91)</f>
        <v>1.2158702853945526E-2</v>
      </c>
      <c r="T91" s="11">
        <f>SUM($R$3:R91)</f>
        <v>2.0605805369613987E-3</v>
      </c>
      <c r="U91" s="4">
        <f t="shared" si="25"/>
        <v>8.7938606913541984E-4</v>
      </c>
      <c r="AA91" s="4">
        <f t="shared" si="26"/>
        <v>6.1557024839479385E-4</v>
      </c>
      <c r="AM91" s="4">
        <f t="shared" si="27"/>
        <v>0</v>
      </c>
      <c r="AN91" s="5">
        <f>SUM($H$3:H91)</f>
        <v>573.75</v>
      </c>
    </row>
    <row r="92" spans="1:40" x14ac:dyDescent="0.3">
      <c r="A92" s="3" t="s">
        <v>13</v>
      </c>
      <c r="B92" s="4">
        <v>89</v>
      </c>
      <c r="C92" s="4">
        <v>89</v>
      </c>
      <c r="D92" s="4">
        <v>31.9</v>
      </c>
      <c r="E92" s="4">
        <f t="shared" si="28"/>
        <v>-0.95833333333333359</v>
      </c>
      <c r="F92" s="11">
        <f t="shared" si="29"/>
        <v>-0.49999999999999967</v>
      </c>
      <c r="H92" s="12">
        <f t="shared" si="16"/>
        <v>8.8611111111111107</v>
      </c>
      <c r="I92" s="5">
        <f t="shared" si="17"/>
        <v>-179.20833333333337</v>
      </c>
      <c r="J92" s="4">
        <f t="shared" si="18"/>
        <v>36.689399999999999</v>
      </c>
      <c r="K92" s="4">
        <f t="shared" si="19"/>
        <v>12.035146268749997</v>
      </c>
      <c r="L92" s="11">
        <f t="shared" si="20"/>
        <v>-130.48378706458337</v>
      </c>
      <c r="N92" s="12">
        <f t="shared" si="15"/>
        <v>-1156.2313353778359</v>
      </c>
      <c r="O92" s="4">
        <f t="shared" si="21"/>
        <v>0</v>
      </c>
      <c r="P92" s="4">
        <f t="shared" si="22"/>
        <v>1156.2313353778359</v>
      </c>
      <c r="Q92" s="4">
        <f t="shared" si="23"/>
        <v>0</v>
      </c>
      <c r="R92" s="4">
        <f t="shared" si="24"/>
        <v>3.2117537093828778E-4</v>
      </c>
      <c r="S92" s="4">
        <f>SUM($Q$3:Q92)</f>
        <v>1.2158702853945526E-2</v>
      </c>
      <c r="T92" s="11">
        <f>SUM($R$3:R92)</f>
        <v>2.3817559078996866E-3</v>
      </c>
      <c r="U92" s="4">
        <f t="shared" si="25"/>
        <v>5.4599813059508923E-3</v>
      </c>
      <c r="AA92" s="4">
        <f t="shared" si="26"/>
        <v>3.8219869141656241E-3</v>
      </c>
      <c r="AM92" s="4">
        <f t="shared" si="27"/>
        <v>0</v>
      </c>
      <c r="AN92" s="5">
        <f>SUM($H$3:H92)</f>
        <v>582.61111111111109</v>
      </c>
    </row>
    <row r="93" spans="1:40" x14ac:dyDescent="0.3">
      <c r="A93" s="3" t="s">
        <v>13</v>
      </c>
      <c r="B93" s="4">
        <v>90</v>
      </c>
      <c r="C93" s="4">
        <v>90</v>
      </c>
      <c r="D93" s="4">
        <v>27.3</v>
      </c>
      <c r="E93" s="4">
        <f t="shared" si="28"/>
        <v>-1.3749999999999998</v>
      </c>
      <c r="F93" s="11">
        <f t="shared" si="29"/>
        <v>-0.23611111111111099</v>
      </c>
      <c r="H93" s="12">
        <f t="shared" si="16"/>
        <v>7.583333333333333</v>
      </c>
      <c r="I93" s="5">
        <f t="shared" si="17"/>
        <v>-257.12499999999994</v>
      </c>
      <c r="J93" s="4">
        <f t="shared" si="18"/>
        <v>36.689399999999999</v>
      </c>
      <c r="K93" s="4">
        <f t="shared" si="19"/>
        <v>8.8144516687500012</v>
      </c>
      <c r="L93" s="11">
        <f t="shared" si="20"/>
        <v>-211.62114833124994</v>
      </c>
      <c r="N93" s="12">
        <f t="shared" si="15"/>
        <v>-1604.7937081786454</v>
      </c>
      <c r="O93" s="4">
        <f t="shared" si="21"/>
        <v>0</v>
      </c>
      <c r="P93" s="4">
        <f t="shared" si="22"/>
        <v>1604.7937081786454</v>
      </c>
      <c r="Q93" s="4">
        <f t="shared" si="23"/>
        <v>0</v>
      </c>
      <c r="R93" s="4">
        <f t="shared" si="24"/>
        <v>4.457760300496237E-4</v>
      </c>
      <c r="S93" s="4">
        <f>SUM($Q$3:Q93)</f>
        <v>1.2158702853945526E-2</v>
      </c>
      <c r="T93" s="11">
        <f>SUM($R$3:R93)</f>
        <v>2.8275319379493101E-3</v>
      </c>
      <c r="U93" s="4">
        <f t="shared" si="25"/>
        <v>7.5781925108436027E-3</v>
      </c>
      <c r="AA93" s="4">
        <f t="shared" si="26"/>
        <v>5.3047347575905218E-3</v>
      </c>
      <c r="AM93" s="4">
        <f t="shared" si="27"/>
        <v>0</v>
      </c>
      <c r="AN93" s="5">
        <f>SUM($H$3:H93)</f>
        <v>590.19444444444446</v>
      </c>
    </row>
    <row r="94" spans="1:40" x14ac:dyDescent="0.3">
      <c r="A94" s="3" t="s">
        <v>13</v>
      </c>
      <c r="B94" s="4">
        <v>91</v>
      </c>
      <c r="C94" s="4">
        <v>91</v>
      </c>
      <c r="D94" s="4">
        <v>22</v>
      </c>
      <c r="E94" s="4">
        <f t="shared" si="28"/>
        <v>-1.4305555555555556</v>
      </c>
      <c r="F94" s="11">
        <f t="shared" si="29"/>
        <v>0.14583333333333315</v>
      </c>
      <c r="H94" s="12">
        <f t="shared" si="16"/>
        <v>6.1111111111111107</v>
      </c>
      <c r="I94" s="5">
        <f t="shared" si="17"/>
        <v>-267.51388888888891</v>
      </c>
      <c r="J94" s="4">
        <f t="shared" si="18"/>
        <v>36.689399999999999</v>
      </c>
      <c r="K94" s="4">
        <f t="shared" si="19"/>
        <v>5.7242074999999994</v>
      </c>
      <c r="L94" s="11">
        <f t="shared" si="20"/>
        <v>-225.1002813888889</v>
      </c>
      <c r="N94" s="12">
        <f t="shared" si="15"/>
        <v>-1375.6128307098766</v>
      </c>
      <c r="O94" s="4">
        <f t="shared" si="21"/>
        <v>0</v>
      </c>
      <c r="P94" s="4">
        <f t="shared" si="22"/>
        <v>1375.6128307098766</v>
      </c>
      <c r="Q94" s="4">
        <f t="shared" si="23"/>
        <v>0</v>
      </c>
      <c r="R94" s="4">
        <f t="shared" si="24"/>
        <v>3.821146751971879E-4</v>
      </c>
      <c r="S94" s="4">
        <f>SUM($Q$3:Q94)</f>
        <v>1.2158702853945526E-2</v>
      </c>
      <c r="T94" s="11">
        <f>SUM($R$3:R94)</f>
        <v>3.209646613146498E-3</v>
      </c>
      <c r="U94" s="4">
        <f t="shared" si="25"/>
        <v>6.4959494783521938E-3</v>
      </c>
      <c r="AA94" s="4">
        <f t="shared" si="26"/>
        <v>4.547164634846535E-3</v>
      </c>
      <c r="AM94" s="4">
        <f t="shared" si="27"/>
        <v>0</v>
      </c>
      <c r="AN94" s="5">
        <f>SUM($H$3:H94)</f>
        <v>596.30555555555554</v>
      </c>
    </row>
    <row r="95" spans="1:40" x14ac:dyDescent="0.3">
      <c r="A95" s="3" t="s">
        <v>13</v>
      </c>
      <c r="B95" s="4">
        <v>92</v>
      </c>
      <c r="C95" s="4">
        <v>92</v>
      </c>
      <c r="D95" s="4">
        <v>17</v>
      </c>
      <c r="E95" s="4">
        <f t="shared" si="28"/>
        <v>-1.0833333333333335</v>
      </c>
      <c r="F95" s="11">
        <f t="shared" si="29"/>
        <v>0.36805555555555558</v>
      </c>
      <c r="H95" s="12">
        <f t="shared" si="16"/>
        <v>4.7222222222222223</v>
      </c>
      <c r="I95" s="5">
        <f t="shared" si="17"/>
        <v>-202.58333333333337</v>
      </c>
      <c r="J95" s="4">
        <f t="shared" si="18"/>
        <v>36.689399999999999</v>
      </c>
      <c r="K95" s="4">
        <f t="shared" si="19"/>
        <v>3.4179668749999994</v>
      </c>
      <c r="L95" s="11">
        <f t="shared" si="20"/>
        <v>-162.47596645833337</v>
      </c>
      <c r="N95" s="12">
        <f t="shared" si="15"/>
        <v>-767.24761938657423</v>
      </c>
      <c r="O95" s="4">
        <f t="shared" si="21"/>
        <v>0</v>
      </c>
      <c r="P95" s="4">
        <f t="shared" si="22"/>
        <v>767.24761938657423</v>
      </c>
      <c r="Q95" s="4">
        <f t="shared" si="23"/>
        <v>0</v>
      </c>
      <c r="R95" s="4">
        <f t="shared" si="24"/>
        <v>2.1312433871849284E-4</v>
      </c>
      <c r="S95" s="4">
        <f>SUM($Q$3:Q95)</f>
        <v>1.2158702853945526E-2</v>
      </c>
      <c r="T95" s="11">
        <f>SUM($R$3:R95)</f>
        <v>3.4227709518649908E-3</v>
      </c>
      <c r="U95" s="4">
        <f t="shared" si="25"/>
        <v>3.6231137582143783E-3</v>
      </c>
      <c r="AA95" s="4">
        <f t="shared" si="26"/>
        <v>2.5361796307500645E-3</v>
      </c>
      <c r="AM95" s="4">
        <f t="shared" si="27"/>
        <v>0</v>
      </c>
      <c r="AN95" s="5">
        <f>SUM($H$3:H95)</f>
        <v>601.02777777777771</v>
      </c>
    </row>
    <row r="96" spans="1:40" x14ac:dyDescent="0.3">
      <c r="A96" s="3" t="s">
        <v>13</v>
      </c>
      <c r="B96" s="4">
        <v>93</v>
      </c>
      <c r="C96" s="4">
        <v>93</v>
      </c>
      <c r="D96" s="4">
        <v>14.2</v>
      </c>
      <c r="E96" s="4">
        <f t="shared" si="28"/>
        <v>-0.69444444444444442</v>
      </c>
      <c r="F96" s="11">
        <f t="shared" si="29"/>
        <v>0.18750000000000011</v>
      </c>
      <c r="H96" s="12">
        <f t="shared" si="16"/>
        <v>3.9444444444444442</v>
      </c>
      <c r="I96" s="5">
        <f t="shared" si="17"/>
        <v>-129.86111111111111</v>
      </c>
      <c r="J96" s="4">
        <f t="shared" si="18"/>
        <v>36.689399999999999</v>
      </c>
      <c r="K96" s="4">
        <f t="shared" si="19"/>
        <v>2.3847710749999997</v>
      </c>
      <c r="L96" s="11">
        <f t="shared" si="20"/>
        <v>-90.786940036111105</v>
      </c>
      <c r="N96" s="12">
        <f t="shared" si="15"/>
        <v>-358.10404125354933</v>
      </c>
      <c r="O96" s="4">
        <f t="shared" si="21"/>
        <v>0</v>
      </c>
      <c r="P96" s="4">
        <f t="shared" si="22"/>
        <v>358.10404125354933</v>
      </c>
      <c r="Q96" s="4">
        <f t="shared" si="23"/>
        <v>0</v>
      </c>
      <c r="R96" s="4">
        <f t="shared" si="24"/>
        <v>9.9473344792652587E-5</v>
      </c>
      <c r="S96" s="4">
        <f>SUM($Q$3:Q96)</f>
        <v>1.2158702853945526E-2</v>
      </c>
      <c r="T96" s="11">
        <f>SUM($R$3:R96)</f>
        <v>3.5222442966576432E-3</v>
      </c>
      <c r="U96" s="4">
        <f t="shared" si="25"/>
        <v>1.691046861475094E-3</v>
      </c>
      <c r="AA96" s="4">
        <f t="shared" si="26"/>
        <v>1.1837328030325658E-3</v>
      </c>
      <c r="AM96" s="4">
        <f t="shared" si="27"/>
        <v>0</v>
      </c>
      <c r="AN96" s="5">
        <f>SUM($H$3:H96)</f>
        <v>604.97222222222217</v>
      </c>
    </row>
    <row r="97" spans="1:40" x14ac:dyDescent="0.3">
      <c r="A97" s="3" t="s">
        <v>13</v>
      </c>
      <c r="B97" s="4">
        <v>94</v>
      </c>
      <c r="C97" s="4">
        <v>94</v>
      </c>
      <c r="D97" s="4">
        <v>12</v>
      </c>
      <c r="E97" s="4">
        <f t="shared" si="28"/>
        <v>-0.70833333333333326</v>
      </c>
      <c r="F97" s="11">
        <f t="shared" si="29"/>
        <v>-8.333333333333337E-2</v>
      </c>
      <c r="H97" s="12">
        <f t="shared" si="16"/>
        <v>3.333333333333333</v>
      </c>
      <c r="I97" s="5">
        <f t="shared" si="17"/>
        <v>-132.45833333333331</v>
      </c>
      <c r="J97" s="4">
        <f t="shared" si="18"/>
        <v>36.689399999999999</v>
      </c>
      <c r="K97" s="4">
        <f t="shared" si="19"/>
        <v>1.7030699999999996</v>
      </c>
      <c r="L97" s="11">
        <f t="shared" si="20"/>
        <v>-94.065863333333311</v>
      </c>
      <c r="N97" s="12">
        <f t="shared" si="15"/>
        <v>-313.55287777777767</v>
      </c>
      <c r="O97" s="4">
        <f t="shared" si="21"/>
        <v>0</v>
      </c>
      <c r="P97" s="4">
        <f t="shared" si="22"/>
        <v>313.55287777777767</v>
      </c>
      <c r="Q97" s="4">
        <f t="shared" si="23"/>
        <v>0</v>
      </c>
      <c r="R97" s="4">
        <f t="shared" si="24"/>
        <v>8.7098021604938242E-5</v>
      </c>
      <c r="S97" s="4">
        <f>SUM($Q$3:Q97)</f>
        <v>1.2158702853945526E-2</v>
      </c>
      <c r="T97" s="11">
        <f>SUM($R$3:R97)</f>
        <v>3.6093423182625814E-3</v>
      </c>
      <c r="U97" s="4">
        <f t="shared" si="25"/>
        <v>1.4806663672839501E-3</v>
      </c>
      <c r="AA97" s="4">
        <f t="shared" si="26"/>
        <v>1.0364664570987649E-3</v>
      </c>
      <c r="AM97" s="4">
        <f t="shared" si="27"/>
        <v>0</v>
      </c>
      <c r="AN97" s="5">
        <f>SUM($H$3:H97)</f>
        <v>608.30555555555554</v>
      </c>
    </row>
    <row r="98" spans="1:40" x14ac:dyDescent="0.3">
      <c r="A98" s="3" t="s">
        <v>13</v>
      </c>
      <c r="B98" s="4">
        <v>95</v>
      </c>
      <c r="C98" s="4">
        <v>95</v>
      </c>
      <c r="D98" s="4">
        <v>9.1</v>
      </c>
      <c r="E98" s="4">
        <f t="shared" si="28"/>
        <v>-0.86111111111111116</v>
      </c>
      <c r="F98" s="11">
        <f t="shared" si="29"/>
        <v>-2.777777777777779E-2</v>
      </c>
      <c r="H98" s="12">
        <f t="shared" si="16"/>
        <v>2.5277777777777777</v>
      </c>
      <c r="I98" s="5">
        <f t="shared" si="17"/>
        <v>-161.0277777777778</v>
      </c>
      <c r="J98" s="4">
        <f t="shared" si="18"/>
        <v>36.689399999999999</v>
      </c>
      <c r="K98" s="4">
        <f t="shared" si="19"/>
        <v>0.97938351874999974</v>
      </c>
      <c r="L98" s="11">
        <f t="shared" si="20"/>
        <v>-123.3589942590278</v>
      </c>
      <c r="N98" s="12">
        <f t="shared" si="15"/>
        <v>-311.8241243769869</v>
      </c>
      <c r="O98" s="4">
        <f t="shared" si="21"/>
        <v>0</v>
      </c>
      <c r="P98" s="4">
        <f t="shared" si="22"/>
        <v>311.8241243769869</v>
      </c>
      <c r="Q98" s="4">
        <f t="shared" si="23"/>
        <v>0</v>
      </c>
      <c r="R98" s="4">
        <f t="shared" si="24"/>
        <v>8.6617812326940808E-5</v>
      </c>
      <c r="S98" s="4">
        <f>SUM($Q$3:Q98)</f>
        <v>1.2158702853945526E-2</v>
      </c>
      <c r="T98" s="11">
        <f>SUM($R$3:R98)</f>
        <v>3.6959601305895221E-3</v>
      </c>
      <c r="U98" s="4">
        <f t="shared" si="25"/>
        <v>1.4725028095579937E-3</v>
      </c>
      <c r="AA98" s="4">
        <f t="shared" si="26"/>
        <v>1.0307519666905955E-3</v>
      </c>
      <c r="AM98" s="4">
        <f t="shared" si="27"/>
        <v>0</v>
      </c>
      <c r="AN98" s="5">
        <f>SUM($H$3:H98)</f>
        <v>610.83333333333337</v>
      </c>
    </row>
    <row r="99" spans="1:40" x14ac:dyDescent="0.3">
      <c r="A99" s="3" t="s">
        <v>13</v>
      </c>
      <c r="B99" s="4">
        <v>96</v>
      </c>
      <c r="C99" s="4">
        <v>96</v>
      </c>
      <c r="D99" s="4">
        <v>5.8</v>
      </c>
      <c r="E99" s="4">
        <f t="shared" si="28"/>
        <v>-0.76388888888888884</v>
      </c>
      <c r="F99" s="11">
        <f t="shared" si="29"/>
        <v>0.18055555555555561</v>
      </c>
      <c r="H99" s="12">
        <f t="shared" si="16"/>
        <v>1.6111111111111109</v>
      </c>
      <c r="I99" s="5">
        <f t="shared" si="17"/>
        <v>-142.8472222222222</v>
      </c>
      <c r="J99" s="4">
        <f t="shared" si="18"/>
        <v>36.689399999999999</v>
      </c>
      <c r="K99" s="4">
        <f t="shared" si="19"/>
        <v>0.39785607499999986</v>
      </c>
      <c r="L99" s="11">
        <f t="shared" si="20"/>
        <v>-105.7599661472222</v>
      </c>
      <c r="N99" s="12">
        <f t="shared" si="15"/>
        <v>-170.39105657052463</v>
      </c>
      <c r="O99" s="4">
        <f t="shared" si="21"/>
        <v>0</v>
      </c>
      <c r="P99" s="4">
        <f t="shared" si="22"/>
        <v>170.39105657052463</v>
      </c>
      <c r="Q99" s="4">
        <f t="shared" si="23"/>
        <v>0</v>
      </c>
      <c r="R99" s="4">
        <f t="shared" si="24"/>
        <v>4.7330849047367951E-5</v>
      </c>
      <c r="S99" s="4">
        <f>SUM($Q$3:Q99)</f>
        <v>1.2158702853945526E-2</v>
      </c>
      <c r="T99" s="11">
        <f>SUM($R$3:R99)</f>
        <v>3.7432909796368901E-3</v>
      </c>
      <c r="U99" s="4">
        <f t="shared" si="25"/>
        <v>8.0462443380525516E-4</v>
      </c>
      <c r="AA99" s="4">
        <f t="shared" si="26"/>
        <v>5.6323710366367862E-4</v>
      </c>
      <c r="AM99" s="4">
        <f t="shared" si="27"/>
        <v>0</v>
      </c>
      <c r="AN99" s="5">
        <f>SUM($H$3:H99)</f>
        <v>612.44444444444446</v>
      </c>
    </row>
    <row r="100" spans="1:40" x14ac:dyDescent="0.3">
      <c r="A100" s="3" t="s">
        <v>13</v>
      </c>
      <c r="B100" s="4">
        <v>97</v>
      </c>
      <c r="C100" s="4">
        <v>97</v>
      </c>
      <c r="D100" s="4">
        <v>3.6</v>
      </c>
      <c r="E100" s="4">
        <f t="shared" si="28"/>
        <v>-0.49999999999999994</v>
      </c>
      <c r="F100" s="11">
        <f t="shared" si="29"/>
        <v>0.13194444444444442</v>
      </c>
      <c r="H100" s="12">
        <f t="shared" si="16"/>
        <v>1</v>
      </c>
      <c r="I100" s="5">
        <f t="shared" si="17"/>
        <v>-93.499999999999986</v>
      </c>
      <c r="J100" s="4">
        <f t="shared" si="18"/>
        <v>36.689399999999999</v>
      </c>
      <c r="K100" s="4">
        <f t="shared" si="19"/>
        <v>0.1532763</v>
      </c>
      <c r="L100" s="11">
        <f t="shared" si="20"/>
        <v>-56.657323699999985</v>
      </c>
      <c r="N100" s="12">
        <f t="shared" si="15"/>
        <v>-56.657323699999985</v>
      </c>
      <c r="O100" s="4">
        <f t="shared" si="21"/>
        <v>0</v>
      </c>
      <c r="P100" s="4">
        <f t="shared" si="22"/>
        <v>56.657323699999985</v>
      </c>
      <c r="Q100" s="4">
        <f t="shared" si="23"/>
        <v>0</v>
      </c>
      <c r="R100" s="4">
        <f t="shared" si="24"/>
        <v>1.5738145472222217E-5</v>
      </c>
      <c r="S100" s="4">
        <f>SUM($Q$3:Q100)</f>
        <v>1.2158702853945526E-2</v>
      </c>
      <c r="T100" s="11">
        <f>SUM($R$3:R100)</f>
        <v>3.7590291251091124E-3</v>
      </c>
      <c r="U100" s="4">
        <f t="shared" si="25"/>
        <v>2.6754847302777769E-4</v>
      </c>
      <c r="AA100" s="4">
        <f t="shared" si="26"/>
        <v>1.8728393111944438E-4</v>
      </c>
      <c r="AM100" s="4">
        <f t="shared" si="27"/>
        <v>0</v>
      </c>
      <c r="AN100" s="5">
        <f>SUM($H$3:H100)</f>
        <v>613.44444444444446</v>
      </c>
    </row>
    <row r="101" spans="1:40" x14ac:dyDescent="0.3">
      <c r="A101" s="3" t="s">
        <v>13</v>
      </c>
      <c r="B101" s="4">
        <v>98</v>
      </c>
      <c r="C101" s="4">
        <v>98</v>
      </c>
      <c r="D101" s="4">
        <v>2.2000000000000002</v>
      </c>
      <c r="E101" s="4">
        <f t="shared" si="28"/>
        <v>-0.5</v>
      </c>
      <c r="F101" s="11">
        <f t="shared" si="29"/>
        <v>9.7222222222222182E-2</v>
      </c>
      <c r="H101" s="12">
        <f t="shared" si="16"/>
        <v>0.61111111111111116</v>
      </c>
      <c r="I101" s="5">
        <f t="shared" si="17"/>
        <v>-93.5</v>
      </c>
      <c r="J101" s="4">
        <f t="shared" si="18"/>
        <v>36.689399999999999</v>
      </c>
      <c r="K101" s="4">
        <f t="shared" si="19"/>
        <v>5.7242075000000003E-2</v>
      </c>
      <c r="L101" s="11">
        <f t="shared" si="20"/>
        <v>-56.753357925000003</v>
      </c>
      <c r="N101" s="12">
        <f t="shared" si="15"/>
        <v>-34.682607620833338</v>
      </c>
      <c r="O101" s="4">
        <f t="shared" si="21"/>
        <v>0</v>
      </c>
      <c r="P101" s="4">
        <f t="shared" si="22"/>
        <v>34.682607620833338</v>
      </c>
      <c r="Q101" s="4">
        <f t="shared" si="23"/>
        <v>0</v>
      </c>
      <c r="R101" s="4">
        <f t="shared" si="24"/>
        <v>9.634057672453706E-6</v>
      </c>
      <c r="S101" s="4">
        <f>SUM($Q$3:Q101)</f>
        <v>1.2158702853945526E-2</v>
      </c>
      <c r="T101" s="11">
        <f>SUM($R$3:R101)</f>
        <v>3.7686631827815661E-3</v>
      </c>
      <c r="U101" s="4">
        <f t="shared" si="25"/>
        <v>1.6377898043171301E-4</v>
      </c>
      <c r="AA101" s="4">
        <f t="shared" si="26"/>
        <v>1.146452863021991E-4</v>
      </c>
      <c r="AM101" s="4">
        <f t="shared" si="27"/>
        <v>0</v>
      </c>
      <c r="AN101" s="5">
        <f>SUM($H$3:H101)</f>
        <v>614.05555555555554</v>
      </c>
    </row>
    <row r="102" spans="1:40" x14ac:dyDescent="0.3">
      <c r="A102" s="3" t="s">
        <v>13</v>
      </c>
      <c r="B102" s="4">
        <v>99</v>
      </c>
      <c r="C102" s="4">
        <v>99</v>
      </c>
      <c r="D102" s="4">
        <v>0</v>
      </c>
      <c r="E102" s="4">
        <f t="shared" si="28"/>
        <v>-0.30555555555555558</v>
      </c>
      <c r="F102" s="11">
        <f t="shared" si="29"/>
        <v>0.25</v>
      </c>
      <c r="H102" s="12">
        <f t="shared" si="16"/>
        <v>0</v>
      </c>
      <c r="I102" s="5">
        <f t="shared" si="17"/>
        <v>-57.138888888888893</v>
      </c>
      <c r="J102" s="4">
        <f t="shared" si="18"/>
        <v>36.689399999999999</v>
      </c>
      <c r="K102" s="4">
        <f t="shared" si="19"/>
        <v>0</v>
      </c>
      <c r="L102" s="11">
        <f t="shared" si="20"/>
        <v>-20.449488888888894</v>
      </c>
      <c r="N102" s="12">
        <f t="shared" si="15"/>
        <v>0</v>
      </c>
      <c r="O102" s="4">
        <f t="shared" si="21"/>
        <v>0</v>
      </c>
      <c r="P102" s="4">
        <f t="shared" si="22"/>
        <v>0</v>
      </c>
      <c r="Q102" s="4">
        <f t="shared" si="23"/>
        <v>0</v>
      </c>
      <c r="R102" s="4">
        <f t="shared" si="24"/>
        <v>0</v>
      </c>
      <c r="S102" s="4">
        <f>SUM($Q$3:Q102)</f>
        <v>1.2158702853945526E-2</v>
      </c>
      <c r="T102" s="11">
        <f>SUM($R$3:R102)</f>
        <v>3.7686631827815661E-3</v>
      </c>
      <c r="U102" s="4">
        <f t="shared" si="25"/>
        <v>0</v>
      </c>
      <c r="AA102" s="4">
        <f t="shared" si="26"/>
        <v>0</v>
      </c>
      <c r="AM102" s="4">
        <f t="shared" si="27"/>
        <v>1</v>
      </c>
      <c r="AN102" s="5">
        <f>SUM($H$3:H102)</f>
        <v>614.05555555555554</v>
      </c>
    </row>
    <row r="103" spans="1:40" x14ac:dyDescent="0.3">
      <c r="A103" s="3" t="s">
        <v>13</v>
      </c>
      <c r="B103" s="4">
        <v>100</v>
      </c>
      <c r="C103" s="4">
        <v>100</v>
      </c>
      <c r="D103" s="4">
        <v>0</v>
      </c>
      <c r="E103" s="4">
        <f t="shared" si="28"/>
        <v>0</v>
      </c>
      <c r="F103" s="11">
        <f t="shared" si="29"/>
        <v>0.15277777777777779</v>
      </c>
      <c r="H103" s="12">
        <f t="shared" si="16"/>
        <v>0</v>
      </c>
      <c r="I103" s="5">
        <f t="shared" si="17"/>
        <v>0</v>
      </c>
      <c r="J103" s="4">
        <f t="shared" si="18"/>
        <v>36.689399999999999</v>
      </c>
      <c r="K103" s="4">
        <f t="shared" si="19"/>
        <v>0</v>
      </c>
      <c r="L103" s="11">
        <f t="shared" si="20"/>
        <v>36.689399999999999</v>
      </c>
      <c r="N103" s="12">
        <f t="shared" si="15"/>
        <v>0</v>
      </c>
      <c r="O103" s="4">
        <f t="shared" si="21"/>
        <v>0</v>
      </c>
      <c r="P103" s="4">
        <f t="shared" si="22"/>
        <v>0</v>
      </c>
      <c r="Q103" s="4">
        <f t="shared" si="23"/>
        <v>0</v>
      </c>
      <c r="R103" s="4">
        <f t="shared" si="24"/>
        <v>0</v>
      </c>
      <c r="S103" s="4">
        <f>SUM($Q$3:Q103)</f>
        <v>1.2158702853945526E-2</v>
      </c>
      <c r="T103" s="11">
        <f>SUM($R$3:R103)</f>
        <v>3.7686631827815661E-3</v>
      </c>
      <c r="U103" s="4">
        <f t="shared" si="25"/>
        <v>0</v>
      </c>
      <c r="AA103" s="4">
        <f t="shared" si="26"/>
        <v>0</v>
      </c>
      <c r="AM103" s="4">
        <f t="shared" si="27"/>
        <v>1</v>
      </c>
      <c r="AN103" s="5">
        <f>SUM($H$3:H103)</f>
        <v>614.05555555555554</v>
      </c>
    </row>
    <row r="104" spans="1:40" x14ac:dyDescent="0.3">
      <c r="A104" s="3" t="s">
        <v>13</v>
      </c>
      <c r="B104" s="4">
        <v>101</v>
      </c>
      <c r="C104" s="4">
        <v>101</v>
      </c>
      <c r="D104" s="4">
        <v>0</v>
      </c>
      <c r="E104" s="4">
        <f t="shared" si="28"/>
        <v>0</v>
      </c>
      <c r="F104" s="11">
        <f t="shared" si="29"/>
        <v>0</v>
      </c>
      <c r="H104" s="12">
        <f t="shared" si="16"/>
        <v>0</v>
      </c>
      <c r="I104" s="5">
        <f t="shared" si="17"/>
        <v>0</v>
      </c>
      <c r="J104" s="4">
        <f t="shared" si="18"/>
        <v>36.689399999999999</v>
      </c>
      <c r="K104" s="4">
        <f t="shared" si="19"/>
        <v>0</v>
      </c>
      <c r="L104" s="11">
        <f t="shared" si="20"/>
        <v>36.689399999999999</v>
      </c>
      <c r="N104" s="12">
        <f t="shared" si="15"/>
        <v>0</v>
      </c>
      <c r="O104" s="4">
        <f t="shared" si="21"/>
        <v>0</v>
      </c>
      <c r="P104" s="4">
        <f t="shared" si="22"/>
        <v>0</v>
      </c>
      <c r="Q104" s="4">
        <f t="shared" si="23"/>
        <v>0</v>
      </c>
      <c r="R104" s="4">
        <f t="shared" si="24"/>
        <v>0</v>
      </c>
      <c r="S104" s="4">
        <f>SUM($Q$3:Q104)</f>
        <v>1.2158702853945526E-2</v>
      </c>
      <c r="T104" s="11">
        <f>SUM($R$3:R104)</f>
        <v>3.7686631827815661E-3</v>
      </c>
      <c r="U104" s="4">
        <f t="shared" si="25"/>
        <v>0</v>
      </c>
      <c r="AA104" s="4">
        <f t="shared" si="26"/>
        <v>0</v>
      </c>
      <c r="AM104" s="4">
        <f t="shared" si="27"/>
        <v>1</v>
      </c>
      <c r="AN104" s="5">
        <f>SUM($H$3:H104)</f>
        <v>614.05555555555554</v>
      </c>
    </row>
    <row r="105" spans="1:40" x14ac:dyDescent="0.3">
      <c r="A105" s="3" t="s">
        <v>13</v>
      </c>
      <c r="B105" s="4">
        <v>102</v>
      </c>
      <c r="C105" s="4">
        <v>102</v>
      </c>
      <c r="D105" s="4">
        <v>0</v>
      </c>
      <c r="E105" s="4">
        <f t="shared" si="28"/>
        <v>0</v>
      </c>
      <c r="F105" s="11">
        <f t="shared" si="29"/>
        <v>0</v>
      </c>
      <c r="H105" s="12">
        <f t="shared" si="16"/>
        <v>0</v>
      </c>
      <c r="I105" s="5">
        <f t="shared" si="17"/>
        <v>0</v>
      </c>
      <c r="J105" s="4">
        <f t="shared" si="18"/>
        <v>36.689399999999999</v>
      </c>
      <c r="K105" s="4">
        <f t="shared" si="19"/>
        <v>0</v>
      </c>
      <c r="L105" s="11">
        <f t="shared" si="20"/>
        <v>36.689399999999999</v>
      </c>
      <c r="N105" s="12">
        <f t="shared" si="15"/>
        <v>0</v>
      </c>
      <c r="O105" s="4">
        <f t="shared" si="21"/>
        <v>0</v>
      </c>
      <c r="P105" s="4">
        <f t="shared" si="22"/>
        <v>0</v>
      </c>
      <c r="Q105" s="4">
        <f t="shared" si="23"/>
        <v>0</v>
      </c>
      <c r="R105" s="4">
        <f t="shared" si="24"/>
        <v>0</v>
      </c>
      <c r="S105" s="4">
        <f>SUM($Q$3:Q105)</f>
        <v>1.2158702853945526E-2</v>
      </c>
      <c r="T105" s="11">
        <f>SUM($R$3:R105)</f>
        <v>3.7686631827815661E-3</v>
      </c>
      <c r="U105" s="4">
        <f t="shared" si="25"/>
        <v>0</v>
      </c>
      <c r="AA105" s="4">
        <f t="shared" si="26"/>
        <v>0</v>
      </c>
      <c r="AM105" s="4">
        <f t="shared" si="27"/>
        <v>1</v>
      </c>
      <c r="AN105" s="5">
        <f>SUM($H$3:H105)</f>
        <v>614.05555555555554</v>
      </c>
    </row>
    <row r="106" spans="1:40" x14ac:dyDescent="0.3">
      <c r="A106" s="3" t="s">
        <v>13</v>
      </c>
      <c r="B106" s="4">
        <v>103</v>
      </c>
      <c r="C106" s="4">
        <v>103</v>
      </c>
      <c r="D106" s="4">
        <v>0</v>
      </c>
      <c r="E106" s="4">
        <f t="shared" si="28"/>
        <v>0</v>
      </c>
      <c r="F106" s="11">
        <f t="shared" si="29"/>
        <v>0</v>
      </c>
      <c r="H106" s="12">
        <f t="shared" si="16"/>
        <v>0</v>
      </c>
      <c r="I106" s="5">
        <f t="shared" si="17"/>
        <v>0</v>
      </c>
      <c r="J106" s="4">
        <f t="shared" si="18"/>
        <v>36.689399999999999</v>
      </c>
      <c r="K106" s="4">
        <f t="shared" si="19"/>
        <v>0</v>
      </c>
      <c r="L106" s="11">
        <f t="shared" si="20"/>
        <v>36.689399999999999</v>
      </c>
      <c r="N106" s="12">
        <f t="shared" si="15"/>
        <v>0</v>
      </c>
      <c r="O106" s="4">
        <f t="shared" si="21"/>
        <v>0</v>
      </c>
      <c r="P106" s="4">
        <f t="shared" si="22"/>
        <v>0</v>
      </c>
      <c r="Q106" s="4">
        <f t="shared" si="23"/>
        <v>0</v>
      </c>
      <c r="R106" s="4">
        <f t="shared" si="24"/>
        <v>0</v>
      </c>
      <c r="S106" s="4">
        <f>SUM($Q$3:Q106)</f>
        <v>1.2158702853945526E-2</v>
      </c>
      <c r="T106" s="11">
        <f>SUM($R$3:R106)</f>
        <v>3.7686631827815661E-3</v>
      </c>
      <c r="U106" s="4">
        <f t="shared" si="25"/>
        <v>0</v>
      </c>
      <c r="AA106" s="4">
        <f t="shared" si="26"/>
        <v>0</v>
      </c>
      <c r="AM106" s="4">
        <f t="shared" si="27"/>
        <v>1</v>
      </c>
      <c r="AN106" s="5">
        <f>SUM($H$3:H106)</f>
        <v>614.05555555555554</v>
      </c>
    </row>
    <row r="107" spans="1:40" x14ac:dyDescent="0.3">
      <c r="A107" s="3" t="s">
        <v>13</v>
      </c>
      <c r="B107" s="4">
        <v>104</v>
      </c>
      <c r="C107" s="4">
        <v>104</v>
      </c>
      <c r="D107" s="4">
        <v>0</v>
      </c>
      <c r="E107" s="4">
        <f t="shared" si="28"/>
        <v>0</v>
      </c>
      <c r="F107" s="11">
        <f t="shared" si="29"/>
        <v>0</v>
      </c>
      <c r="H107" s="12">
        <f t="shared" si="16"/>
        <v>0</v>
      </c>
      <c r="I107" s="5">
        <f t="shared" si="17"/>
        <v>0</v>
      </c>
      <c r="J107" s="4">
        <f t="shared" si="18"/>
        <v>36.689399999999999</v>
      </c>
      <c r="K107" s="4">
        <f t="shared" si="19"/>
        <v>0</v>
      </c>
      <c r="L107" s="11">
        <f t="shared" si="20"/>
        <v>36.689399999999999</v>
      </c>
      <c r="N107" s="12">
        <f t="shared" si="15"/>
        <v>0</v>
      </c>
      <c r="O107" s="4">
        <f t="shared" si="21"/>
        <v>0</v>
      </c>
      <c r="P107" s="4">
        <f t="shared" si="22"/>
        <v>0</v>
      </c>
      <c r="Q107" s="4">
        <f t="shared" si="23"/>
        <v>0</v>
      </c>
      <c r="R107" s="4">
        <f t="shared" si="24"/>
        <v>0</v>
      </c>
      <c r="S107" s="4">
        <f>SUM($Q$3:Q107)</f>
        <v>1.2158702853945526E-2</v>
      </c>
      <c r="T107" s="11">
        <f>SUM($R$3:R107)</f>
        <v>3.7686631827815661E-3</v>
      </c>
      <c r="U107" s="4">
        <f t="shared" si="25"/>
        <v>0</v>
      </c>
      <c r="AA107" s="4">
        <f t="shared" si="26"/>
        <v>0</v>
      </c>
      <c r="AM107" s="4">
        <f t="shared" si="27"/>
        <v>1</v>
      </c>
      <c r="AN107" s="5">
        <f>SUM($H$3:H107)</f>
        <v>614.05555555555554</v>
      </c>
    </row>
    <row r="108" spans="1:40" x14ac:dyDescent="0.3">
      <c r="A108" s="3" t="s">
        <v>13</v>
      </c>
      <c r="B108" s="4">
        <v>105</v>
      </c>
      <c r="C108" s="4">
        <v>105</v>
      </c>
      <c r="D108" s="4">
        <v>0</v>
      </c>
      <c r="E108" s="4">
        <f t="shared" si="28"/>
        <v>0</v>
      </c>
      <c r="F108" s="11">
        <f t="shared" si="29"/>
        <v>0</v>
      </c>
      <c r="H108" s="12">
        <f t="shared" si="16"/>
        <v>0</v>
      </c>
      <c r="I108" s="5">
        <f t="shared" si="17"/>
        <v>0</v>
      </c>
      <c r="J108" s="4">
        <f t="shared" si="18"/>
        <v>36.689399999999999</v>
      </c>
      <c r="K108" s="4">
        <f t="shared" si="19"/>
        <v>0</v>
      </c>
      <c r="L108" s="11">
        <f t="shared" si="20"/>
        <v>36.689399999999999</v>
      </c>
      <c r="N108" s="12">
        <f t="shared" si="15"/>
        <v>0</v>
      </c>
      <c r="O108" s="4">
        <f t="shared" si="21"/>
        <v>0</v>
      </c>
      <c r="P108" s="4">
        <f t="shared" si="22"/>
        <v>0</v>
      </c>
      <c r="Q108" s="4">
        <f t="shared" si="23"/>
        <v>0</v>
      </c>
      <c r="R108" s="4">
        <f t="shared" si="24"/>
        <v>0</v>
      </c>
      <c r="S108" s="4">
        <f>SUM($Q$3:Q108)</f>
        <v>1.2158702853945526E-2</v>
      </c>
      <c r="T108" s="11">
        <f>SUM($R$3:R108)</f>
        <v>3.7686631827815661E-3</v>
      </c>
      <c r="U108" s="4">
        <f t="shared" si="25"/>
        <v>0</v>
      </c>
      <c r="AA108" s="4">
        <f t="shared" si="26"/>
        <v>0</v>
      </c>
      <c r="AM108" s="4">
        <f t="shared" si="27"/>
        <v>1</v>
      </c>
      <c r="AN108" s="5">
        <f>SUM($H$3:H108)</f>
        <v>614.05555555555554</v>
      </c>
    </row>
    <row r="109" spans="1:40" x14ac:dyDescent="0.3">
      <c r="A109" s="3" t="s">
        <v>13</v>
      </c>
      <c r="B109" s="4">
        <v>106</v>
      </c>
      <c r="C109" s="4">
        <v>106</v>
      </c>
      <c r="D109" s="4">
        <v>0</v>
      </c>
      <c r="E109" s="4">
        <f t="shared" si="28"/>
        <v>0</v>
      </c>
      <c r="F109" s="11">
        <f t="shared" si="29"/>
        <v>0</v>
      </c>
      <c r="H109" s="12">
        <f t="shared" si="16"/>
        <v>0</v>
      </c>
      <c r="I109" s="5">
        <f t="shared" si="17"/>
        <v>0</v>
      </c>
      <c r="J109" s="4">
        <f t="shared" si="18"/>
        <v>36.689399999999999</v>
      </c>
      <c r="K109" s="4">
        <f t="shared" si="19"/>
        <v>0</v>
      </c>
      <c r="L109" s="11">
        <f t="shared" si="20"/>
        <v>36.689399999999999</v>
      </c>
      <c r="N109" s="12">
        <f t="shared" si="15"/>
        <v>0</v>
      </c>
      <c r="O109" s="4">
        <f t="shared" si="21"/>
        <v>0</v>
      </c>
      <c r="P109" s="4">
        <f t="shared" si="22"/>
        <v>0</v>
      </c>
      <c r="Q109" s="4">
        <f t="shared" si="23"/>
        <v>0</v>
      </c>
      <c r="R109" s="4">
        <f t="shared" si="24"/>
        <v>0</v>
      </c>
      <c r="S109" s="4">
        <f>SUM($Q$3:Q109)</f>
        <v>1.2158702853945526E-2</v>
      </c>
      <c r="T109" s="11">
        <f>SUM($R$3:R109)</f>
        <v>3.7686631827815661E-3</v>
      </c>
      <c r="U109" s="4">
        <f t="shared" si="25"/>
        <v>0</v>
      </c>
      <c r="AA109" s="4">
        <f t="shared" si="26"/>
        <v>0</v>
      </c>
      <c r="AM109" s="4">
        <f t="shared" si="27"/>
        <v>1</v>
      </c>
      <c r="AN109" s="5">
        <f>SUM($H$3:H109)</f>
        <v>614.05555555555554</v>
      </c>
    </row>
    <row r="110" spans="1:40" x14ac:dyDescent="0.3">
      <c r="A110" s="3" t="s">
        <v>13</v>
      </c>
      <c r="B110" s="4">
        <v>107</v>
      </c>
      <c r="C110" s="4">
        <v>107</v>
      </c>
      <c r="D110" s="4">
        <v>0</v>
      </c>
      <c r="E110" s="4">
        <f t="shared" si="28"/>
        <v>0</v>
      </c>
      <c r="F110" s="11">
        <f t="shared" si="29"/>
        <v>0</v>
      </c>
      <c r="H110" s="12">
        <f t="shared" si="16"/>
        <v>0</v>
      </c>
      <c r="I110" s="5">
        <f t="shared" si="17"/>
        <v>0</v>
      </c>
      <c r="J110" s="4">
        <f t="shared" si="18"/>
        <v>36.689399999999999</v>
      </c>
      <c r="K110" s="4">
        <f t="shared" si="19"/>
        <v>0</v>
      </c>
      <c r="L110" s="11">
        <f t="shared" si="20"/>
        <v>36.689399999999999</v>
      </c>
      <c r="N110" s="12">
        <f t="shared" si="15"/>
        <v>0</v>
      </c>
      <c r="O110" s="4">
        <f t="shared" si="21"/>
        <v>0</v>
      </c>
      <c r="P110" s="4">
        <f t="shared" si="22"/>
        <v>0</v>
      </c>
      <c r="Q110" s="4">
        <f t="shared" si="23"/>
        <v>0</v>
      </c>
      <c r="R110" s="4">
        <f t="shared" si="24"/>
        <v>0</v>
      </c>
      <c r="S110" s="4">
        <f>SUM($Q$3:Q110)</f>
        <v>1.2158702853945526E-2</v>
      </c>
      <c r="T110" s="11">
        <f>SUM($R$3:R110)</f>
        <v>3.7686631827815661E-3</v>
      </c>
      <c r="U110" s="4">
        <f t="shared" si="25"/>
        <v>0</v>
      </c>
      <c r="AA110" s="4">
        <f t="shared" si="26"/>
        <v>0</v>
      </c>
      <c r="AM110" s="4">
        <f t="shared" si="27"/>
        <v>1</v>
      </c>
      <c r="AN110" s="5">
        <f>SUM($H$3:H110)</f>
        <v>614.05555555555554</v>
      </c>
    </row>
    <row r="111" spans="1:40" x14ac:dyDescent="0.3">
      <c r="A111" s="3" t="s">
        <v>13</v>
      </c>
      <c r="B111" s="4">
        <v>108</v>
      </c>
      <c r="C111" s="4">
        <v>108</v>
      </c>
      <c r="D111" s="4">
        <v>0</v>
      </c>
      <c r="E111" s="4">
        <f t="shared" si="28"/>
        <v>0</v>
      </c>
      <c r="F111" s="11">
        <f t="shared" si="29"/>
        <v>0</v>
      </c>
      <c r="H111" s="12">
        <f t="shared" si="16"/>
        <v>0</v>
      </c>
      <c r="I111" s="5">
        <f t="shared" si="17"/>
        <v>0</v>
      </c>
      <c r="J111" s="4">
        <f t="shared" si="18"/>
        <v>36.689399999999999</v>
      </c>
      <c r="K111" s="4">
        <f t="shared" si="19"/>
        <v>0</v>
      </c>
      <c r="L111" s="11">
        <f t="shared" si="20"/>
        <v>36.689399999999999</v>
      </c>
      <c r="N111" s="12">
        <f t="shared" si="15"/>
        <v>0</v>
      </c>
      <c r="O111" s="4">
        <f t="shared" si="21"/>
        <v>0</v>
      </c>
      <c r="P111" s="4">
        <f t="shared" si="22"/>
        <v>0</v>
      </c>
      <c r="Q111" s="4">
        <f t="shared" si="23"/>
        <v>0</v>
      </c>
      <c r="R111" s="4">
        <f t="shared" si="24"/>
        <v>0</v>
      </c>
      <c r="S111" s="4">
        <f>SUM($Q$3:Q111)</f>
        <v>1.2158702853945526E-2</v>
      </c>
      <c r="T111" s="11">
        <f>SUM($R$3:R111)</f>
        <v>3.7686631827815661E-3</v>
      </c>
      <c r="U111" s="4">
        <f t="shared" si="25"/>
        <v>0</v>
      </c>
      <c r="AA111" s="4">
        <f t="shared" si="26"/>
        <v>0</v>
      </c>
      <c r="AM111" s="4">
        <f t="shared" si="27"/>
        <v>1</v>
      </c>
      <c r="AN111" s="5">
        <f>SUM($H$3:H111)</f>
        <v>614.05555555555554</v>
      </c>
    </row>
    <row r="112" spans="1:40" x14ac:dyDescent="0.3">
      <c r="A112" s="3" t="s">
        <v>13</v>
      </c>
      <c r="B112" s="4">
        <v>109</v>
      </c>
      <c r="C112" s="4">
        <v>109</v>
      </c>
      <c r="D112" s="4">
        <v>0</v>
      </c>
      <c r="E112" s="4">
        <f t="shared" si="28"/>
        <v>0</v>
      </c>
      <c r="F112" s="11">
        <f t="shared" si="29"/>
        <v>0</v>
      </c>
      <c r="H112" s="12">
        <f t="shared" si="16"/>
        <v>0</v>
      </c>
      <c r="I112" s="5">
        <f t="shared" si="17"/>
        <v>0</v>
      </c>
      <c r="J112" s="4">
        <f t="shared" si="18"/>
        <v>36.689399999999999</v>
      </c>
      <c r="K112" s="4">
        <f t="shared" si="19"/>
        <v>0</v>
      </c>
      <c r="L112" s="11">
        <f t="shared" si="20"/>
        <v>36.689399999999999</v>
      </c>
      <c r="N112" s="12">
        <f t="shared" si="15"/>
        <v>0</v>
      </c>
      <c r="O112" s="4">
        <f t="shared" si="21"/>
        <v>0</v>
      </c>
      <c r="P112" s="4">
        <f t="shared" si="22"/>
        <v>0</v>
      </c>
      <c r="Q112" s="4">
        <f t="shared" si="23"/>
        <v>0</v>
      </c>
      <c r="R112" s="4">
        <f t="shared" si="24"/>
        <v>0</v>
      </c>
      <c r="S112" s="4">
        <f>SUM($Q$3:Q112)</f>
        <v>1.2158702853945526E-2</v>
      </c>
      <c r="T112" s="11">
        <f>SUM($R$3:R112)</f>
        <v>3.7686631827815661E-3</v>
      </c>
      <c r="U112" s="4">
        <f t="shared" si="25"/>
        <v>0</v>
      </c>
      <c r="AA112" s="4">
        <f t="shared" si="26"/>
        <v>0</v>
      </c>
      <c r="AM112" s="4">
        <f t="shared" si="27"/>
        <v>1</v>
      </c>
      <c r="AN112" s="5">
        <f>SUM($H$3:H112)</f>
        <v>614.05555555555554</v>
      </c>
    </row>
    <row r="113" spans="1:40" x14ac:dyDescent="0.3">
      <c r="A113" s="3" t="s">
        <v>13</v>
      </c>
      <c r="B113" s="4">
        <v>110</v>
      </c>
      <c r="C113" s="4">
        <v>110</v>
      </c>
      <c r="D113" s="4">
        <v>0</v>
      </c>
      <c r="E113" s="4">
        <f t="shared" si="28"/>
        <v>0</v>
      </c>
      <c r="F113" s="11">
        <f t="shared" si="29"/>
        <v>0</v>
      </c>
      <c r="H113" s="12">
        <f t="shared" si="16"/>
        <v>0</v>
      </c>
      <c r="I113" s="5">
        <f t="shared" si="17"/>
        <v>0</v>
      </c>
      <c r="J113" s="4">
        <f t="shared" si="18"/>
        <v>36.689399999999999</v>
      </c>
      <c r="K113" s="4">
        <f t="shared" si="19"/>
        <v>0</v>
      </c>
      <c r="L113" s="11">
        <f t="shared" si="20"/>
        <v>36.689399999999999</v>
      </c>
      <c r="N113" s="12">
        <f t="shared" si="15"/>
        <v>0</v>
      </c>
      <c r="O113" s="4">
        <f t="shared" si="21"/>
        <v>0</v>
      </c>
      <c r="P113" s="4">
        <f t="shared" si="22"/>
        <v>0</v>
      </c>
      <c r="Q113" s="4">
        <f t="shared" si="23"/>
        <v>0</v>
      </c>
      <c r="R113" s="4">
        <f t="shared" si="24"/>
        <v>0</v>
      </c>
      <c r="S113" s="4">
        <f>SUM($Q$3:Q113)</f>
        <v>1.2158702853945526E-2</v>
      </c>
      <c r="T113" s="11">
        <f>SUM($R$3:R113)</f>
        <v>3.7686631827815661E-3</v>
      </c>
      <c r="U113" s="4">
        <f t="shared" si="25"/>
        <v>0</v>
      </c>
      <c r="AA113" s="4">
        <f t="shared" si="26"/>
        <v>0</v>
      </c>
      <c r="AM113" s="4">
        <f t="shared" si="27"/>
        <v>1</v>
      </c>
      <c r="AN113" s="5">
        <f>SUM($H$3:H113)</f>
        <v>614.05555555555554</v>
      </c>
    </row>
    <row r="114" spans="1:40" x14ac:dyDescent="0.3">
      <c r="A114" s="3" t="s">
        <v>13</v>
      </c>
      <c r="B114" s="4">
        <v>111</v>
      </c>
      <c r="C114" s="4">
        <v>111</v>
      </c>
      <c r="D114" s="4">
        <v>0</v>
      </c>
      <c r="E114" s="4">
        <f t="shared" si="28"/>
        <v>0</v>
      </c>
      <c r="F114" s="11">
        <f t="shared" si="29"/>
        <v>0</v>
      </c>
      <c r="H114" s="12">
        <f t="shared" si="16"/>
        <v>0</v>
      </c>
      <c r="I114" s="5">
        <f t="shared" si="17"/>
        <v>0</v>
      </c>
      <c r="J114" s="4">
        <f t="shared" si="18"/>
        <v>36.689399999999999</v>
      </c>
      <c r="K114" s="4">
        <f t="shared" si="19"/>
        <v>0</v>
      </c>
      <c r="L114" s="11">
        <f t="shared" si="20"/>
        <v>36.689399999999999</v>
      </c>
      <c r="N114" s="12">
        <f t="shared" si="15"/>
        <v>0</v>
      </c>
      <c r="O114" s="4">
        <f t="shared" si="21"/>
        <v>0</v>
      </c>
      <c r="P114" s="4">
        <f t="shared" si="22"/>
        <v>0</v>
      </c>
      <c r="Q114" s="4">
        <f t="shared" si="23"/>
        <v>0</v>
      </c>
      <c r="R114" s="4">
        <f t="shared" si="24"/>
        <v>0</v>
      </c>
      <c r="S114" s="4">
        <f>SUM($Q$3:Q114)</f>
        <v>1.2158702853945526E-2</v>
      </c>
      <c r="T114" s="11">
        <f>SUM($R$3:R114)</f>
        <v>3.7686631827815661E-3</v>
      </c>
      <c r="U114" s="4">
        <f t="shared" si="25"/>
        <v>0</v>
      </c>
      <c r="AA114" s="4">
        <f t="shared" si="26"/>
        <v>0</v>
      </c>
      <c r="AM114" s="4">
        <f t="shared" si="27"/>
        <v>1</v>
      </c>
      <c r="AN114" s="5">
        <f>SUM($H$3:H114)</f>
        <v>614.05555555555554</v>
      </c>
    </row>
    <row r="115" spans="1:40" x14ac:dyDescent="0.3">
      <c r="A115" s="3" t="s">
        <v>13</v>
      </c>
      <c r="B115" s="4">
        <v>112</v>
      </c>
      <c r="C115" s="4">
        <v>112</v>
      </c>
      <c r="D115" s="4">
        <v>0</v>
      </c>
      <c r="E115" s="4">
        <f t="shared" si="28"/>
        <v>0</v>
      </c>
      <c r="F115" s="11">
        <f t="shared" si="29"/>
        <v>0</v>
      </c>
      <c r="H115" s="12">
        <f t="shared" si="16"/>
        <v>0</v>
      </c>
      <c r="I115" s="5">
        <f t="shared" si="17"/>
        <v>0</v>
      </c>
      <c r="J115" s="4">
        <f t="shared" si="18"/>
        <v>36.689399999999999</v>
      </c>
      <c r="K115" s="4">
        <f t="shared" si="19"/>
        <v>0</v>
      </c>
      <c r="L115" s="11">
        <f t="shared" si="20"/>
        <v>36.689399999999999</v>
      </c>
      <c r="N115" s="12">
        <f t="shared" si="15"/>
        <v>0</v>
      </c>
      <c r="O115" s="4">
        <f t="shared" si="21"/>
        <v>0</v>
      </c>
      <c r="P115" s="4">
        <f t="shared" si="22"/>
        <v>0</v>
      </c>
      <c r="Q115" s="4">
        <f t="shared" si="23"/>
        <v>0</v>
      </c>
      <c r="R115" s="4">
        <f t="shared" si="24"/>
        <v>0</v>
      </c>
      <c r="S115" s="4">
        <f>SUM($Q$3:Q115)</f>
        <v>1.2158702853945526E-2</v>
      </c>
      <c r="T115" s="11">
        <f>SUM($R$3:R115)</f>
        <v>3.7686631827815661E-3</v>
      </c>
      <c r="U115" s="4">
        <f t="shared" si="25"/>
        <v>0</v>
      </c>
      <c r="AA115" s="4">
        <f t="shared" si="26"/>
        <v>0</v>
      </c>
      <c r="AM115" s="4">
        <f t="shared" si="27"/>
        <v>1</v>
      </c>
      <c r="AN115" s="5">
        <f>SUM($H$3:H115)</f>
        <v>614.05555555555554</v>
      </c>
    </row>
    <row r="116" spans="1:40" x14ac:dyDescent="0.3">
      <c r="A116" s="3" t="s">
        <v>13</v>
      </c>
      <c r="B116" s="4">
        <v>113</v>
      </c>
      <c r="C116" s="4">
        <v>113</v>
      </c>
      <c r="D116" s="4">
        <v>0</v>
      </c>
      <c r="E116" s="4">
        <f t="shared" si="28"/>
        <v>0</v>
      </c>
      <c r="F116" s="11">
        <f t="shared" si="29"/>
        <v>0</v>
      </c>
      <c r="H116" s="12">
        <f t="shared" si="16"/>
        <v>0</v>
      </c>
      <c r="I116" s="5">
        <f t="shared" si="17"/>
        <v>0</v>
      </c>
      <c r="J116" s="4">
        <f t="shared" si="18"/>
        <v>36.689399999999999</v>
      </c>
      <c r="K116" s="4">
        <f t="shared" si="19"/>
        <v>0</v>
      </c>
      <c r="L116" s="11">
        <f t="shared" si="20"/>
        <v>36.689399999999999</v>
      </c>
      <c r="N116" s="12">
        <f t="shared" si="15"/>
        <v>0</v>
      </c>
      <c r="O116" s="4">
        <f t="shared" si="21"/>
        <v>0</v>
      </c>
      <c r="P116" s="4">
        <f t="shared" si="22"/>
        <v>0</v>
      </c>
      <c r="Q116" s="4">
        <f t="shared" si="23"/>
        <v>0</v>
      </c>
      <c r="R116" s="4">
        <f t="shared" si="24"/>
        <v>0</v>
      </c>
      <c r="S116" s="4">
        <f>SUM($Q$3:Q116)</f>
        <v>1.2158702853945526E-2</v>
      </c>
      <c r="T116" s="11">
        <f>SUM($R$3:R116)</f>
        <v>3.7686631827815661E-3</v>
      </c>
      <c r="U116" s="4">
        <f t="shared" si="25"/>
        <v>0</v>
      </c>
      <c r="AA116" s="4">
        <f t="shared" si="26"/>
        <v>0</v>
      </c>
      <c r="AM116" s="4">
        <f t="shared" si="27"/>
        <v>1</v>
      </c>
      <c r="AN116" s="5">
        <f>SUM($H$3:H116)</f>
        <v>614.05555555555554</v>
      </c>
    </row>
    <row r="117" spans="1:40" x14ac:dyDescent="0.3">
      <c r="A117" s="3" t="s">
        <v>13</v>
      </c>
      <c r="B117" s="4">
        <v>114</v>
      </c>
      <c r="C117" s="4">
        <v>114</v>
      </c>
      <c r="D117" s="4">
        <v>0</v>
      </c>
      <c r="E117" s="4">
        <f t="shared" si="28"/>
        <v>0</v>
      </c>
      <c r="F117" s="11">
        <f t="shared" si="29"/>
        <v>0</v>
      </c>
      <c r="H117" s="12">
        <f t="shared" si="16"/>
        <v>0</v>
      </c>
      <c r="I117" s="5">
        <f t="shared" si="17"/>
        <v>0</v>
      </c>
      <c r="J117" s="4">
        <f t="shared" si="18"/>
        <v>36.689399999999999</v>
      </c>
      <c r="K117" s="4">
        <f t="shared" si="19"/>
        <v>0</v>
      </c>
      <c r="L117" s="11">
        <f t="shared" si="20"/>
        <v>36.689399999999999</v>
      </c>
      <c r="N117" s="12">
        <f t="shared" si="15"/>
        <v>0</v>
      </c>
      <c r="O117" s="4">
        <f t="shared" si="21"/>
        <v>0</v>
      </c>
      <c r="P117" s="4">
        <f t="shared" si="22"/>
        <v>0</v>
      </c>
      <c r="Q117" s="4">
        <f t="shared" si="23"/>
        <v>0</v>
      </c>
      <c r="R117" s="4">
        <f t="shared" si="24"/>
        <v>0</v>
      </c>
      <c r="S117" s="4">
        <f>SUM($Q$3:Q117)</f>
        <v>1.2158702853945526E-2</v>
      </c>
      <c r="T117" s="11">
        <f>SUM($R$3:R117)</f>
        <v>3.7686631827815661E-3</v>
      </c>
      <c r="U117" s="4">
        <f t="shared" si="25"/>
        <v>0</v>
      </c>
      <c r="AA117" s="4">
        <f t="shared" si="26"/>
        <v>0</v>
      </c>
      <c r="AM117" s="4">
        <f t="shared" si="27"/>
        <v>1</v>
      </c>
      <c r="AN117" s="5">
        <f>SUM($H$3:H117)</f>
        <v>614.05555555555554</v>
      </c>
    </row>
    <row r="118" spans="1:40" x14ac:dyDescent="0.3">
      <c r="A118" s="3" t="s">
        <v>13</v>
      </c>
      <c r="B118" s="4">
        <v>115</v>
      </c>
      <c r="C118" s="4">
        <v>115</v>
      </c>
      <c r="D118" s="4">
        <v>0</v>
      </c>
      <c r="E118" s="4">
        <f t="shared" si="28"/>
        <v>0</v>
      </c>
      <c r="F118" s="11">
        <f t="shared" si="29"/>
        <v>0</v>
      </c>
      <c r="H118" s="12">
        <f t="shared" si="16"/>
        <v>0</v>
      </c>
      <c r="I118" s="5">
        <f t="shared" si="17"/>
        <v>0</v>
      </c>
      <c r="J118" s="4">
        <f t="shared" si="18"/>
        <v>36.689399999999999</v>
      </c>
      <c r="K118" s="4">
        <f t="shared" si="19"/>
        <v>0</v>
      </c>
      <c r="L118" s="11">
        <f t="shared" si="20"/>
        <v>36.689399999999999</v>
      </c>
      <c r="N118" s="12">
        <f t="shared" si="15"/>
        <v>0</v>
      </c>
      <c r="O118" s="4">
        <f t="shared" si="21"/>
        <v>0</v>
      </c>
      <c r="P118" s="4">
        <f t="shared" si="22"/>
        <v>0</v>
      </c>
      <c r="Q118" s="4">
        <f t="shared" si="23"/>
        <v>0</v>
      </c>
      <c r="R118" s="4">
        <f t="shared" si="24"/>
        <v>0</v>
      </c>
      <c r="S118" s="4">
        <f>SUM($Q$3:Q118)</f>
        <v>1.2158702853945526E-2</v>
      </c>
      <c r="T118" s="11">
        <f>SUM($R$3:R118)</f>
        <v>3.7686631827815661E-3</v>
      </c>
      <c r="U118" s="4">
        <f t="shared" si="25"/>
        <v>0</v>
      </c>
      <c r="AA118" s="4">
        <f t="shared" si="26"/>
        <v>0</v>
      </c>
      <c r="AM118" s="4">
        <f t="shared" si="27"/>
        <v>1</v>
      </c>
      <c r="AN118" s="5">
        <f>SUM($H$3:H118)</f>
        <v>614.05555555555554</v>
      </c>
    </row>
    <row r="119" spans="1:40" x14ac:dyDescent="0.3">
      <c r="A119" s="3" t="s">
        <v>13</v>
      </c>
      <c r="B119" s="4">
        <v>116</v>
      </c>
      <c r="C119" s="4">
        <v>116</v>
      </c>
      <c r="D119" s="4">
        <v>0</v>
      </c>
      <c r="E119" s="4">
        <f t="shared" si="28"/>
        <v>0</v>
      </c>
      <c r="F119" s="11">
        <f t="shared" si="29"/>
        <v>0</v>
      </c>
      <c r="H119" s="12">
        <f t="shared" si="16"/>
        <v>0</v>
      </c>
      <c r="I119" s="5">
        <f t="shared" si="17"/>
        <v>0</v>
      </c>
      <c r="J119" s="4">
        <f t="shared" si="18"/>
        <v>36.689399999999999</v>
      </c>
      <c r="K119" s="4">
        <f t="shared" si="19"/>
        <v>0</v>
      </c>
      <c r="L119" s="11">
        <f t="shared" si="20"/>
        <v>36.689399999999999</v>
      </c>
      <c r="N119" s="12">
        <f t="shared" si="15"/>
        <v>0</v>
      </c>
      <c r="O119" s="4">
        <f t="shared" si="21"/>
        <v>0</v>
      </c>
      <c r="P119" s="4">
        <f t="shared" si="22"/>
        <v>0</v>
      </c>
      <c r="Q119" s="4">
        <f t="shared" si="23"/>
        <v>0</v>
      </c>
      <c r="R119" s="4">
        <f t="shared" si="24"/>
        <v>0</v>
      </c>
      <c r="S119" s="4">
        <f>SUM($Q$3:Q119)</f>
        <v>1.2158702853945526E-2</v>
      </c>
      <c r="T119" s="11">
        <f>SUM($R$3:R119)</f>
        <v>3.7686631827815661E-3</v>
      </c>
      <c r="U119" s="4">
        <f t="shared" si="25"/>
        <v>0</v>
      </c>
      <c r="AA119" s="4">
        <f t="shared" si="26"/>
        <v>0</v>
      </c>
      <c r="AM119" s="4">
        <f t="shared" si="27"/>
        <v>1</v>
      </c>
      <c r="AN119" s="5">
        <f>SUM($H$3:H119)</f>
        <v>614.05555555555554</v>
      </c>
    </row>
    <row r="120" spans="1:40" x14ac:dyDescent="0.3">
      <c r="A120" s="3" t="s">
        <v>13</v>
      </c>
      <c r="B120" s="4">
        <v>117</v>
      </c>
      <c r="C120" s="4">
        <v>117</v>
      </c>
      <c r="D120" s="4">
        <v>0</v>
      </c>
      <c r="E120" s="4">
        <f t="shared" si="28"/>
        <v>0</v>
      </c>
      <c r="F120" s="11">
        <f t="shared" si="29"/>
        <v>0</v>
      </c>
      <c r="H120" s="12">
        <f t="shared" si="16"/>
        <v>0</v>
      </c>
      <c r="I120" s="5">
        <f t="shared" si="17"/>
        <v>0</v>
      </c>
      <c r="J120" s="4">
        <f t="shared" si="18"/>
        <v>36.689399999999999</v>
      </c>
      <c r="K120" s="4">
        <f t="shared" si="19"/>
        <v>0</v>
      </c>
      <c r="L120" s="11">
        <f t="shared" si="20"/>
        <v>36.689399999999999</v>
      </c>
      <c r="N120" s="12">
        <f t="shared" si="15"/>
        <v>0</v>
      </c>
      <c r="O120" s="4">
        <f t="shared" si="21"/>
        <v>0</v>
      </c>
      <c r="P120" s="4">
        <f t="shared" si="22"/>
        <v>0</v>
      </c>
      <c r="Q120" s="4">
        <f t="shared" si="23"/>
        <v>0</v>
      </c>
      <c r="R120" s="4">
        <f t="shared" si="24"/>
        <v>0</v>
      </c>
      <c r="S120" s="4">
        <f>SUM($Q$3:Q120)</f>
        <v>1.2158702853945526E-2</v>
      </c>
      <c r="T120" s="11">
        <f>SUM($R$3:R120)</f>
        <v>3.7686631827815661E-3</v>
      </c>
      <c r="U120" s="4">
        <f t="shared" si="25"/>
        <v>0</v>
      </c>
      <c r="AA120" s="4">
        <f t="shared" si="26"/>
        <v>0</v>
      </c>
      <c r="AM120" s="4">
        <f t="shared" si="27"/>
        <v>1</v>
      </c>
      <c r="AN120" s="5">
        <f>SUM($H$3:H120)</f>
        <v>614.05555555555554</v>
      </c>
    </row>
    <row r="121" spans="1:40" x14ac:dyDescent="0.3">
      <c r="A121" s="3" t="s">
        <v>13</v>
      </c>
      <c r="B121" s="4">
        <v>118</v>
      </c>
      <c r="C121" s="4">
        <v>118</v>
      </c>
      <c r="D121" s="4">
        <v>0</v>
      </c>
      <c r="E121" s="4">
        <f t="shared" si="28"/>
        <v>0</v>
      </c>
      <c r="F121" s="11">
        <f t="shared" si="29"/>
        <v>0</v>
      </c>
      <c r="H121" s="12">
        <f t="shared" si="16"/>
        <v>0</v>
      </c>
      <c r="I121" s="5">
        <f t="shared" si="17"/>
        <v>0</v>
      </c>
      <c r="J121" s="4">
        <f t="shared" si="18"/>
        <v>36.689399999999999</v>
      </c>
      <c r="K121" s="4">
        <f t="shared" si="19"/>
        <v>0</v>
      </c>
      <c r="L121" s="11">
        <f t="shared" si="20"/>
        <v>36.689399999999999</v>
      </c>
      <c r="N121" s="12">
        <f t="shared" si="15"/>
        <v>0</v>
      </c>
      <c r="O121" s="4">
        <f t="shared" si="21"/>
        <v>0</v>
      </c>
      <c r="P121" s="4">
        <f t="shared" si="22"/>
        <v>0</v>
      </c>
      <c r="Q121" s="4">
        <f t="shared" si="23"/>
        <v>0</v>
      </c>
      <c r="R121" s="4">
        <f t="shared" si="24"/>
        <v>0</v>
      </c>
      <c r="S121" s="4">
        <f>SUM($Q$3:Q121)</f>
        <v>1.2158702853945526E-2</v>
      </c>
      <c r="T121" s="11">
        <f>SUM($R$3:R121)</f>
        <v>3.7686631827815661E-3</v>
      </c>
      <c r="U121" s="4">
        <f t="shared" si="25"/>
        <v>0</v>
      </c>
      <c r="AA121" s="4">
        <f t="shared" si="26"/>
        <v>0</v>
      </c>
      <c r="AM121" s="4">
        <f t="shared" si="27"/>
        <v>1</v>
      </c>
      <c r="AN121" s="5">
        <f>SUM($H$3:H121)</f>
        <v>614.05555555555554</v>
      </c>
    </row>
    <row r="122" spans="1:40" x14ac:dyDescent="0.3">
      <c r="A122" s="3" t="s">
        <v>13</v>
      </c>
      <c r="B122" s="4">
        <v>119</v>
      </c>
      <c r="C122" s="4">
        <v>119</v>
      </c>
      <c r="D122" s="4">
        <v>0</v>
      </c>
      <c r="E122" s="4">
        <f t="shared" si="28"/>
        <v>0</v>
      </c>
      <c r="F122" s="11">
        <f t="shared" si="29"/>
        <v>0</v>
      </c>
      <c r="H122" s="12">
        <f t="shared" si="16"/>
        <v>0</v>
      </c>
      <c r="I122" s="5">
        <f t="shared" si="17"/>
        <v>0</v>
      </c>
      <c r="J122" s="4">
        <f t="shared" si="18"/>
        <v>36.689399999999999</v>
      </c>
      <c r="K122" s="4">
        <f t="shared" si="19"/>
        <v>0</v>
      </c>
      <c r="L122" s="11">
        <f t="shared" si="20"/>
        <v>36.689399999999999</v>
      </c>
      <c r="N122" s="12">
        <f t="shared" si="15"/>
        <v>0</v>
      </c>
      <c r="O122" s="4">
        <f t="shared" si="21"/>
        <v>0</v>
      </c>
      <c r="P122" s="4">
        <f t="shared" si="22"/>
        <v>0</v>
      </c>
      <c r="Q122" s="4">
        <f t="shared" si="23"/>
        <v>0</v>
      </c>
      <c r="R122" s="4">
        <f t="shared" si="24"/>
        <v>0</v>
      </c>
      <c r="S122" s="4">
        <f>SUM($Q$3:Q122)</f>
        <v>1.2158702853945526E-2</v>
      </c>
      <c r="T122" s="11">
        <f>SUM($R$3:R122)</f>
        <v>3.7686631827815661E-3</v>
      </c>
      <c r="U122" s="4">
        <f t="shared" si="25"/>
        <v>0</v>
      </c>
      <c r="AA122" s="4">
        <f t="shared" si="26"/>
        <v>0</v>
      </c>
      <c r="AM122" s="4">
        <f t="shared" si="27"/>
        <v>1</v>
      </c>
      <c r="AN122" s="5">
        <f>SUM($H$3:H122)</f>
        <v>614.05555555555554</v>
      </c>
    </row>
    <row r="123" spans="1:40" x14ac:dyDescent="0.3">
      <c r="A123" s="3" t="s">
        <v>13</v>
      </c>
      <c r="B123" s="4">
        <v>120</v>
      </c>
      <c r="C123" s="4">
        <v>120</v>
      </c>
      <c r="D123" s="4">
        <v>0</v>
      </c>
      <c r="E123" s="4">
        <f t="shared" si="28"/>
        <v>0</v>
      </c>
      <c r="F123" s="11">
        <f t="shared" si="29"/>
        <v>0</v>
      </c>
      <c r="H123" s="12">
        <f t="shared" si="16"/>
        <v>0</v>
      </c>
      <c r="I123" s="5">
        <f t="shared" si="17"/>
        <v>0</v>
      </c>
      <c r="J123" s="4">
        <f t="shared" si="18"/>
        <v>36.689399999999999</v>
      </c>
      <c r="K123" s="4">
        <f t="shared" si="19"/>
        <v>0</v>
      </c>
      <c r="L123" s="11">
        <f t="shared" si="20"/>
        <v>36.689399999999999</v>
      </c>
      <c r="N123" s="12">
        <f t="shared" si="15"/>
        <v>0</v>
      </c>
      <c r="O123" s="4">
        <f t="shared" si="21"/>
        <v>0</v>
      </c>
      <c r="P123" s="4">
        <f t="shared" si="22"/>
        <v>0</v>
      </c>
      <c r="Q123" s="4">
        <f t="shared" si="23"/>
        <v>0</v>
      </c>
      <c r="R123" s="4">
        <f t="shared" si="24"/>
        <v>0</v>
      </c>
      <c r="S123" s="4">
        <f>SUM($Q$3:Q123)</f>
        <v>1.2158702853945526E-2</v>
      </c>
      <c r="T123" s="11">
        <f>SUM($R$3:R123)</f>
        <v>3.7686631827815661E-3</v>
      </c>
      <c r="U123" s="4">
        <f t="shared" si="25"/>
        <v>0</v>
      </c>
      <c r="AA123" s="4">
        <f t="shared" si="26"/>
        <v>0</v>
      </c>
      <c r="AM123" s="4">
        <f t="shared" si="27"/>
        <v>1</v>
      </c>
      <c r="AN123" s="5">
        <f>SUM($H$3:H123)</f>
        <v>614.05555555555554</v>
      </c>
    </row>
    <row r="124" spans="1:40" x14ac:dyDescent="0.3">
      <c r="A124" s="3" t="s">
        <v>13</v>
      </c>
      <c r="B124" s="4">
        <v>121</v>
      </c>
      <c r="C124" s="4">
        <v>121</v>
      </c>
      <c r="D124" s="4">
        <v>0</v>
      </c>
      <c r="E124" s="4">
        <f t="shared" si="28"/>
        <v>0</v>
      </c>
      <c r="F124" s="11">
        <f t="shared" si="29"/>
        <v>0</v>
      </c>
      <c r="H124" s="12">
        <f t="shared" si="16"/>
        <v>0</v>
      </c>
      <c r="I124" s="5">
        <f t="shared" si="17"/>
        <v>0</v>
      </c>
      <c r="J124" s="4">
        <f t="shared" si="18"/>
        <v>36.689399999999999</v>
      </c>
      <c r="K124" s="4">
        <f t="shared" si="19"/>
        <v>0</v>
      </c>
      <c r="L124" s="11">
        <f t="shared" si="20"/>
        <v>36.689399999999999</v>
      </c>
      <c r="N124" s="12">
        <f t="shared" si="15"/>
        <v>0</v>
      </c>
      <c r="O124" s="4">
        <f t="shared" si="21"/>
        <v>0</v>
      </c>
      <c r="P124" s="4">
        <f t="shared" si="22"/>
        <v>0</v>
      </c>
      <c r="Q124" s="4">
        <f t="shared" si="23"/>
        <v>0</v>
      </c>
      <c r="R124" s="4">
        <f t="shared" si="24"/>
        <v>0</v>
      </c>
      <c r="S124" s="4">
        <f>SUM($Q$3:Q124)</f>
        <v>1.2158702853945526E-2</v>
      </c>
      <c r="T124" s="11">
        <f>SUM($R$3:R124)</f>
        <v>3.7686631827815661E-3</v>
      </c>
      <c r="U124" s="4">
        <f t="shared" si="25"/>
        <v>0</v>
      </c>
      <c r="AA124" s="4">
        <f t="shared" si="26"/>
        <v>0</v>
      </c>
      <c r="AM124" s="4">
        <f t="shared" si="27"/>
        <v>1</v>
      </c>
      <c r="AN124" s="5">
        <f>SUM($H$3:H124)</f>
        <v>614.05555555555554</v>
      </c>
    </row>
    <row r="125" spans="1:40" x14ac:dyDescent="0.3">
      <c r="A125" s="3" t="s">
        <v>13</v>
      </c>
      <c r="B125" s="4">
        <v>122</v>
      </c>
      <c r="C125" s="4">
        <v>122</v>
      </c>
      <c r="D125" s="4">
        <v>0</v>
      </c>
      <c r="E125" s="4">
        <f t="shared" si="28"/>
        <v>0</v>
      </c>
      <c r="F125" s="11">
        <f t="shared" si="29"/>
        <v>0</v>
      </c>
      <c r="H125" s="12">
        <f t="shared" si="16"/>
        <v>0</v>
      </c>
      <c r="I125" s="5">
        <f t="shared" si="17"/>
        <v>0</v>
      </c>
      <c r="J125" s="4">
        <f t="shared" si="18"/>
        <v>36.689399999999999</v>
      </c>
      <c r="K125" s="4">
        <f t="shared" si="19"/>
        <v>0</v>
      </c>
      <c r="L125" s="11">
        <f t="shared" si="20"/>
        <v>36.689399999999999</v>
      </c>
      <c r="N125" s="12">
        <f t="shared" si="15"/>
        <v>0</v>
      </c>
      <c r="O125" s="4">
        <f t="shared" si="21"/>
        <v>0</v>
      </c>
      <c r="P125" s="4">
        <f t="shared" si="22"/>
        <v>0</v>
      </c>
      <c r="Q125" s="4">
        <f t="shared" si="23"/>
        <v>0</v>
      </c>
      <c r="R125" s="4">
        <f t="shared" si="24"/>
        <v>0</v>
      </c>
      <c r="S125" s="4">
        <f>SUM($Q$3:Q125)</f>
        <v>1.2158702853945526E-2</v>
      </c>
      <c r="T125" s="11">
        <f>SUM($R$3:R125)</f>
        <v>3.7686631827815661E-3</v>
      </c>
      <c r="U125" s="4">
        <f t="shared" si="25"/>
        <v>0</v>
      </c>
      <c r="AA125" s="4">
        <f t="shared" si="26"/>
        <v>0</v>
      </c>
      <c r="AM125" s="4">
        <f t="shared" si="27"/>
        <v>1</v>
      </c>
      <c r="AN125" s="5">
        <f>SUM($H$3:H125)</f>
        <v>614.05555555555554</v>
      </c>
    </row>
    <row r="126" spans="1:40" x14ac:dyDescent="0.3">
      <c r="A126" s="3" t="s">
        <v>13</v>
      </c>
      <c r="B126" s="4">
        <v>123</v>
      </c>
      <c r="C126" s="4">
        <v>123</v>
      </c>
      <c r="D126" s="4">
        <v>0</v>
      </c>
      <c r="E126" s="4">
        <f t="shared" si="28"/>
        <v>0</v>
      </c>
      <c r="F126" s="11">
        <f t="shared" si="29"/>
        <v>0</v>
      </c>
      <c r="H126" s="12">
        <f t="shared" si="16"/>
        <v>0</v>
      </c>
      <c r="I126" s="5">
        <f t="shared" si="17"/>
        <v>0</v>
      </c>
      <c r="J126" s="4">
        <f t="shared" si="18"/>
        <v>36.689399999999999</v>
      </c>
      <c r="K126" s="4">
        <f t="shared" si="19"/>
        <v>0</v>
      </c>
      <c r="L126" s="11">
        <f t="shared" si="20"/>
        <v>36.689399999999999</v>
      </c>
      <c r="N126" s="12">
        <f t="shared" si="15"/>
        <v>0</v>
      </c>
      <c r="O126" s="4">
        <f t="shared" si="21"/>
        <v>0</v>
      </c>
      <c r="P126" s="4">
        <f t="shared" si="22"/>
        <v>0</v>
      </c>
      <c r="Q126" s="4">
        <f t="shared" si="23"/>
        <v>0</v>
      </c>
      <c r="R126" s="4">
        <f t="shared" si="24"/>
        <v>0</v>
      </c>
      <c r="S126" s="4">
        <f>SUM($Q$3:Q126)</f>
        <v>1.2158702853945526E-2</v>
      </c>
      <c r="T126" s="11">
        <f>SUM($R$3:R126)</f>
        <v>3.7686631827815661E-3</v>
      </c>
      <c r="U126" s="4">
        <f t="shared" si="25"/>
        <v>0</v>
      </c>
      <c r="AA126" s="4">
        <f t="shared" si="26"/>
        <v>0</v>
      </c>
      <c r="AM126" s="4">
        <f t="shared" si="27"/>
        <v>1</v>
      </c>
      <c r="AN126" s="5">
        <f>SUM($H$3:H126)</f>
        <v>614.05555555555554</v>
      </c>
    </row>
    <row r="127" spans="1:40" x14ac:dyDescent="0.3">
      <c r="A127" s="3" t="s">
        <v>13</v>
      </c>
      <c r="B127" s="4">
        <v>124</v>
      </c>
      <c r="C127" s="4">
        <v>124</v>
      </c>
      <c r="D127" s="4">
        <v>0</v>
      </c>
      <c r="E127" s="4">
        <f t="shared" si="28"/>
        <v>0</v>
      </c>
      <c r="F127" s="11">
        <f t="shared" si="29"/>
        <v>0</v>
      </c>
      <c r="H127" s="12">
        <f t="shared" si="16"/>
        <v>0</v>
      </c>
      <c r="I127" s="5">
        <f t="shared" si="17"/>
        <v>0</v>
      </c>
      <c r="J127" s="4">
        <f t="shared" si="18"/>
        <v>36.689399999999999</v>
      </c>
      <c r="K127" s="4">
        <f t="shared" si="19"/>
        <v>0</v>
      </c>
      <c r="L127" s="11">
        <f t="shared" si="20"/>
        <v>36.689399999999999</v>
      </c>
      <c r="N127" s="12">
        <f t="shared" si="15"/>
        <v>0</v>
      </c>
      <c r="O127" s="4">
        <f t="shared" si="21"/>
        <v>0</v>
      </c>
      <c r="P127" s="4">
        <f t="shared" si="22"/>
        <v>0</v>
      </c>
      <c r="Q127" s="4">
        <f t="shared" si="23"/>
        <v>0</v>
      </c>
      <c r="R127" s="4">
        <f t="shared" si="24"/>
        <v>0</v>
      </c>
      <c r="S127" s="4">
        <f>SUM($Q$3:Q127)</f>
        <v>1.2158702853945526E-2</v>
      </c>
      <c r="T127" s="11">
        <f>SUM($R$3:R127)</f>
        <v>3.7686631827815661E-3</v>
      </c>
      <c r="U127" s="4">
        <f t="shared" si="25"/>
        <v>0</v>
      </c>
      <c r="AA127" s="4">
        <f t="shared" si="26"/>
        <v>0</v>
      </c>
      <c r="AM127" s="4">
        <f t="shared" si="27"/>
        <v>1</v>
      </c>
      <c r="AN127" s="5">
        <f>SUM($H$3:H127)</f>
        <v>614.05555555555554</v>
      </c>
    </row>
    <row r="128" spans="1:40" x14ac:dyDescent="0.3">
      <c r="A128" s="3" t="s">
        <v>13</v>
      </c>
      <c r="B128" s="4">
        <v>125</v>
      </c>
      <c r="C128" s="4">
        <v>125</v>
      </c>
      <c r="D128" s="4">
        <v>0</v>
      </c>
      <c r="E128" s="4">
        <f t="shared" si="28"/>
        <v>0</v>
      </c>
      <c r="F128" s="11">
        <f t="shared" si="29"/>
        <v>0</v>
      </c>
      <c r="H128" s="12">
        <f t="shared" si="16"/>
        <v>0</v>
      </c>
      <c r="I128" s="5">
        <f t="shared" si="17"/>
        <v>0</v>
      </c>
      <c r="J128" s="4">
        <f t="shared" si="18"/>
        <v>36.689399999999999</v>
      </c>
      <c r="K128" s="4">
        <f t="shared" si="19"/>
        <v>0</v>
      </c>
      <c r="L128" s="11">
        <f t="shared" si="20"/>
        <v>36.689399999999999</v>
      </c>
      <c r="N128" s="12">
        <f t="shared" si="15"/>
        <v>0</v>
      </c>
      <c r="O128" s="4">
        <f t="shared" si="21"/>
        <v>0</v>
      </c>
      <c r="P128" s="4">
        <f t="shared" si="22"/>
        <v>0</v>
      </c>
      <c r="Q128" s="4">
        <f t="shared" si="23"/>
        <v>0</v>
      </c>
      <c r="R128" s="4">
        <f t="shared" si="24"/>
        <v>0</v>
      </c>
      <c r="S128" s="4">
        <f>SUM($Q$3:Q128)</f>
        <v>1.2158702853945526E-2</v>
      </c>
      <c r="T128" s="11">
        <f>SUM($R$3:R128)</f>
        <v>3.7686631827815661E-3</v>
      </c>
      <c r="U128" s="4">
        <f t="shared" si="25"/>
        <v>0</v>
      </c>
      <c r="AA128" s="4">
        <f t="shared" si="26"/>
        <v>0</v>
      </c>
      <c r="AM128" s="4">
        <f t="shared" si="27"/>
        <v>1</v>
      </c>
      <c r="AN128" s="5">
        <f>SUM($H$3:H128)</f>
        <v>614.05555555555554</v>
      </c>
    </row>
    <row r="129" spans="1:40" x14ac:dyDescent="0.3">
      <c r="A129" s="3" t="s">
        <v>13</v>
      </c>
      <c r="B129" s="4">
        <v>126</v>
      </c>
      <c r="C129" s="4">
        <v>126</v>
      </c>
      <c r="D129" s="4">
        <v>0</v>
      </c>
      <c r="E129" s="4">
        <f t="shared" si="28"/>
        <v>0</v>
      </c>
      <c r="F129" s="11">
        <f t="shared" si="29"/>
        <v>0</v>
      </c>
      <c r="H129" s="12">
        <f t="shared" si="16"/>
        <v>0</v>
      </c>
      <c r="I129" s="5">
        <f t="shared" si="17"/>
        <v>0</v>
      </c>
      <c r="J129" s="4">
        <f t="shared" si="18"/>
        <v>36.689399999999999</v>
      </c>
      <c r="K129" s="4">
        <f t="shared" si="19"/>
        <v>0</v>
      </c>
      <c r="L129" s="11">
        <f t="shared" si="20"/>
        <v>36.689399999999999</v>
      </c>
      <c r="N129" s="12">
        <f t="shared" si="15"/>
        <v>0</v>
      </c>
      <c r="O129" s="4">
        <f t="shared" si="21"/>
        <v>0</v>
      </c>
      <c r="P129" s="4">
        <f t="shared" si="22"/>
        <v>0</v>
      </c>
      <c r="Q129" s="4">
        <f t="shared" si="23"/>
        <v>0</v>
      </c>
      <c r="R129" s="4">
        <f t="shared" si="24"/>
        <v>0</v>
      </c>
      <c r="S129" s="4">
        <f>SUM($Q$3:Q129)</f>
        <v>1.2158702853945526E-2</v>
      </c>
      <c r="T129" s="11">
        <f>SUM($R$3:R129)</f>
        <v>3.7686631827815661E-3</v>
      </c>
      <c r="U129" s="4">
        <f t="shared" si="25"/>
        <v>0</v>
      </c>
      <c r="AA129" s="4">
        <f t="shared" si="26"/>
        <v>0</v>
      </c>
      <c r="AM129" s="4">
        <f t="shared" si="27"/>
        <v>1</v>
      </c>
      <c r="AN129" s="5">
        <f>SUM($H$3:H129)</f>
        <v>614.05555555555554</v>
      </c>
    </row>
    <row r="130" spans="1:40" x14ac:dyDescent="0.3">
      <c r="A130" s="3" t="s">
        <v>13</v>
      </c>
      <c r="B130" s="4">
        <v>127</v>
      </c>
      <c r="C130" s="4">
        <v>127</v>
      </c>
      <c r="D130" s="4">
        <v>0</v>
      </c>
      <c r="E130" s="4">
        <f t="shared" si="28"/>
        <v>0</v>
      </c>
      <c r="F130" s="11">
        <f t="shared" si="29"/>
        <v>0</v>
      </c>
      <c r="H130" s="12">
        <f t="shared" si="16"/>
        <v>0</v>
      </c>
      <c r="I130" s="5">
        <f t="shared" si="17"/>
        <v>0</v>
      </c>
      <c r="J130" s="4">
        <f t="shared" si="18"/>
        <v>36.689399999999999</v>
      </c>
      <c r="K130" s="4">
        <f t="shared" si="19"/>
        <v>0</v>
      </c>
      <c r="L130" s="11">
        <f t="shared" si="20"/>
        <v>36.689399999999999</v>
      </c>
      <c r="N130" s="12">
        <f t="shared" si="15"/>
        <v>0</v>
      </c>
      <c r="O130" s="4">
        <f t="shared" si="21"/>
        <v>0</v>
      </c>
      <c r="P130" s="4">
        <f t="shared" si="22"/>
        <v>0</v>
      </c>
      <c r="Q130" s="4">
        <f t="shared" si="23"/>
        <v>0</v>
      </c>
      <c r="R130" s="4">
        <f t="shared" si="24"/>
        <v>0</v>
      </c>
      <c r="S130" s="4">
        <f>SUM($Q$3:Q130)</f>
        <v>1.2158702853945526E-2</v>
      </c>
      <c r="T130" s="11">
        <f>SUM($R$3:R130)</f>
        <v>3.7686631827815661E-3</v>
      </c>
      <c r="U130" s="4">
        <f t="shared" si="25"/>
        <v>0</v>
      </c>
      <c r="AA130" s="4">
        <f t="shared" si="26"/>
        <v>0</v>
      </c>
      <c r="AM130" s="4">
        <f t="shared" si="27"/>
        <v>1</v>
      </c>
      <c r="AN130" s="5">
        <f>SUM($H$3:H130)</f>
        <v>614.05555555555554</v>
      </c>
    </row>
    <row r="131" spans="1:40" x14ac:dyDescent="0.3">
      <c r="A131" s="3" t="s">
        <v>13</v>
      </c>
      <c r="B131" s="4">
        <v>128</v>
      </c>
      <c r="C131" s="4">
        <v>128</v>
      </c>
      <c r="D131" s="4">
        <v>0</v>
      </c>
      <c r="E131" s="4">
        <f t="shared" si="28"/>
        <v>0</v>
      </c>
      <c r="F131" s="11">
        <f t="shared" si="29"/>
        <v>0</v>
      </c>
      <c r="H131" s="12">
        <f t="shared" si="16"/>
        <v>0</v>
      </c>
      <c r="I131" s="5">
        <f t="shared" si="17"/>
        <v>0</v>
      </c>
      <c r="J131" s="4">
        <f t="shared" si="18"/>
        <v>36.689399999999999</v>
      </c>
      <c r="K131" s="4">
        <f t="shared" si="19"/>
        <v>0</v>
      </c>
      <c r="L131" s="11">
        <f t="shared" si="20"/>
        <v>36.689399999999999</v>
      </c>
      <c r="N131" s="12">
        <f t="shared" ref="N131:N194" si="30">L131*H131</f>
        <v>0</v>
      </c>
      <c r="O131" s="4">
        <f t="shared" si="21"/>
        <v>0</v>
      </c>
      <c r="P131" s="4">
        <f t="shared" si="22"/>
        <v>0</v>
      </c>
      <c r="Q131" s="4">
        <f t="shared" si="23"/>
        <v>0</v>
      </c>
      <c r="R131" s="4">
        <f t="shared" si="24"/>
        <v>0</v>
      </c>
      <c r="S131" s="4">
        <f>SUM($Q$3:Q131)</f>
        <v>1.2158702853945526E-2</v>
      </c>
      <c r="T131" s="11">
        <f>SUM($R$3:R131)</f>
        <v>3.7686631827815661E-3</v>
      </c>
      <c r="U131" s="4">
        <f t="shared" si="25"/>
        <v>0</v>
      </c>
      <c r="AA131" s="4">
        <f t="shared" si="26"/>
        <v>0</v>
      </c>
      <c r="AM131" s="4">
        <f t="shared" si="27"/>
        <v>1</v>
      </c>
      <c r="AN131" s="5">
        <f>SUM($H$3:H131)</f>
        <v>614.05555555555554</v>
      </c>
    </row>
    <row r="132" spans="1:40" x14ac:dyDescent="0.3">
      <c r="A132" s="3" t="s">
        <v>13</v>
      </c>
      <c r="B132" s="4">
        <v>129</v>
      </c>
      <c r="C132" s="4">
        <v>129</v>
      </c>
      <c r="D132" s="4">
        <v>0</v>
      </c>
      <c r="E132" s="4">
        <f t="shared" si="28"/>
        <v>0</v>
      </c>
      <c r="F132" s="11">
        <f t="shared" si="29"/>
        <v>0</v>
      </c>
      <c r="H132" s="12">
        <f t="shared" ref="H132:H195" si="31">D132/3.6</f>
        <v>0</v>
      </c>
      <c r="I132" s="5">
        <f t="shared" ref="I132:I195" si="32">187*E132</f>
        <v>0</v>
      </c>
      <c r="J132" s="4">
        <f t="shared" ref="J132:J195" si="33">0.02*(187*9.81)</f>
        <v>36.689399999999999</v>
      </c>
      <c r="K132" s="4">
        <f t="shared" ref="K132:K195" si="34">0.5*1.27*(H132)^2*0.6*0.4023</f>
        <v>0</v>
      </c>
      <c r="L132" s="11">
        <f t="shared" ref="L132:L195" si="35">SUM(I132:K132)</f>
        <v>36.689399999999999</v>
      </c>
      <c r="N132" s="12">
        <f t="shared" si="30"/>
        <v>0</v>
      </c>
      <c r="O132" s="4">
        <f t="shared" ref="O132:O195" si="36">IF(N132&gt;0,N132,0)</f>
        <v>0</v>
      </c>
      <c r="P132" s="4">
        <f t="shared" ref="P132:P195" si="37">IF(N132&lt;0,N132*-1,0)</f>
        <v>0</v>
      </c>
      <c r="Q132" s="4">
        <f t="shared" ref="Q132:Q195" si="38">O132/1000/3600</f>
        <v>0</v>
      </c>
      <c r="R132" s="4">
        <f t="shared" ref="R132:R195" si="39">P132/1000/3600</f>
        <v>0</v>
      </c>
      <c r="S132" s="4">
        <f>SUM($Q$3:Q132)</f>
        <v>1.2158702853945526E-2</v>
      </c>
      <c r="T132" s="11">
        <f>SUM($R$3:R132)</f>
        <v>3.7686631827815661E-3</v>
      </c>
      <c r="U132" s="4">
        <f t="shared" ref="U132:U195" si="40">IF(R132&gt;0,Q132-R132*-17,0)</f>
        <v>0</v>
      </c>
      <c r="AA132" s="4">
        <f t="shared" ref="AA132:AA195" si="41">U132*0.7</f>
        <v>0</v>
      </c>
      <c r="AM132" s="4">
        <f t="shared" ref="AM132:AM195" si="42">IF(D132&lt;0.1,1,0)</f>
        <v>1</v>
      </c>
      <c r="AN132" s="5">
        <f>SUM($H$3:H132)</f>
        <v>614.05555555555554</v>
      </c>
    </row>
    <row r="133" spans="1:40" x14ac:dyDescent="0.3">
      <c r="A133" s="3" t="s">
        <v>13</v>
      </c>
      <c r="B133" s="4">
        <v>130</v>
      </c>
      <c r="C133" s="4">
        <v>130</v>
      </c>
      <c r="D133" s="4">
        <v>0</v>
      </c>
      <c r="E133" s="4">
        <f t="shared" ref="E133:E196" si="43">(D134-D132)/2/3.6</f>
        <v>0</v>
      </c>
      <c r="F133" s="11">
        <f t="shared" ref="F133:F196" si="44">($E134-$E132)/2</f>
        <v>0</v>
      </c>
      <c r="H133" s="12">
        <f t="shared" si="31"/>
        <v>0</v>
      </c>
      <c r="I133" s="5">
        <f t="shared" si="32"/>
        <v>0</v>
      </c>
      <c r="J133" s="4">
        <f t="shared" si="33"/>
        <v>36.689399999999999</v>
      </c>
      <c r="K133" s="4">
        <f t="shared" si="34"/>
        <v>0</v>
      </c>
      <c r="L133" s="11">
        <f t="shared" si="35"/>
        <v>36.689399999999999</v>
      </c>
      <c r="N133" s="12">
        <f t="shared" si="30"/>
        <v>0</v>
      </c>
      <c r="O133" s="4">
        <f t="shared" si="36"/>
        <v>0</v>
      </c>
      <c r="P133" s="4">
        <f t="shared" si="37"/>
        <v>0</v>
      </c>
      <c r="Q133" s="4">
        <f t="shared" si="38"/>
        <v>0</v>
      </c>
      <c r="R133" s="4">
        <f t="shared" si="39"/>
        <v>0</v>
      </c>
      <c r="S133" s="4">
        <f>SUM($Q$3:Q133)</f>
        <v>1.2158702853945526E-2</v>
      </c>
      <c r="T133" s="11">
        <f>SUM($R$3:R133)</f>
        <v>3.7686631827815661E-3</v>
      </c>
      <c r="U133" s="4">
        <f t="shared" si="40"/>
        <v>0</v>
      </c>
      <c r="AA133" s="4">
        <f t="shared" si="41"/>
        <v>0</v>
      </c>
      <c r="AM133" s="4">
        <f t="shared" si="42"/>
        <v>1</v>
      </c>
      <c r="AN133" s="5">
        <f>SUM($H$3:H133)</f>
        <v>614.05555555555554</v>
      </c>
    </row>
    <row r="134" spans="1:40" x14ac:dyDescent="0.3">
      <c r="A134" s="3" t="s">
        <v>13</v>
      </c>
      <c r="B134" s="4">
        <v>131</v>
      </c>
      <c r="C134" s="4">
        <v>131</v>
      </c>
      <c r="D134" s="4">
        <v>0</v>
      </c>
      <c r="E134" s="4">
        <f t="shared" si="43"/>
        <v>0</v>
      </c>
      <c r="F134" s="11">
        <f t="shared" si="44"/>
        <v>0</v>
      </c>
      <c r="H134" s="12">
        <f t="shared" si="31"/>
        <v>0</v>
      </c>
      <c r="I134" s="5">
        <f t="shared" si="32"/>
        <v>0</v>
      </c>
      <c r="J134" s="4">
        <f t="shared" si="33"/>
        <v>36.689399999999999</v>
      </c>
      <c r="K134" s="4">
        <f t="shared" si="34"/>
        <v>0</v>
      </c>
      <c r="L134" s="11">
        <f t="shared" si="35"/>
        <v>36.689399999999999</v>
      </c>
      <c r="N134" s="12">
        <f t="shared" si="30"/>
        <v>0</v>
      </c>
      <c r="O134" s="4">
        <f t="shared" si="36"/>
        <v>0</v>
      </c>
      <c r="P134" s="4">
        <f t="shared" si="37"/>
        <v>0</v>
      </c>
      <c r="Q134" s="4">
        <f t="shared" si="38"/>
        <v>0</v>
      </c>
      <c r="R134" s="4">
        <f t="shared" si="39"/>
        <v>0</v>
      </c>
      <c r="S134" s="4">
        <f>SUM($Q$3:Q134)</f>
        <v>1.2158702853945526E-2</v>
      </c>
      <c r="T134" s="11">
        <f>SUM($R$3:R134)</f>
        <v>3.7686631827815661E-3</v>
      </c>
      <c r="U134" s="4">
        <f t="shared" si="40"/>
        <v>0</v>
      </c>
      <c r="AA134" s="4">
        <f t="shared" si="41"/>
        <v>0</v>
      </c>
      <c r="AM134" s="4">
        <f t="shared" si="42"/>
        <v>1</v>
      </c>
      <c r="AN134" s="5">
        <f>SUM($H$3:H134)</f>
        <v>614.05555555555554</v>
      </c>
    </row>
    <row r="135" spans="1:40" x14ac:dyDescent="0.3">
      <c r="A135" s="3" t="s">
        <v>13</v>
      </c>
      <c r="B135" s="4">
        <v>132</v>
      </c>
      <c r="C135" s="4">
        <v>132</v>
      </c>
      <c r="D135" s="4">
        <v>0</v>
      </c>
      <c r="E135" s="4">
        <f t="shared" si="43"/>
        <v>0</v>
      </c>
      <c r="F135" s="11">
        <f t="shared" si="44"/>
        <v>0</v>
      </c>
      <c r="H135" s="12">
        <f t="shared" si="31"/>
        <v>0</v>
      </c>
      <c r="I135" s="5">
        <f t="shared" si="32"/>
        <v>0</v>
      </c>
      <c r="J135" s="4">
        <f t="shared" si="33"/>
        <v>36.689399999999999</v>
      </c>
      <c r="K135" s="4">
        <f t="shared" si="34"/>
        <v>0</v>
      </c>
      <c r="L135" s="11">
        <f t="shared" si="35"/>
        <v>36.689399999999999</v>
      </c>
      <c r="N135" s="12">
        <f t="shared" si="30"/>
        <v>0</v>
      </c>
      <c r="O135" s="4">
        <f t="shared" si="36"/>
        <v>0</v>
      </c>
      <c r="P135" s="4">
        <f t="shared" si="37"/>
        <v>0</v>
      </c>
      <c r="Q135" s="4">
        <f t="shared" si="38"/>
        <v>0</v>
      </c>
      <c r="R135" s="4">
        <f t="shared" si="39"/>
        <v>0</v>
      </c>
      <c r="S135" s="4">
        <f>SUM($Q$3:Q135)</f>
        <v>1.2158702853945526E-2</v>
      </c>
      <c r="T135" s="11">
        <f>SUM($R$3:R135)</f>
        <v>3.7686631827815661E-3</v>
      </c>
      <c r="U135" s="4">
        <f t="shared" si="40"/>
        <v>0</v>
      </c>
      <c r="AA135" s="4">
        <f t="shared" si="41"/>
        <v>0</v>
      </c>
      <c r="AM135" s="4">
        <f t="shared" si="42"/>
        <v>1</v>
      </c>
      <c r="AN135" s="5">
        <f>SUM($H$3:H135)</f>
        <v>614.05555555555554</v>
      </c>
    </row>
    <row r="136" spans="1:40" x14ac:dyDescent="0.3">
      <c r="A136" s="3" t="s">
        <v>13</v>
      </c>
      <c r="B136" s="4">
        <v>133</v>
      </c>
      <c r="C136" s="4">
        <v>133</v>
      </c>
      <c r="D136" s="4">
        <v>0</v>
      </c>
      <c r="E136" s="4">
        <f t="shared" si="43"/>
        <v>0</v>
      </c>
      <c r="F136" s="11">
        <f t="shared" si="44"/>
        <v>0</v>
      </c>
      <c r="H136" s="12">
        <f t="shared" si="31"/>
        <v>0</v>
      </c>
      <c r="I136" s="5">
        <f t="shared" si="32"/>
        <v>0</v>
      </c>
      <c r="J136" s="4">
        <f t="shared" si="33"/>
        <v>36.689399999999999</v>
      </c>
      <c r="K136" s="4">
        <f t="shared" si="34"/>
        <v>0</v>
      </c>
      <c r="L136" s="11">
        <f t="shared" si="35"/>
        <v>36.689399999999999</v>
      </c>
      <c r="N136" s="12">
        <f t="shared" si="30"/>
        <v>0</v>
      </c>
      <c r="O136" s="4">
        <f t="shared" si="36"/>
        <v>0</v>
      </c>
      <c r="P136" s="4">
        <f t="shared" si="37"/>
        <v>0</v>
      </c>
      <c r="Q136" s="4">
        <f t="shared" si="38"/>
        <v>0</v>
      </c>
      <c r="R136" s="4">
        <f t="shared" si="39"/>
        <v>0</v>
      </c>
      <c r="S136" s="4">
        <f>SUM($Q$3:Q136)</f>
        <v>1.2158702853945526E-2</v>
      </c>
      <c r="T136" s="11">
        <f>SUM($R$3:R136)</f>
        <v>3.7686631827815661E-3</v>
      </c>
      <c r="U136" s="4">
        <f t="shared" si="40"/>
        <v>0</v>
      </c>
      <c r="AA136" s="4">
        <f t="shared" si="41"/>
        <v>0</v>
      </c>
      <c r="AM136" s="4">
        <f t="shared" si="42"/>
        <v>1</v>
      </c>
      <c r="AN136" s="5">
        <f>SUM($H$3:H136)</f>
        <v>614.05555555555554</v>
      </c>
    </row>
    <row r="137" spans="1:40" x14ac:dyDescent="0.3">
      <c r="A137" s="3" t="s">
        <v>13</v>
      </c>
      <c r="B137" s="4">
        <v>134</v>
      </c>
      <c r="C137" s="4">
        <v>134</v>
      </c>
      <c r="D137" s="4">
        <v>0</v>
      </c>
      <c r="E137" s="4">
        <f t="shared" si="43"/>
        <v>0</v>
      </c>
      <c r="F137" s="11">
        <f t="shared" si="44"/>
        <v>0</v>
      </c>
      <c r="H137" s="12">
        <f t="shared" si="31"/>
        <v>0</v>
      </c>
      <c r="I137" s="5">
        <f t="shared" si="32"/>
        <v>0</v>
      </c>
      <c r="J137" s="4">
        <f t="shared" si="33"/>
        <v>36.689399999999999</v>
      </c>
      <c r="K137" s="4">
        <f t="shared" si="34"/>
        <v>0</v>
      </c>
      <c r="L137" s="11">
        <f t="shared" si="35"/>
        <v>36.689399999999999</v>
      </c>
      <c r="N137" s="12">
        <f t="shared" si="30"/>
        <v>0</v>
      </c>
      <c r="O137" s="4">
        <f t="shared" si="36"/>
        <v>0</v>
      </c>
      <c r="P137" s="4">
        <f t="shared" si="37"/>
        <v>0</v>
      </c>
      <c r="Q137" s="4">
        <f t="shared" si="38"/>
        <v>0</v>
      </c>
      <c r="R137" s="4">
        <f t="shared" si="39"/>
        <v>0</v>
      </c>
      <c r="S137" s="4">
        <f>SUM($Q$3:Q137)</f>
        <v>1.2158702853945526E-2</v>
      </c>
      <c r="T137" s="11">
        <f>SUM($R$3:R137)</f>
        <v>3.7686631827815661E-3</v>
      </c>
      <c r="U137" s="4">
        <f t="shared" si="40"/>
        <v>0</v>
      </c>
      <c r="AA137" s="4">
        <f t="shared" si="41"/>
        <v>0</v>
      </c>
      <c r="AM137" s="4">
        <f t="shared" si="42"/>
        <v>1</v>
      </c>
      <c r="AN137" s="5">
        <f>SUM($H$3:H137)</f>
        <v>614.05555555555554</v>
      </c>
    </row>
    <row r="138" spans="1:40" x14ac:dyDescent="0.3">
      <c r="A138" s="3" t="s">
        <v>13</v>
      </c>
      <c r="B138" s="4">
        <v>135</v>
      </c>
      <c r="C138" s="4">
        <v>135</v>
      </c>
      <c r="D138" s="4">
        <v>0</v>
      </c>
      <c r="E138" s="4">
        <f t="shared" si="43"/>
        <v>0</v>
      </c>
      <c r="F138" s="11">
        <f t="shared" si="44"/>
        <v>0</v>
      </c>
      <c r="H138" s="12">
        <f t="shared" si="31"/>
        <v>0</v>
      </c>
      <c r="I138" s="5">
        <f t="shared" si="32"/>
        <v>0</v>
      </c>
      <c r="J138" s="4">
        <f t="shared" si="33"/>
        <v>36.689399999999999</v>
      </c>
      <c r="K138" s="4">
        <f t="shared" si="34"/>
        <v>0</v>
      </c>
      <c r="L138" s="11">
        <f t="shared" si="35"/>
        <v>36.689399999999999</v>
      </c>
      <c r="N138" s="12">
        <f t="shared" si="30"/>
        <v>0</v>
      </c>
      <c r="O138" s="4">
        <f t="shared" si="36"/>
        <v>0</v>
      </c>
      <c r="P138" s="4">
        <f t="shared" si="37"/>
        <v>0</v>
      </c>
      <c r="Q138" s="4">
        <f t="shared" si="38"/>
        <v>0</v>
      </c>
      <c r="R138" s="4">
        <f t="shared" si="39"/>
        <v>0</v>
      </c>
      <c r="S138" s="4">
        <f>SUM($Q$3:Q138)</f>
        <v>1.2158702853945526E-2</v>
      </c>
      <c r="T138" s="11">
        <f>SUM($R$3:R138)</f>
        <v>3.7686631827815661E-3</v>
      </c>
      <c r="U138" s="4">
        <f t="shared" si="40"/>
        <v>0</v>
      </c>
      <c r="AA138" s="4">
        <f t="shared" si="41"/>
        <v>0</v>
      </c>
      <c r="AM138" s="4">
        <f t="shared" si="42"/>
        <v>1</v>
      </c>
      <c r="AN138" s="5">
        <f>SUM($H$3:H138)</f>
        <v>614.05555555555554</v>
      </c>
    </row>
    <row r="139" spans="1:40" x14ac:dyDescent="0.3">
      <c r="A139" s="3" t="s">
        <v>13</v>
      </c>
      <c r="B139" s="4">
        <v>136</v>
      </c>
      <c r="C139" s="4">
        <v>136</v>
      </c>
      <c r="D139" s="4">
        <v>0</v>
      </c>
      <c r="E139" s="4">
        <f t="shared" si="43"/>
        <v>0</v>
      </c>
      <c r="F139" s="11">
        <f t="shared" si="44"/>
        <v>1.388888888888889E-2</v>
      </c>
      <c r="H139" s="12">
        <f t="shared" si="31"/>
        <v>0</v>
      </c>
      <c r="I139" s="5">
        <f t="shared" si="32"/>
        <v>0</v>
      </c>
      <c r="J139" s="4">
        <f t="shared" si="33"/>
        <v>36.689399999999999</v>
      </c>
      <c r="K139" s="4">
        <f t="shared" si="34"/>
        <v>0</v>
      </c>
      <c r="L139" s="11">
        <f t="shared" si="35"/>
        <v>36.689399999999999</v>
      </c>
      <c r="N139" s="12">
        <f t="shared" si="30"/>
        <v>0</v>
      </c>
      <c r="O139" s="4">
        <f t="shared" si="36"/>
        <v>0</v>
      </c>
      <c r="P139" s="4">
        <f t="shared" si="37"/>
        <v>0</v>
      </c>
      <c r="Q139" s="4">
        <f t="shared" si="38"/>
        <v>0</v>
      </c>
      <c r="R139" s="4">
        <f t="shared" si="39"/>
        <v>0</v>
      </c>
      <c r="S139" s="4">
        <f>SUM($Q$3:Q139)</f>
        <v>1.2158702853945526E-2</v>
      </c>
      <c r="T139" s="11">
        <f>SUM($R$3:R139)</f>
        <v>3.7686631827815661E-3</v>
      </c>
      <c r="U139" s="4">
        <f t="shared" si="40"/>
        <v>0</v>
      </c>
      <c r="AA139" s="4">
        <f t="shared" si="41"/>
        <v>0</v>
      </c>
      <c r="AM139" s="4">
        <f t="shared" si="42"/>
        <v>1</v>
      </c>
      <c r="AN139" s="5">
        <f>SUM($H$3:H139)</f>
        <v>614.05555555555554</v>
      </c>
    </row>
    <row r="140" spans="1:40" x14ac:dyDescent="0.3">
      <c r="A140" s="3" t="s">
        <v>13</v>
      </c>
      <c r="B140" s="4">
        <v>137</v>
      </c>
      <c r="C140" s="4">
        <v>137</v>
      </c>
      <c r="D140" s="4">
        <v>0</v>
      </c>
      <c r="E140" s="4">
        <f t="shared" si="43"/>
        <v>2.777777777777778E-2</v>
      </c>
      <c r="F140" s="11">
        <f t="shared" si="44"/>
        <v>0.13194444444444445</v>
      </c>
      <c r="H140" s="12">
        <f t="shared" si="31"/>
        <v>0</v>
      </c>
      <c r="I140" s="5">
        <f t="shared" si="32"/>
        <v>5.1944444444444446</v>
      </c>
      <c r="J140" s="4">
        <f t="shared" si="33"/>
        <v>36.689399999999999</v>
      </c>
      <c r="K140" s="4">
        <f t="shared" si="34"/>
        <v>0</v>
      </c>
      <c r="L140" s="11">
        <f t="shared" si="35"/>
        <v>41.883844444444442</v>
      </c>
      <c r="N140" s="12">
        <f t="shared" si="30"/>
        <v>0</v>
      </c>
      <c r="O140" s="4">
        <f t="shared" si="36"/>
        <v>0</v>
      </c>
      <c r="P140" s="4">
        <f t="shared" si="37"/>
        <v>0</v>
      </c>
      <c r="Q140" s="4">
        <f t="shared" si="38"/>
        <v>0</v>
      </c>
      <c r="R140" s="4">
        <f t="shared" si="39"/>
        <v>0</v>
      </c>
      <c r="S140" s="4">
        <f>SUM($Q$3:Q140)</f>
        <v>1.2158702853945526E-2</v>
      </c>
      <c r="T140" s="11">
        <f>SUM($R$3:R140)</f>
        <v>3.7686631827815661E-3</v>
      </c>
      <c r="U140" s="4">
        <f t="shared" si="40"/>
        <v>0</v>
      </c>
      <c r="AA140" s="4">
        <f t="shared" si="41"/>
        <v>0</v>
      </c>
      <c r="AM140" s="4">
        <f t="shared" si="42"/>
        <v>1</v>
      </c>
      <c r="AN140" s="5">
        <f>SUM($H$3:H140)</f>
        <v>614.05555555555554</v>
      </c>
    </row>
    <row r="141" spans="1:40" x14ac:dyDescent="0.3">
      <c r="A141" s="3" t="s">
        <v>13</v>
      </c>
      <c r="B141" s="4">
        <v>138</v>
      </c>
      <c r="C141" s="4">
        <v>138</v>
      </c>
      <c r="D141" s="4">
        <v>0.2</v>
      </c>
      <c r="E141" s="4">
        <f t="shared" si="43"/>
        <v>0.2638888888888889</v>
      </c>
      <c r="F141" s="11">
        <f t="shared" si="44"/>
        <v>0.39583333333333326</v>
      </c>
      <c r="H141" s="12">
        <f t="shared" si="31"/>
        <v>5.5555555555555559E-2</v>
      </c>
      <c r="I141" s="5">
        <f t="shared" si="32"/>
        <v>49.347222222222221</v>
      </c>
      <c r="J141" s="4">
        <f t="shared" si="33"/>
        <v>36.689399999999999</v>
      </c>
      <c r="K141" s="4">
        <f t="shared" si="34"/>
        <v>4.7307499999999999E-4</v>
      </c>
      <c r="L141" s="11">
        <f t="shared" si="35"/>
        <v>86.037095297222223</v>
      </c>
      <c r="N141" s="12">
        <f t="shared" si="30"/>
        <v>4.779838627623457</v>
      </c>
      <c r="O141" s="4">
        <f t="shared" si="36"/>
        <v>4.779838627623457</v>
      </c>
      <c r="P141" s="4">
        <f t="shared" si="37"/>
        <v>0</v>
      </c>
      <c r="Q141" s="4">
        <f t="shared" si="38"/>
        <v>1.3277329521176269E-6</v>
      </c>
      <c r="R141" s="4">
        <f t="shared" si="39"/>
        <v>0</v>
      </c>
      <c r="S141" s="4">
        <f>SUM($Q$3:Q141)</f>
        <v>1.2160030586897644E-2</v>
      </c>
      <c r="T141" s="11">
        <f>SUM($R$3:R141)</f>
        <v>3.7686631827815661E-3</v>
      </c>
      <c r="U141" s="4">
        <f t="shared" si="40"/>
        <v>0</v>
      </c>
      <c r="AA141" s="4">
        <f t="shared" si="41"/>
        <v>0</v>
      </c>
      <c r="AM141" s="4">
        <f t="shared" si="42"/>
        <v>0</v>
      </c>
      <c r="AN141" s="5">
        <f>SUM($H$3:H141)</f>
        <v>614.11111111111109</v>
      </c>
    </row>
    <row r="142" spans="1:40" x14ac:dyDescent="0.3">
      <c r="A142" s="3" t="s">
        <v>13</v>
      </c>
      <c r="B142" s="4">
        <v>139</v>
      </c>
      <c r="C142" s="4">
        <v>139</v>
      </c>
      <c r="D142" s="4">
        <v>1.9</v>
      </c>
      <c r="E142" s="4">
        <f t="shared" si="43"/>
        <v>0.81944444444444431</v>
      </c>
      <c r="F142" s="11">
        <f t="shared" si="44"/>
        <v>0.54861111111111105</v>
      </c>
      <c r="H142" s="12">
        <f t="shared" si="31"/>
        <v>0.52777777777777779</v>
      </c>
      <c r="I142" s="5">
        <f t="shared" si="32"/>
        <v>153.23611111111109</v>
      </c>
      <c r="J142" s="4">
        <f t="shared" si="33"/>
        <v>36.689399999999999</v>
      </c>
      <c r="K142" s="4">
        <f t="shared" si="34"/>
        <v>4.2695018750000001E-2</v>
      </c>
      <c r="L142" s="11">
        <f t="shared" si="35"/>
        <v>189.9682061298611</v>
      </c>
      <c r="N142" s="12">
        <f t="shared" si="30"/>
        <v>100.26099767964892</v>
      </c>
      <c r="O142" s="4">
        <f t="shared" si="36"/>
        <v>100.26099767964892</v>
      </c>
      <c r="P142" s="4">
        <f t="shared" si="37"/>
        <v>0</v>
      </c>
      <c r="Q142" s="4">
        <f t="shared" si="38"/>
        <v>2.7850277133235813E-5</v>
      </c>
      <c r="R142" s="4">
        <f t="shared" si="39"/>
        <v>0</v>
      </c>
      <c r="S142" s="4">
        <f>SUM($Q$3:Q142)</f>
        <v>1.218788086403088E-2</v>
      </c>
      <c r="T142" s="11">
        <f>SUM($R$3:R142)</f>
        <v>3.7686631827815661E-3</v>
      </c>
      <c r="U142" s="4">
        <f t="shared" si="40"/>
        <v>0</v>
      </c>
      <c r="AA142" s="4">
        <f t="shared" si="41"/>
        <v>0</v>
      </c>
      <c r="AM142" s="4">
        <f t="shared" si="42"/>
        <v>0</v>
      </c>
      <c r="AN142" s="5">
        <f>SUM($H$3:H142)</f>
        <v>614.63888888888891</v>
      </c>
    </row>
    <row r="143" spans="1:40" x14ac:dyDescent="0.3">
      <c r="A143" s="3" t="s">
        <v>13</v>
      </c>
      <c r="B143" s="4">
        <v>140</v>
      </c>
      <c r="C143" s="4">
        <v>140</v>
      </c>
      <c r="D143" s="4">
        <v>6.1</v>
      </c>
      <c r="E143" s="4">
        <f t="shared" si="43"/>
        <v>1.3611111111111109</v>
      </c>
      <c r="F143" s="11">
        <f t="shared" si="44"/>
        <v>0.30555555555555552</v>
      </c>
      <c r="H143" s="12">
        <f t="shared" si="31"/>
        <v>1.6944444444444442</v>
      </c>
      <c r="I143" s="5">
        <f t="shared" si="32"/>
        <v>254.52777777777774</v>
      </c>
      <c r="J143" s="4">
        <f t="shared" si="33"/>
        <v>36.689399999999999</v>
      </c>
      <c r="K143" s="4">
        <f t="shared" si="34"/>
        <v>0.4400780187499998</v>
      </c>
      <c r="L143" s="11">
        <f t="shared" si="35"/>
        <v>291.65725579652775</v>
      </c>
      <c r="N143" s="12">
        <f t="shared" si="30"/>
        <v>494.19701676633861</v>
      </c>
      <c r="O143" s="4">
        <f t="shared" si="36"/>
        <v>494.19701676633861</v>
      </c>
      <c r="P143" s="4">
        <f t="shared" si="37"/>
        <v>0</v>
      </c>
      <c r="Q143" s="4">
        <f t="shared" si="38"/>
        <v>1.3727694910176073E-4</v>
      </c>
      <c r="R143" s="4">
        <f t="shared" si="39"/>
        <v>0</v>
      </c>
      <c r="S143" s="4">
        <f>SUM($Q$3:Q143)</f>
        <v>1.2325157813132641E-2</v>
      </c>
      <c r="T143" s="11">
        <f>SUM($R$3:R143)</f>
        <v>3.7686631827815661E-3</v>
      </c>
      <c r="U143" s="4">
        <f t="shared" si="40"/>
        <v>0</v>
      </c>
      <c r="AA143" s="4">
        <f t="shared" si="41"/>
        <v>0</v>
      </c>
      <c r="AM143" s="4">
        <f t="shared" si="42"/>
        <v>0</v>
      </c>
      <c r="AN143" s="5">
        <f>SUM($H$3:H143)</f>
        <v>616.33333333333337</v>
      </c>
    </row>
    <row r="144" spans="1:40" x14ac:dyDescent="0.3">
      <c r="A144" s="3" t="s">
        <v>13</v>
      </c>
      <c r="B144" s="4">
        <v>141</v>
      </c>
      <c r="C144" s="4">
        <v>141</v>
      </c>
      <c r="D144" s="4">
        <v>11.7</v>
      </c>
      <c r="E144" s="4">
        <f t="shared" si="43"/>
        <v>1.4305555555555554</v>
      </c>
      <c r="F144" s="11">
        <f t="shared" si="44"/>
        <v>-0.18055555555555552</v>
      </c>
      <c r="H144" s="12">
        <f t="shared" si="31"/>
        <v>3.2499999999999996</v>
      </c>
      <c r="I144" s="5">
        <f t="shared" si="32"/>
        <v>267.51388888888886</v>
      </c>
      <c r="J144" s="4">
        <f t="shared" si="33"/>
        <v>36.689399999999999</v>
      </c>
      <c r="K144" s="4">
        <f t="shared" si="34"/>
        <v>1.6189809187499995</v>
      </c>
      <c r="L144" s="11">
        <f t="shared" si="35"/>
        <v>305.82226980763886</v>
      </c>
      <c r="N144" s="12">
        <f t="shared" si="30"/>
        <v>993.92237687482611</v>
      </c>
      <c r="O144" s="4">
        <f t="shared" si="36"/>
        <v>993.92237687482611</v>
      </c>
      <c r="P144" s="4">
        <f t="shared" si="37"/>
        <v>0</v>
      </c>
      <c r="Q144" s="4">
        <f t="shared" si="38"/>
        <v>2.7608954913189613E-4</v>
      </c>
      <c r="R144" s="4">
        <f t="shared" si="39"/>
        <v>0</v>
      </c>
      <c r="S144" s="4">
        <f>SUM($Q$3:Q144)</f>
        <v>1.2601247362264537E-2</v>
      </c>
      <c r="T144" s="11">
        <f>SUM($R$3:R144)</f>
        <v>3.7686631827815661E-3</v>
      </c>
      <c r="U144" s="4">
        <f t="shared" si="40"/>
        <v>0</v>
      </c>
      <c r="AA144" s="4">
        <f t="shared" si="41"/>
        <v>0</v>
      </c>
      <c r="AM144" s="4">
        <f t="shared" si="42"/>
        <v>0</v>
      </c>
      <c r="AN144" s="5">
        <f>SUM($H$3:H144)</f>
        <v>619.58333333333337</v>
      </c>
    </row>
    <row r="145" spans="1:40" x14ac:dyDescent="0.3">
      <c r="A145" s="3" t="s">
        <v>13</v>
      </c>
      <c r="B145" s="4">
        <v>142</v>
      </c>
      <c r="C145" s="4">
        <v>142</v>
      </c>
      <c r="D145" s="4">
        <v>16.399999999999999</v>
      </c>
      <c r="E145" s="4">
        <f t="shared" si="43"/>
        <v>0.99999999999999989</v>
      </c>
      <c r="F145" s="11">
        <f t="shared" si="44"/>
        <v>-0.4722222222222221</v>
      </c>
      <c r="H145" s="12">
        <f t="shared" si="31"/>
        <v>4.5555555555555554</v>
      </c>
      <c r="I145" s="5">
        <f t="shared" si="32"/>
        <v>186.99999999999997</v>
      </c>
      <c r="J145" s="4">
        <f t="shared" si="33"/>
        <v>36.689399999999999</v>
      </c>
      <c r="K145" s="4">
        <f t="shared" si="34"/>
        <v>3.1809562999999992</v>
      </c>
      <c r="L145" s="11">
        <f t="shared" si="35"/>
        <v>226.87035629999997</v>
      </c>
      <c r="N145" s="12">
        <f t="shared" si="30"/>
        <v>1033.520512033333</v>
      </c>
      <c r="O145" s="4">
        <f t="shared" si="36"/>
        <v>1033.520512033333</v>
      </c>
      <c r="P145" s="4">
        <f t="shared" si="37"/>
        <v>0</v>
      </c>
      <c r="Q145" s="4">
        <f t="shared" si="38"/>
        <v>2.8708903112037031E-4</v>
      </c>
      <c r="R145" s="4">
        <f t="shared" si="39"/>
        <v>0</v>
      </c>
      <c r="S145" s="4">
        <f>SUM($Q$3:Q145)</f>
        <v>1.2888336393384908E-2</v>
      </c>
      <c r="T145" s="11">
        <f>SUM($R$3:R145)</f>
        <v>3.7686631827815661E-3</v>
      </c>
      <c r="U145" s="4">
        <f t="shared" si="40"/>
        <v>0</v>
      </c>
      <c r="AA145" s="4">
        <f t="shared" si="41"/>
        <v>0</v>
      </c>
      <c r="AM145" s="4">
        <f t="shared" si="42"/>
        <v>0</v>
      </c>
      <c r="AN145" s="5">
        <f>SUM($H$3:H145)</f>
        <v>624.13888888888891</v>
      </c>
    </row>
    <row r="146" spans="1:40" x14ac:dyDescent="0.3">
      <c r="A146" s="3" t="s">
        <v>13</v>
      </c>
      <c r="B146" s="4">
        <v>143</v>
      </c>
      <c r="C146" s="4">
        <v>143</v>
      </c>
      <c r="D146" s="4">
        <v>18.899999999999999</v>
      </c>
      <c r="E146" s="4">
        <f t="shared" si="43"/>
        <v>0.4861111111111111</v>
      </c>
      <c r="F146" s="11">
        <f t="shared" si="44"/>
        <v>-0.36805555555555536</v>
      </c>
      <c r="H146" s="12">
        <f t="shared" si="31"/>
        <v>5.2499999999999991</v>
      </c>
      <c r="I146" s="5">
        <f t="shared" si="32"/>
        <v>90.902777777777771</v>
      </c>
      <c r="J146" s="4">
        <f t="shared" si="33"/>
        <v>36.689399999999999</v>
      </c>
      <c r="K146" s="4">
        <f t="shared" si="34"/>
        <v>4.2246780187499979</v>
      </c>
      <c r="L146" s="11">
        <f t="shared" si="35"/>
        <v>131.81685579652776</v>
      </c>
      <c r="N146" s="12">
        <f t="shared" si="30"/>
        <v>692.03849293177063</v>
      </c>
      <c r="O146" s="4">
        <f t="shared" si="36"/>
        <v>692.03849293177063</v>
      </c>
      <c r="P146" s="4">
        <f t="shared" si="37"/>
        <v>0</v>
      </c>
      <c r="Q146" s="4">
        <f t="shared" si="38"/>
        <v>1.9223291470326964E-4</v>
      </c>
      <c r="R146" s="4">
        <f t="shared" si="39"/>
        <v>0</v>
      </c>
      <c r="S146" s="4">
        <f>SUM($Q$3:Q146)</f>
        <v>1.3080569308088178E-2</v>
      </c>
      <c r="T146" s="11">
        <f>SUM($R$3:R146)</f>
        <v>3.7686631827815661E-3</v>
      </c>
      <c r="U146" s="4">
        <f t="shared" si="40"/>
        <v>0</v>
      </c>
      <c r="AA146" s="4">
        <f t="shared" si="41"/>
        <v>0</v>
      </c>
      <c r="AM146" s="4">
        <f t="shared" si="42"/>
        <v>0</v>
      </c>
      <c r="AN146" s="5">
        <f>SUM($H$3:H146)</f>
        <v>629.38888888888891</v>
      </c>
    </row>
    <row r="147" spans="1:40" x14ac:dyDescent="0.3">
      <c r="A147" s="3" t="s">
        <v>13</v>
      </c>
      <c r="B147" s="4">
        <v>144</v>
      </c>
      <c r="C147" s="4">
        <v>144</v>
      </c>
      <c r="D147" s="4">
        <v>19.899999999999999</v>
      </c>
      <c r="E147" s="4">
        <f t="shared" si="43"/>
        <v>0.26388888888888917</v>
      </c>
      <c r="F147" s="11">
        <f t="shared" si="44"/>
        <v>-4.1666666666666519E-2</v>
      </c>
      <c r="H147" s="12">
        <f t="shared" si="31"/>
        <v>5.5277777777777777</v>
      </c>
      <c r="I147" s="5">
        <f t="shared" si="32"/>
        <v>49.347222222222278</v>
      </c>
      <c r="J147" s="4">
        <f t="shared" si="33"/>
        <v>36.689399999999999</v>
      </c>
      <c r="K147" s="4">
        <f t="shared" si="34"/>
        <v>4.6835607687499996</v>
      </c>
      <c r="L147" s="11">
        <f t="shared" si="35"/>
        <v>90.720182990972276</v>
      </c>
      <c r="N147" s="12">
        <f t="shared" si="30"/>
        <v>501.48101153343009</v>
      </c>
      <c r="O147" s="4">
        <f t="shared" si="36"/>
        <v>501.48101153343009</v>
      </c>
      <c r="P147" s="4">
        <f t="shared" si="37"/>
        <v>0</v>
      </c>
      <c r="Q147" s="4">
        <f t="shared" si="38"/>
        <v>1.3930028098150835E-4</v>
      </c>
      <c r="R147" s="4">
        <f t="shared" si="39"/>
        <v>0</v>
      </c>
      <c r="S147" s="4">
        <f>SUM($Q$3:Q147)</f>
        <v>1.3219869589069688E-2</v>
      </c>
      <c r="T147" s="11">
        <f>SUM($R$3:R147)</f>
        <v>3.7686631827815661E-3</v>
      </c>
      <c r="U147" s="4">
        <f t="shared" si="40"/>
        <v>0</v>
      </c>
      <c r="AA147" s="4">
        <f t="shared" si="41"/>
        <v>0</v>
      </c>
      <c r="AM147" s="4">
        <f t="shared" si="42"/>
        <v>0</v>
      </c>
      <c r="AN147" s="5">
        <f>SUM($H$3:H147)</f>
        <v>634.91666666666674</v>
      </c>
    </row>
    <row r="148" spans="1:40" x14ac:dyDescent="0.3">
      <c r="A148" s="3" t="s">
        <v>13</v>
      </c>
      <c r="B148" s="4">
        <v>145</v>
      </c>
      <c r="C148" s="4">
        <v>145</v>
      </c>
      <c r="D148" s="4">
        <v>20.8</v>
      </c>
      <c r="E148" s="4">
        <f t="shared" si="43"/>
        <v>0.40277777777777807</v>
      </c>
      <c r="F148" s="11">
        <f t="shared" si="44"/>
        <v>0.18749999999999972</v>
      </c>
      <c r="H148" s="12">
        <f t="shared" si="31"/>
        <v>5.7777777777777777</v>
      </c>
      <c r="I148" s="5">
        <f t="shared" si="32"/>
        <v>75.3194444444445</v>
      </c>
      <c r="J148" s="4">
        <f t="shared" si="33"/>
        <v>36.689399999999999</v>
      </c>
      <c r="K148" s="4">
        <f t="shared" si="34"/>
        <v>5.1167791999999999</v>
      </c>
      <c r="L148" s="11">
        <f t="shared" si="35"/>
        <v>117.12562364444449</v>
      </c>
      <c r="N148" s="12">
        <f t="shared" si="30"/>
        <v>676.72582550123479</v>
      </c>
      <c r="O148" s="4">
        <f t="shared" si="36"/>
        <v>676.72582550123479</v>
      </c>
      <c r="P148" s="4">
        <f t="shared" si="37"/>
        <v>0</v>
      </c>
      <c r="Q148" s="4">
        <f t="shared" si="38"/>
        <v>1.8797939597256524E-4</v>
      </c>
      <c r="R148" s="4">
        <f t="shared" si="39"/>
        <v>0</v>
      </c>
      <c r="S148" s="4">
        <f>SUM($Q$3:Q148)</f>
        <v>1.3407848985042253E-2</v>
      </c>
      <c r="T148" s="11">
        <f>SUM($R$3:R148)</f>
        <v>3.7686631827815661E-3</v>
      </c>
      <c r="U148" s="4">
        <f t="shared" si="40"/>
        <v>0</v>
      </c>
      <c r="AA148" s="4">
        <f t="shared" si="41"/>
        <v>0</v>
      </c>
      <c r="AM148" s="4">
        <f t="shared" si="42"/>
        <v>0</v>
      </c>
      <c r="AN148" s="5">
        <f>SUM($H$3:H148)</f>
        <v>640.69444444444457</v>
      </c>
    </row>
    <row r="149" spans="1:40" x14ac:dyDescent="0.3">
      <c r="A149" s="3" t="s">
        <v>13</v>
      </c>
      <c r="B149" s="4">
        <v>146</v>
      </c>
      <c r="C149" s="4">
        <v>146</v>
      </c>
      <c r="D149" s="4">
        <v>22.8</v>
      </c>
      <c r="E149" s="4">
        <f t="shared" si="43"/>
        <v>0.63888888888888862</v>
      </c>
      <c r="F149" s="11">
        <f t="shared" si="44"/>
        <v>0.13888888888888865</v>
      </c>
      <c r="H149" s="12">
        <f t="shared" si="31"/>
        <v>6.333333333333333</v>
      </c>
      <c r="I149" s="5">
        <f t="shared" si="32"/>
        <v>119.47222222222217</v>
      </c>
      <c r="J149" s="4">
        <f t="shared" si="33"/>
        <v>36.689399999999999</v>
      </c>
      <c r="K149" s="4">
        <f t="shared" si="34"/>
        <v>6.1480826999999989</v>
      </c>
      <c r="L149" s="11">
        <f t="shared" si="35"/>
        <v>162.30970492222218</v>
      </c>
      <c r="N149" s="12">
        <f t="shared" si="30"/>
        <v>1027.9614645074071</v>
      </c>
      <c r="O149" s="4">
        <f t="shared" si="36"/>
        <v>1027.9614645074071</v>
      </c>
      <c r="P149" s="4">
        <f t="shared" si="37"/>
        <v>0</v>
      </c>
      <c r="Q149" s="4">
        <f t="shared" si="38"/>
        <v>2.8554485125205755E-4</v>
      </c>
      <c r="R149" s="4">
        <f t="shared" si="39"/>
        <v>0</v>
      </c>
      <c r="S149" s="4">
        <f>SUM($Q$3:Q149)</f>
        <v>1.369339383629431E-2</v>
      </c>
      <c r="T149" s="11">
        <f>SUM($R$3:R149)</f>
        <v>3.7686631827815661E-3</v>
      </c>
      <c r="U149" s="4">
        <f t="shared" si="40"/>
        <v>0</v>
      </c>
      <c r="AA149" s="4">
        <f t="shared" si="41"/>
        <v>0</v>
      </c>
      <c r="AM149" s="4">
        <f t="shared" si="42"/>
        <v>0</v>
      </c>
      <c r="AN149" s="5">
        <f>SUM($H$3:H149)</f>
        <v>647.02777777777794</v>
      </c>
    </row>
    <row r="150" spans="1:40" x14ac:dyDescent="0.3">
      <c r="A150" s="3" t="s">
        <v>13</v>
      </c>
      <c r="B150" s="4">
        <v>147</v>
      </c>
      <c r="C150" s="4">
        <v>147</v>
      </c>
      <c r="D150" s="4">
        <v>25.4</v>
      </c>
      <c r="E150" s="4">
        <f t="shared" si="43"/>
        <v>0.68055555555555536</v>
      </c>
      <c r="F150" s="11">
        <f t="shared" si="44"/>
        <v>-5.5555555555555358E-2</v>
      </c>
      <c r="H150" s="12">
        <f t="shared" si="31"/>
        <v>7.0555555555555554</v>
      </c>
      <c r="I150" s="5">
        <f t="shared" si="32"/>
        <v>127.26388888888886</v>
      </c>
      <c r="J150" s="4">
        <f t="shared" si="33"/>
        <v>36.689399999999999</v>
      </c>
      <c r="K150" s="4">
        <f t="shared" si="34"/>
        <v>7.6302266749999994</v>
      </c>
      <c r="L150" s="11">
        <f t="shared" si="35"/>
        <v>171.58351556388885</v>
      </c>
      <c r="N150" s="12">
        <f t="shared" si="30"/>
        <v>1210.6170264785492</v>
      </c>
      <c r="O150" s="4">
        <f t="shared" si="36"/>
        <v>1210.6170264785492</v>
      </c>
      <c r="P150" s="4">
        <f t="shared" si="37"/>
        <v>0</v>
      </c>
      <c r="Q150" s="4">
        <f t="shared" si="38"/>
        <v>3.3628250735515255E-4</v>
      </c>
      <c r="R150" s="4">
        <f t="shared" si="39"/>
        <v>0</v>
      </c>
      <c r="S150" s="4">
        <f>SUM($Q$3:Q150)</f>
        <v>1.4029676343649463E-2</v>
      </c>
      <c r="T150" s="11">
        <f>SUM($R$3:R150)</f>
        <v>3.7686631827815661E-3</v>
      </c>
      <c r="U150" s="4">
        <f t="shared" si="40"/>
        <v>0</v>
      </c>
      <c r="AA150" s="4">
        <f t="shared" si="41"/>
        <v>0</v>
      </c>
      <c r="AM150" s="4">
        <f t="shared" si="42"/>
        <v>0</v>
      </c>
      <c r="AN150" s="5">
        <f>SUM($H$3:H150)</f>
        <v>654.08333333333348</v>
      </c>
    </row>
    <row r="151" spans="1:40" x14ac:dyDescent="0.3">
      <c r="A151" s="3" t="s">
        <v>13</v>
      </c>
      <c r="B151" s="4">
        <v>148</v>
      </c>
      <c r="C151" s="4">
        <v>148</v>
      </c>
      <c r="D151" s="4">
        <v>27.7</v>
      </c>
      <c r="E151" s="4">
        <f t="shared" si="43"/>
        <v>0.5277777777777779</v>
      </c>
      <c r="F151" s="11">
        <f t="shared" si="44"/>
        <v>-0.19444444444444425</v>
      </c>
      <c r="H151" s="12">
        <f t="shared" si="31"/>
        <v>7.6944444444444438</v>
      </c>
      <c r="I151" s="5">
        <f t="shared" si="32"/>
        <v>98.694444444444471</v>
      </c>
      <c r="J151" s="4">
        <f t="shared" si="33"/>
        <v>36.689399999999999</v>
      </c>
      <c r="K151" s="4">
        <f t="shared" si="34"/>
        <v>9.0746429187499977</v>
      </c>
      <c r="L151" s="11">
        <f t="shared" si="35"/>
        <v>144.45848736319445</v>
      </c>
      <c r="N151" s="12">
        <f t="shared" si="30"/>
        <v>1111.5278055445795</v>
      </c>
      <c r="O151" s="4">
        <f t="shared" si="36"/>
        <v>1111.5278055445795</v>
      </c>
      <c r="P151" s="4">
        <f t="shared" si="37"/>
        <v>0</v>
      </c>
      <c r="Q151" s="4">
        <f t="shared" si="38"/>
        <v>3.0875772376238319E-4</v>
      </c>
      <c r="R151" s="4">
        <f t="shared" si="39"/>
        <v>0</v>
      </c>
      <c r="S151" s="4">
        <f>SUM($Q$3:Q151)</f>
        <v>1.4338434067411846E-2</v>
      </c>
      <c r="T151" s="11">
        <f>SUM($R$3:R151)</f>
        <v>3.7686631827815661E-3</v>
      </c>
      <c r="U151" s="4">
        <f t="shared" si="40"/>
        <v>0</v>
      </c>
      <c r="AA151" s="4">
        <f t="shared" si="41"/>
        <v>0</v>
      </c>
      <c r="AM151" s="4">
        <f t="shared" si="42"/>
        <v>0</v>
      </c>
      <c r="AN151" s="5">
        <f>SUM($H$3:H151)</f>
        <v>661.77777777777794</v>
      </c>
    </row>
    <row r="152" spans="1:40" x14ac:dyDescent="0.3">
      <c r="A152" s="3" t="s">
        <v>13</v>
      </c>
      <c r="B152" s="4">
        <v>149</v>
      </c>
      <c r="C152" s="4">
        <v>149</v>
      </c>
      <c r="D152" s="4">
        <v>29.2</v>
      </c>
      <c r="E152" s="4">
        <f t="shared" si="43"/>
        <v>0.29166666666666685</v>
      </c>
      <c r="F152" s="11">
        <f t="shared" si="44"/>
        <v>-0.25000000000000011</v>
      </c>
      <c r="H152" s="12">
        <f t="shared" si="31"/>
        <v>8.1111111111111107</v>
      </c>
      <c r="I152" s="5">
        <f t="shared" si="32"/>
        <v>54.5416666666667</v>
      </c>
      <c r="J152" s="4">
        <f t="shared" si="33"/>
        <v>36.689399999999999</v>
      </c>
      <c r="K152" s="4">
        <f t="shared" si="34"/>
        <v>10.084066699999999</v>
      </c>
      <c r="L152" s="11">
        <f t="shared" si="35"/>
        <v>101.31513336666669</v>
      </c>
      <c r="N152" s="12">
        <f t="shared" si="30"/>
        <v>821.77830397407422</v>
      </c>
      <c r="O152" s="4">
        <f t="shared" si="36"/>
        <v>821.77830397407422</v>
      </c>
      <c r="P152" s="4">
        <f t="shared" si="37"/>
        <v>0</v>
      </c>
      <c r="Q152" s="4">
        <f t="shared" si="38"/>
        <v>2.2827175110390951E-4</v>
      </c>
      <c r="R152" s="4">
        <f t="shared" si="39"/>
        <v>0</v>
      </c>
      <c r="S152" s="4">
        <f>SUM($Q$3:Q152)</f>
        <v>1.4566705818515756E-2</v>
      </c>
      <c r="T152" s="11">
        <f>SUM($R$3:R152)</f>
        <v>3.7686631827815661E-3</v>
      </c>
      <c r="U152" s="4">
        <f t="shared" si="40"/>
        <v>0</v>
      </c>
      <c r="AA152" s="4">
        <f t="shared" si="41"/>
        <v>0</v>
      </c>
      <c r="AM152" s="4">
        <f t="shared" si="42"/>
        <v>0</v>
      </c>
      <c r="AN152" s="5">
        <f>SUM($H$3:H152)</f>
        <v>669.88888888888903</v>
      </c>
    </row>
    <row r="153" spans="1:40" x14ac:dyDescent="0.3">
      <c r="A153" s="3" t="s">
        <v>13</v>
      </c>
      <c r="B153" s="4">
        <v>150</v>
      </c>
      <c r="C153" s="4">
        <v>150</v>
      </c>
      <c r="D153" s="4">
        <v>29.8</v>
      </c>
      <c r="E153" s="4">
        <f t="shared" si="43"/>
        <v>2.7777777777777679E-2</v>
      </c>
      <c r="F153" s="11">
        <f t="shared" si="44"/>
        <v>-0.32638888888888906</v>
      </c>
      <c r="H153" s="12">
        <f t="shared" si="31"/>
        <v>8.2777777777777786</v>
      </c>
      <c r="I153" s="5">
        <f t="shared" si="32"/>
        <v>5.194444444444426</v>
      </c>
      <c r="J153" s="4">
        <f t="shared" si="33"/>
        <v>36.689399999999999</v>
      </c>
      <c r="K153" s="4">
        <f t="shared" si="34"/>
        <v>10.502738075000002</v>
      </c>
      <c r="L153" s="11">
        <f t="shared" si="35"/>
        <v>52.386582519444431</v>
      </c>
      <c r="N153" s="12">
        <f t="shared" si="30"/>
        <v>433.64448863317892</v>
      </c>
      <c r="O153" s="4">
        <f t="shared" si="36"/>
        <v>433.64448863317892</v>
      </c>
      <c r="P153" s="4">
        <f t="shared" si="37"/>
        <v>0</v>
      </c>
      <c r="Q153" s="4">
        <f t="shared" si="38"/>
        <v>1.2045680239810526E-4</v>
      </c>
      <c r="R153" s="4">
        <f t="shared" si="39"/>
        <v>0</v>
      </c>
      <c r="S153" s="4">
        <f>SUM($Q$3:Q153)</f>
        <v>1.4687162620913862E-2</v>
      </c>
      <c r="T153" s="11">
        <f>SUM($R$3:R153)</f>
        <v>3.7686631827815661E-3</v>
      </c>
      <c r="U153" s="4">
        <f t="shared" si="40"/>
        <v>0</v>
      </c>
      <c r="AA153" s="4">
        <f t="shared" si="41"/>
        <v>0</v>
      </c>
      <c r="AM153" s="4">
        <f t="shared" si="42"/>
        <v>0</v>
      </c>
      <c r="AN153" s="5">
        <f>SUM($H$3:H153)</f>
        <v>678.16666666666686</v>
      </c>
    </row>
    <row r="154" spans="1:40" x14ac:dyDescent="0.3">
      <c r="A154" s="3" t="s">
        <v>13</v>
      </c>
      <c r="B154" s="4">
        <v>151</v>
      </c>
      <c r="C154" s="4">
        <v>151</v>
      </c>
      <c r="D154" s="4">
        <v>29.4</v>
      </c>
      <c r="E154" s="4">
        <f t="shared" si="43"/>
        <v>-0.36111111111111133</v>
      </c>
      <c r="F154" s="11">
        <f t="shared" si="44"/>
        <v>-0.48611111111111083</v>
      </c>
      <c r="H154" s="12">
        <f t="shared" si="31"/>
        <v>8.1666666666666661</v>
      </c>
      <c r="I154" s="5">
        <f t="shared" si="32"/>
        <v>-67.527777777777814</v>
      </c>
      <c r="J154" s="4">
        <f t="shared" si="33"/>
        <v>36.689399999999999</v>
      </c>
      <c r="K154" s="4">
        <f t="shared" si="34"/>
        <v>10.222677674999996</v>
      </c>
      <c r="L154" s="11">
        <f t="shared" si="35"/>
        <v>-20.615700102777819</v>
      </c>
      <c r="N154" s="12">
        <f t="shared" si="30"/>
        <v>-168.36155083935216</v>
      </c>
      <c r="O154" s="4">
        <f t="shared" si="36"/>
        <v>0</v>
      </c>
      <c r="P154" s="4">
        <f t="shared" si="37"/>
        <v>168.36155083935216</v>
      </c>
      <c r="Q154" s="4">
        <f t="shared" si="38"/>
        <v>0</v>
      </c>
      <c r="R154" s="4">
        <f t="shared" si="39"/>
        <v>4.6767097455375605E-5</v>
      </c>
      <c r="S154" s="4">
        <f>SUM($Q$3:Q154)</f>
        <v>1.4687162620913862E-2</v>
      </c>
      <c r="T154" s="11">
        <f>SUM($R$3:R154)</f>
        <v>3.8154302802369416E-3</v>
      </c>
      <c r="U154" s="4">
        <f t="shared" si="40"/>
        <v>7.9504065674138535E-4</v>
      </c>
      <c r="AA154" s="4">
        <f t="shared" si="41"/>
        <v>5.5652845971896974E-4</v>
      </c>
      <c r="AM154" s="4">
        <f t="shared" si="42"/>
        <v>0</v>
      </c>
      <c r="AN154" s="5">
        <f>SUM($H$3:H154)</f>
        <v>686.33333333333348</v>
      </c>
    </row>
    <row r="155" spans="1:40" x14ac:dyDescent="0.3">
      <c r="A155" s="3" t="s">
        <v>13</v>
      </c>
      <c r="B155" s="4">
        <v>152</v>
      </c>
      <c r="C155" s="4">
        <v>152</v>
      </c>
      <c r="D155" s="4">
        <v>27.2</v>
      </c>
      <c r="E155" s="4">
        <f t="shared" si="43"/>
        <v>-0.94444444444444398</v>
      </c>
      <c r="F155" s="11">
        <f t="shared" si="44"/>
        <v>-0.5069444444444442</v>
      </c>
      <c r="H155" s="12">
        <f t="shared" si="31"/>
        <v>7.5555555555555554</v>
      </c>
      <c r="I155" s="5">
        <f t="shared" si="32"/>
        <v>-176.61111111111103</v>
      </c>
      <c r="J155" s="4">
        <f t="shared" si="33"/>
        <v>36.689399999999999</v>
      </c>
      <c r="K155" s="4">
        <f t="shared" si="34"/>
        <v>8.749995199999999</v>
      </c>
      <c r="L155" s="11">
        <f t="shared" si="35"/>
        <v>-131.17171591111102</v>
      </c>
      <c r="N155" s="12">
        <f t="shared" si="30"/>
        <v>-991.07518688394987</v>
      </c>
      <c r="O155" s="4">
        <f t="shared" si="36"/>
        <v>0</v>
      </c>
      <c r="P155" s="4">
        <f t="shared" si="37"/>
        <v>991.07518688394987</v>
      </c>
      <c r="Q155" s="4">
        <f t="shared" si="38"/>
        <v>0</v>
      </c>
      <c r="R155" s="4">
        <f t="shared" si="39"/>
        <v>2.752986630233194E-4</v>
      </c>
      <c r="S155" s="4">
        <f>SUM($Q$3:Q155)</f>
        <v>1.4687162620913862E-2</v>
      </c>
      <c r="T155" s="11">
        <f>SUM($R$3:R155)</f>
        <v>4.0907289432602608E-3</v>
      </c>
      <c r="U155" s="4">
        <f t="shared" si="40"/>
        <v>4.68007727139643E-3</v>
      </c>
      <c r="AA155" s="4">
        <f t="shared" si="41"/>
        <v>3.2760540899775007E-3</v>
      </c>
      <c r="AM155" s="4">
        <f t="shared" si="42"/>
        <v>0</v>
      </c>
      <c r="AN155" s="5">
        <f>SUM($H$3:H155)</f>
        <v>693.88888888888903</v>
      </c>
    </row>
    <row r="156" spans="1:40" x14ac:dyDescent="0.3">
      <c r="A156" s="3" t="s">
        <v>13</v>
      </c>
      <c r="B156" s="4">
        <v>153</v>
      </c>
      <c r="C156" s="4">
        <v>153</v>
      </c>
      <c r="D156" s="4">
        <v>22.6</v>
      </c>
      <c r="E156" s="4">
        <f t="shared" si="43"/>
        <v>-1.3749999999999998</v>
      </c>
      <c r="F156" s="11">
        <f t="shared" si="44"/>
        <v>-0.17361111111111138</v>
      </c>
      <c r="H156" s="12">
        <f t="shared" si="31"/>
        <v>6.2777777777777777</v>
      </c>
      <c r="I156" s="5">
        <f t="shared" si="32"/>
        <v>-257.12499999999994</v>
      </c>
      <c r="J156" s="4">
        <f t="shared" si="33"/>
        <v>36.689399999999999</v>
      </c>
      <c r="K156" s="4">
        <f t="shared" si="34"/>
        <v>6.0406946749999992</v>
      </c>
      <c r="L156" s="11">
        <f t="shared" si="35"/>
        <v>-214.39490532499994</v>
      </c>
      <c r="N156" s="12">
        <f t="shared" si="30"/>
        <v>-1345.9235723180552</v>
      </c>
      <c r="O156" s="4">
        <f t="shared" si="36"/>
        <v>0</v>
      </c>
      <c r="P156" s="4">
        <f t="shared" si="37"/>
        <v>1345.9235723180552</v>
      </c>
      <c r="Q156" s="4">
        <f t="shared" si="38"/>
        <v>0</v>
      </c>
      <c r="R156" s="4">
        <f t="shared" si="39"/>
        <v>3.7386765897723753E-4</v>
      </c>
      <c r="S156" s="4">
        <f>SUM($Q$3:Q156)</f>
        <v>1.4687162620913862E-2</v>
      </c>
      <c r="T156" s="11">
        <f>SUM($R$3:R156)</f>
        <v>4.4645966022374981E-3</v>
      </c>
      <c r="U156" s="4">
        <f t="shared" si="40"/>
        <v>6.3557502026130377E-3</v>
      </c>
      <c r="AA156" s="4">
        <f t="shared" si="41"/>
        <v>4.4490251418291262E-3</v>
      </c>
      <c r="AM156" s="4">
        <f t="shared" si="42"/>
        <v>0</v>
      </c>
      <c r="AN156" s="5">
        <f>SUM($H$3:H156)</f>
        <v>700.16666666666686</v>
      </c>
    </row>
    <row r="157" spans="1:40" x14ac:dyDescent="0.3">
      <c r="A157" s="3" t="s">
        <v>13</v>
      </c>
      <c r="B157" s="4">
        <v>154</v>
      </c>
      <c r="C157" s="4">
        <v>154</v>
      </c>
      <c r="D157" s="4">
        <v>17.3</v>
      </c>
      <c r="E157" s="4">
        <f t="shared" si="43"/>
        <v>-1.2916666666666667</v>
      </c>
      <c r="F157" s="11">
        <f t="shared" si="44"/>
        <v>0.31944444444444431</v>
      </c>
      <c r="H157" s="12">
        <f t="shared" si="31"/>
        <v>4.8055555555555554</v>
      </c>
      <c r="I157" s="5">
        <f t="shared" si="32"/>
        <v>-241.54166666666669</v>
      </c>
      <c r="J157" s="4">
        <f t="shared" si="33"/>
        <v>36.689399999999999</v>
      </c>
      <c r="K157" s="4">
        <f t="shared" si="34"/>
        <v>3.5396654187499998</v>
      </c>
      <c r="L157" s="11">
        <f t="shared" si="35"/>
        <v>-201.31260124791669</v>
      </c>
      <c r="N157" s="12">
        <f t="shared" si="30"/>
        <v>-967.41888933026632</v>
      </c>
      <c r="O157" s="4">
        <f t="shared" si="36"/>
        <v>0</v>
      </c>
      <c r="P157" s="4">
        <f t="shared" si="37"/>
        <v>967.41888933026632</v>
      </c>
      <c r="Q157" s="4">
        <f t="shared" si="38"/>
        <v>0</v>
      </c>
      <c r="R157" s="4">
        <f t="shared" si="39"/>
        <v>2.6872746925840732E-4</v>
      </c>
      <c r="S157" s="4">
        <f>SUM($Q$3:Q157)</f>
        <v>1.4687162620913862E-2</v>
      </c>
      <c r="T157" s="11">
        <f>SUM($R$3:R157)</f>
        <v>4.7333240714959052E-3</v>
      </c>
      <c r="U157" s="4">
        <f t="shared" si="40"/>
        <v>4.5683669773929243E-3</v>
      </c>
      <c r="AA157" s="4">
        <f t="shared" si="41"/>
        <v>3.1978568841750468E-3</v>
      </c>
      <c r="AM157" s="4">
        <f t="shared" si="42"/>
        <v>0</v>
      </c>
      <c r="AN157" s="5">
        <f>SUM($H$3:H157)</f>
        <v>704.9722222222224</v>
      </c>
    </row>
    <row r="158" spans="1:40" x14ac:dyDescent="0.3">
      <c r="A158" s="3" t="s">
        <v>13</v>
      </c>
      <c r="B158" s="4">
        <v>155</v>
      </c>
      <c r="C158" s="4">
        <v>155</v>
      </c>
      <c r="D158" s="4">
        <v>13.3</v>
      </c>
      <c r="E158" s="4">
        <f t="shared" si="43"/>
        <v>-0.73611111111111116</v>
      </c>
      <c r="F158" s="11">
        <f t="shared" si="44"/>
        <v>0.59722222222222221</v>
      </c>
      <c r="H158" s="12">
        <f t="shared" si="31"/>
        <v>3.6944444444444446</v>
      </c>
      <c r="I158" s="5">
        <f t="shared" si="32"/>
        <v>-137.6527777777778</v>
      </c>
      <c r="J158" s="4">
        <f t="shared" si="33"/>
        <v>36.689399999999999</v>
      </c>
      <c r="K158" s="4">
        <f t="shared" si="34"/>
        <v>2.0920559187500003</v>
      </c>
      <c r="L158" s="11">
        <f t="shared" si="35"/>
        <v>-98.871321859027788</v>
      </c>
      <c r="N158" s="12">
        <f t="shared" si="30"/>
        <v>-365.27460575696381</v>
      </c>
      <c r="O158" s="4">
        <f t="shared" si="36"/>
        <v>0</v>
      </c>
      <c r="P158" s="4">
        <f t="shared" si="37"/>
        <v>365.27460575696381</v>
      </c>
      <c r="Q158" s="4">
        <f t="shared" si="38"/>
        <v>0</v>
      </c>
      <c r="R158" s="4">
        <f t="shared" si="39"/>
        <v>1.0146516826582328E-4</v>
      </c>
      <c r="S158" s="4">
        <f>SUM($Q$3:Q158)</f>
        <v>1.4687162620913862E-2</v>
      </c>
      <c r="T158" s="11">
        <f>SUM($R$3:R158)</f>
        <v>4.8347892397617286E-3</v>
      </c>
      <c r="U158" s="4">
        <f t="shared" si="40"/>
        <v>1.7249078605189958E-3</v>
      </c>
      <c r="AA158" s="4">
        <f t="shared" si="41"/>
        <v>1.207435502363297E-3</v>
      </c>
      <c r="AM158" s="4">
        <f t="shared" si="42"/>
        <v>0</v>
      </c>
      <c r="AN158" s="5">
        <f>SUM($H$3:H158)</f>
        <v>708.66666666666686</v>
      </c>
    </row>
    <row r="159" spans="1:40" x14ac:dyDescent="0.3">
      <c r="A159" s="3" t="s">
        <v>13</v>
      </c>
      <c r="B159" s="4">
        <v>156</v>
      </c>
      <c r="C159" s="4">
        <v>156</v>
      </c>
      <c r="D159" s="4">
        <v>12</v>
      </c>
      <c r="E159" s="4">
        <f t="shared" si="43"/>
        <v>-9.7222222222222363E-2</v>
      </c>
      <c r="F159" s="11">
        <f t="shared" si="44"/>
        <v>0.51388888888888884</v>
      </c>
      <c r="H159" s="12">
        <f t="shared" si="31"/>
        <v>3.333333333333333</v>
      </c>
      <c r="I159" s="5">
        <f t="shared" si="32"/>
        <v>-18.180555555555582</v>
      </c>
      <c r="J159" s="4">
        <f t="shared" si="33"/>
        <v>36.689399999999999</v>
      </c>
      <c r="K159" s="4">
        <f t="shared" si="34"/>
        <v>1.7030699999999996</v>
      </c>
      <c r="L159" s="11">
        <f t="shared" si="35"/>
        <v>20.211914444444417</v>
      </c>
      <c r="N159" s="12">
        <f t="shared" si="30"/>
        <v>67.373048148148058</v>
      </c>
      <c r="O159" s="4">
        <f t="shared" si="36"/>
        <v>67.373048148148058</v>
      </c>
      <c r="P159" s="4">
        <f t="shared" si="37"/>
        <v>0</v>
      </c>
      <c r="Q159" s="4">
        <f t="shared" si="38"/>
        <v>1.8714735596707794E-5</v>
      </c>
      <c r="R159" s="4">
        <f t="shared" si="39"/>
        <v>0</v>
      </c>
      <c r="S159" s="4">
        <f>SUM($Q$3:Q159)</f>
        <v>1.470587735651057E-2</v>
      </c>
      <c r="T159" s="11">
        <f>SUM($R$3:R159)</f>
        <v>4.8347892397617286E-3</v>
      </c>
      <c r="U159" s="4">
        <f t="shared" si="40"/>
        <v>0</v>
      </c>
      <c r="AA159" s="4">
        <f t="shared" si="41"/>
        <v>0</v>
      </c>
      <c r="AM159" s="4">
        <f t="shared" si="42"/>
        <v>0</v>
      </c>
      <c r="AN159" s="5">
        <f>SUM($H$3:H159)</f>
        <v>712.00000000000023</v>
      </c>
    </row>
    <row r="160" spans="1:40" x14ac:dyDescent="0.3">
      <c r="A160" s="3" t="s">
        <v>13</v>
      </c>
      <c r="B160" s="4">
        <v>157</v>
      </c>
      <c r="C160" s="4">
        <v>157</v>
      </c>
      <c r="D160" s="4">
        <v>12.6</v>
      </c>
      <c r="E160" s="4">
        <f t="shared" si="43"/>
        <v>0.29166666666666663</v>
      </c>
      <c r="F160" s="11">
        <f t="shared" si="44"/>
        <v>0.36805555555555558</v>
      </c>
      <c r="H160" s="12">
        <f t="shared" si="31"/>
        <v>3.5</v>
      </c>
      <c r="I160" s="5">
        <f t="shared" si="32"/>
        <v>54.541666666666657</v>
      </c>
      <c r="J160" s="4">
        <f t="shared" si="33"/>
        <v>36.689399999999999</v>
      </c>
      <c r="K160" s="4">
        <f t="shared" si="34"/>
        <v>1.8776346749999999</v>
      </c>
      <c r="L160" s="11">
        <f t="shared" si="35"/>
        <v>93.108701341666659</v>
      </c>
      <c r="N160" s="12">
        <f t="shared" si="30"/>
        <v>325.88045469583329</v>
      </c>
      <c r="O160" s="4">
        <f t="shared" si="36"/>
        <v>325.88045469583329</v>
      </c>
      <c r="P160" s="4">
        <f t="shared" si="37"/>
        <v>0</v>
      </c>
      <c r="Q160" s="4">
        <f t="shared" si="38"/>
        <v>9.052234852662035E-5</v>
      </c>
      <c r="R160" s="4">
        <f t="shared" si="39"/>
        <v>0</v>
      </c>
      <c r="S160" s="4">
        <f>SUM($Q$3:Q160)</f>
        <v>1.479639970503719E-2</v>
      </c>
      <c r="T160" s="11">
        <f>SUM($R$3:R160)</f>
        <v>4.8347892397617286E-3</v>
      </c>
      <c r="U160" s="4">
        <f t="shared" si="40"/>
        <v>0</v>
      </c>
      <c r="AA160" s="4">
        <f t="shared" si="41"/>
        <v>0</v>
      </c>
      <c r="AM160" s="4">
        <f t="shared" si="42"/>
        <v>0</v>
      </c>
      <c r="AN160" s="5">
        <f>SUM($H$3:H160)</f>
        <v>715.50000000000023</v>
      </c>
    </row>
    <row r="161" spans="1:40" x14ac:dyDescent="0.3">
      <c r="A161" s="3" t="s">
        <v>13</v>
      </c>
      <c r="B161" s="4">
        <v>158</v>
      </c>
      <c r="C161" s="4">
        <v>158</v>
      </c>
      <c r="D161" s="4">
        <v>14.1</v>
      </c>
      <c r="E161" s="4">
        <f t="shared" si="43"/>
        <v>0.63888888888888884</v>
      </c>
      <c r="F161" s="11">
        <f t="shared" si="44"/>
        <v>0.27083333333333348</v>
      </c>
      <c r="H161" s="12">
        <f t="shared" si="31"/>
        <v>3.9166666666666665</v>
      </c>
      <c r="I161" s="5">
        <f t="shared" si="32"/>
        <v>119.47222222222221</v>
      </c>
      <c r="J161" s="4">
        <f t="shared" si="33"/>
        <v>36.689399999999999</v>
      </c>
      <c r="K161" s="4">
        <f t="shared" si="34"/>
        <v>2.3513010187499996</v>
      </c>
      <c r="L161" s="11">
        <f t="shared" si="35"/>
        <v>158.51292324097221</v>
      </c>
      <c r="N161" s="12">
        <f t="shared" si="30"/>
        <v>620.84228269380776</v>
      </c>
      <c r="O161" s="4">
        <f t="shared" si="36"/>
        <v>620.84228269380776</v>
      </c>
      <c r="P161" s="4">
        <f t="shared" si="37"/>
        <v>0</v>
      </c>
      <c r="Q161" s="4">
        <f t="shared" si="38"/>
        <v>1.7245618963716885E-4</v>
      </c>
      <c r="R161" s="4">
        <f t="shared" si="39"/>
        <v>0</v>
      </c>
      <c r="S161" s="4">
        <f>SUM($Q$3:Q161)</f>
        <v>1.4968855894674359E-2</v>
      </c>
      <c r="T161" s="11">
        <f>SUM($R$3:R161)</f>
        <v>4.8347892397617286E-3</v>
      </c>
      <c r="U161" s="4">
        <f t="shared" si="40"/>
        <v>0</v>
      </c>
      <c r="AA161" s="4">
        <f t="shared" si="41"/>
        <v>0</v>
      </c>
      <c r="AM161" s="4">
        <f t="shared" si="42"/>
        <v>0</v>
      </c>
      <c r="AN161" s="5">
        <f>SUM($H$3:H161)</f>
        <v>719.41666666666686</v>
      </c>
    </row>
    <row r="162" spans="1:40" x14ac:dyDescent="0.3">
      <c r="A162" s="3" t="s">
        <v>13</v>
      </c>
      <c r="B162" s="4">
        <v>159</v>
      </c>
      <c r="C162" s="4">
        <v>159</v>
      </c>
      <c r="D162" s="4">
        <v>17.2</v>
      </c>
      <c r="E162" s="4">
        <f t="shared" si="43"/>
        <v>0.83333333333333359</v>
      </c>
      <c r="F162" s="11">
        <f t="shared" si="44"/>
        <v>0.11111111111111105</v>
      </c>
      <c r="H162" s="12">
        <f t="shared" si="31"/>
        <v>4.7777777777777777</v>
      </c>
      <c r="I162" s="5">
        <f t="shared" si="32"/>
        <v>155.83333333333337</v>
      </c>
      <c r="J162" s="4">
        <f t="shared" si="33"/>
        <v>36.689399999999999</v>
      </c>
      <c r="K162" s="4">
        <f t="shared" si="34"/>
        <v>3.4988626999999992</v>
      </c>
      <c r="L162" s="11">
        <f t="shared" si="35"/>
        <v>196.02159603333337</v>
      </c>
      <c r="N162" s="12">
        <f t="shared" si="30"/>
        <v>936.54762549259272</v>
      </c>
      <c r="O162" s="4">
        <f t="shared" si="36"/>
        <v>936.54762549259272</v>
      </c>
      <c r="P162" s="4">
        <f t="shared" si="37"/>
        <v>0</v>
      </c>
      <c r="Q162" s="4">
        <f t="shared" si="38"/>
        <v>2.6015211819238685E-4</v>
      </c>
      <c r="R162" s="4">
        <f t="shared" si="39"/>
        <v>0</v>
      </c>
      <c r="S162" s="4">
        <f>SUM($Q$3:Q162)</f>
        <v>1.5229008012866745E-2</v>
      </c>
      <c r="T162" s="11">
        <f>SUM($R$3:R162)</f>
        <v>4.8347892397617286E-3</v>
      </c>
      <c r="U162" s="4">
        <f t="shared" si="40"/>
        <v>0</v>
      </c>
      <c r="AA162" s="4">
        <f t="shared" si="41"/>
        <v>0</v>
      </c>
      <c r="AM162" s="4">
        <f t="shared" si="42"/>
        <v>0</v>
      </c>
      <c r="AN162" s="5">
        <f>SUM($H$3:H162)</f>
        <v>724.19444444444468</v>
      </c>
    </row>
    <row r="163" spans="1:40" x14ac:dyDescent="0.3">
      <c r="A163" s="3" t="s">
        <v>13</v>
      </c>
      <c r="B163" s="4">
        <v>160</v>
      </c>
      <c r="C163" s="4">
        <v>160</v>
      </c>
      <c r="D163" s="4">
        <v>20.100000000000001</v>
      </c>
      <c r="E163" s="4">
        <f t="shared" si="43"/>
        <v>0.86111111111111094</v>
      </c>
      <c r="F163" s="11">
        <f t="shared" si="44"/>
        <v>-4.1666666666666907E-2</v>
      </c>
      <c r="H163" s="12">
        <f t="shared" si="31"/>
        <v>5.5833333333333339</v>
      </c>
      <c r="I163" s="5">
        <f t="shared" si="32"/>
        <v>161.02777777777774</v>
      </c>
      <c r="J163" s="4">
        <f t="shared" si="33"/>
        <v>36.689399999999999</v>
      </c>
      <c r="K163" s="4">
        <f t="shared" si="34"/>
        <v>4.7781757687500006</v>
      </c>
      <c r="L163" s="11">
        <f t="shared" si="35"/>
        <v>202.49535354652775</v>
      </c>
      <c r="N163" s="12">
        <f t="shared" si="30"/>
        <v>1130.5990573014467</v>
      </c>
      <c r="O163" s="4">
        <f t="shared" si="36"/>
        <v>1130.5990573014467</v>
      </c>
      <c r="P163" s="4">
        <f t="shared" si="37"/>
        <v>0</v>
      </c>
      <c r="Q163" s="4">
        <f t="shared" si="38"/>
        <v>3.1405529369484626E-4</v>
      </c>
      <c r="R163" s="4">
        <f t="shared" si="39"/>
        <v>0</v>
      </c>
      <c r="S163" s="4">
        <f>SUM($Q$3:Q163)</f>
        <v>1.5543063306561591E-2</v>
      </c>
      <c r="T163" s="11">
        <f>SUM($R$3:R163)</f>
        <v>4.8347892397617286E-3</v>
      </c>
      <c r="U163" s="4">
        <f t="shared" si="40"/>
        <v>0</v>
      </c>
      <c r="AA163" s="4">
        <f t="shared" si="41"/>
        <v>0</v>
      </c>
      <c r="AM163" s="4">
        <f t="shared" si="42"/>
        <v>0</v>
      </c>
      <c r="AN163" s="5">
        <f>SUM($H$3:H163)</f>
        <v>729.77777777777806</v>
      </c>
    </row>
    <row r="164" spans="1:40" x14ac:dyDescent="0.3">
      <c r="A164" s="3" t="s">
        <v>13</v>
      </c>
      <c r="B164" s="4">
        <v>161</v>
      </c>
      <c r="C164" s="4">
        <v>161</v>
      </c>
      <c r="D164" s="4">
        <v>23.4</v>
      </c>
      <c r="E164" s="4">
        <f t="shared" si="43"/>
        <v>0.74999999999999978</v>
      </c>
      <c r="F164" s="11">
        <f t="shared" si="44"/>
        <v>-0.13888888888888862</v>
      </c>
      <c r="H164" s="12">
        <f t="shared" si="31"/>
        <v>6.4999999999999991</v>
      </c>
      <c r="I164" s="5">
        <f t="shared" si="32"/>
        <v>140.24999999999997</v>
      </c>
      <c r="J164" s="4">
        <f t="shared" si="33"/>
        <v>36.689399999999999</v>
      </c>
      <c r="K164" s="4">
        <f t="shared" si="34"/>
        <v>6.475923674999998</v>
      </c>
      <c r="L164" s="11">
        <f t="shared" si="35"/>
        <v>183.41532367499997</v>
      </c>
      <c r="N164" s="12">
        <f t="shared" si="30"/>
        <v>1192.1996038874997</v>
      </c>
      <c r="O164" s="4">
        <f t="shared" si="36"/>
        <v>1192.1996038874997</v>
      </c>
      <c r="P164" s="4">
        <f t="shared" si="37"/>
        <v>0</v>
      </c>
      <c r="Q164" s="4">
        <f t="shared" si="38"/>
        <v>3.3116655663541661E-4</v>
      </c>
      <c r="R164" s="4">
        <f t="shared" si="39"/>
        <v>0</v>
      </c>
      <c r="S164" s="4">
        <f>SUM($Q$3:Q164)</f>
        <v>1.5874229863197007E-2</v>
      </c>
      <c r="T164" s="11">
        <f>SUM($R$3:R164)</f>
        <v>4.8347892397617286E-3</v>
      </c>
      <c r="U164" s="4">
        <f t="shared" si="40"/>
        <v>0</v>
      </c>
      <c r="AA164" s="4">
        <f t="shared" si="41"/>
        <v>0</v>
      </c>
      <c r="AM164" s="4">
        <f t="shared" si="42"/>
        <v>0</v>
      </c>
      <c r="AN164" s="5">
        <f>SUM($H$3:H164)</f>
        <v>736.27777777777806</v>
      </c>
    </row>
    <row r="165" spans="1:40" x14ac:dyDescent="0.3">
      <c r="A165" s="3" t="s">
        <v>13</v>
      </c>
      <c r="B165" s="4">
        <v>162</v>
      </c>
      <c r="C165" s="4">
        <v>162</v>
      </c>
      <c r="D165" s="4">
        <v>25.5</v>
      </c>
      <c r="E165" s="4">
        <f t="shared" si="43"/>
        <v>0.5833333333333337</v>
      </c>
      <c r="F165" s="11">
        <f t="shared" si="44"/>
        <v>-9.7222222222222099E-2</v>
      </c>
      <c r="H165" s="12">
        <f t="shared" si="31"/>
        <v>7.083333333333333</v>
      </c>
      <c r="I165" s="5">
        <f t="shared" si="32"/>
        <v>109.0833333333334</v>
      </c>
      <c r="J165" s="4">
        <f t="shared" si="33"/>
        <v>36.689399999999999</v>
      </c>
      <c r="K165" s="4">
        <f t="shared" si="34"/>
        <v>7.6904254687499991</v>
      </c>
      <c r="L165" s="11">
        <f t="shared" si="35"/>
        <v>153.4631588020834</v>
      </c>
      <c r="N165" s="12">
        <f t="shared" si="30"/>
        <v>1087.030708181424</v>
      </c>
      <c r="O165" s="4">
        <f t="shared" si="36"/>
        <v>1087.030708181424</v>
      </c>
      <c r="P165" s="4">
        <f t="shared" si="37"/>
        <v>0</v>
      </c>
      <c r="Q165" s="4">
        <f t="shared" si="38"/>
        <v>3.0195297449483999E-4</v>
      </c>
      <c r="R165" s="4">
        <f t="shared" si="39"/>
        <v>0</v>
      </c>
      <c r="S165" s="4">
        <f>SUM($Q$3:Q165)</f>
        <v>1.6176182837691847E-2</v>
      </c>
      <c r="T165" s="11">
        <f>SUM($R$3:R165)</f>
        <v>4.8347892397617286E-3</v>
      </c>
      <c r="U165" s="4">
        <f t="shared" si="40"/>
        <v>0</v>
      </c>
      <c r="AA165" s="4">
        <f t="shared" si="41"/>
        <v>0</v>
      </c>
      <c r="AM165" s="4">
        <f t="shared" si="42"/>
        <v>0</v>
      </c>
      <c r="AN165" s="5">
        <f>SUM($H$3:H165)</f>
        <v>743.36111111111143</v>
      </c>
    </row>
    <row r="166" spans="1:40" x14ac:dyDescent="0.3">
      <c r="A166" s="3" t="s">
        <v>13</v>
      </c>
      <c r="B166" s="4">
        <v>163</v>
      </c>
      <c r="C166" s="4">
        <v>163</v>
      </c>
      <c r="D166" s="4">
        <v>27.6</v>
      </c>
      <c r="E166" s="4">
        <f t="shared" si="43"/>
        <v>0.55555555555555558</v>
      </c>
      <c r="F166" s="11">
        <f t="shared" si="44"/>
        <v>-4.8611111111111299E-2</v>
      </c>
      <c r="H166" s="12">
        <f t="shared" si="31"/>
        <v>7.666666666666667</v>
      </c>
      <c r="I166" s="5">
        <f t="shared" si="32"/>
        <v>103.8888888888889</v>
      </c>
      <c r="J166" s="4">
        <f t="shared" si="33"/>
        <v>36.689399999999999</v>
      </c>
      <c r="K166" s="4">
        <f t="shared" si="34"/>
        <v>9.0092403000000001</v>
      </c>
      <c r="L166" s="11">
        <f t="shared" si="35"/>
        <v>149.58752918888888</v>
      </c>
      <c r="N166" s="12">
        <f t="shared" si="30"/>
        <v>1146.8377237814814</v>
      </c>
      <c r="O166" s="4">
        <f t="shared" si="36"/>
        <v>1146.8377237814814</v>
      </c>
      <c r="P166" s="4">
        <f t="shared" si="37"/>
        <v>0</v>
      </c>
      <c r="Q166" s="4">
        <f t="shared" si="38"/>
        <v>3.1856603438374482E-4</v>
      </c>
      <c r="R166" s="4">
        <f t="shared" si="39"/>
        <v>0</v>
      </c>
      <c r="S166" s="4">
        <f>SUM($Q$3:Q166)</f>
        <v>1.6494748872075592E-2</v>
      </c>
      <c r="T166" s="11">
        <f>SUM($R$3:R166)</f>
        <v>4.8347892397617286E-3</v>
      </c>
      <c r="U166" s="4">
        <f t="shared" si="40"/>
        <v>0</v>
      </c>
      <c r="AA166" s="4">
        <f t="shared" si="41"/>
        <v>0</v>
      </c>
      <c r="AM166" s="4">
        <f t="shared" si="42"/>
        <v>0</v>
      </c>
      <c r="AN166" s="5">
        <f>SUM($H$3:H166)</f>
        <v>751.02777777777806</v>
      </c>
    </row>
    <row r="167" spans="1:40" x14ac:dyDescent="0.3">
      <c r="A167" s="3" t="s">
        <v>13</v>
      </c>
      <c r="B167" s="4">
        <v>164</v>
      </c>
      <c r="C167" s="4">
        <v>164</v>
      </c>
      <c r="D167" s="4">
        <v>29.5</v>
      </c>
      <c r="E167" s="4">
        <f t="shared" si="43"/>
        <v>0.4861111111111111</v>
      </c>
      <c r="F167" s="11">
        <f t="shared" si="44"/>
        <v>-9.7222222222222127E-2</v>
      </c>
      <c r="H167" s="12">
        <f t="shared" si="31"/>
        <v>8.1944444444444446</v>
      </c>
      <c r="I167" s="5">
        <f t="shared" si="32"/>
        <v>90.902777777777771</v>
      </c>
      <c r="J167" s="4">
        <f t="shared" si="33"/>
        <v>36.689399999999999</v>
      </c>
      <c r="K167" s="4">
        <f t="shared" si="34"/>
        <v>10.292337968749999</v>
      </c>
      <c r="L167" s="11">
        <f t="shared" si="35"/>
        <v>137.88451574652777</v>
      </c>
      <c r="N167" s="12">
        <f t="shared" si="30"/>
        <v>1129.8870040340471</v>
      </c>
      <c r="O167" s="4">
        <f t="shared" si="36"/>
        <v>1129.8870040340471</v>
      </c>
      <c r="P167" s="4">
        <f t="shared" si="37"/>
        <v>0</v>
      </c>
      <c r="Q167" s="4">
        <f t="shared" si="38"/>
        <v>3.1385750112056867E-4</v>
      </c>
      <c r="R167" s="4">
        <f t="shared" si="39"/>
        <v>0</v>
      </c>
      <c r="S167" s="4">
        <f>SUM($Q$3:Q167)</f>
        <v>1.6808606373196162E-2</v>
      </c>
      <c r="T167" s="11">
        <f>SUM($R$3:R167)</f>
        <v>4.8347892397617286E-3</v>
      </c>
      <c r="U167" s="4">
        <f t="shared" si="40"/>
        <v>0</v>
      </c>
      <c r="AA167" s="4">
        <f t="shared" si="41"/>
        <v>0</v>
      </c>
      <c r="AM167" s="4">
        <f t="shared" si="42"/>
        <v>0</v>
      </c>
      <c r="AN167" s="5">
        <f>SUM($H$3:H167)</f>
        <v>759.22222222222251</v>
      </c>
    </row>
    <row r="168" spans="1:40" x14ac:dyDescent="0.3">
      <c r="A168" s="3" t="s">
        <v>13</v>
      </c>
      <c r="B168" s="4">
        <v>165</v>
      </c>
      <c r="C168" s="4">
        <v>165</v>
      </c>
      <c r="D168" s="4">
        <v>31.1</v>
      </c>
      <c r="E168" s="4">
        <f t="shared" si="43"/>
        <v>0.36111111111111133</v>
      </c>
      <c r="F168" s="11">
        <f t="shared" si="44"/>
        <v>-9.7222222222222127E-2</v>
      </c>
      <c r="H168" s="12">
        <f t="shared" si="31"/>
        <v>8.6388888888888893</v>
      </c>
      <c r="I168" s="5">
        <f t="shared" si="32"/>
        <v>67.527777777777814</v>
      </c>
      <c r="J168" s="4">
        <f t="shared" si="33"/>
        <v>36.689399999999999</v>
      </c>
      <c r="K168" s="4">
        <f t="shared" si="34"/>
        <v>11.439071768750001</v>
      </c>
      <c r="L168" s="11">
        <f t="shared" si="35"/>
        <v>115.6562495465278</v>
      </c>
      <c r="N168" s="12">
        <f t="shared" si="30"/>
        <v>999.14148913805968</v>
      </c>
      <c r="O168" s="4">
        <f t="shared" si="36"/>
        <v>999.14148913805968</v>
      </c>
      <c r="P168" s="4">
        <f t="shared" si="37"/>
        <v>0</v>
      </c>
      <c r="Q168" s="4">
        <f t="shared" si="38"/>
        <v>2.7753930253834988E-4</v>
      </c>
      <c r="R168" s="4">
        <f t="shared" si="39"/>
        <v>0</v>
      </c>
      <c r="S168" s="4">
        <f>SUM($Q$3:Q168)</f>
        <v>1.7086145675734511E-2</v>
      </c>
      <c r="T168" s="11">
        <f>SUM($R$3:R168)</f>
        <v>4.8347892397617286E-3</v>
      </c>
      <c r="U168" s="4">
        <f t="shared" si="40"/>
        <v>0</v>
      </c>
      <c r="AA168" s="4">
        <f t="shared" si="41"/>
        <v>0</v>
      </c>
      <c r="AM168" s="4">
        <f t="shared" si="42"/>
        <v>0</v>
      </c>
      <c r="AN168" s="5">
        <f>SUM($H$3:H168)</f>
        <v>767.86111111111143</v>
      </c>
    </row>
    <row r="169" spans="1:40" x14ac:dyDescent="0.3">
      <c r="A169" s="3" t="s">
        <v>13</v>
      </c>
      <c r="B169" s="4">
        <v>166</v>
      </c>
      <c r="C169" s="4">
        <v>166</v>
      </c>
      <c r="D169" s="4">
        <v>32.1</v>
      </c>
      <c r="E169" s="4">
        <f t="shared" si="43"/>
        <v>0.29166666666666685</v>
      </c>
      <c r="F169" s="11">
        <f t="shared" si="44"/>
        <v>3.472222222222221E-2</v>
      </c>
      <c r="H169" s="12">
        <f t="shared" si="31"/>
        <v>8.9166666666666661</v>
      </c>
      <c r="I169" s="5">
        <f t="shared" si="32"/>
        <v>54.5416666666667</v>
      </c>
      <c r="J169" s="4">
        <f t="shared" si="33"/>
        <v>36.689399999999999</v>
      </c>
      <c r="K169" s="4">
        <f t="shared" si="34"/>
        <v>12.186530268749998</v>
      </c>
      <c r="L169" s="11">
        <f t="shared" si="35"/>
        <v>103.4175969354167</v>
      </c>
      <c r="N169" s="12">
        <f t="shared" si="30"/>
        <v>922.14023934079887</v>
      </c>
      <c r="O169" s="4">
        <f t="shared" si="36"/>
        <v>922.14023934079887</v>
      </c>
      <c r="P169" s="4">
        <f t="shared" si="37"/>
        <v>0</v>
      </c>
      <c r="Q169" s="4">
        <f t="shared" si="38"/>
        <v>2.5615006648355528E-4</v>
      </c>
      <c r="R169" s="4">
        <f t="shared" si="39"/>
        <v>0</v>
      </c>
      <c r="S169" s="4">
        <f>SUM($Q$3:Q169)</f>
        <v>1.7342295742218065E-2</v>
      </c>
      <c r="T169" s="11">
        <f>SUM($R$3:R169)</f>
        <v>4.8347892397617286E-3</v>
      </c>
      <c r="U169" s="4">
        <f t="shared" si="40"/>
        <v>0</v>
      </c>
      <c r="AA169" s="4">
        <f t="shared" si="41"/>
        <v>0</v>
      </c>
      <c r="AM169" s="4">
        <f t="shared" si="42"/>
        <v>0</v>
      </c>
      <c r="AN169" s="5">
        <f>SUM($H$3:H169)</f>
        <v>776.77777777777806</v>
      </c>
    </row>
    <row r="170" spans="1:40" x14ac:dyDescent="0.3">
      <c r="A170" s="3" t="s">
        <v>13</v>
      </c>
      <c r="B170" s="4">
        <v>167</v>
      </c>
      <c r="C170" s="4">
        <v>167</v>
      </c>
      <c r="D170" s="4">
        <v>33.200000000000003</v>
      </c>
      <c r="E170" s="4">
        <f t="shared" si="43"/>
        <v>0.43055555555555575</v>
      </c>
      <c r="F170" s="11">
        <f t="shared" si="44"/>
        <v>0.13194444444444436</v>
      </c>
      <c r="H170" s="12">
        <f t="shared" si="31"/>
        <v>9.2222222222222232</v>
      </c>
      <c r="I170" s="5">
        <f t="shared" si="32"/>
        <v>80.513888888888928</v>
      </c>
      <c r="J170" s="4">
        <f t="shared" si="33"/>
        <v>36.689399999999999</v>
      </c>
      <c r="K170" s="4">
        <f t="shared" si="34"/>
        <v>13.036054700000003</v>
      </c>
      <c r="L170" s="11">
        <f t="shared" si="35"/>
        <v>130.23934358888891</v>
      </c>
      <c r="N170" s="12">
        <f t="shared" si="30"/>
        <v>1201.0961686530868</v>
      </c>
      <c r="O170" s="4">
        <f t="shared" si="36"/>
        <v>1201.0961686530868</v>
      </c>
      <c r="P170" s="4">
        <f t="shared" si="37"/>
        <v>0</v>
      </c>
      <c r="Q170" s="4">
        <f t="shared" si="38"/>
        <v>3.3363782462585742E-4</v>
      </c>
      <c r="R170" s="4">
        <f t="shared" si="39"/>
        <v>0</v>
      </c>
      <c r="S170" s="4">
        <f>SUM($Q$3:Q170)</f>
        <v>1.7675933566843924E-2</v>
      </c>
      <c r="T170" s="11">
        <f>SUM($R$3:R170)</f>
        <v>4.8347892397617286E-3</v>
      </c>
      <c r="U170" s="4">
        <f t="shared" si="40"/>
        <v>0</v>
      </c>
      <c r="AA170" s="4">
        <f t="shared" si="41"/>
        <v>0</v>
      </c>
      <c r="AM170" s="4">
        <f t="shared" si="42"/>
        <v>0</v>
      </c>
      <c r="AN170" s="5">
        <f>SUM($H$3:H170)</f>
        <v>786.00000000000023</v>
      </c>
    </row>
    <row r="171" spans="1:40" x14ac:dyDescent="0.3">
      <c r="A171" s="3" t="s">
        <v>13</v>
      </c>
      <c r="B171" s="4">
        <v>168</v>
      </c>
      <c r="C171" s="4">
        <v>168</v>
      </c>
      <c r="D171" s="4">
        <v>35.200000000000003</v>
      </c>
      <c r="E171" s="4">
        <f t="shared" si="43"/>
        <v>0.55555555555555558</v>
      </c>
      <c r="F171" s="11">
        <f t="shared" si="44"/>
        <v>-2.083333333333362E-2</v>
      </c>
      <c r="H171" s="12">
        <f t="shared" si="31"/>
        <v>9.7777777777777786</v>
      </c>
      <c r="I171" s="5">
        <f t="shared" si="32"/>
        <v>103.8888888888889</v>
      </c>
      <c r="J171" s="4">
        <f t="shared" si="33"/>
        <v>36.689399999999999</v>
      </c>
      <c r="K171" s="4">
        <f t="shared" si="34"/>
        <v>14.653971200000001</v>
      </c>
      <c r="L171" s="11">
        <f t="shared" si="35"/>
        <v>155.23226008888889</v>
      </c>
      <c r="N171" s="12">
        <f t="shared" si="30"/>
        <v>1517.8265430913582</v>
      </c>
      <c r="O171" s="4">
        <f t="shared" si="36"/>
        <v>1517.8265430913582</v>
      </c>
      <c r="P171" s="4">
        <f t="shared" si="37"/>
        <v>0</v>
      </c>
      <c r="Q171" s="4">
        <f t="shared" si="38"/>
        <v>4.2161848419204395E-4</v>
      </c>
      <c r="R171" s="4">
        <f t="shared" si="39"/>
        <v>0</v>
      </c>
      <c r="S171" s="4">
        <f>SUM($Q$3:Q171)</f>
        <v>1.8097552051035967E-2</v>
      </c>
      <c r="T171" s="11">
        <f>SUM($R$3:R171)</f>
        <v>4.8347892397617286E-3</v>
      </c>
      <c r="U171" s="4">
        <f t="shared" si="40"/>
        <v>0</v>
      </c>
      <c r="AA171" s="4">
        <f t="shared" si="41"/>
        <v>0</v>
      </c>
      <c r="AM171" s="4">
        <f t="shared" si="42"/>
        <v>0</v>
      </c>
      <c r="AN171" s="5">
        <f>SUM($H$3:H171)</f>
        <v>795.77777777777806</v>
      </c>
    </row>
    <row r="172" spans="1:40" x14ac:dyDescent="0.3">
      <c r="A172" s="3" t="s">
        <v>13</v>
      </c>
      <c r="B172" s="4">
        <v>169</v>
      </c>
      <c r="C172" s="4">
        <v>169</v>
      </c>
      <c r="D172" s="4">
        <v>37.200000000000003</v>
      </c>
      <c r="E172" s="4">
        <f t="shared" si="43"/>
        <v>0.38888888888888851</v>
      </c>
      <c r="F172" s="11">
        <f t="shared" si="44"/>
        <v>-0.26388888888888917</v>
      </c>
      <c r="H172" s="12">
        <f t="shared" si="31"/>
        <v>10.333333333333334</v>
      </c>
      <c r="I172" s="5">
        <f t="shared" si="32"/>
        <v>72.722222222222157</v>
      </c>
      <c r="J172" s="4">
        <f t="shared" si="33"/>
        <v>36.689399999999999</v>
      </c>
      <c r="K172" s="4">
        <f t="shared" si="34"/>
        <v>16.366502699999998</v>
      </c>
      <c r="L172" s="11">
        <f t="shared" si="35"/>
        <v>125.77812492222215</v>
      </c>
      <c r="N172" s="12">
        <f t="shared" si="30"/>
        <v>1299.7072908629623</v>
      </c>
      <c r="O172" s="4">
        <f t="shared" si="36"/>
        <v>1299.7072908629623</v>
      </c>
      <c r="P172" s="4">
        <f t="shared" si="37"/>
        <v>0</v>
      </c>
      <c r="Q172" s="4">
        <f t="shared" si="38"/>
        <v>3.6102980301748954E-4</v>
      </c>
      <c r="R172" s="4">
        <f t="shared" si="39"/>
        <v>0</v>
      </c>
      <c r="S172" s="4">
        <f>SUM($Q$3:Q172)</f>
        <v>1.8458581854053455E-2</v>
      </c>
      <c r="T172" s="11">
        <f>SUM($R$3:R172)</f>
        <v>4.8347892397617286E-3</v>
      </c>
      <c r="U172" s="4">
        <f t="shared" si="40"/>
        <v>0</v>
      </c>
      <c r="AA172" s="4">
        <f t="shared" si="41"/>
        <v>0</v>
      </c>
      <c r="AM172" s="4">
        <f t="shared" si="42"/>
        <v>0</v>
      </c>
      <c r="AN172" s="5">
        <f>SUM($H$3:H172)</f>
        <v>806.11111111111143</v>
      </c>
    </row>
    <row r="173" spans="1:40" x14ac:dyDescent="0.3">
      <c r="A173" s="3" t="s">
        <v>13</v>
      </c>
      <c r="B173" s="4">
        <v>170</v>
      </c>
      <c r="C173" s="4">
        <v>170</v>
      </c>
      <c r="D173" s="4">
        <v>38</v>
      </c>
      <c r="E173" s="4">
        <f t="shared" si="43"/>
        <v>2.7777777777777186E-2</v>
      </c>
      <c r="F173" s="11">
        <f t="shared" si="44"/>
        <v>-0.39583333333333304</v>
      </c>
      <c r="H173" s="12">
        <f t="shared" si="31"/>
        <v>10.555555555555555</v>
      </c>
      <c r="I173" s="5">
        <f t="shared" si="32"/>
        <v>5.1944444444443336</v>
      </c>
      <c r="J173" s="4">
        <f t="shared" si="33"/>
        <v>36.689399999999999</v>
      </c>
      <c r="K173" s="4">
        <f t="shared" si="34"/>
        <v>17.078007499999998</v>
      </c>
      <c r="L173" s="11">
        <f t="shared" si="35"/>
        <v>58.961851944444334</v>
      </c>
      <c r="N173" s="12">
        <f t="shared" si="30"/>
        <v>622.37510385802352</v>
      </c>
      <c r="O173" s="4">
        <f t="shared" si="36"/>
        <v>622.37510385802352</v>
      </c>
      <c r="P173" s="4">
        <f t="shared" si="37"/>
        <v>0</v>
      </c>
      <c r="Q173" s="4">
        <f t="shared" si="38"/>
        <v>1.7288197329389543E-4</v>
      </c>
      <c r="R173" s="4">
        <f t="shared" si="39"/>
        <v>0</v>
      </c>
      <c r="S173" s="4">
        <f>SUM($Q$3:Q173)</f>
        <v>1.8631463827347351E-2</v>
      </c>
      <c r="T173" s="11">
        <f>SUM($R$3:R173)</f>
        <v>4.8347892397617286E-3</v>
      </c>
      <c r="U173" s="4">
        <f t="shared" si="40"/>
        <v>0</v>
      </c>
      <c r="AA173" s="4">
        <f t="shared" si="41"/>
        <v>0</v>
      </c>
      <c r="AM173" s="4">
        <f t="shared" si="42"/>
        <v>0</v>
      </c>
      <c r="AN173" s="5">
        <f>SUM($H$3:H173)</f>
        <v>816.66666666666697</v>
      </c>
    </row>
    <row r="174" spans="1:40" x14ac:dyDescent="0.3">
      <c r="A174" s="3" t="s">
        <v>13</v>
      </c>
      <c r="B174" s="4">
        <v>171</v>
      </c>
      <c r="C174" s="4">
        <v>171</v>
      </c>
      <c r="D174" s="4">
        <v>37.4</v>
      </c>
      <c r="E174" s="4">
        <f t="shared" si="43"/>
        <v>-0.40277777777777757</v>
      </c>
      <c r="F174" s="11">
        <f t="shared" si="44"/>
        <v>-0.45833333333333293</v>
      </c>
      <c r="H174" s="12">
        <f t="shared" si="31"/>
        <v>10.388888888888888</v>
      </c>
      <c r="I174" s="5">
        <f t="shared" si="32"/>
        <v>-75.3194444444444</v>
      </c>
      <c r="J174" s="4">
        <f t="shared" si="33"/>
        <v>36.689399999999999</v>
      </c>
      <c r="K174" s="4">
        <f t="shared" si="34"/>
        <v>16.542959674999995</v>
      </c>
      <c r="L174" s="11">
        <f t="shared" si="35"/>
        <v>-22.087084769444406</v>
      </c>
      <c r="N174" s="12">
        <f t="shared" si="30"/>
        <v>-229.46026954922797</v>
      </c>
      <c r="O174" s="4">
        <f t="shared" si="36"/>
        <v>0</v>
      </c>
      <c r="P174" s="4">
        <f t="shared" si="37"/>
        <v>229.46026954922797</v>
      </c>
      <c r="Q174" s="4">
        <f t="shared" si="38"/>
        <v>0</v>
      </c>
      <c r="R174" s="4">
        <f t="shared" si="39"/>
        <v>6.3738963763674435E-5</v>
      </c>
      <c r="S174" s="4">
        <f>SUM($Q$3:Q174)</f>
        <v>1.8631463827347351E-2</v>
      </c>
      <c r="T174" s="11">
        <f>SUM($R$3:R174)</f>
        <v>4.8985282035254032E-3</v>
      </c>
      <c r="U174" s="4">
        <f t="shared" si="40"/>
        <v>1.0835623839824653E-3</v>
      </c>
      <c r="AA174" s="4">
        <f t="shared" si="41"/>
        <v>7.5849366878772567E-4</v>
      </c>
      <c r="AM174" s="4">
        <f t="shared" si="42"/>
        <v>0</v>
      </c>
      <c r="AN174" s="5">
        <f>SUM($H$3:H174)</f>
        <v>827.05555555555588</v>
      </c>
    </row>
    <row r="175" spans="1:40" x14ac:dyDescent="0.3">
      <c r="A175" s="3" t="s">
        <v>13</v>
      </c>
      <c r="B175" s="4">
        <v>172</v>
      </c>
      <c r="C175" s="4">
        <v>172</v>
      </c>
      <c r="D175" s="4">
        <v>35.1</v>
      </c>
      <c r="E175" s="4">
        <f t="shared" si="43"/>
        <v>-0.88888888888888862</v>
      </c>
      <c r="F175" s="11">
        <f t="shared" si="44"/>
        <v>-0.3541666666666668</v>
      </c>
      <c r="H175" s="12">
        <f t="shared" si="31"/>
        <v>9.75</v>
      </c>
      <c r="I175" s="5">
        <f t="shared" si="32"/>
        <v>-166.22222222222217</v>
      </c>
      <c r="J175" s="4">
        <f t="shared" si="33"/>
        <v>36.689399999999999</v>
      </c>
      <c r="K175" s="4">
        <f t="shared" si="34"/>
        <v>14.570828268749999</v>
      </c>
      <c r="L175" s="11">
        <f t="shared" si="35"/>
        <v>-114.96199395347216</v>
      </c>
      <c r="N175" s="12">
        <f t="shared" si="30"/>
        <v>-1120.8794410463536</v>
      </c>
      <c r="O175" s="4">
        <f t="shared" si="36"/>
        <v>0</v>
      </c>
      <c r="P175" s="4">
        <f t="shared" si="37"/>
        <v>1120.8794410463536</v>
      </c>
      <c r="Q175" s="4">
        <f t="shared" si="38"/>
        <v>0</v>
      </c>
      <c r="R175" s="4">
        <f t="shared" si="39"/>
        <v>3.1135540029065379E-4</v>
      </c>
      <c r="S175" s="4">
        <f>SUM($Q$3:Q175)</f>
        <v>1.8631463827347351E-2</v>
      </c>
      <c r="T175" s="11">
        <f>SUM($R$3:R175)</f>
        <v>5.2098836038160573E-3</v>
      </c>
      <c r="U175" s="4">
        <f t="shared" si="40"/>
        <v>5.2930418049411147E-3</v>
      </c>
      <c r="AA175" s="4">
        <f t="shared" si="41"/>
        <v>3.7051292634587801E-3</v>
      </c>
      <c r="AM175" s="4">
        <f t="shared" si="42"/>
        <v>0</v>
      </c>
      <c r="AN175" s="5">
        <f>SUM($H$3:H175)</f>
        <v>836.80555555555588</v>
      </c>
    </row>
    <row r="176" spans="1:40" x14ac:dyDescent="0.3">
      <c r="A176" s="3" t="s">
        <v>13</v>
      </c>
      <c r="B176" s="4">
        <v>173</v>
      </c>
      <c r="C176" s="4">
        <v>173</v>
      </c>
      <c r="D176" s="4">
        <v>31</v>
      </c>
      <c r="E176" s="4">
        <f t="shared" si="43"/>
        <v>-1.1111111111111112</v>
      </c>
      <c r="F176" s="11">
        <f t="shared" si="44"/>
        <v>4.8611111111111049E-2</v>
      </c>
      <c r="H176" s="12">
        <f t="shared" si="31"/>
        <v>8.6111111111111107</v>
      </c>
      <c r="I176" s="5">
        <f t="shared" si="32"/>
        <v>-207.7777777777778</v>
      </c>
      <c r="J176" s="4">
        <f t="shared" si="33"/>
        <v>36.689399999999999</v>
      </c>
      <c r="K176" s="4">
        <f t="shared" si="34"/>
        <v>11.365626874999997</v>
      </c>
      <c r="L176" s="11">
        <f t="shared" si="35"/>
        <v>-159.72275090277779</v>
      </c>
      <c r="N176" s="12">
        <f t="shared" si="30"/>
        <v>-1375.3903549961419</v>
      </c>
      <c r="O176" s="4">
        <f t="shared" si="36"/>
        <v>0</v>
      </c>
      <c r="P176" s="4">
        <f t="shared" si="37"/>
        <v>1375.3903549961419</v>
      </c>
      <c r="Q176" s="4">
        <f t="shared" si="38"/>
        <v>0</v>
      </c>
      <c r="R176" s="4">
        <f t="shared" si="39"/>
        <v>3.8205287638781721E-4</v>
      </c>
      <c r="S176" s="4">
        <f>SUM($Q$3:Q176)</f>
        <v>1.8631463827347351E-2</v>
      </c>
      <c r="T176" s="11">
        <f>SUM($R$3:R176)</f>
        <v>5.5919364802038745E-3</v>
      </c>
      <c r="U176" s="4">
        <f t="shared" si="40"/>
        <v>6.4948988985928926E-3</v>
      </c>
      <c r="AA176" s="4">
        <f t="shared" si="41"/>
        <v>4.5464292290150242E-3</v>
      </c>
      <c r="AM176" s="4">
        <f t="shared" si="42"/>
        <v>0</v>
      </c>
      <c r="AN176" s="5">
        <f>SUM($H$3:H176)</f>
        <v>845.41666666666697</v>
      </c>
    </row>
    <row r="177" spans="1:40" x14ac:dyDescent="0.3">
      <c r="A177" s="3" t="s">
        <v>13</v>
      </c>
      <c r="B177" s="4">
        <v>174</v>
      </c>
      <c r="C177" s="4">
        <v>174</v>
      </c>
      <c r="D177" s="4">
        <v>27.1</v>
      </c>
      <c r="E177" s="4">
        <f t="shared" si="43"/>
        <v>-0.79166666666666652</v>
      </c>
      <c r="F177" s="11">
        <f t="shared" si="44"/>
        <v>0.41666666666666669</v>
      </c>
      <c r="H177" s="12">
        <f t="shared" si="31"/>
        <v>7.5277777777777777</v>
      </c>
      <c r="I177" s="5">
        <f t="shared" si="32"/>
        <v>-148.04166666666663</v>
      </c>
      <c r="J177" s="4">
        <f t="shared" si="33"/>
        <v>36.689399999999999</v>
      </c>
      <c r="K177" s="4">
        <f t="shared" si="34"/>
        <v>8.6857752687499996</v>
      </c>
      <c r="L177" s="11">
        <f t="shared" si="35"/>
        <v>-102.66649139791662</v>
      </c>
      <c r="N177" s="12">
        <f t="shared" si="30"/>
        <v>-772.85053246765005</v>
      </c>
      <c r="O177" s="4">
        <f t="shared" si="36"/>
        <v>0</v>
      </c>
      <c r="P177" s="4">
        <f t="shared" si="37"/>
        <v>772.85053246765005</v>
      </c>
      <c r="Q177" s="4">
        <f t="shared" si="38"/>
        <v>0</v>
      </c>
      <c r="R177" s="4">
        <f t="shared" si="39"/>
        <v>2.1468070346323612E-4</v>
      </c>
      <c r="S177" s="4">
        <f>SUM($Q$3:Q177)</f>
        <v>1.8631463827347351E-2</v>
      </c>
      <c r="T177" s="11">
        <f>SUM($R$3:R177)</f>
        <v>5.8066171836671111E-3</v>
      </c>
      <c r="U177" s="4">
        <f t="shared" si="40"/>
        <v>3.649571958875014E-3</v>
      </c>
      <c r="AA177" s="4">
        <f t="shared" si="41"/>
        <v>2.5547003712125095E-3</v>
      </c>
      <c r="AM177" s="4">
        <f t="shared" si="42"/>
        <v>0</v>
      </c>
      <c r="AN177" s="5">
        <f>SUM($H$3:H177)</f>
        <v>852.9444444444448</v>
      </c>
    </row>
    <row r="178" spans="1:40" x14ac:dyDescent="0.3">
      <c r="A178" s="3" t="s">
        <v>13</v>
      </c>
      <c r="B178" s="4">
        <v>175</v>
      </c>
      <c r="C178" s="4">
        <v>175</v>
      </c>
      <c r="D178" s="4">
        <v>25.3</v>
      </c>
      <c r="E178" s="4">
        <f t="shared" si="43"/>
        <v>-0.27777777777777779</v>
      </c>
      <c r="F178" s="11">
        <f t="shared" si="44"/>
        <v>0.43749999999999978</v>
      </c>
      <c r="H178" s="12">
        <f t="shared" si="31"/>
        <v>7.0277777777777777</v>
      </c>
      <c r="I178" s="5">
        <f t="shared" si="32"/>
        <v>-51.94444444444445</v>
      </c>
      <c r="J178" s="4">
        <f t="shared" si="33"/>
        <v>36.689399999999999</v>
      </c>
      <c r="K178" s="4">
        <f t="shared" si="34"/>
        <v>7.570264418749999</v>
      </c>
      <c r="L178" s="11">
        <f t="shared" si="35"/>
        <v>-7.6847800256944518</v>
      </c>
      <c r="N178" s="12">
        <f t="shared" si="30"/>
        <v>-54.006926291686007</v>
      </c>
      <c r="O178" s="4">
        <f t="shared" si="36"/>
        <v>0</v>
      </c>
      <c r="P178" s="4">
        <f t="shared" si="37"/>
        <v>54.006926291686007</v>
      </c>
      <c r="Q178" s="4">
        <f t="shared" si="38"/>
        <v>0</v>
      </c>
      <c r="R178" s="4">
        <f t="shared" si="39"/>
        <v>1.500192396991278E-5</v>
      </c>
      <c r="S178" s="4">
        <f>SUM($Q$3:Q178)</f>
        <v>1.8631463827347351E-2</v>
      </c>
      <c r="T178" s="11">
        <f>SUM($R$3:R178)</f>
        <v>5.8216191076370235E-3</v>
      </c>
      <c r="U178" s="4">
        <f t="shared" si="40"/>
        <v>2.5503270748851724E-4</v>
      </c>
      <c r="AA178" s="4">
        <f t="shared" si="41"/>
        <v>1.7852289524196205E-4</v>
      </c>
      <c r="AM178" s="4">
        <f t="shared" si="42"/>
        <v>0</v>
      </c>
      <c r="AN178" s="5">
        <f>SUM($H$3:H178)</f>
        <v>859.97222222222263</v>
      </c>
    </row>
    <row r="179" spans="1:40" x14ac:dyDescent="0.3">
      <c r="A179" s="3" t="s">
        <v>13</v>
      </c>
      <c r="B179" s="4">
        <v>176</v>
      </c>
      <c r="C179" s="4">
        <v>176</v>
      </c>
      <c r="D179" s="4">
        <v>25.1</v>
      </c>
      <c r="E179" s="4">
        <f t="shared" si="43"/>
        <v>8.3333333333333037E-2</v>
      </c>
      <c r="F179" s="11">
        <f t="shared" si="44"/>
        <v>0.32638888888888884</v>
      </c>
      <c r="H179" s="12">
        <f t="shared" si="31"/>
        <v>6.9722222222222223</v>
      </c>
      <c r="I179" s="5">
        <f t="shared" si="32"/>
        <v>15.583333333333279</v>
      </c>
      <c r="J179" s="4">
        <f t="shared" si="33"/>
        <v>36.689399999999999</v>
      </c>
      <c r="K179" s="4">
        <f t="shared" si="34"/>
        <v>7.4510495187500005</v>
      </c>
      <c r="L179" s="11">
        <f t="shared" si="35"/>
        <v>59.723782852083275</v>
      </c>
      <c r="N179" s="12">
        <f t="shared" si="30"/>
        <v>416.40748599646952</v>
      </c>
      <c r="O179" s="4">
        <f t="shared" si="36"/>
        <v>416.40748599646952</v>
      </c>
      <c r="P179" s="4">
        <f t="shared" si="37"/>
        <v>0</v>
      </c>
      <c r="Q179" s="4">
        <f t="shared" si="38"/>
        <v>1.1566874611013043E-4</v>
      </c>
      <c r="R179" s="4">
        <f t="shared" si="39"/>
        <v>0</v>
      </c>
      <c r="S179" s="4">
        <f>SUM($Q$3:Q179)</f>
        <v>1.8747132573457483E-2</v>
      </c>
      <c r="T179" s="11">
        <f>SUM($R$3:R179)</f>
        <v>5.8216191076370235E-3</v>
      </c>
      <c r="U179" s="4">
        <f t="shared" si="40"/>
        <v>0</v>
      </c>
      <c r="AA179" s="4">
        <f t="shared" si="41"/>
        <v>0</v>
      </c>
      <c r="AM179" s="4">
        <f t="shared" si="42"/>
        <v>0</v>
      </c>
      <c r="AN179" s="5">
        <f>SUM($H$3:H179)</f>
        <v>866.9444444444448</v>
      </c>
    </row>
    <row r="180" spans="1:40" x14ac:dyDescent="0.3">
      <c r="A180" s="3" t="s">
        <v>13</v>
      </c>
      <c r="B180" s="4">
        <v>177</v>
      </c>
      <c r="C180" s="4">
        <v>177</v>
      </c>
      <c r="D180" s="4">
        <v>25.9</v>
      </c>
      <c r="E180" s="4">
        <f t="shared" si="43"/>
        <v>0.37499999999999989</v>
      </c>
      <c r="F180" s="11">
        <f t="shared" si="44"/>
        <v>0.18750000000000019</v>
      </c>
      <c r="H180" s="12">
        <f t="shared" si="31"/>
        <v>7.1944444444444438</v>
      </c>
      <c r="I180" s="5">
        <f t="shared" si="32"/>
        <v>70.124999999999986</v>
      </c>
      <c r="J180" s="4">
        <f t="shared" si="33"/>
        <v>36.689399999999999</v>
      </c>
      <c r="K180" s="4">
        <f t="shared" si="34"/>
        <v>7.933586018749998</v>
      </c>
      <c r="L180" s="11">
        <f t="shared" si="35"/>
        <v>114.74798601874997</v>
      </c>
      <c r="N180" s="12">
        <f t="shared" si="30"/>
        <v>825.54801052378446</v>
      </c>
      <c r="O180" s="4">
        <f t="shared" si="36"/>
        <v>825.54801052378446</v>
      </c>
      <c r="P180" s="4">
        <f t="shared" si="37"/>
        <v>0</v>
      </c>
      <c r="Q180" s="4">
        <f t="shared" si="38"/>
        <v>2.2931889181216234E-4</v>
      </c>
      <c r="R180" s="4">
        <f t="shared" si="39"/>
        <v>0</v>
      </c>
      <c r="S180" s="4">
        <f>SUM($Q$3:Q180)</f>
        <v>1.8976451465269644E-2</v>
      </c>
      <c r="T180" s="11">
        <f>SUM($R$3:R180)</f>
        <v>5.8216191076370235E-3</v>
      </c>
      <c r="U180" s="4">
        <f t="shared" si="40"/>
        <v>0</v>
      </c>
      <c r="AA180" s="4">
        <f t="shared" si="41"/>
        <v>0</v>
      </c>
      <c r="AM180" s="4">
        <f t="shared" si="42"/>
        <v>0</v>
      </c>
      <c r="AN180" s="5">
        <f>SUM($H$3:H180)</f>
        <v>874.13888888888926</v>
      </c>
    </row>
    <row r="181" spans="1:40" x14ac:dyDescent="0.3">
      <c r="A181" s="3" t="s">
        <v>13</v>
      </c>
      <c r="B181" s="4">
        <v>178</v>
      </c>
      <c r="C181" s="4">
        <v>178</v>
      </c>
      <c r="D181" s="4">
        <v>27.8</v>
      </c>
      <c r="E181" s="4">
        <f t="shared" si="43"/>
        <v>0.45833333333333343</v>
      </c>
      <c r="F181" s="11">
        <f t="shared" si="44"/>
        <v>-6.2499999999999889E-2</v>
      </c>
      <c r="H181" s="12">
        <f t="shared" si="31"/>
        <v>7.7222222222222223</v>
      </c>
      <c r="I181" s="5">
        <f t="shared" si="32"/>
        <v>85.708333333333357</v>
      </c>
      <c r="J181" s="4">
        <f t="shared" si="33"/>
        <v>36.689399999999999</v>
      </c>
      <c r="K181" s="4">
        <f t="shared" si="34"/>
        <v>9.140282075</v>
      </c>
      <c r="L181" s="11">
        <f t="shared" si="35"/>
        <v>131.53801540833334</v>
      </c>
      <c r="N181" s="12">
        <f t="shared" si="30"/>
        <v>1015.7657856532408</v>
      </c>
      <c r="O181" s="4">
        <f t="shared" si="36"/>
        <v>1015.7657856532408</v>
      </c>
      <c r="P181" s="4">
        <f t="shared" si="37"/>
        <v>0</v>
      </c>
      <c r="Q181" s="4">
        <f t="shared" si="38"/>
        <v>2.8215716268145577E-4</v>
      </c>
      <c r="R181" s="4">
        <f t="shared" si="39"/>
        <v>0</v>
      </c>
      <c r="S181" s="4">
        <f>SUM($Q$3:Q181)</f>
        <v>1.9258608627951101E-2</v>
      </c>
      <c r="T181" s="11">
        <f>SUM($R$3:R181)</f>
        <v>5.8216191076370235E-3</v>
      </c>
      <c r="U181" s="4">
        <f t="shared" si="40"/>
        <v>0</v>
      </c>
      <c r="AA181" s="4">
        <f t="shared" si="41"/>
        <v>0</v>
      </c>
      <c r="AM181" s="4">
        <f t="shared" si="42"/>
        <v>0</v>
      </c>
      <c r="AN181" s="5">
        <f>SUM($H$3:H181)</f>
        <v>881.86111111111143</v>
      </c>
    </row>
    <row r="182" spans="1:40" x14ac:dyDescent="0.3">
      <c r="A182" s="3" t="s">
        <v>13</v>
      </c>
      <c r="B182" s="4">
        <v>179</v>
      </c>
      <c r="C182" s="4">
        <v>179</v>
      </c>
      <c r="D182" s="4">
        <v>29.2</v>
      </c>
      <c r="E182" s="4">
        <f t="shared" si="43"/>
        <v>0.25000000000000011</v>
      </c>
      <c r="F182" s="11">
        <f t="shared" si="44"/>
        <v>-0.20833333333333334</v>
      </c>
      <c r="H182" s="12">
        <f t="shared" si="31"/>
        <v>8.1111111111111107</v>
      </c>
      <c r="I182" s="5">
        <f t="shared" si="32"/>
        <v>46.750000000000021</v>
      </c>
      <c r="J182" s="4">
        <f t="shared" si="33"/>
        <v>36.689399999999999</v>
      </c>
      <c r="K182" s="4">
        <f t="shared" si="34"/>
        <v>10.084066699999999</v>
      </c>
      <c r="L182" s="11">
        <f t="shared" si="35"/>
        <v>93.523466700000014</v>
      </c>
      <c r="N182" s="12">
        <f t="shared" si="30"/>
        <v>758.57922990000009</v>
      </c>
      <c r="O182" s="4">
        <f t="shared" si="36"/>
        <v>758.57922990000009</v>
      </c>
      <c r="P182" s="4">
        <f t="shared" si="37"/>
        <v>0</v>
      </c>
      <c r="Q182" s="4">
        <f t="shared" si="38"/>
        <v>2.1071645275000001E-4</v>
      </c>
      <c r="R182" s="4">
        <f t="shared" si="39"/>
        <v>0</v>
      </c>
      <c r="S182" s="4">
        <f>SUM($Q$3:Q182)</f>
        <v>1.9469325080701101E-2</v>
      </c>
      <c r="T182" s="11">
        <f>SUM($R$3:R182)</f>
        <v>5.8216191076370235E-3</v>
      </c>
      <c r="U182" s="4">
        <f t="shared" si="40"/>
        <v>0</v>
      </c>
      <c r="AA182" s="4">
        <f t="shared" si="41"/>
        <v>0</v>
      </c>
      <c r="AM182" s="4">
        <f t="shared" si="42"/>
        <v>0</v>
      </c>
      <c r="AN182" s="5">
        <f>SUM($H$3:H182)</f>
        <v>889.97222222222251</v>
      </c>
    </row>
    <row r="183" spans="1:40" x14ac:dyDescent="0.3">
      <c r="A183" s="3" t="s">
        <v>13</v>
      </c>
      <c r="B183" s="4">
        <v>180</v>
      </c>
      <c r="C183" s="4">
        <v>180</v>
      </c>
      <c r="D183" s="4">
        <v>29.6</v>
      </c>
      <c r="E183" s="4">
        <f t="shared" si="43"/>
        <v>4.1666666666666761E-2</v>
      </c>
      <c r="F183" s="11">
        <f t="shared" si="44"/>
        <v>-0.15277777777777798</v>
      </c>
      <c r="H183" s="12">
        <f t="shared" si="31"/>
        <v>8.2222222222222232</v>
      </c>
      <c r="I183" s="5">
        <f t="shared" si="32"/>
        <v>7.7916666666666847</v>
      </c>
      <c r="J183" s="4">
        <f t="shared" si="33"/>
        <v>36.689399999999999</v>
      </c>
      <c r="K183" s="4">
        <f t="shared" si="34"/>
        <v>10.362234800000003</v>
      </c>
      <c r="L183" s="11">
        <f t="shared" si="35"/>
        <v>54.843301466666688</v>
      </c>
      <c r="N183" s="12">
        <f t="shared" si="30"/>
        <v>450.93381205925948</v>
      </c>
      <c r="O183" s="4">
        <f t="shared" si="36"/>
        <v>450.93381205925948</v>
      </c>
      <c r="P183" s="4">
        <f t="shared" si="37"/>
        <v>0</v>
      </c>
      <c r="Q183" s="4">
        <f t="shared" si="38"/>
        <v>1.252593922386832E-4</v>
      </c>
      <c r="R183" s="4">
        <f t="shared" si="39"/>
        <v>0</v>
      </c>
      <c r="S183" s="4">
        <f>SUM($Q$3:Q183)</f>
        <v>1.9594584472939783E-2</v>
      </c>
      <c r="T183" s="11">
        <f>SUM($R$3:R183)</f>
        <v>5.8216191076370235E-3</v>
      </c>
      <c r="U183" s="4">
        <f t="shared" si="40"/>
        <v>0</v>
      </c>
      <c r="AA183" s="4">
        <f t="shared" si="41"/>
        <v>0</v>
      </c>
      <c r="AM183" s="4">
        <f t="shared" si="42"/>
        <v>0</v>
      </c>
      <c r="AN183" s="5">
        <f>SUM($H$3:H183)</f>
        <v>898.19444444444468</v>
      </c>
    </row>
    <row r="184" spans="1:40" x14ac:dyDescent="0.3">
      <c r="A184" s="3" t="s">
        <v>13</v>
      </c>
      <c r="B184" s="4">
        <v>181</v>
      </c>
      <c r="C184" s="4">
        <v>181</v>
      </c>
      <c r="D184" s="4">
        <v>29.5</v>
      </c>
      <c r="E184" s="4">
        <f t="shared" si="43"/>
        <v>-5.5555555555555851E-2</v>
      </c>
      <c r="F184" s="11">
        <f t="shared" si="44"/>
        <v>-0.10416666666666667</v>
      </c>
      <c r="H184" s="12">
        <f t="shared" si="31"/>
        <v>8.1944444444444446</v>
      </c>
      <c r="I184" s="5">
        <f t="shared" si="32"/>
        <v>-10.388888888888944</v>
      </c>
      <c r="J184" s="4">
        <f t="shared" si="33"/>
        <v>36.689399999999999</v>
      </c>
      <c r="K184" s="4">
        <f t="shared" si="34"/>
        <v>10.292337968749999</v>
      </c>
      <c r="L184" s="11">
        <f t="shared" si="35"/>
        <v>36.592849079861054</v>
      </c>
      <c r="N184" s="12">
        <f t="shared" si="30"/>
        <v>299.85806884886142</v>
      </c>
      <c r="O184" s="4">
        <f t="shared" si="36"/>
        <v>299.85806884886142</v>
      </c>
      <c r="P184" s="4">
        <f t="shared" si="37"/>
        <v>0</v>
      </c>
      <c r="Q184" s="4">
        <f t="shared" si="38"/>
        <v>8.3293908013572606E-5</v>
      </c>
      <c r="R184" s="4">
        <f t="shared" si="39"/>
        <v>0</v>
      </c>
      <c r="S184" s="4">
        <f>SUM($Q$3:Q184)</f>
        <v>1.9677878380953355E-2</v>
      </c>
      <c r="T184" s="11">
        <f>SUM($R$3:R184)</f>
        <v>5.8216191076370235E-3</v>
      </c>
      <c r="U184" s="4">
        <f t="shared" si="40"/>
        <v>0</v>
      </c>
      <c r="AA184" s="4">
        <f t="shared" si="41"/>
        <v>0</v>
      </c>
      <c r="AM184" s="4">
        <f t="shared" si="42"/>
        <v>0</v>
      </c>
      <c r="AN184" s="5">
        <f>SUM($H$3:H184)</f>
        <v>906.38888888888914</v>
      </c>
    </row>
    <row r="185" spans="1:40" x14ac:dyDescent="0.3">
      <c r="A185" s="3" t="s">
        <v>13</v>
      </c>
      <c r="B185" s="4">
        <v>182</v>
      </c>
      <c r="C185" s="4">
        <v>182</v>
      </c>
      <c r="D185" s="4">
        <v>29.2</v>
      </c>
      <c r="E185" s="4">
        <f t="shared" si="43"/>
        <v>-0.16666666666666657</v>
      </c>
      <c r="F185" s="11">
        <f t="shared" si="44"/>
        <v>-0.18749999999999969</v>
      </c>
      <c r="H185" s="12">
        <f t="shared" si="31"/>
        <v>8.1111111111111107</v>
      </c>
      <c r="I185" s="5">
        <f t="shared" si="32"/>
        <v>-31.16666666666665</v>
      </c>
      <c r="J185" s="4">
        <f t="shared" si="33"/>
        <v>36.689399999999999</v>
      </c>
      <c r="K185" s="4">
        <f t="shared" si="34"/>
        <v>10.084066699999999</v>
      </c>
      <c r="L185" s="11">
        <f t="shared" si="35"/>
        <v>15.606800033333348</v>
      </c>
      <c r="N185" s="12">
        <f t="shared" si="30"/>
        <v>126.58848915925937</v>
      </c>
      <c r="O185" s="4">
        <f t="shared" si="36"/>
        <v>126.58848915925937</v>
      </c>
      <c r="P185" s="4">
        <f t="shared" si="37"/>
        <v>0</v>
      </c>
      <c r="Q185" s="4">
        <f t="shared" si="38"/>
        <v>3.5163469210905374E-5</v>
      </c>
      <c r="R185" s="4">
        <f t="shared" si="39"/>
        <v>0</v>
      </c>
      <c r="S185" s="4">
        <f>SUM($Q$3:Q185)</f>
        <v>1.9713041850164259E-2</v>
      </c>
      <c r="T185" s="11">
        <f>SUM($R$3:R185)</f>
        <v>5.8216191076370235E-3</v>
      </c>
      <c r="U185" s="4">
        <f t="shared" si="40"/>
        <v>0</v>
      </c>
      <c r="AA185" s="4">
        <f t="shared" si="41"/>
        <v>0</v>
      </c>
      <c r="AM185" s="4">
        <f t="shared" si="42"/>
        <v>0</v>
      </c>
      <c r="AN185" s="5">
        <f>SUM($H$3:H185)</f>
        <v>914.50000000000023</v>
      </c>
    </row>
    <row r="186" spans="1:40" x14ac:dyDescent="0.3">
      <c r="A186" s="3" t="s">
        <v>13</v>
      </c>
      <c r="B186" s="4">
        <v>183</v>
      </c>
      <c r="C186" s="4">
        <v>183</v>
      </c>
      <c r="D186" s="4">
        <v>28.3</v>
      </c>
      <c r="E186" s="4">
        <f t="shared" si="43"/>
        <v>-0.43055555555555525</v>
      </c>
      <c r="F186" s="11">
        <f t="shared" si="44"/>
        <v>-0.24305555555555555</v>
      </c>
      <c r="H186" s="12">
        <f t="shared" si="31"/>
        <v>7.8611111111111107</v>
      </c>
      <c r="I186" s="5">
        <f t="shared" si="32"/>
        <v>-80.513888888888829</v>
      </c>
      <c r="J186" s="4">
        <f t="shared" si="33"/>
        <v>36.689399999999999</v>
      </c>
      <c r="K186" s="4">
        <f t="shared" si="34"/>
        <v>9.4720259187499973</v>
      </c>
      <c r="L186" s="11">
        <f t="shared" si="35"/>
        <v>-34.352462970138831</v>
      </c>
      <c r="N186" s="12">
        <f t="shared" si="30"/>
        <v>-270.04852834859133</v>
      </c>
      <c r="O186" s="4">
        <f t="shared" si="36"/>
        <v>0</v>
      </c>
      <c r="P186" s="4">
        <f t="shared" si="37"/>
        <v>270.04852834859133</v>
      </c>
      <c r="Q186" s="4">
        <f t="shared" si="38"/>
        <v>0</v>
      </c>
      <c r="R186" s="4">
        <f t="shared" si="39"/>
        <v>7.5013480096830924E-5</v>
      </c>
      <c r="S186" s="4">
        <f>SUM($Q$3:Q186)</f>
        <v>1.9713041850164259E-2</v>
      </c>
      <c r="T186" s="11">
        <f>SUM($R$3:R186)</f>
        <v>5.8966325877338544E-3</v>
      </c>
      <c r="U186" s="4">
        <f t="shared" si="40"/>
        <v>1.2752291616461256E-3</v>
      </c>
      <c r="AA186" s="4">
        <f t="shared" si="41"/>
        <v>8.9266041315228786E-4</v>
      </c>
      <c r="AM186" s="4">
        <f t="shared" si="42"/>
        <v>0</v>
      </c>
      <c r="AN186" s="5">
        <f>SUM($H$3:H186)</f>
        <v>922.36111111111131</v>
      </c>
    </row>
    <row r="187" spans="1:40" x14ac:dyDescent="0.3">
      <c r="A187" s="3" t="s">
        <v>13</v>
      </c>
      <c r="B187" s="4">
        <v>184</v>
      </c>
      <c r="C187" s="4">
        <v>184</v>
      </c>
      <c r="D187" s="4">
        <v>26.1</v>
      </c>
      <c r="E187" s="4">
        <f t="shared" si="43"/>
        <v>-0.65277777777777768</v>
      </c>
      <c r="F187" s="11">
        <f t="shared" si="44"/>
        <v>-0.13888888888888912</v>
      </c>
      <c r="H187" s="12">
        <f t="shared" si="31"/>
        <v>7.25</v>
      </c>
      <c r="I187" s="5">
        <f t="shared" si="32"/>
        <v>-122.06944444444443</v>
      </c>
      <c r="J187" s="4">
        <f t="shared" si="33"/>
        <v>36.689399999999999</v>
      </c>
      <c r="K187" s="4">
        <f t="shared" si="34"/>
        <v>8.0565855187499995</v>
      </c>
      <c r="L187" s="11">
        <f t="shared" si="35"/>
        <v>-77.323458925694425</v>
      </c>
      <c r="N187" s="12">
        <f t="shared" si="30"/>
        <v>-560.59507721128455</v>
      </c>
      <c r="O187" s="4">
        <f t="shared" si="36"/>
        <v>0</v>
      </c>
      <c r="P187" s="4">
        <f t="shared" si="37"/>
        <v>560.59507721128455</v>
      </c>
      <c r="Q187" s="4">
        <f t="shared" si="38"/>
        <v>0</v>
      </c>
      <c r="R187" s="4">
        <f t="shared" si="39"/>
        <v>1.5572085478091237E-4</v>
      </c>
      <c r="S187" s="4">
        <f>SUM($Q$3:Q187)</f>
        <v>1.9713041850164259E-2</v>
      </c>
      <c r="T187" s="11">
        <f>SUM($R$3:R187)</f>
        <v>6.0523534425147669E-3</v>
      </c>
      <c r="U187" s="4">
        <f t="shared" si="40"/>
        <v>2.6472545312755105E-3</v>
      </c>
      <c r="AA187" s="4">
        <f t="shared" si="41"/>
        <v>1.8530781718928571E-3</v>
      </c>
      <c r="AM187" s="4">
        <f t="shared" si="42"/>
        <v>0</v>
      </c>
      <c r="AN187" s="5">
        <f>SUM($H$3:H187)</f>
        <v>929.61111111111131</v>
      </c>
    </row>
    <row r="188" spans="1:40" x14ac:dyDescent="0.3">
      <c r="A188" s="3" t="s">
        <v>13</v>
      </c>
      <c r="B188" s="4">
        <v>185</v>
      </c>
      <c r="C188" s="4">
        <v>185</v>
      </c>
      <c r="D188" s="4">
        <v>23.6</v>
      </c>
      <c r="E188" s="4">
        <f t="shared" si="43"/>
        <v>-0.70833333333333348</v>
      </c>
      <c r="F188" s="11">
        <f t="shared" si="44"/>
        <v>-2.2204460492503131E-16</v>
      </c>
      <c r="H188" s="12">
        <f t="shared" si="31"/>
        <v>6.5555555555555554</v>
      </c>
      <c r="I188" s="5">
        <f t="shared" si="32"/>
        <v>-132.45833333333337</v>
      </c>
      <c r="J188" s="4">
        <f t="shared" si="33"/>
        <v>36.689399999999999</v>
      </c>
      <c r="K188" s="4">
        <f t="shared" si="34"/>
        <v>6.5870962999999989</v>
      </c>
      <c r="L188" s="11">
        <f t="shared" si="35"/>
        <v>-89.181837033333366</v>
      </c>
      <c r="N188" s="12">
        <f t="shared" si="30"/>
        <v>-584.63648721851871</v>
      </c>
      <c r="O188" s="4">
        <f t="shared" si="36"/>
        <v>0</v>
      </c>
      <c r="P188" s="4">
        <f t="shared" si="37"/>
        <v>584.63648721851871</v>
      </c>
      <c r="Q188" s="4">
        <f t="shared" si="38"/>
        <v>0</v>
      </c>
      <c r="R188" s="4">
        <f t="shared" si="39"/>
        <v>1.6239902422736629E-4</v>
      </c>
      <c r="S188" s="4">
        <f>SUM($Q$3:Q188)</f>
        <v>1.9713041850164259E-2</v>
      </c>
      <c r="T188" s="11">
        <f>SUM($R$3:R188)</f>
        <v>6.2147524667421333E-3</v>
      </c>
      <c r="U188" s="4">
        <f t="shared" si="40"/>
        <v>2.760783411865227E-3</v>
      </c>
      <c r="AA188" s="4">
        <f t="shared" si="41"/>
        <v>1.9325483883056588E-3</v>
      </c>
      <c r="AM188" s="4">
        <f t="shared" si="42"/>
        <v>0</v>
      </c>
      <c r="AN188" s="5">
        <f>SUM($H$3:H188)</f>
        <v>936.16666666666686</v>
      </c>
    </row>
    <row r="189" spans="1:40" x14ac:dyDescent="0.3">
      <c r="A189" s="3" t="s">
        <v>13</v>
      </c>
      <c r="B189" s="4">
        <v>186</v>
      </c>
      <c r="C189" s="4">
        <v>186</v>
      </c>
      <c r="D189" s="4">
        <v>21</v>
      </c>
      <c r="E189" s="4">
        <f t="shared" si="43"/>
        <v>-0.65277777777777812</v>
      </c>
      <c r="F189" s="11">
        <f t="shared" si="44"/>
        <v>8.3333333333333537E-2</v>
      </c>
      <c r="H189" s="12">
        <f t="shared" si="31"/>
        <v>5.833333333333333</v>
      </c>
      <c r="I189" s="5">
        <f t="shared" si="32"/>
        <v>-122.06944444444451</v>
      </c>
      <c r="J189" s="4">
        <f t="shared" si="33"/>
        <v>36.689399999999999</v>
      </c>
      <c r="K189" s="4">
        <f t="shared" si="34"/>
        <v>5.2156518749999989</v>
      </c>
      <c r="L189" s="11">
        <f t="shared" si="35"/>
        <v>-80.164392569444516</v>
      </c>
      <c r="N189" s="12">
        <f t="shared" si="30"/>
        <v>-467.62562332175963</v>
      </c>
      <c r="O189" s="4">
        <f t="shared" si="36"/>
        <v>0</v>
      </c>
      <c r="P189" s="4">
        <f t="shared" si="37"/>
        <v>467.62562332175963</v>
      </c>
      <c r="Q189" s="4">
        <f t="shared" si="38"/>
        <v>0</v>
      </c>
      <c r="R189" s="4">
        <f t="shared" si="39"/>
        <v>1.2989600647826655E-4</v>
      </c>
      <c r="S189" s="4">
        <f>SUM($Q$3:Q189)</f>
        <v>1.9713041850164259E-2</v>
      </c>
      <c r="T189" s="11">
        <f>SUM($R$3:R189)</f>
        <v>6.3446484732204E-3</v>
      </c>
      <c r="U189" s="4">
        <f t="shared" si="40"/>
        <v>2.2082321101305315E-3</v>
      </c>
      <c r="AA189" s="4">
        <f t="shared" si="41"/>
        <v>1.5457624770913721E-3</v>
      </c>
      <c r="AM189" s="4">
        <f t="shared" si="42"/>
        <v>0</v>
      </c>
      <c r="AN189" s="5">
        <f>SUM($H$3:H189)</f>
        <v>942.00000000000023</v>
      </c>
    </row>
    <row r="190" spans="1:40" x14ac:dyDescent="0.3">
      <c r="A190" s="3" t="s">
        <v>13</v>
      </c>
      <c r="B190" s="4">
        <v>187</v>
      </c>
      <c r="C190" s="4">
        <v>187</v>
      </c>
      <c r="D190" s="4">
        <v>18.899999999999999</v>
      </c>
      <c r="E190" s="4">
        <f t="shared" si="43"/>
        <v>-0.54166666666666641</v>
      </c>
      <c r="F190" s="11">
        <f t="shared" si="44"/>
        <v>0.10416666666666691</v>
      </c>
      <c r="H190" s="12">
        <f t="shared" si="31"/>
        <v>5.2499999999999991</v>
      </c>
      <c r="I190" s="5">
        <f t="shared" si="32"/>
        <v>-101.29166666666661</v>
      </c>
      <c r="J190" s="4">
        <f t="shared" si="33"/>
        <v>36.689399999999999</v>
      </c>
      <c r="K190" s="4">
        <f t="shared" si="34"/>
        <v>4.2246780187499979</v>
      </c>
      <c r="L190" s="11">
        <f t="shared" si="35"/>
        <v>-60.377588647916625</v>
      </c>
      <c r="N190" s="12">
        <f t="shared" si="30"/>
        <v>-316.98234040156223</v>
      </c>
      <c r="O190" s="4">
        <f t="shared" si="36"/>
        <v>0</v>
      </c>
      <c r="P190" s="4">
        <f t="shared" si="37"/>
        <v>316.98234040156223</v>
      </c>
      <c r="Q190" s="4">
        <f t="shared" si="38"/>
        <v>0</v>
      </c>
      <c r="R190" s="4">
        <f t="shared" si="39"/>
        <v>8.8050650111545054E-5</v>
      </c>
      <c r="S190" s="4">
        <f>SUM($Q$3:Q190)</f>
        <v>1.9713041850164259E-2</v>
      </c>
      <c r="T190" s="11">
        <f>SUM($R$3:R190)</f>
        <v>6.4326991233319454E-3</v>
      </c>
      <c r="U190" s="4">
        <f t="shared" si="40"/>
        <v>1.4968610518962659E-3</v>
      </c>
      <c r="AA190" s="4">
        <f t="shared" si="41"/>
        <v>1.047802736327386E-3</v>
      </c>
      <c r="AM190" s="4">
        <f t="shared" si="42"/>
        <v>0</v>
      </c>
      <c r="AN190" s="5">
        <f>SUM($H$3:H190)</f>
        <v>947.25000000000023</v>
      </c>
    </row>
    <row r="191" spans="1:40" x14ac:dyDescent="0.3">
      <c r="A191" s="3" t="s">
        <v>13</v>
      </c>
      <c r="B191" s="4">
        <v>188</v>
      </c>
      <c r="C191" s="4">
        <v>188</v>
      </c>
      <c r="D191" s="4">
        <v>17.100000000000001</v>
      </c>
      <c r="E191" s="4">
        <f t="shared" si="43"/>
        <v>-0.44444444444444431</v>
      </c>
      <c r="F191" s="11">
        <f t="shared" si="44"/>
        <v>9.027777777777754E-2</v>
      </c>
      <c r="H191" s="12">
        <f t="shared" si="31"/>
        <v>4.75</v>
      </c>
      <c r="I191" s="5">
        <f t="shared" si="32"/>
        <v>-83.111111111111086</v>
      </c>
      <c r="J191" s="4">
        <f t="shared" si="33"/>
        <v>36.689399999999999</v>
      </c>
      <c r="K191" s="4">
        <f t="shared" si="34"/>
        <v>3.4582965187499997</v>
      </c>
      <c r="L191" s="11">
        <f t="shared" si="35"/>
        <v>-42.96341459236109</v>
      </c>
      <c r="N191" s="12">
        <f t="shared" si="30"/>
        <v>-204.07621931371517</v>
      </c>
      <c r="O191" s="4">
        <f t="shared" si="36"/>
        <v>0</v>
      </c>
      <c r="P191" s="4">
        <f t="shared" si="37"/>
        <v>204.07621931371517</v>
      </c>
      <c r="Q191" s="4">
        <f t="shared" si="38"/>
        <v>0</v>
      </c>
      <c r="R191" s="4">
        <f t="shared" si="39"/>
        <v>5.6687838698254212E-5</v>
      </c>
      <c r="S191" s="4">
        <f>SUM($Q$3:Q191)</f>
        <v>1.9713041850164259E-2</v>
      </c>
      <c r="T191" s="11">
        <f>SUM($R$3:R191)</f>
        <v>6.4893869620301992E-3</v>
      </c>
      <c r="U191" s="4">
        <f t="shared" si="40"/>
        <v>9.6369325787032162E-4</v>
      </c>
      <c r="AA191" s="4">
        <f t="shared" si="41"/>
        <v>6.7458528050922512E-4</v>
      </c>
      <c r="AM191" s="4">
        <f t="shared" si="42"/>
        <v>0</v>
      </c>
      <c r="AN191" s="5">
        <f>SUM($H$3:H191)</f>
        <v>952.00000000000023</v>
      </c>
    </row>
    <row r="192" spans="1:40" x14ac:dyDescent="0.3">
      <c r="A192" s="3" t="s">
        <v>13</v>
      </c>
      <c r="B192" s="4">
        <v>189</v>
      </c>
      <c r="C192" s="4">
        <v>189</v>
      </c>
      <c r="D192" s="4">
        <v>15.7</v>
      </c>
      <c r="E192" s="4">
        <f t="shared" si="43"/>
        <v>-0.36111111111111133</v>
      </c>
      <c r="F192" s="11">
        <f t="shared" si="44"/>
        <v>8.3333333333333259E-2</v>
      </c>
      <c r="H192" s="12">
        <f t="shared" si="31"/>
        <v>4.3611111111111107</v>
      </c>
      <c r="I192" s="5">
        <f t="shared" si="32"/>
        <v>-67.527777777777814</v>
      </c>
      <c r="J192" s="4">
        <f t="shared" si="33"/>
        <v>36.689399999999999</v>
      </c>
      <c r="K192" s="4">
        <f t="shared" si="34"/>
        <v>2.9152064187499995</v>
      </c>
      <c r="L192" s="11">
        <f t="shared" si="35"/>
        <v>-27.923171359027815</v>
      </c>
      <c r="N192" s="12">
        <f t="shared" si="30"/>
        <v>-121.77605287131574</v>
      </c>
      <c r="O192" s="4">
        <f t="shared" si="36"/>
        <v>0</v>
      </c>
      <c r="P192" s="4">
        <f t="shared" si="37"/>
        <v>121.77605287131574</v>
      </c>
      <c r="Q192" s="4">
        <f t="shared" si="38"/>
        <v>0</v>
      </c>
      <c r="R192" s="4">
        <f t="shared" si="39"/>
        <v>3.3826681353143263E-5</v>
      </c>
      <c r="S192" s="4">
        <f>SUM($Q$3:Q192)</f>
        <v>1.9713041850164259E-2</v>
      </c>
      <c r="T192" s="11">
        <f>SUM($R$3:R192)</f>
        <v>6.5232136433833422E-3</v>
      </c>
      <c r="U192" s="4">
        <f t="shared" si="40"/>
        <v>5.7505358300343542E-4</v>
      </c>
      <c r="AA192" s="4">
        <f t="shared" si="41"/>
        <v>4.0253750810240478E-4</v>
      </c>
      <c r="AM192" s="4">
        <f t="shared" si="42"/>
        <v>0</v>
      </c>
      <c r="AN192" s="5">
        <f>SUM($H$3:H192)</f>
        <v>956.36111111111131</v>
      </c>
    </row>
    <row r="193" spans="1:40" x14ac:dyDescent="0.3">
      <c r="A193" s="3" t="s">
        <v>13</v>
      </c>
      <c r="B193" s="4">
        <v>190</v>
      </c>
      <c r="C193" s="4">
        <v>190</v>
      </c>
      <c r="D193" s="4">
        <v>14.5</v>
      </c>
      <c r="E193" s="4">
        <f t="shared" si="43"/>
        <v>-0.27777777777777779</v>
      </c>
      <c r="F193" s="11">
        <f t="shared" si="44"/>
        <v>6.9444444444444586E-2</v>
      </c>
      <c r="H193" s="12">
        <f t="shared" si="31"/>
        <v>4.0277777777777777</v>
      </c>
      <c r="I193" s="5">
        <f t="shared" si="32"/>
        <v>-51.94444444444445</v>
      </c>
      <c r="J193" s="4">
        <f t="shared" si="33"/>
        <v>36.689399999999999</v>
      </c>
      <c r="K193" s="4">
        <f t="shared" si="34"/>
        <v>2.4866004687499998</v>
      </c>
      <c r="L193" s="11">
        <f t="shared" si="35"/>
        <v>-12.768443975694451</v>
      </c>
      <c r="N193" s="12">
        <f t="shared" si="30"/>
        <v>-51.428454902102651</v>
      </c>
      <c r="O193" s="4">
        <f t="shared" si="36"/>
        <v>0</v>
      </c>
      <c r="P193" s="4">
        <f t="shared" si="37"/>
        <v>51.428454902102651</v>
      </c>
      <c r="Q193" s="4">
        <f t="shared" si="38"/>
        <v>0</v>
      </c>
      <c r="R193" s="4">
        <f t="shared" si="39"/>
        <v>1.4285681917250736E-5</v>
      </c>
      <c r="S193" s="4">
        <f>SUM($Q$3:Q193)</f>
        <v>1.9713041850164259E-2</v>
      </c>
      <c r="T193" s="11">
        <f>SUM($R$3:R193)</f>
        <v>6.5374993253005933E-3</v>
      </c>
      <c r="U193" s="4">
        <f t="shared" si="40"/>
        <v>2.428565925932625E-4</v>
      </c>
      <c r="AA193" s="4">
        <f t="shared" si="41"/>
        <v>1.6999961481528375E-4</v>
      </c>
      <c r="AM193" s="4">
        <f t="shared" si="42"/>
        <v>0</v>
      </c>
      <c r="AN193" s="5">
        <f>SUM($H$3:H193)</f>
        <v>960.38888888888914</v>
      </c>
    </row>
    <row r="194" spans="1:40" x14ac:dyDescent="0.3">
      <c r="A194" s="3" t="s">
        <v>13</v>
      </c>
      <c r="B194" s="4">
        <v>191</v>
      </c>
      <c r="C194" s="4">
        <v>191</v>
      </c>
      <c r="D194" s="4">
        <v>13.7</v>
      </c>
      <c r="E194" s="4">
        <f t="shared" si="43"/>
        <v>-0.22222222222222215</v>
      </c>
      <c r="F194" s="11">
        <f t="shared" si="44"/>
        <v>5.5555555555555608E-2</v>
      </c>
      <c r="H194" s="12">
        <f t="shared" si="31"/>
        <v>3.8055555555555554</v>
      </c>
      <c r="I194" s="5">
        <f t="shared" si="32"/>
        <v>-41.555555555555543</v>
      </c>
      <c r="J194" s="4">
        <f t="shared" si="33"/>
        <v>36.689399999999999</v>
      </c>
      <c r="K194" s="4">
        <f t="shared" si="34"/>
        <v>2.2197861687499993</v>
      </c>
      <c r="L194" s="11">
        <f t="shared" si="35"/>
        <v>-2.6463693868055445</v>
      </c>
      <c r="N194" s="12">
        <f t="shared" si="30"/>
        <v>-10.070905722009988</v>
      </c>
      <c r="O194" s="4">
        <f t="shared" si="36"/>
        <v>0</v>
      </c>
      <c r="P194" s="4">
        <f t="shared" si="37"/>
        <v>10.070905722009988</v>
      </c>
      <c r="Q194" s="4">
        <f t="shared" si="38"/>
        <v>0</v>
      </c>
      <c r="R194" s="4">
        <f t="shared" si="39"/>
        <v>2.7974738116694409E-6</v>
      </c>
      <c r="S194" s="4">
        <f>SUM($Q$3:Q194)</f>
        <v>1.9713041850164259E-2</v>
      </c>
      <c r="T194" s="11">
        <f>SUM($R$3:R194)</f>
        <v>6.5402967991122626E-3</v>
      </c>
      <c r="U194" s="4">
        <f t="shared" si="40"/>
        <v>4.7557054798380493E-5</v>
      </c>
      <c r="AA194" s="4">
        <f t="shared" si="41"/>
        <v>3.3289938358866344E-5</v>
      </c>
      <c r="AM194" s="4">
        <f t="shared" si="42"/>
        <v>0</v>
      </c>
      <c r="AN194" s="5">
        <f>SUM($H$3:H194)</f>
        <v>964.19444444444468</v>
      </c>
    </row>
    <row r="195" spans="1:40" x14ac:dyDescent="0.3">
      <c r="A195" s="3" t="s">
        <v>13</v>
      </c>
      <c r="B195" s="4">
        <v>192</v>
      </c>
      <c r="C195" s="4">
        <v>192</v>
      </c>
      <c r="D195" s="4">
        <v>12.9</v>
      </c>
      <c r="E195" s="4">
        <f t="shared" si="43"/>
        <v>-0.16666666666666657</v>
      </c>
      <c r="F195" s="11">
        <f t="shared" si="44"/>
        <v>6.2499999999999896E-2</v>
      </c>
      <c r="H195" s="12">
        <f t="shared" si="31"/>
        <v>3.5833333333333335</v>
      </c>
      <c r="I195" s="5">
        <f t="shared" si="32"/>
        <v>-31.16666666666665</v>
      </c>
      <c r="J195" s="4">
        <f t="shared" si="33"/>
        <v>36.689399999999999</v>
      </c>
      <c r="K195" s="4">
        <f t="shared" si="34"/>
        <v>1.9681102687500003</v>
      </c>
      <c r="L195" s="11">
        <f t="shared" si="35"/>
        <v>7.4908436020833493</v>
      </c>
      <c r="N195" s="12">
        <f t="shared" ref="N195:N258" si="45">L195*H195</f>
        <v>26.842189574132004</v>
      </c>
      <c r="O195" s="4">
        <f t="shared" si="36"/>
        <v>26.842189574132004</v>
      </c>
      <c r="P195" s="4">
        <f t="shared" si="37"/>
        <v>0</v>
      </c>
      <c r="Q195" s="4">
        <f t="shared" si="38"/>
        <v>7.4561637705922238E-6</v>
      </c>
      <c r="R195" s="4">
        <f t="shared" si="39"/>
        <v>0</v>
      </c>
      <c r="S195" s="4">
        <f>SUM($Q$3:Q195)</f>
        <v>1.9720498013934853E-2</v>
      </c>
      <c r="T195" s="11">
        <f>SUM($R$3:R195)</f>
        <v>6.5402967991122626E-3</v>
      </c>
      <c r="U195" s="4">
        <f t="shared" si="40"/>
        <v>0</v>
      </c>
      <c r="AA195" s="4">
        <f t="shared" si="41"/>
        <v>0</v>
      </c>
      <c r="AM195" s="4">
        <f t="shared" si="42"/>
        <v>0</v>
      </c>
      <c r="AN195" s="5">
        <f>SUM($H$3:H195)</f>
        <v>967.77777777777806</v>
      </c>
    </row>
    <row r="196" spans="1:40" x14ac:dyDescent="0.3">
      <c r="A196" s="3" t="s">
        <v>13</v>
      </c>
      <c r="B196" s="4">
        <v>193</v>
      </c>
      <c r="C196" s="4">
        <v>193</v>
      </c>
      <c r="D196" s="4">
        <v>12.5</v>
      </c>
      <c r="E196" s="4">
        <f t="shared" si="43"/>
        <v>-9.7222222222222363E-2</v>
      </c>
      <c r="F196" s="11">
        <f t="shared" si="44"/>
        <v>4.8611111111111063E-2</v>
      </c>
      <c r="H196" s="12">
        <f t="shared" ref="H196:H259" si="46">D196/3.6</f>
        <v>3.4722222222222223</v>
      </c>
      <c r="I196" s="5">
        <f t="shared" ref="I196:I259" si="47">187*E196</f>
        <v>-18.180555555555582</v>
      </c>
      <c r="J196" s="4">
        <f t="shared" ref="J196:J259" si="48">0.02*(187*9.81)</f>
        <v>36.689399999999999</v>
      </c>
      <c r="K196" s="4">
        <f t="shared" ref="K196:K259" si="49">0.5*1.27*(H196)^2*0.6*0.4023</f>
        <v>1.84794921875</v>
      </c>
      <c r="L196" s="11">
        <f t="shared" ref="L196:L259" si="50">SUM(I196:K196)</f>
        <v>20.356793663194416</v>
      </c>
      <c r="N196" s="12">
        <f t="shared" si="45"/>
        <v>70.683311330536171</v>
      </c>
      <c r="O196" s="4">
        <f t="shared" ref="O196:O259" si="51">IF(N196&gt;0,N196,0)</f>
        <v>70.683311330536171</v>
      </c>
      <c r="P196" s="4">
        <f t="shared" ref="P196:P259" si="52">IF(N196&lt;0,N196*-1,0)</f>
        <v>0</v>
      </c>
      <c r="Q196" s="4">
        <f t="shared" ref="Q196:Q259" si="53">O196/1000/3600</f>
        <v>1.9634253147371157E-5</v>
      </c>
      <c r="R196" s="4">
        <f t="shared" ref="R196:R259" si="54">P196/1000/3600</f>
        <v>0</v>
      </c>
      <c r="S196" s="4">
        <f>SUM($Q$3:Q196)</f>
        <v>1.9740132267082225E-2</v>
      </c>
      <c r="T196" s="11">
        <f>SUM($R$3:R196)</f>
        <v>6.5402967991122626E-3</v>
      </c>
      <c r="U196" s="4">
        <f t="shared" ref="U196:U259" si="55">IF(R196&gt;0,Q196-R196*-17,0)</f>
        <v>0</v>
      </c>
      <c r="AA196" s="4">
        <f t="shared" ref="AA196:AA259" si="56">U196*0.7</f>
        <v>0</v>
      </c>
      <c r="AM196" s="4">
        <f t="shared" ref="AM196:AM259" si="57">IF(D196&lt;0.1,1,0)</f>
        <v>0</v>
      </c>
      <c r="AN196" s="5">
        <f>SUM($H$3:H196)</f>
        <v>971.25000000000023</v>
      </c>
    </row>
    <row r="197" spans="1:40" x14ac:dyDescent="0.3">
      <c r="A197" s="3" t="s">
        <v>13</v>
      </c>
      <c r="B197" s="4">
        <v>194</v>
      </c>
      <c r="C197" s="4">
        <v>194</v>
      </c>
      <c r="D197" s="4">
        <v>12.2</v>
      </c>
      <c r="E197" s="4">
        <f t="shared" ref="E197:E260" si="58">(D198-D196)/2/3.6</f>
        <v>-6.9444444444444448E-2</v>
      </c>
      <c r="F197" s="11">
        <f t="shared" ref="F197:F260" si="59">($E198-$E196)/2</f>
        <v>3.4722222222222342E-2</v>
      </c>
      <c r="H197" s="12">
        <f t="shared" si="46"/>
        <v>3.3888888888888884</v>
      </c>
      <c r="I197" s="5">
        <f t="shared" si="47"/>
        <v>-12.986111111111112</v>
      </c>
      <c r="J197" s="4">
        <f t="shared" si="48"/>
        <v>36.689399999999999</v>
      </c>
      <c r="K197" s="4">
        <f t="shared" si="49"/>
        <v>1.7603120749999992</v>
      </c>
      <c r="L197" s="11">
        <f t="shared" si="50"/>
        <v>25.463600963888883</v>
      </c>
      <c r="N197" s="12">
        <f t="shared" si="45"/>
        <v>86.293314377623417</v>
      </c>
      <c r="O197" s="4">
        <f t="shared" si="51"/>
        <v>86.293314377623417</v>
      </c>
      <c r="P197" s="4">
        <f t="shared" si="52"/>
        <v>0</v>
      </c>
      <c r="Q197" s="4">
        <f t="shared" si="53"/>
        <v>2.3970365104895392E-5</v>
      </c>
      <c r="R197" s="4">
        <f t="shared" si="54"/>
        <v>0</v>
      </c>
      <c r="S197" s="4">
        <f>SUM($Q$3:Q197)</f>
        <v>1.9764102632187121E-2</v>
      </c>
      <c r="T197" s="11">
        <f>SUM($R$3:R197)</f>
        <v>6.5402967991122626E-3</v>
      </c>
      <c r="U197" s="4">
        <f t="shared" si="55"/>
        <v>0</v>
      </c>
      <c r="AA197" s="4">
        <f t="shared" si="56"/>
        <v>0</v>
      </c>
      <c r="AM197" s="4">
        <f t="shared" si="57"/>
        <v>0</v>
      </c>
      <c r="AN197" s="5">
        <f>SUM($H$3:H197)</f>
        <v>974.63888888888914</v>
      </c>
    </row>
    <row r="198" spans="1:40" x14ac:dyDescent="0.3">
      <c r="A198" s="3" t="s">
        <v>13</v>
      </c>
      <c r="B198" s="4">
        <v>195</v>
      </c>
      <c r="C198" s="4">
        <v>195</v>
      </c>
      <c r="D198" s="4">
        <v>12</v>
      </c>
      <c r="E198" s="4">
        <f t="shared" si="58"/>
        <v>-2.7777777777777679E-2</v>
      </c>
      <c r="F198" s="11">
        <f t="shared" si="59"/>
        <v>3.4722222222222224E-2</v>
      </c>
      <c r="H198" s="12">
        <f t="shared" si="46"/>
        <v>3.333333333333333</v>
      </c>
      <c r="I198" s="5">
        <f t="shared" si="47"/>
        <v>-5.194444444444426</v>
      </c>
      <c r="J198" s="4">
        <f t="shared" si="48"/>
        <v>36.689399999999999</v>
      </c>
      <c r="K198" s="4">
        <f t="shared" si="49"/>
        <v>1.7030699999999996</v>
      </c>
      <c r="L198" s="11">
        <f t="shared" si="50"/>
        <v>33.198025555555574</v>
      </c>
      <c r="N198" s="12">
        <f t="shared" si="45"/>
        <v>110.66008518518524</v>
      </c>
      <c r="O198" s="4">
        <f t="shared" si="51"/>
        <v>110.66008518518524</v>
      </c>
      <c r="P198" s="4">
        <f t="shared" si="52"/>
        <v>0</v>
      </c>
      <c r="Q198" s="4">
        <f t="shared" si="53"/>
        <v>3.073891255144034E-5</v>
      </c>
      <c r="R198" s="4">
        <f t="shared" si="54"/>
        <v>0</v>
      </c>
      <c r="S198" s="4">
        <f>SUM($Q$3:Q198)</f>
        <v>1.979484154473856E-2</v>
      </c>
      <c r="T198" s="11">
        <f>SUM($R$3:R198)</f>
        <v>6.5402967991122626E-3</v>
      </c>
      <c r="U198" s="4">
        <f t="shared" si="55"/>
        <v>0</v>
      </c>
      <c r="AA198" s="4">
        <f t="shared" si="56"/>
        <v>0</v>
      </c>
      <c r="AM198" s="4">
        <f t="shared" si="57"/>
        <v>0</v>
      </c>
      <c r="AN198" s="5">
        <f>SUM($H$3:H198)</f>
        <v>977.97222222222251</v>
      </c>
    </row>
    <row r="199" spans="1:40" x14ac:dyDescent="0.3">
      <c r="A199" s="3" t="s">
        <v>13</v>
      </c>
      <c r="B199" s="4">
        <v>196</v>
      </c>
      <c r="C199" s="4">
        <v>196</v>
      </c>
      <c r="D199" s="4">
        <v>12</v>
      </c>
      <c r="E199" s="4">
        <f t="shared" si="58"/>
        <v>0</v>
      </c>
      <c r="F199" s="11">
        <f t="shared" si="59"/>
        <v>1.388888888888884E-2</v>
      </c>
      <c r="H199" s="12">
        <f t="shared" si="46"/>
        <v>3.333333333333333</v>
      </c>
      <c r="I199" s="5">
        <f t="shared" si="47"/>
        <v>0</v>
      </c>
      <c r="J199" s="4">
        <f t="shared" si="48"/>
        <v>36.689399999999999</v>
      </c>
      <c r="K199" s="4">
        <f t="shared" si="49"/>
        <v>1.7030699999999996</v>
      </c>
      <c r="L199" s="11">
        <f t="shared" si="50"/>
        <v>38.392469999999996</v>
      </c>
      <c r="N199" s="12">
        <f t="shared" si="45"/>
        <v>127.97489999999998</v>
      </c>
      <c r="O199" s="4">
        <f t="shared" si="51"/>
        <v>127.97489999999998</v>
      </c>
      <c r="P199" s="4">
        <f t="shared" si="52"/>
        <v>0</v>
      </c>
      <c r="Q199" s="4">
        <f t="shared" si="53"/>
        <v>3.5548583333333324E-5</v>
      </c>
      <c r="R199" s="4">
        <f t="shared" si="54"/>
        <v>0</v>
      </c>
      <c r="S199" s="4">
        <f>SUM($Q$3:Q199)</f>
        <v>1.9830390128071893E-2</v>
      </c>
      <c r="T199" s="11">
        <f>SUM($R$3:R199)</f>
        <v>6.5402967991122626E-3</v>
      </c>
      <c r="U199" s="4">
        <f t="shared" si="55"/>
        <v>0</v>
      </c>
      <c r="AA199" s="4">
        <f t="shared" si="56"/>
        <v>0</v>
      </c>
      <c r="AM199" s="4">
        <f t="shared" si="57"/>
        <v>0</v>
      </c>
      <c r="AN199" s="5">
        <f>SUM($H$3:H199)</f>
        <v>981.30555555555588</v>
      </c>
    </row>
    <row r="200" spans="1:40" x14ac:dyDescent="0.3">
      <c r="A200" s="3" t="s">
        <v>13</v>
      </c>
      <c r="B200" s="4">
        <v>197</v>
      </c>
      <c r="C200" s="4">
        <v>197</v>
      </c>
      <c r="D200" s="4">
        <v>12</v>
      </c>
      <c r="E200" s="4">
        <f t="shared" si="58"/>
        <v>0</v>
      </c>
      <c r="F200" s="11">
        <f t="shared" si="59"/>
        <v>3.4722222222222224E-2</v>
      </c>
      <c r="H200" s="12">
        <f t="shared" si="46"/>
        <v>3.333333333333333</v>
      </c>
      <c r="I200" s="5">
        <f t="shared" si="47"/>
        <v>0</v>
      </c>
      <c r="J200" s="4">
        <f t="shared" si="48"/>
        <v>36.689399999999999</v>
      </c>
      <c r="K200" s="4">
        <f t="shared" si="49"/>
        <v>1.7030699999999996</v>
      </c>
      <c r="L200" s="11">
        <f t="shared" si="50"/>
        <v>38.392469999999996</v>
      </c>
      <c r="N200" s="12">
        <f t="shared" si="45"/>
        <v>127.97489999999998</v>
      </c>
      <c r="O200" s="4">
        <f t="shared" si="51"/>
        <v>127.97489999999998</v>
      </c>
      <c r="P200" s="4">
        <f t="shared" si="52"/>
        <v>0</v>
      </c>
      <c r="Q200" s="4">
        <f t="shared" si="53"/>
        <v>3.5548583333333324E-5</v>
      </c>
      <c r="R200" s="4">
        <f t="shared" si="54"/>
        <v>0</v>
      </c>
      <c r="S200" s="4">
        <f>SUM($Q$3:Q200)</f>
        <v>1.9865938711405226E-2</v>
      </c>
      <c r="T200" s="11">
        <f>SUM($R$3:R200)</f>
        <v>6.5402967991122626E-3</v>
      </c>
      <c r="U200" s="4">
        <f t="shared" si="55"/>
        <v>0</v>
      </c>
      <c r="AA200" s="4">
        <f t="shared" si="56"/>
        <v>0</v>
      </c>
      <c r="AM200" s="4">
        <f t="shared" si="57"/>
        <v>0</v>
      </c>
      <c r="AN200" s="5">
        <f>SUM($H$3:H200)</f>
        <v>984.63888888888926</v>
      </c>
    </row>
    <row r="201" spans="1:40" x14ac:dyDescent="0.3">
      <c r="A201" s="3" t="s">
        <v>13</v>
      </c>
      <c r="B201" s="4">
        <v>198</v>
      </c>
      <c r="C201" s="4">
        <v>198</v>
      </c>
      <c r="D201" s="4">
        <v>12</v>
      </c>
      <c r="E201" s="4">
        <f t="shared" si="58"/>
        <v>6.9444444444444448E-2</v>
      </c>
      <c r="F201" s="11">
        <f t="shared" si="59"/>
        <v>6.9444444444444448E-2</v>
      </c>
      <c r="H201" s="12">
        <f t="shared" si="46"/>
        <v>3.333333333333333</v>
      </c>
      <c r="I201" s="5">
        <f t="shared" si="47"/>
        <v>12.986111111111112</v>
      </c>
      <c r="J201" s="4">
        <f t="shared" si="48"/>
        <v>36.689399999999999</v>
      </c>
      <c r="K201" s="4">
        <f t="shared" si="49"/>
        <v>1.7030699999999996</v>
      </c>
      <c r="L201" s="11">
        <f t="shared" si="50"/>
        <v>51.37858111111111</v>
      </c>
      <c r="N201" s="12">
        <f t="shared" si="45"/>
        <v>171.26193703703703</v>
      </c>
      <c r="O201" s="4">
        <f t="shared" si="51"/>
        <v>171.26193703703703</v>
      </c>
      <c r="P201" s="4">
        <f t="shared" si="52"/>
        <v>0</v>
      </c>
      <c r="Q201" s="4">
        <f t="shared" si="53"/>
        <v>4.7572760288065839E-5</v>
      </c>
      <c r="R201" s="4">
        <f t="shared" si="54"/>
        <v>0</v>
      </c>
      <c r="S201" s="4">
        <f>SUM($Q$3:Q201)</f>
        <v>1.991351147169329E-2</v>
      </c>
      <c r="T201" s="11">
        <f>SUM($R$3:R201)</f>
        <v>6.5402967991122626E-3</v>
      </c>
      <c r="U201" s="4">
        <f t="shared" si="55"/>
        <v>0</v>
      </c>
      <c r="AA201" s="4">
        <f t="shared" si="56"/>
        <v>0</v>
      </c>
      <c r="AM201" s="4">
        <f t="shared" si="57"/>
        <v>0</v>
      </c>
      <c r="AN201" s="5">
        <f>SUM($H$3:H201)</f>
        <v>987.97222222222263</v>
      </c>
    </row>
    <row r="202" spans="1:40" x14ac:dyDescent="0.3">
      <c r="A202" s="3" t="s">
        <v>13</v>
      </c>
      <c r="B202" s="4">
        <v>199</v>
      </c>
      <c r="C202" s="4">
        <v>199</v>
      </c>
      <c r="D202" s="4">
        <v>12.5</v>
      </c>
      <c r="E202" s="4">
        <f t="shared" si="58"/>
        <v>0.1388888888888889</v>
      </c>
      <c r="F202" s="11">
        <f t="shared" si="59"/>
        <v>6.9444444444444434E-2</v>
      </c>
      <c r="H202" s="12">
        <f t="shared" si="46"/>
        <v>3.4722222222222223</v>
      </c>
      <c r="I202" s="5">
        <f t="shared" si="47"/>
        <v>25.972222222222225</v>
      </c>
      <c r="J202" s="4">
        <f t="shared" si="48"/>
        <v>36.689399999999999</v>
      </c>
      <c r="K202" s="4">
        <f t="shared" si="49"/>
        <v>1.84794921875</v>
      </c>
      <c r="L202" s="11">
        <f t="shared" si="50"/>
        <v>64.509571440972223</v>
      </c>
      <c r="N202" s="12">
        <f t="shared" si="45"/>
        <v>223.99156750337579</v>
      </c>
      <c r="O202" s="4">
        <f t="shared" si="51"/>
        <v>223.99156750337579</v>
      </c>
      <c r="P202" s="4">
        <f t="shared" si="52"/>
        <v>0</v>
      </c>
      <c r="Q202" s="4">
        <f t="shared" si="53"/>
        <v>6.2219879862048828E-5</v>
      </c>
      <c r="R202" s="4">
        <f t="shared" si="54"/>
        <v>0</v>
      </c>
      <c r="S202" s="4">
        <f>SUM($Q$3:Q202)</f>
        <v>1.997573135155534E-2</v>
      </c>
      <c r="T202" s="11">
        <f>SUM($R$3:R202)</f>
        <v>6.5402967991122626E-3</v>
      </c>
      <c r="U202" s="4">
        <f t="shared" si="55"/>
        <v>0</v>
      </c>
      <c r="AA202" s="4">
        <f t="shared" si="56"/>
        <v>0</v>
      </c>
      <c r="AM202" s="4">
        <f t="shared" si="57"/>
        <v>0</v>
      </c>
      <c r="AN202" s="5">
        <f>SUM($H$3:H202)</f>
        <v>991.4444444444448</v>
      </c>
    </row>
    <row r="203" spans="1:40" x14ac:dyDescent="0.3">
      <c r="A203" s="3" t="s">
        <v>13</v>
      </c>
      <c r="B203" s="4">
        <v>200</v>
      </c>
      <c r="C203" s="4">
        <v>200</v>
      </c>
      <c r="D203" s="4">
        <v>13</v>
      </c>
      <c r="E203" s="4">
        <f t="shared" si="58"/>
        <v>0.20833333333333331</v>
      </c>
      <c r="F203" s="11">
        <f t="shared" si="59"/>
        <v>6.9444444444444448E-2</v>
      </c>
      <c r="H203" s="12">
        <f t="shared" si="46"/>
        <v>3.6111111111111112</v>
      </c>
      <c r="I203" s="5">
        <f t="shared" si="47"/>
        <v>38.958333333333329</v>
      </c>
      <c r="J203" s="4">
        <f t="shared" si="48"/>
        <v>36.689399999999999</v>
      </c>
      <c r="K203" s="4">
        <f t="shared" si="49"/>
        <v>1.9987418749999999</v>
      </c>
      <c r="L203" s="11">
        <f t="shared" si="50"/>
        <v>77.646475208333314</v>
      </c>
      <c r="N203" s="12">
        <f t="shared" si="45"/>
        <v>280.39004936342587</v>
      </c>
      <c r="O203" s="4">
        <f t="shared" si="51"/>
        <v>280.39004936342587</v>
      </c>
      <c r="P203" s="4">
        <f t="shared" si="52"/>
        <v>0</v>
      </c>
      <c r="Q203" s="4">
        <f t="shared" si="53"/>
        <v>7.7886124823173857E-5</v>
      </c>
      <c r="R203" s="4">
        <f t="shared" si="54"/>
        <v>0</v>
      </c>
      <c r="S203" s="4">
        <f>SUM($Q$3:Q203)</f>
        <v>2.0053617476378516E-2</v>
      </c>
      <c r="T203" s="11">
        <f>SUM($R$3:R203)</f>
        <v>6.5402967991122626E-3</v>
      </c>
      <c r="U203" s="4">
        <f t="shared" si="55"/>
        <v>0</v>
      </c>
      <c r="AA203" s="4">
        <f t="shared" si="56"/>
        <v>0</v>
      </c>
      <c r="AM203" s="4">
        <f t="shared" si="57"/>
        <v>0</v>
      </c>
      <c r="AN203" s="5">
        <f>SUM($H$3:H203)</f>
        <v>995.05555555555588</v>
      </c>
    </row>
    <row r="204" spans="1:40" x14ac:dyDescent="0.3">
      <c r="A204" s="3" t="s">
        <v>13</v>
      </c>
      <c r="B204" s="4">
        <v>201</v>
      </c>
      <c r="C204" s="4">
        <v>201</v>
      </c>
      <c r="D204" s="4">
        <v>14</v>
      </c>
      <c r="E204" s="4">
        <f t="shared" si="58"/>
        <v>0.27777777777777779</v>
      </c>
      <c r="F204" s="11">
        <f t="shared" si="59"/>
        <v>6.9444444444444448E-2</v>
      </c>
      <c r="H204" s="12">
        <f t="shared" si="46"/>
        <v>3.8888888888888888</v>
      </c>
      <c r="I204" s="5">
        <f t="shared" si="47"/>
        <v>51.94444444444445</v>
      </c>
      <c r="J204" s="4">
        <f t="shared" si="48"/>
        <v>36.689399999999999</v>
      </c>
      <c r="K204" s="4">
        <f t="shared" si="49"/>
        <v>2.3180674999999997</v>
      </c>
      <c r="L204" s="11">
        <f t="shared" si="50"/>
        <v>90.951911944444447</v>
      </c>
      <c r="N204" s="12">
        <f t="shared" si="45"/>
        <v>353.70187978395063</v>
      </c>
      <c r="O204" s="4">
        <f t="shared" si="51"/>
        <v>353.70187978395063</v>
      </c>
      <c r="P204" s="4">
        <f t="shared" si="52"/>
        <v>0</v>
      </c>
      <c r="Q204" s="4">
        <f t="shared" si="53"/>
        <v>9.8250522162208508E-5</v>
      </c>
      <c r="R204" s="4">
        <f t="shared" si="54"/>
        <v>0</v>
      </c>
      <c r="S204" s="4">
        <f>SUM($Q$3:Q204)</f>
        <v>2.0151867998540723E-2</v>
      </c>
      <c r="T204" s="11">
        <f>SUM($R$3:R204)</f>
        <v>6.5402967991122626E-3</v>
      </c>
      <c r="U204" s="4">
        <f t="shared" si="55"/>
        <v>0</v>
      </c>
      <c r="AA204" s="4">
        <f t="shared" si="56"/>
        <v>0</v>
      </c>
      <c r="AM204" s="4">
        <f t="shared" si="57"/>
        <v>0</v>
      </c>
      <c r="AN204" s="5">
        <f>SUM($H$3:H204)</f>
        <v>998.9444444444448</v>
      </c>
    </row>
    <row r="205" spans="1:40" x14ac:dyDescent="0.3">
      <c r="A205" s="3" t="s">
        <v>13</v>
      </c>
      <c r="B205" s="4">
        <v>202</v>
      </c>
      <c r="C205" s="4">
        <v>202</v>
      </c>
      <c r="D205" s="4">
        <v>15</v>
      </c>
      <c r="E205" s="4">
        <f t="shared" si="58"/>
        <v>0.34722222222222221</v>
      </c>
      <c r="F205" s="11">
        <f t="shared" si="59"/>
        <v>0.1388888888888889</v>
      </c>
      <c r="H205" s="12">
        <f t="shared" si="46"/>
        <v>4.166666666666667</v>
      </c>
      <c r="I205" s="5">
        <f t="shared" si="47"/>
        <v>64.930555555555557</v>
      </c>
      <c r="J205" s="4">
        <f t="shared" si="48"/>
        <v>36.689399999999999</v>
      </c>
      <c r="K205" s="4">
        <f t="shared" si="49"/>
        <v>2.6610468750000003</v>
      </c>
      <c r="L205" s="11">
        <f t="shared" si="50"/>
        <v>104.28100243055555</v>
      </c>
      <c r="N205" s="12">
        <f t="shared" si="45"/>
        <v>434.50417679398146</v>
      </c>
      <c r="O205" s="4">
        <f t="shared" si="51"/>
        <v>434.50417679398146</v>
      </c>
      <c r="P205" s="4">
        <f t="shared" si="52"/>
        <v>0</v>
      </c>
      <c r="Q205" s="4">
        <f t="shared" si="53"/>
        <v>1.2069560466499485E-4</v>
      </c>
      <c r="R205" s="4">
        <f t="shared" si="54"/>
        <v>0</v>
      </c>
      <c r="S205" s="4">
        <f>SUM($Q$3:Q205)</f>
        <v>2.0272563603205718E-2</v>
      </c>
      <c r="T205" s="11">
        <f>SUM($R$3:R205)</f>
        <v>6.5402967991122626E-3</v>
      </c>
      <c r="U205" s="4">
        <f t="shared" si="55"/>
        <v>0</v>
      </c>
      <c r="AA205" s="4">
        <f t="shared" si="56"/>
        <v>0</v>
      </c>
      <c r="AM205" s="4">
        <f t="shared" si="57"/>
        <v>0</v>
      </c>
      <c r="AN205" s="5">
        <f>SUM($H$3:H205)</f>
        <v>1003.1111111111114</v>
      </c>
    </row>
    <row r="206" spans="1:40" x14ac:dyDescent="0.3">
      <c r="A206" s="3" t="s">
        <v>13</v>
      </c>
      <c r="B206" s="4">
        <v>203</v>
      </c>
      <c r="C206" s="4">
        <v>203</v>
      </c>
      <c r="D206" s="4">
        <v>16.5</v>
      </c>
      <c r="E206" s="4">
        <f t="shared" si="58"/>
        <v>0.55555555555555558</v>
      </c>
      <c r="F206" s="11">
        <f t="shared" si="59"/>
        <v>0.15277777777777773</v>
      </c>
      <c r="H206" s="12">
        <f t="shared" si="46"/>
        <v>4.583333333333333</v>
      </c>
      <c r="I206" s="5">
        <f t="shared" si="47"/>
        <v>103.8888888888889</v>
      </c>
      <c r="J206" s="4">
        <f t="shared" si="48"/>
        <v>36.689399999999999</v>
      </c>
      <c r="K206" s="4">
        <f t="shared" si="49"/>
        <v>3.2198667187499992</v>
      </c>
      <c r="L206" s="11">
        <f t="shared" si="50"/>
        <v>143.7981556076389</v>
      </c>
      <c r="N206" s="12">
        <f t="shared" si="45"/>
        <v>659.07487986834496</v>
      </c>
      <c r="O206" s="4">
        <f t="shared" si="51"/>
        <v>659.07487986834496</v>
      </c>
      <c r="P206" s="4">
        <f t="shared" si="52"/>
        <v>0</v>
      </c>
      <c r="Q206" s="4">
        <f t="shared" si="53"/>
        <v>1.8307635551898473E-4</v>
      </c>
      <c r="R206" s="4">
        <f t="shared" si="54"/>
        <v>0</v>
      </c>
      <c r="S206" s="4">
        <f>SUM($Q$3:Q206)</f>
        <v>2.0455639958724701E-2</v>
      </c>
      <c r="T206" s="11">
        <f>SUM($R$3:R206)</f>
        <v>6.5402967991122626E-3</v>
      </c>
      <c r="U206" s="4">
        <f t="shared" si="55"/>
        <v>0</v>
      </c>
      <c r="AA206" s="4">
        <f t="shared" si="56"/>
        <v>0</v>
      </c>
      <c r="AM206" s="4">
        <f t="shared" si="57"/>
        <v>0</v>
      </c>
      <c r="AN206" s="5">
        <f>SUM($H$3:H206)</f>
        <v>1007.6944444444448</v>
      </c>
    </row>
    <row r="207" spans="1:40" x14ac:dyDescent="0.3">
      <c r="A207" s="3" t="s">
        <v>13</v>
      </c>
      <c r="B207" s="4">
        <v>204</v>
      </c>
      <c r="C207" s="4">
        <v>204</v>
      </c>
      <c r="D207" s="4">
        <v>19</v>
      </c>
      <c r="E207" s="4">
        <f t="shared" si="58"/>
        <v>0.65277777777777768</v>
      </c>
      <c r="F207" s="11">
        <f t="shared" si="59"/>
        <v>5.555555555555558E-2</v>
      </c>
      <c r="H207" s="12">
        <f t="shared" si="46"/>
        <v>5.2777777777777777</v>
      </c>
      <c r="I207" s="5">
        <f t="shared" si="47"/>
        <v>122.06944444444443</v>
      </c>
      <c r="J207" s="4">
        <f t="shared" si="48"/>
        <v>36.689399999999999</v>
      </c>
      <c r="K207" s="4">
        <f t="shared" si="49"/>
        <v>4.2695018749999996</v>
      </c>
      <c r="L207" s="11">
        <f t="shared" si="50"/>
        <v>163.02834631944444</v>
      </c>
      <c r="N207" s="12">
        <f t="shared" si="45"/>
        <v>860.42738335262345</v>
      </c>
      <c r="O207" s="4">
        <f t="shared" si="51"/>
        <v>860.42738335262345</v>
      </c>
      <c r="P207" s="4">
        <f t="shared" si="52"/>
        <v>0</v>
      </c>
      <c r="Q207" s="4">
        <f t="shared" si="53"/>
        <v>2.3900760648683985E-4</v>
      </c>
      <c r="R207" s="4">
        <f t="shared" si="54"/>
        <v>0</v>
      </c>
      <c r="S207" s="4">
        <f>SUM($Q$3:Q207)</f>
        <v>2.0694647565211541E-2</v>
      </c>
      <c r="T207" s="11">
        <f>SUM($R$3:R207)</f>
        <v>6.5402967991122626E-3</v>
      </c>
      <c r="U207" s="4">
        <f t="shared" si="55"/>
        <v>0</v>
      </c>
      <c r="AA207" s="4">
        <f t="shared" si="56"/>
        <v>0</v>
      </c>
      <c r="AM207" s="4">
        <f t="shared" si="57"/>
        <v>0</v>
      </c>
      <c r="AN207" s="5">
        <f>SUM($H$3:H207)</f>
        <v>1012.9722222222226</v>
      </c>
    </row>
    <row r="208" spans="1:40" x14ac:dyDescent="0.3">
      <c r="A208" s="3" t="s">
        <v>13</v>
      </c>
      <c r="B208" s="4">
        <v>205</v>
      </c>
      <c r="C208" s="4">
        <v>205</v>
      </c>
      <c r="D208" s="4">
        <v>21.2</v>
      </c>
      <c r="E208" s="4">
        <f t="shared" si="58"/>
        <v>0.66666666666666674</v>
      </c>
      <c r="F208" s="11">
        <f t="shared" si="59"/>
        <v>6.944444444444442E-2</v>
      </c>
      <c r="H208" s="12">
        <f t="shared" si="46"/>
        <v>5.8888888888888884</v>
      </c>
      <c r="I208" s="5">
        <f t="shared" si="47"/>
        <v>124.66666666666669</v>
      </c>
      <c r="J208" s="4">
        <f t="shared" si="48"/>
        <v>36.689399999999999</v>
      </c>
      <c r="K208" s="4">
        <f t="shared" si="49"/>
        <v>5.3154706999999988</v>
      </c>
      <c r="L208" s="11">
        <f t="shared" si="50"/>
        <v>166.67153736666668</v>
      </c>
      <c r="N208" s="12">
        <f t="shared" si="45"/>
        <v>981.51016449259259</v>
      </c>
      <c r="O208" s="4">
        <f t="shared" si="51"/>
        <v>981.51016449259259</v>
      </c>
      <c r="P208" s="4">
        <f t="shared" si="52"/>
        <v>0</v>
      </c>
      <c r="Q208" s="4">
        <f t="shared" si="53"/>
        <v>2.7264171235905348E-4</v>
      </c>
      <c r="R208" s="4">
        <f t="shared" si="54"/>
        <v>0</v>
      </c>
      <c r="S208" s="4">
        <f>SUM($Q$3:Q208)</f>
        <v>2.0967289277570595E-2</v>
      </c>
      <c r="T208" s="11">
        <f>SUM($R$3:R208)</f>
        <v>6.5402967991122626E-3</v>
      </c>
      <c r="U208" s="4">
        <f t="shared" si="55"/>
        <v>0</v>
      </c>
      <c r="AA208" s="4">
        <f t="shared" si="56"/>
        <v>0</v>
      </c>
      <c r="AM208" s="4">
        <f t="shared" si="57"/>
        <v>0</v>
      </c>
      <c r="AN208" s="5">
        <f>SUM($H$3:H208)</f>
        <v>1018.8611111111115</v>
      </c>
    </row>
    <row r="209" spans="1:40" x14ac:dyDescent="0.3">
      <c r="A209" s="3" t="s">
        <v>13</v>
      </c>
      <c r="B209" s="4">
        <v>206</v>
      </c>
      <c r="C209" s="4">
        <v>206</v>
      </c>
      <c r="D209" s="4">
        <v>23.8</v>
      </c>
      <c r="E209" s="4">
        <f t="shared" si="58"/>
        <v>0.79166666666666652</v>
      </c>
      <c r="F209" s="11">
        <f t="shared" si="59"/>
        <v>6.944444444444442E-2</v>
      </c>
      <c r="H209" s="12">
        <f t="shared" si="46"/>
        <v>6.6111111111111107</v>
      </c>
      <c r="I209" s="5">
        <f t="shared" si="47"/>
        <v>148.04166666666663</v>
      </c>
      <c r="J209" s="4">
        <f t="shared" si="48"/>
        <v>36.689399999999999</v>
      </c>
      <c r="K209" s="4">
        <f t="shared" si="49"/>
        <v>6.6992150749999988</v>
      </c>
      <c r="L209" s="11">
        <f t="shared" si="50"/>
        <v>191.43028174166665</v>
      </c>
      <c r="N209" s="12">
        <f t="shared" si="45"/>
        <v>1265.5668626254628</v>
      </c>
      <c r="O209" s="4">
        <f t="shared" si="51"/>
        <v>1265.5668626254628</v>
      </c>
      <c r="P209" s="4">
        <f t="shared" si="52"/>
        <v>0</v>
      </c>
      <c r="Q209" s="4">
        <f t="shared" si="53"/>
        <v>3.5154635072929521E-4</v>
      </c>
      <c r="R209" s="4">
        <f t="shared" si="54"/>
        <v>0</v>
      </c>
      <c r="S209" s="4">
        <f>SUM($Q$3:Q209)</f>
        <v>2.1318835628299889E-2</v>
      </c>
      <c r="T209" s="11">
        <f>SUM($R$3:R209)</f>
        <v>6.5402967991122626E-3</v>
      </c>
      <c r="U209" s="4">
        <f t="shared" si="55"/>
        <v>0</v>
      </c>
      <c r="AA209" s="4">
        <f t="shared" si="56"/>
        <v>0</v>
      </c>
      <c r="AM209" s="4">
        <f t="shared" si="57"/>
        <v>0</v>
      </c>
      <c r="AN209" s="5">
        <f>SUM($H$3:H209)</f>
        <v>1025.4722222222226</v>
      </c>
    </row>
    <row r="210" spans="1:40" x14ac:dyDescent="0.3">
      <c r="A210" s="3" t="s">
        <v>13</v>
      </c>
      <c r="B210" s="4">
        <v>207</v>
      </c>
      <c r="C210" s="4">
        <v>207</v>
      </c>
      <c r="D210" s="4">
        <v>26.9</v>
      </c>
      <c r="E210" s="4">
        <f t="shared" si="58"/>
        <v>0.80555555555555558</v>
      </c>
      <c r="F210" s="11">
        <f t="shared" si="59"/>
        <v>-4.1666666666666519E-2</v>
      </c>
      <c r="H210" s="12">
        <f t="shared" si="46"/>
        <v>7.4722222222222214</v>
      </c>
      <c r="I210" s="5">
        <f t="shared" si="47"/>
        <v>150.63888888888889</v>
      </c>
      <c r="J210" s="4">
        <f t="shared" si="48"/>
        <v>36.689399999999999</v>
      </c>
      <c r="K210" s="4">
        <f t="shared" si="49"/>
        <v>8.5580450187499988</v>
      </c>
      <c r="L210" s="11">
        <f t="shared" si="50"/>
        <v>195.88633390763889</v>
      </c>
      <c r="N210" s="12">
        <f t="shared" si="45"/>
        <v>1463.7062172543015</v>
      </c>
      <c r="O210" s="4">
        <f t="shared" si="51"/>
        <v>1463.7062172543015</v>
      </c>
      <c r="P210" s="4">
        <f t="shared" si="52"/>
        <v>0</v>
      </c>
      <c r="Q210" s="4">
        <f t="shared" si="53"/>
        <v>4.0658506034841707E-4</v>
      </c>
      <c r="R210" s="4">
        <f t="shared" si="54"/>
        <v>0</v>
      </c>
      <c r="S210" s="4">
        <f>SUM($Q$3:Q210)</f>
        <v>2.1725420688648307E-2</v>
      </c>
      <c r="T210" s="11">
        <f>SUM($R$3:R210)</f>
        <v>6.5402967991122626E-3</v>
      </c>
      <c r="U210" s="4">
        <f t="shared" si="55"/>
        <v>0</v>
      </c>
      <c r="AA210" s="4">
        <f t="shared" si="56"/>
        <v>0</v>
      </c>
      <c r="AM210" s="4">
        <f t="shared" si="57"/>
        <v>0</v>
      </c>
      <c r="AN210" s="5">
        <f>SUM($H$3:H210)</f>
        <v>1032.9444444444448</v>
      </c>
    </row>
    <row r="211" spans="1:40" x14ac:dyDescent="0.3">
      <c r="A211" s="3" t="s">
        <v>13</v>
      </c>
      <c r="B211" s="4">
        <v>208</v>
      </c>
      <c r="C211" s="4">
        <v>208</v>
      </c>
      <c r="D211" s="4">
        <v>29.6</v>
      </c>
      <c r="E211" s="4">
        <f t="shared" si="58"/>
        <v>0.70833333333333348</v>
      </c>
      <c r="F211" s="11">
        <f t="shared" si="59"/>
        <v>-1.388888888888884E-2</v>
      </c>
      <c r="H211" s="12">
        <f t="shared" si="46"/>
        <v>8.2222222222222232</v>
      </c>
      <c r="I211" s="5">
        <f t="shared" si="47"/>
        <v>132.45833333333337</v>
      </c>
      <c r="J211" s="4">
        <f t="shared" si="48"/>
        <v>36.689399999999999</v>
      </c>
      <c r="K211" s="4">
        <f t="shared" si="49"/>
        <v>10.362234800000003</v>
      </c>
      <c r="L211" s="11">
        <f t="shared" si="50"/>
        <v>179.50996813333339</v>
      </c>
      <c r="N211" s="12">
        <f t="shared" si="45"/>
        <v>1475.9708490962969</v>
      </c>
      <c r="O211" s="4">
        <f t="shared" si="51"/>
        <v>1475.9708490962969</v>
      </c>
      <c r="P211" s="4">
        <f t="shared" si="52"/>
        <v>0</v>
      </c>
      <c r="Q211" s="4">
        <f t="shared" si="53"/>
        <v>4.0999190252674909E-4</v>
      </c>
      <c r="R211" s="4">
        <f t="shared" si="54"/>
        <v>0</v>
      </c>
      <c r="S211" s="4">
        <f>SUM($Q$3:Q211)</f>
        <v>2.2135412591175057E-2</v>
      </c>
      <c r="T211" s="11">
        <f>SUM($R$3:R211)</f>
        <v>6.5402967991122626E-3</v>
      </c>
      <c r="U211" s="4">
        <f t="shared" si="55"/>
        <v>0</v>
      </c>
      <c r="AA211" s="4">
        <f t="shared" si="56"/>
        <v>0</v>
      </c>
      <c r="AM211" s="4">
        <f t="shared" si="57"/>
        <v>0</v>
      </c>
      <c r="AN211" s="5">
        <f>SUM($H$3:H211)</f>
        <v>1041.166666666667</v>
      </c>
    </row>
    <row r="212" spans="1:40" x14ac:dyDescent="0.3">
      <c r="A212" s="3" t="s">
        <v>13</v>
      </c>
      <c r="B212" s="4">
        <v>209</v>
      </c>
      <c r="C212" s="4">
        <v>209</v>
      </c>
      <c r="D212" s="4">
        <v>32</v>
      </c>
      <c r="E212" s="4">
        <f t="shared" si="58"/>
        <v>0.7777777777777779</v>
      </c>
      <c r="F212" s="11">
        <f t="shared" si="59"/>
        <v>2.7777777777777679E-2</v>
      </c>
      <c r="H212" s="12">
        <f t="shared" si="46"/>
        <v>8.8888888888888893</v>
      </c>
      <c r="I212" s="5">
        <f t="shared" si="47"/>
        <v>145.44444444444446</v>
      </c>
      <c r="J212" s="4">
        <f t="shared" si="48"/>
        <v>36.689399999999999</v>
      </c>
      <c r="K212" s="4">
        <f t="shared" si="49"/>
        <v>12.110720000000002</v>
      </c>
      <c r="L212" s="11">
        <f t="shared" si="50"/>
        <v>194.24456444444448</v>
      </c>
      <c r="N212" s="12">
        <f t="shared" si="45"/>
        <v>1726.6183506172842</v>
      </c>
      <c r="O212" s="4">
        <f t="shared" si="51"/>
        <v>1726.6183506172842</v>
      </c>
      <c r="P212" s="4">
        <f t="shared" si="52"/>
        <v>0</v>
      </c>
      <c r="Q212" s="4">
        <f t="shared" si="53"/>
        <v>4.7961620850480119E-4</v>
      </c>
      <c r="R212" s="4">
        <f t="shared" si="54"/>
        <v>0</v>
      </c>
      <c r="S212" s="4">
        <f>SUM($Q$3:Q212)</f>
        <v>2.2615028799679859E-2</v>
      </c>
      <c r="T212" s="11">
        <f>SUM($R$3:R212)</f>
        <v>6.5402967991122626E-3</v>
      </c>
      <c r="U212" s="4">
        <f t="shared" si="55"/>
        <v>0</v>
      </c>
      <c r="AA212" s="4">
        <f t="shared" si="56"/>
        <v>0</v>
      </c>
      <c r="AM212" s="4">
        <f t="shared" si="57"/>
        <v>0</v>
      </c>
      <c r="AN212" s="5">
        <f>SUM($H$3:H212)</f>
        <v>1050.0555555555559</v>
      </c>
    </row>
    <row r="213" spans="1:40" x14ac:dyDescent="0.3">
      <c r="A213" s="3" t="s">
        <v>13</v>
      </c>
      <c r="B213" s="4">
        <v>210</v>
      </c>
      <c r="C213" s="4">
        <v>210</v>
      </c>
      <c r="D213" s="4">
        <v>35.200000000000003</v>
      </c>
      <c r="E213" s="4">
        <f t="shared" si="58"/>
        <v>0.76388888888888884</v>
      </c>
      <c r="F213" s="11">
        <f t="shared" si="59"/>
        <v>-0.11111111111111116</v>
      </c>
      <c r="H213" s="12">
        <f t="shared" si="46"/>
        <v>9.7777777777777786</v>
      </c>
      <c r="I213" s="5">
        <f t="shared" si="47"/>
        <v>142.8472222222222</v>
      </c>
      <c r="J213" s="4">
        <f t="shared" si="48"/>
        <v>36.689399999999999</v>
      </c>
      <c r="K213" s="4">
        <f t="shared" si="49"/>
        <v>14.653971200000001</v>
      </c>
      <c r="L213" s="11">
        <f t="shared" si="50"/>
        <v>194.19059342222221</v>
      </c>
      <c r="N213" s="12">
        <f t="shared" si="45"/>
        <v>1898.7524690172841</v>
      </c>
      <c r="O213" s="4">
        <f t="shared" si="51"/>
        <v>1898.7524690172841</v>
      </c>
      <c r="P213" s="4">
        <f t="shared" si="52"/>
        <v>0</v>
      </c>
      <c r="Q213" s="4">
        <f t="shared" si="53"/>
        <v>5.2743124139369006E-4</v>
      </c>
      <c r="R213" s="4">
        <f t="shared" si="54"/>
        <v>0</v>
      </c>
      <c r="S213" s="4">
        <f>SUM($Q$3:Q213)</f>
        <v>2.3142460041073551E-2</v>
      </c>
      <c r="T213" s="11">
        <f>SUM($R$3:R213)</f>
        <v>6.5402967991122626E-3</v>
      </c>
      <c r="U213" s="4">
        <f t="shared" si="55"/>
        <v>0</v>
      </c>
      <c r="AA213" s="4">
        <f t="shared" si="56"/>
        <v>0</v>
      </c>
      <c r="AM213" s="4">
        <f t="shared" si="57"/>
        <v>0</v>
      </c>
      <c r="AN213" s="5">
        <f>SUM($H$3:H213)</f>
        <v>1059.8333333333337</v>
      </c>
    </row>
    <row r="214" spans="1:40" x14ac:dyDescent="0.3">
      <c r="A214" s="3" t="s">
        <v>13</v>
      </c>
      <c r="B214" s="4">
        <v>211</v>
      </c>
      <c r="C214" s="4">
        <v>211</v>
      </c>
      <c r="D214" s="4">
        <v>37.5</v>
      </c>
      <c r="E214" s="4">
        <f t="shared" si="58"/>
        <v>0.55555555555555558</v>
      </c>
      <c r="F214" s="11">
        <f t="shared" si="59"/>
        <v>-0.1736111111111111</v>
      </c>
      <c r="H214" s="12">
        <f t="shared" si="46"/>
        <v>10.416666666666666</v>
      </c>
      <c r="I214" s="5">
        <f t="shared" si="47"/>
        <v>103.8888888888889</v>
      </c>
      <c r="J214" s="4">
        <f t="shared" si="48"/>
        <v>36.689399999999999</v>
      </c>
      <c r="K214" s="4">
        <f t="shared" si="49"/>
        <v>16.631542968749997</v>
      </c>
      <c r="L214" s="11">
        <f t="shared" si="50"/>
        <v>157.2098318576389</v>
      </c>
      <c r="N214" s="12">
        <f t="shared" si="45"/>
        <v>1637.6024151837385</v>
      </c>
      <c r="O214" s="4">
        <f t="shared" si="51"/>
        <v>1637.6024151837385</v>
      </c>
      <c r="P214" s="4">
        <f t="shared" si="52"/>
        <v>0</v>
      </c>
      <c r="Q214" s="4">
        <f t="shared" si="53"/>
        <v>4.5488955977326072E-4</v>
      </c>
      <c r="R214" s="4">
        <f t="shared" si="54"/>
        <v>0</v>
      </c>
      <c r="S214" s="4">
        <f>SUM($Q$3:Q214)</f>
        <v>2.3597349600846813E-2</v>
      </c>
      <c r="T214" s="11">
        <f>SUM($R$3:R214)</f>
        <v>6.5402967991122626E-3</v>
      </c>
      <c r="U214" s="4">
        <f t="shared" si="55"/>
        <v>0</v>
      </c>
      <c r="AA214" s="4">
        <f t="shared" si="56"/>
        <v>0</v>
      </c>
      <c r="AM214" s="4">
        <f t="shared" si="57"/>
        <v>0</v>
      </c>
      <c r="AN214" s="5">
        <f>SUM($H$3:H214)</f>
        <v>1070.2500000000005</v>
      </c>
    </row>
    <row r="215" spans="1:40" x14ac:dyDescent="0.3">
      <c r="A215" s="3" t="s">
        <v>13</v>
      </c>
      <c r="B215" s="4">
        <v>212</v>
      </c>
      <c r="C215" s="4">
        <v>212</v>
      </c>
      <c r="D215" s="4">
        <v>39.200000000000003</v>
      </c>
      <c r="E215" s="4">
        <f t="shared" si="58"/>
        <v>0.41666666666666663</v>
      </c>
      <c r="F215" s="11">
        <f t="shared" si="59"/>
        <v>-0.11111111111111122</v>
      </c>
      <c r="H215" s="12">
        <f t="shared" si="46"/>
        <v>10.888888888888889</v>
      </c>
      <c r="I215" s="5">
        <f t="shared" si="47"/>
        <v>77.916666666666657</v>
      </c>
      <c r="J215" s="4">
        <f t="shared" si="48"/>
        <v>36.689399999999999</v>
      </c>
      <c r="K215" s="4">
        <f t="shared" si="49"/>
        <v>18.173649200000003</v>
      </c>
      <c r="L215" s="11">
        <f t="shared" si="50"/>
        <v>132.77971586666666</v>
      </c>
      <c r="N215" s="12">
        <f t="shared" si="45"/>
        <v>1445.8235727703704</v>
      </c>
      <c r="O215" s="4">
        <f t="shared" si="51"/>
        <v>1445.8235727703704</v>
      </c>
      <c r="P215" s="4">
        <f t="shared" si="52"/>
        <v>0</v>
      </c>
      <c r="Q215" s="4">
        <f t="shared" si="53"/>
        <v>4.0161765910288073E-4</v>
      </c>
      <c r="R215" s="4">
        <f t="shared" si="54"/>
        <v>0</v>
      </c>
      <c r="S215" s="4">
        <f>SUM($Q$3:Q215)</f>
        <v>2.3998967259949693E-2</v>
      </c>
      <c r="T215" s="11">
        <f>SUM($R$3:R215)</f>
        <v>6.5402967991122626E-3</v>
      </c>
      <c r="U215" s="4">
        <f t="shared" si="55"/>
        <v>0</v>
      </c>
      <c r="AA215" s="4">
        <f t="shared" si="56"/>
        <v>0</v>
      </c>
      <c r="AM215" s="4">
        <f t="shared" si="57"/>
        <v>0</v>
      </c>
      <c r="AN215" s="5">
        <f>SUM($H$3:H215)</f>
        <v>1081.1388888888894</v>
      </c>
    </row>
    <row r="216" spans="1:40" x14ac:dyDescent="0.3">
      <c r="A216" s="3" t="s">
        <v>13</v>
      </c>
      <c r="B216" s="4">
        <v>213</v>
      </c>
      <c r="C216" s="4">
        <v>213</v>
      </c>
      <c r="D216" s="4">
        <v>40.5</v>
      </c>
      <c r="E216" s="4">
        <f t="shared" si="58"/>
        <v>0.33333333333333315</v>
      </c>
      <c r="F216" s="11">
        <f t="shared" si="59"/>
        <v>-2.7777777777777651E-2</v>
      </c>
      <c r="H216" s="12">
        <f t="shared" si="46"/>
        <v>11.25</v>
      </c>
      <c r="I216" s="5">
        <f t="shared" si="47"/>
        <v>62.3333333333333</v>
      </c>
      <c r="J216" s="4">
        <f t="shared" si="48"/>
        <v>36.689399999999999</v>
      </c>
      <c r="K216" s="4">
        <f t="shared" si="49"/>
        <v>19.399031718749999</v>
      </c>
      <c r="L216" s="11">
        <f t="shared" si="50"/>
        <v>118.42176505208329</v>
      </c>
      <c r="N216" s="12">
        <f t="shared" si="45"/>
        <v>1332.2448568359371</v>
      </c>
      <c r="O216" s="4">
        <f t="shared" si="51"/>
        <v>1332.2448568359371</v>
      </c>
      <c r="P216" s="4">
        <f t="shared" si="52"/>
        <v>0</v>
      </c>
      <c r="Q216" s="4">
        <f t="shared" si="53"/>
        <v>3.7006801578776029E-4</v>
      </c>
      <c r="R216" s="4">
        <f t="shared" si="54"/>
        <v>0</v>
      </c>
      <c r="S216" s="4">
        <f>SUM($Q$3:Q216)</f>
        <v>2.4369035275737454E-2</v>
      </c>
      <c r="T216" s="11">
        <f>SUM($R$3:R216)</f>
        <v>6.5402967991122626E-3</v>
      </c>
      <c r="U216" s="4">
        <f t="shared" si="55"/>
        <v>0</v>
      </c>
      <c r="AA216" s="4">
        <f t="shared" si="56"/>
        <v>0</v>
      </c>
      <c r="AM216" s="4">
        <f t="shared" si="57"/>
        <v>0</v>
      </c>
      <c r="AN216" s="5">
        <f>SUM($H$3:H216)</f>
        <v>1092.3888888888894</v>
      </c>
    </row>
    <row r="217" spans="1:40" x14ac:dyDescent="0.3">
      <c r="A217" s="3" t="s">
        <v>13</v>
      </c>
      <c r="B217" s="4">
        <v>214</v>
      </c>
      <c r="C217" s="4">
        <v>214</v>
      </c>
      <c r="D217" s="4">
        <v>41.6</v>
      </c>
      <c r="E217" s="4">
        <f t="shared" si="58"/>
        <v>0.36111111111111133</v>
      </c>
      <c r="F217" s="11">
        <f t="shared" si="59"/>
        <v>6.944444444444442E-2</v>
      </c>
      <c r="H217" s="12">
        <f t="shared" si="46"/>
        <v>11.555555555555555</v>
      </c>
      <c r="I217" s="5">
        <f t="shared" si="47"/>
        <v>67.527777777777814</v>
      </c>
      <c r="J217" s="4">
        <f t="shared" si="48"/>
        <v>36.689399999999999</v>
      </c>
      <c r="K217" s="4">
        <f t="shared" si="49"/>
        <v>20.467116799999999</v>
      </c>
      <c r="L217" s="11">
        <f t="shared" si="50"/>
        <v>124.68429457777781</v>
      </c>
      <c r="N217" s="12">
        <f t="shared" si="45"/>
        <v>1440.7962928987658</v>
      </c>
      <c r="O217" s="4">
        <f t="shared" si="51"/>
        <v>1440.7962928987658</v>
      </c>
      <c r="P217" s="4">
        <f t="shared" si="52"/>
        <v>0</v>
      </c>
      <c r="Q217" s="4">
        <f t="shared" si="53"/>
        <v>4.0022119247187939E-4</v>
      </c>
      <c r="R217" s="4">
        <f t="shared" si="54"/>
        <v>0</v>
      </c>
      <c r="S217" s="4">
        <f>SUM($Q$3:Q217)</f>
        <v>2.4769256468209332E-2</v>
      </c>
      <c r="T217" s="11">
        <f>SUM($R$3:R217)</f>
        <v>6.5402967991122626E-3</v>
      </c>
      <c r="U217" s="4">
        <f t="shared" si="55"/>
        <v>0</v>
      </c>
      <c r="AA217" s="4">
        <f t="shared" si="56"/>
        <v>0</v>
      </c>
      <c r="AM217" s="4">
        <f t="shared" si="57"/>
        <v>0</v>
      </c>
      <c r="AN217" s="5">
        <f>SUM($H$3:H217)</f>
        <v>1103.944444444445</v>
      </c>
    </row>
    <row r="218" spans="1:40" x14ac:dyDescent="0.3">
      <c r="A218" s="3" t="s">
        <v>13</v>
      </c>
      <c r="B218" s="4">
        <v>215</v>
      </c>
      <c r="C218" s="4">
        <v>215</v>
      </c>
      <c r="D218" s="4">
        <v>43.1</v>
      </c>
      <c r="E218" s="4">
        <f t="shared" si="58"/>
        <v>0.47222222222222199</v>
      </c>
      <c r="F218" s="11">
        <f t="shared" si="59"/>
        <v>9.7222222222222127E-2</v>
      </c>
      <c r="H218" s="12">
        <f t="shared" si="46"/>
        <v>11.972222222222223</v>
      </c>
      <c r="I218" s="5">
        <f t="shared" si="47"/>
        <v>88.305555555555515</v>
      </c>
      <c r="J218" s="4">
        <f t="shared" si="48"/>
        <v>36.689399999999999</v>
      </c>
      <c r="K218" s="4">
        <f t="shared" si="49"/>
        <v>21.96972126875</v>
      </c>
      <c r="L218" s="11">
        <f t="shared" si="50"/>
        <v>146.96467682430551</v>
      </c>
      <c r="N218" s="12">
        <f t="shared" si="45"/>
        <v>1759.4937697576579</v>
      </c>
      <c r="O218" s="4">
        <f t="shared" si="51"/>
        <v>1759.4937697576579</v>
      </c>
      <c r="P218" s="4">
        <f t="shared" si="52"/>
        <v>0</v>
      </c>
      <c r="Q218" s="4">
        <f t="shared" si="53"/>
        <v>4.8874826937712716E-4</v>
      </c>
      <c r="R218" s="4">
        <f t="shared" si="54"/>
        <v>0</v>
      </c>
      <c r="S218" s="4">
        <f>SUM($Q$3:Q218)</f>
        <v>2.5258004737586458E-2</v>
      </c>
      <c r="T218" s="11">
        <f>SUM($R$3:R218)</f>
        <v>6.5402967991122626E-3</v>
      </c>
      <c r="U218" s="4">
        <f t="shared" si="55"/>
        <v>0</v>
      </c>
      <c r="AA218" s="4">
        <f t="shared" si="56"/>
        <v>0</v>
      </c>
      <c r="AM218" s="4">
        <f t="shared" si="57"/>
        <v>0</v>
      </c>
      <c r="AN218" s="5">
        <f>SUM($H$3:H218)</f>
        <v>1115.9166666666672</v>
      </c>
    </row>
    <row r="219" spans="1:40" x14ac:dyDescent="0.3">
      <c r="A219" s="3" t="s">
        <v>13</v>
      </c>
      <c r="B219" s="4">
        <v>216</v>
      </c>
      <c r="C219" s="4">
        <v>216</v>
      </c>
      <c r="D219" s="4">
        <v>45</v>
      </c>
      <c r="E219" s="4">
        <f t="shared" si="58"/>
        <v>0.55555555555555558</v>
      </c>
      <c r="F219" s="11">
        <f t="shared" si="59"/>
        <v>4.1666666666666796E-2</v>
      </c>
      <c r="H219" s="12">
        <f t="shared" si="46"/>
        <v>12.5</v>
      </c>
      <c r="I219" s="5">
        <f t="shared" si="47"/>
        <v>103.8888888888889</v>
      </c>
      <c r="J219" s="4">
        <f t="shared" si="48"/>
        <v>36.689399999999999</v>
      </c>
      <c r="K219" s="4">
        <f t="shared" si="49"/>
        <v>23.949421874999999</v>
      </c>
      <c r="L219" s="11">
        <f t="shared" si="50"/>
        <v>164.52771076388888</v>
      </c>
      <c r="N219" s="12">
        <f t="shared" si="45"/>
        <v>2056.5963845486108</v>
      </c>
      <c r="O219" s="4">
        <f t="shared" si="51"/>
        <v>2056.5963845486108</v>
      </c>
      <c r="P219" s="4">
        <f t="shared" si="52"/>
        <v>0</v>
      </c>
      <c r="Q219" s="4">
        <f t="shared" si="53"/>
        <v>5.7127677348572513E-4</v>
      </c>
      <c r="R219" s="4">
        <f t="shared" si="54"/>
        <v>0</v>
      </c>
      <c r="S219" s="4">
        <f>SUM($Q$3:Q219)</f>
        <v>2.5829281511072184E-2</v>
      </c>
      <c r="T219" s="11">
        <f>SUM($R$3:R219)</f>
        <v>6.5402967991122626E-3</v>
      </c>
      <c r="U219" s="4">
        <f t="shared" si="55"/>
        <v>0</v>
      </c>
      <c r="AA219" s="4">
        <f t="shared" si="56"/>
        <v>0</v>
      </c>
      <c r="AM219" s="4">
        <f t="shared" si="57"/>
        <v>0</v>
      </c>
      <c r="AN219" s="5">
        <f>SUM($H$3:H219)</f>
        <v>1128.4166666666672</v>
      </c>
    </row>
    <row r="220" spans="1:40" x14ac:dyDescent="0.3">
      <c r="A220" s="3" t="s">
        <v>13</v>
      </c>
      <c r="B220" s="4">
        <v>217</v>
      </c>
      <c r="C220" s="4">
        <v>217</v>
      </c>
      <c r="D220" s="4">
        <v>47.1</v>
      </c>
      <c r="E220" s="4">
        <f t="shared" si="58"/>
        <v>0.55555555555555558</v>
      </c>
      <c r="F220" s="11">
        <f t="shared" si="59"/>
        <v>-3.4722222222222238E-2</v>
      </c>
      <c r="H220" s="12">
        <f t="shared" si="46"/>
        <v>13.083333333333334</v>
      </c>
      <c r="I220" s="5">
        <f t="shared" si="47"/>
        <v>103.8888888888889</v>
      </c>
      <c r="J220" s="4">
        <f t="shared" si="48"/>
        <v>36.689399999999999</v>
      </c>
      <c r="K220" s="4">
        <f t="shared" si="49"/>
        <v>26.236857768749999</v>
      </c>
      <c r="L220" s="11">
        <f t="shared" si="50"/>
        <v>166.81514665763888</v>
      </c>
      <c r="N220" s="12">
        <f t="shared" si="45"/>
        <v>2182.4981687707755</v>
      </c>
      <c r="O220" s="4">
        <f t="shared" si="51"/>
        <v>2182.4981687707755</v>
      </c>
      <c r="P220" s="4">
        <f t="shared" si="52"/>
        <v>0</v>
      </c>
      <c r="Q220" s="4">
        <f t="shared" si="53"/>
        <v>6.0624949132521543E-4</v>
      </c>
      <c r="R220" s="4">
        <f t="shared" si="54"/>
        <v>0</v>
      </c>
      <c r="S220" s="4">
        <f>SUM($Q$3:Q220)</f>
        <v>2.64355310023974E-2</v>
      </c>
      <c r="T220" s="11">
        <f>SUM($R$3:R220)</f>
        <v>6.5402967991122626E-3</v>
      </c>
      <c r="U220" s="4">
        <f t="shared" si="55"/>
        <v>0</v>
      </c>
      <c r="AA220" s="4">
        <f t="shared" si="56"/>
        <v>0</v>
      </c>
      <c r="AM220" s="4">
        <f t="shared" si="57"/>
        <v>0</v>
      </c>
      <c r="AN220" s="5">
        <f>SUM($H$3:H220)</f>
        <v>1141.5000000000005</v>
      </c>
    </row>
    <row r="221" spans="1:40" x14ac:dyDescent="0.3">
      <c r="A221" s="3" t="s">
        <v>13</v>
      </c>
      <c r="B221" s="4">
        <v>218</v>
      </c>
      <c r="C221" s="4">
        <v>218</v>
      </c>
      <c r="D221" s="4">
        <v>49</v>
      </c>
      <c r="E221" s="4">
        <f t="shared" si="58"/>
        <v>0.4861111111111111</v>
      </c>
      <c r="F221" s="11">
        <f t="shared" si="59"/>
        <v>-8.3333333333333537E-2</v>
      </c>
      <c r="H221" s="12">
        <f t="shared" si="46"/>
        <v>13.611111111111111</v>
      </c>
      <c r="I221" s="5">
        <f t="shared" si="47"/>
        <v>90.902777777777771</v>
      </c>
      <c r="J221" s="4">
        <f t="shared" si="48"/>
        <v>36.689399999999999</v>
      </c>
      <c r="K221" s="4">
        <f t="shared" si="49"/>
        <v>28.396326875</v>
      </c>
      <c r="L221" s="11">
        <f t="shared" si="50"/>
        <v>155.98850465277778</v>
      </c>
      <c r="N221" s="12">
        <f t="shared" si="45"/>
        <v>2123.1768688850307</v>
      </c>
      <c r="O221" s="4">
        <f t="shared" si="51"/>
        <v>2123.1768688850307</v>
      </c>
      <c r="P221" s="4">
        <f t="shared" si="52"/>
        <v>0</v>
      </c>
      <c r="Q221" s="4">
        <f t="shared" si="53"/>
        <v>5.8977135246806407E-4</v>
      </c>
      <c r="R221" s="4">
        <f t="shared" si="54"/>
        <v>0</v>
      </c>
      <c r="S221" s="4">
        <f>SUM($Q$3:Q221)</f>
        <v>2.7025302354865464E-2</v>
      </c>
      <c r="T221" s="11">
        <f>SUM($R$3:R221)</f>
        <v>6.5402967991122626E-3</v>
      </c>
      <c r="U221" s="4">
        <f t="shared" si="55"/>
        <v>0</v>
      </c>
      <c r="AA221" s="4">
        <f t="shared" si="56"/>
        <v>0</v>
      </c>
      <c r="AM221" s="4">
        <f t="shared" si="57"/>
        <v>0</v>
      </c>
      <c r="AN221" s="5">
        <f>SUM($H$3:H221)</f>
        <v>1155.1111111111115</v>
      </c>
    </row>
    <row r="222" spans="1:40" x14ac:dyDescent="0.3">
      <c r="A222" s="3" t="s">
        <v>13</v>
      </c>
      <c r="B222" s="4">
        <v>219</v>
      </c>
      <c r="C222" s="4">
        <v>219</v>
      </c>
      <c r="D222" s="4">
        <v>50.6</v>
      </c>
      <c r="E222" s="4">
        <f t="shared" si="58"/>
        <v>0.38888888888888851</v>
      </c>
      <c r="F222" s="11">
        <f t="shared" si="59"/>
        <v>-9.7222222222222127E-2</v>
      </c>
      <c r="H222" s="12">
        <f t="shared" si="46"/>
        <v>14.055555555555555</v>
      </c>
      <c r="I222" s="5">
        <f t="shared" si="47"/>
        <v>72.722222222222157</v>
      </c>
      <c r="J222" s="4">
        <f t="shared" si="48"/>
        <v>36.689399999999999</v>
      </c>
      <c r="K222" s="4">
        <f t="shared" si="49"/>
        <v>30.281057674999996</v>
      </c>
      <c r="L222" s="11">
        <f t="shared" si="50"/>
        <v>139.69267989722215</v>
      </c>
      <c r="N222" s="12">
        <f t="shared" si="45"/>
        <v>1963.4582229998446</v>
      </c>
      <c r="O222" s="4">
        <f t="shared" si="51"/>
        <v>1963.4582229998446</v>
      </c>
      <c r="P222" s="4">
        <f t="shared" si="52"/>
        <v>0</v>
      </c>
      <c r="Q222" s="4">
        <f t="shared" si="53"/>
        <v>5.4540506194440121E-4</v>
      </c>
      <c r="R222" s="4">
        <f t="shared" si="54"/>
        <v>0</v>
      </c>
      <c r="S222" s="4">
        <f>SUM($Q$3:Q222)</f>
        <v>2.7570707416809864E-2</v>
      </c>
      <c r="T222" s="11">
        <f>SUM($R$3:R222)</f>
        <v>6.5402967991122626E-3</v>
      </c>
      <c r="U222" s="4">
        <f t="shared" si="55"/>
        <v>0</v>
      </c>
      <c r="AA222" s="4">
        <f t="shared" si="56"/>
        <v>0</v>
      </c>
      <c r="AM222" s="4">
        <f t="shared" si="57"/>
        <v>0</v>
      </c>
      <c r="AN222" s="5">
        <f>SUM($H$3:H222)</f>
        <v>1169.1666666666672</v>
      </c>
    </row>
    <row r="223" spans="1:40" x14ac:dyDescent="0.3">
      <c r="A223" s="3" t="s">
        <v>13</v>
      </c>
      <c r="B223" s="4">
        <v>220</v>
      </c>
      <c r="C223" s="4">
        <v>220</v>
      </c>
      <c r="D223" s="4">
        <v>51.8</v>
      </c>
      <c r="E223" s="4">
        <f t="shared" si="58"/>
        <v>0.29166666666666685</v>
      </c>
      <c r="F223" s="11">
        <f t="shared" si="59"/>
        <v>-0.10416666666666619</v>
      </c>
      <c r="H223" s="12">
        <f t="shared" si="46"/>
        <v>14.388888888888888</v>
      </c>
      <c r="I223" s="5">
        <f t="shared" si="47"/>
        <v>54.5416666666667</v>
      </c>
      <c r="J223" s="4">
        <f t="shared" si="48"/>
        <v>36.689399999999999</v>
      </c>
      <c r="K223" s="4">
        <f t="shared" si="49"/>
        <v>31.734344074999992</v>
      </c>
      <c r="L223" s="11">
        <f t="shared" si="50"/>
        <v>122.96541074166669</v>
      </c>
      <c r="N223" s="12">
        <f t="shared" si="45"/>
        <v>1769.335632338426</v>
      </c>
      <c r="O223" s="4">
        <f t="shared" si="51"/>
        <v>1769.335632338426</v>
      </c>
      <c r="P223" s="4">
        <f t="shared" si="52"/>
        <v>0</v>
      </c>
      <c r="Q223" s="4">
        <f t="shared" si="53"/>
        <v>4.9148212009400723E-4</v>
      </c>
      <c r="R223" s="4">
        <f t="shared" si="54"/>
        <v>0</v>
      </c>
      <c r="S223" s="4">
        <f>SUM($Q$3:Q223)</f>
        <v>2.806218953690387E-2</v>
      </c>
      <c r="T223" s="11">
        <f>SUM($R$3:R223)</f>
        <v>6.5402967991122626E-3</v>
      </c>
      <c r="U223" s="4">
        <f t="shared" si="55"/>
        <v>0</v>
      </c>
      <c r="AA223" s="4">
        <f t="shared" si="56"/>
        <v>0</v>
      </c>
      <c r="AM223" s="4">
        <f t="shared" si="57"/>
        <v>0</v>
      </c>
      <c r="AN223" s="5">
        <f>SUM($H$3:H223)</f>
        <v>1183.5555555555561</v>
      </c>
    </row>
    <row r="224" spans="1:40" x14ac:dyDescent="0.3">
      <c r="A224" s="3" t="s">
        <v>13</v>
      </c>
      <c r="B224" s="4">
        <v>221</v>
      </c>
      <c r="C224" s="4">
        <v>221</v>
      </c>
      <c r="D224" s="4">
        <v>52.7</v>
      </c>
      <c r="E224" s="4">
        <f t="shared" si="58"/>
        <v>0.18055555555555614</v>
      </c>
      <c r="F224" s="11">
        <f t="shared" si="59"/>
        <v>-9.0277777777778068E-2</v>
      </c>
      <c r="H224" s="12">
        <f t="shared" si="46"/>
        <v>14.638888888888889</v>
      </c>
      <c r="I224" s="5">
        <f t="shared" si="47"/>
        <v>33.763888888888999</v>
      </c>
      <c r="J224" s="4">
        <f t="shared" si="48"/>
        <v>36.689399999999999</v>
      </c>
      <c r="K224" s="4">
        <f t="shared" si="49"/>
        <v>32.846661668750002</v>
      </c>
      <c r="L224" s="11">
        <f t="shared" si="50"/>
        <v>103.29995055763901</v>
      </c>
      <c r="N224" s="12">
        <f t="shared" si="45"/>
        <v>1512.1964984409933</v>
      </c>
      <c r="O224" s="4">
        <f t="shared" si="51"/>
        <v>1512.1964984409933</v>
      </c>
      <c r="P224" s="4">
        <f t="shared" si="52"/>
        <v>0</v>
      </c>
      <c r="Q224" s="4">
        <f t="shared" si="53"/>
        <v>4.200545829002759E-4</v>
      </c>
      <c r="R224" s="4">
        <f t="shared" si="54"/>
        <v>0</v>
      </c>
      <c r="S224" s="4">
        <f>SUM($Q$3:Q224)</f>
        <v>2.8482244119804146E-2</v>
      </c>
      <c r="T224" s="11">
        <f>SUM($R$3:R224)</f>
        <v>6.5402967991122626E-3</v>
      </c>
      <c r="U224" s="4">
        <f t="shared" si="55"/>
        <v>0</v>
      </c>
      <c r="AA224" s="4">
        <f t="shared" si="56"/>
        <v>0</v>
      </c>
      <c r="AM224" s="4">
        <f t="shared" si="57"/>
        <v>0</v>
      </c>
      <c r="AN224" s="5">
        <f>SUM($H$3:H224)</f>
        <v>1198.194444444445</v>
      </c>
    </row>
    <row r="225" spans="1:40" x14ac:dyDescent="0.3">
      <c r="A225" s="3" t="s">
        <v>13</v>
      </c>
      <c r="B225" s="4">
        <v>222</v>
      </c>
      <c r="C225" s="4">
        <v>222</v>
      </c>
      <c r="D225" s="4">
        <v>53.1</v>
      </c>
      <c r="E225" s="4">
        <f t="shared" si="58"/>
        <v>0.11111111111111072</v>
      </c>
      <c r="F225" s="11">
        <f t="shared" si="59"/>
        <v>-4.1666666666667254E-2</v>
      </c>
      <c r="H225" s="12">
        <f t="shared" si="46"/>
        <v>14.75</v>
      </c>
      <c r="I225" s="5">
        <f t="shared" si="47"/>
        <v>20.777777777777704</v>
      </c>
      <c r="J225" s="4">
        <f t="shared" si="48"/>
        <v>36.689399999999999</v>
      </c>
      <c r="K225" s="4">
        <f t="shared" si="49"/>
        <v>33.347175018750001</v>
      </c>
      <c r="L225" s="11">
        <f t="shared" si="50"/>
        <v>90.814352796527714</v>
      </c>
      <c r="N225" s="12">
        <f t="shared" si="45"/>
        <v>1339.5117037487837</v>
      </c>
      <c r="O225" s="4">
        <f t="shared" si="51"/>
        <v>1339.5117037487837</v>
      </c>
      <c r="P225" s="4">
        <f t="shared" si="52"/>
        <v>0</v>
      </c>
      <c r="Q225" s="4">
        <f t="shared" si="53"/>
        <v>3.7208658437466215E-4</v>
      </c>
      <c r="R225" s="4">
        <f t="shared" si="54"/>
        <v>0</v>
      </c>
      <c r="S225" s="4">
        <f>SUM($Q$3:Q225)</f>
        <v>2.885433070417881E-2</v>
      </c>
      <c r="T225" s="11">
        <f>SUM($R$3:R225)</f>
        <v>6.5402967991122626E-3</v>
      </c>
      <c r="U225" s="4">
        <f t="shared" si="55"/>
        <v>0</v>
      </c>
      <c r="AA225" s="4">
        <f t="shared" si="56"/>
        <v>0</v>
      </c>
      <c r="AM225" s="4">
        <f t="shared" si="57"/>
        <v>0</v>
      </c>
      <c r="AN225" s="5">
        <f>SUM($H$3:H225)</f>
        <v>1212.944444444445</v>
      </c>
    </row>
    <row r="226" spans="1:40" x14ac:dyDescent="0.3">
      <c r="A226" s="3" t="s">
        <v>13</v>
      </c>
      <c r="B226" s="4">
        <v>223</v>
      </c>
      <c r="C226" s="4">
        <v>223</v>
      </c>
      <c r="D226" s="4">
        <v>53.5</v>
      </c>
      <c r="E226" s="4">
        <f t="shared" si="58"/>
        <v>9.7222222222221627E-2</v>
      </c>
      <c r="F226" s="11">
        <f t="shared" si="59"/>
        <v>-6.944444444444052E-3</v>
      </c>
      <c r="H226" s="12">
        <f t="shared" si="46"/>
        <v>14.861111111111111</v>
      </c>
      <c r="I226" s="5">
        <f t="shared" si="47"/>
        <v>18.180555555555443</v>
      </c>
      <c r="J226" s="4">
        <f t="shared" si="48"/>
        <v>36.689399999999999</v>
      </c>
      <c r="K226" s="4">
        <f t="shared" si="49"/>
        <v>33.851472968749995</v>
      </c>
      <c r="L226" s="11">
        <f t="shared" si="50"/>
        <v>88.721428524305438</v>
      </c>
      <c r="N226" s="12">
        <f t="shared" si="45"/>
        <v>1318.4990072362057</v>
      </c>
      <c r="O226" s="4">
        <f t="shared" si="51"/>
        <v>1318.4990072362057</v>
      </c>
      <c r="P226" s="4">
        <f t="shared" si="52"/>
        <v>0</v>
      </c>
      <c r="Q226" s="4">
        <f t="shared" si="53"/>
        <v>3.6624972423227937E-4</v>
      </c>
      <c r="R226" s="4">
        <f t="shared" si="54"/>
        <v>0</v>
      </c>
      <c r="S226" s="4">
        <f>SUM($Q$3:Q226)</f>
        <v>2.9220580428411091E-2</v>
      </c>
      <c r="T226" s="11">
        <f>SUM($R$3:R226)</f>
        <v>6.5402967991122626E-3</v>
      </c>
      <c r="U226" s="4">
        <f t="shared" si="55"/>
        <v>0</v>
      </c>
      <c r="AA226" s="4">
        <f t="shared" si="56"/>
        <v>0</v>
      </c>
      <c r="AM226" s="4">
        <f t="shared" si="57"/>
        <v>0</v>
      </c>
      <c r="AN226" s="5">
        <f>SUM($H$3:H226)</f>
        <v>1227.8055555555561</v>
      </c>
    </row>
    <row r="227" spans="1:40" x14ac:dyDescent="0.3">
      <c r="A227" s="3" t="s">
        <v>13</v>
      </c>
      <c r="B227" s="4">
        <v>224</v>
      </c>
      <c r="C227" s="4">
        <v>224</v>
      </c>
      <c r="D227" s="4">
        <v>53.8</v>
      </c>
      <c r="E227" s="4">
        <f t="shared" si="58"/>
        <v>9.7222222222222612E-2</v>
      </c>
      <c r="F227" s="11">
        <f t="shared" si="59"/>
        <v>2.0833333333333634E-2</v>
      </c>
      <c r="H227" s="12">
        <f t="shared" si="46"/>
        <v>14.944444444444443</v>
      </c>
      <c r="I227" s="5">
        <f t="shared" si="47"/>
        <v>18.180555555555628</v>
      </c>
      <c r="J227" s="4">
        <f t="shared" si="48"/>
        <v>36.689399999999999</v>
      </c>
      <c r="K227" s="4">
        <f t="shared" si="49"/>
        <v>34.232180074999995</v>
      </c>
      <c r="L227" s="11">
        <f t="shared" si="50"/>
        <v>89.102135630555622</v>
      </c>
      <c r="N227" s="12">
        <f t="shared" si="45"/>
        <v>1331.5819158121922</v>
      </c>
      <c r="O227" s="4">
        <f t="shared" si="51"/>
        <v>1331.5819158121922</v>
      </c>
      <c r="P227" s="4">
        <f t="shared" si="52"/>
        <v>0</v>
      </c>
      <c r="Q227" s="4">
        <f t="shared" si="53"/>
        <v>3.6988386550338673E-4</v>
      </c>
      <c r="R227" s="4">
        <f t="shared" si="54"/>
        <v>0</v>
      </c>
      <c r="S227" s="4">
        <f>SUM($Q$3:Q227)</f>
        <v>2.9590464293914476E-2</v>
      </c>
      <c r="T227" s="11">
        <f>SUM($R$3:R227)</f>
        <v>6.5402967991122626E-3</v>
      </c>
      <c r="U227" s="4">
        <f t="shared" si="55"/>
        <v>0</v>
      </c>
      <c r="AA227" s="4">
        <f t="shared" si="56"/>
        <v>0</v>
      </c>
      <c r="AM227" s="4">
        <f t="shared" si="57"/>
        <v>0</v>
      </c>
      <c r="AN227" s="5">
        <f>SUM($H$3:H227)</f>
        <v>1242.7500000000005</v>
      </c>
    </row>
    <row r="228" spans="1:40" x14ac:dyDescent="0.3">
      <c r="A228" s="3" t="s">
        <v>13</v>
      </c>
      <c r="B228" s="4">
        <v>225</v>
      </c>
      <c r="C228" s="4">
        <v>225</v>
      </c>
      <c r="D228" s="4">
        <v>54.2</v>
      </c>
      <c r="E228" s="4">
        <f t="shared" si="58"/>
        <v>0.1388888888888889</v>
      </c>
      <c r="F228" s="11">
        <f t="shared" si="59"/>
        <v>2.7777777777777186E-2</v>
      </c>
      <c r="H228" s="12">
        <f t="shared" si="46"/>
        <v>15.055555555555555</v>
      </c>
      <c r="I228" s="5">
        <f t="shared" si="47"/>
        <v>25.972222222222225</v>
      </c>
      <c r="J228" s="4">
        <f t="shared" si="48"/>
        <v>36.689399999999999</v>
      </c>
      <c r="K228" s="4">
        <f t="shared" si="49"/>
        <v>34.743101074999998</v>
      </c>
      <c r="L228" s="11">
        <f t="shared" si="50"/>
        <v>97.404723297222219</v>
      </c>
      <c r="N228" s="12">
        <f t="shared" si="45"/>
        <v>1466.4822229748456</v>
      </c>
      <c r="O228" s="4">
        <f t="shared" si="51"/>
        <v>1466.4822229748456</v>
      </c>
      <c r="P228" s="4">
        <f t="shared" si="52"/>
        <v>0</v>
      </c>
      <c r="Q228" s="4">
        <f t="shared" si="53"/>
        <v>4.073561730485682E-4</v>
      </c>
      <c r="R228" s="4">
        <f t="shared" si="54"/>
        <v>0</v>
      </c>
      <c r="S228" s="4">
        <f>SUM($Q$3:Q228)</f>
        <v>2.9997820466963046E-2</v>
      </c>
      <c r="T228" s="11">
        <f>SUM($R$3:R228)</f>
        <v>6.5402967991122626E-3</v>
      </c>
      <c r="U228" s="4">
        <f t="shared" si="55"/>
        <v>0</v>
      </c>
      <c r="AA228" s="4">
        <f t="shared" si="56"/>
        <v>0</v>
      </c>
      <c r="AM228" s="4">
        <f t="shared" si="57"/>
        <v>0</v>
      </c>
      <c r="AN228" s="5">
        <f>SUM($H$3:H228)</f>
        <v>1257.8055555555561</v>
      </c>
    </row>
    <row r="229" spans="1:40" x14ac:dyDescent="0.3">
      <c r="A229" s="3" t="s">
        <v>13</v>
      </c>
      <c r="B229" s="4">
        <v>226</v>
      </c>
      <c r="C229" s="4">
        <v>226</v>
      </c>
      <c r="D229" s="4">
        <v>54.8</v>
      </c>
      <c r="E229" s="4">
        <f t="shared" si="58"/>
        <v>0.15277777777777699</v>
      </c>
      <c r="F229" s="11">
        <f t="shared" si="59"/>
        <v>0</v>
      </c>
      <c r="H229" s="12">
        <f t="shared" si="46"/>
        <v>15.222222222222221</v>
      </c>
      <c r="I229" s="5">
        <f t="shared" si="47"/>
        <v>28.569444444444297</v>
      </c>
      <c r="J229" s="4">
        <f t="shared" si="48"/>
        <v>36.689399999999999</v>
      </c>
      <c r="K229" s="4">
        <f t="shared" si="49"/>
        <v>35.51657869999999</v>
      </c>
      <c r="L229" s="11">
        <f t="shared" si="50"/>
        <v>100.77542314444429</v>
      </c>
      <c r="N229" s="12">
        <f t="shared" si="45"/>
        <v>1534.0258856432074</v>
      </c>
      <c r="O229" s="4">
        <f t="shared" si="51"/>
        <v>1534.0258856432074</v>
      </c>
      <c r="P229" s="4">
        <f t="shared" si="52"/>
        <v>0</v>
      </c>
      <c r="Q229" s="4">
        <f t="shared" si="53"/>
        <v>4.2611830156755762E-4</v>
      </c>
      <c r="R229" s="4">
        <f t="shared" si="54"/>
        <v>0</v>
      </c>
      <c r="S229" s="4">
        <f>SUM($Q$3:Q229)</f>
        <v>3.0423938768530605E-2</v>
      </c>
      <c r="T229" s="11">
        <f>SUM($R$3:R229)</f>
        <v>6.5402967991122626E-3</v>
      </c>
      <c r="U229" s="4">
        <f t="shared" si="55"/>
        <v>0</v>
      </c>
      <c r="AA229" s="4">
        <f t="shared" si="56"/>
        <v>0</v>
      </c>
      <c r="AM229" s="4">
        <f t="shared" si="57"/>
        <v>0</v>
      </c>
      <c r="AN229" s="5">
        <f>SUM($H$3:H229)</f>
        <v>1273.0277777777783</v>
      </c>
    </row>
    <row r="230" spans="1:40" x14ac:dyDescent="0.3">
      <c r="A230" s="3" t="s">
        <v>13</v>
      </c>
      <c r="B230" s="4">
        <v>227</v>
      </c>
      <c r="C230" s="4">
        <v>227</v>
      </c>
      <c r="D230" s="4">
        <v>55.3</v>
      </c>
      <c r="E230" s="4">
        <f t="shared" si="58"/>
        <v>0.1388888888888889</v>
      </c>
      <c r="F230" s="11">
        <f t="shared" si="59"/>
        <v>-1.3888888888888104E-2</v>
      </c>
      <c r="H230" s="12">
        <f t="shared" si="46"/>
        <v>15.361111111111111</v>
      </c>
      <c r="I230" s="5">
        <f t="shared" si="47"/>
        <v>25.972222222222225</v>
      </c>
      <c r="J230" s="4">
        <f t="shared" si="48"/>
        <v>36.689399999999999</v>
      </c>
      <c r="K230" s="4">
        <f t="shared" si="49"/>
        <v>36.167648168749999</v>
      </c>
      <c r="L230" s="11">
        <f t="shared" si="50"/>
        <v>98.829270390972226</v>
      </c>
      <c r="N230" s="12">
        <f t="shared" si="45"/>
        <v>1518.1274035057677</v>
      </c>
      <c r="O230" s="4">
        <f t="shared" si="51"/>
        <v>1518.1274035057677</v>
      </c>
      <c r="P230" s="4">
        <f t="shared" si="52"/>
        <v>0</v>
      </c>
      <c r="Q230" s="4">
        <f t="shared" si="53"/>
        <v>4.217020565293799E-4</v>
      </c>
      <c r="R230" s="4">
        <f t="shared" si="54"/>
        <v>0</v>
      </c>
      <c r="S230" s="4">
        <f>SUM($Q$3:Q230)</f>
        <v>3.0845640825059986E-2</v>
      </c>
      <c r="T230" s="11">
        <f>SUM($R$3:R230)</f>
        <v>6.5402967991122626E-3</v>
      </c>
      <c r="U230" s="4">
        <f t="shared" si="55"/>
        <v>0</v>
      </c>
      <c r="AA230" s="4">
        <f t="shared" si="56"/>
        <v>0</v>
      </c>
      <c r="AM230" s="4">
        <f t="shared" si="57"/>
        <v>0</v>
      </c>
      <c r="AN230" s="5">
        <f>SUM($H$3:H230)</f>
        <v>1288.3888888888894</v>
      </c>
    </row>
    <row r="231" spans="1:40" x14ac:dyDescent="0.3">
      <c r="A231" s="3" t="s">
        <v>13</v>
      </c>
      <c r="B231" s="4">
        <v>228</v>
      </c>
      <c r="C231" s="4">
        <v>228</v>
      </c>
      <c r="D231" s="4">
        <v>55.8</v>
      </c>
      <c r="E231" s="4">
        <f t="shared" si="58"/>
        <v>0.12500000000000078</v>
      </c>
      <c r="F231" s="11">
        <f t="shared" si="59"/>
        <v>-2.0833333333333141E-2</v>
      </c>
      <c r="H231" s="12">
        <f t="shared" si="46"/>
        <v>15.499999999999998</v>
      </c>
      <c r="I231" s="5">
        <f t="shared" si="47"/>
        <v>23.375000000000146</v>
      </c>
      <c r="J231" s="4">
        <f t="shared" si="48"/>
        <v>36.689399999999999</v>
      </c>
      <c r="K231" s="4">
        <f t="shared" si="49"/>
        <v>36.824631074999992</v>
      </c>
      <c r="L231" s="11">
        <f t="shared" si="50"/>
        <v>96.889031075000133</v>
      </c>
      <c r="N231" s="12">
        <f t="shared" si="45"/>
        <v>1501.779981662502</v>
      </c>
      <c r="O231" s="4">
        <f t="shared" si="51"/>
        <v>1501.779981662502</v>
      </c>
      <c r="P231" s="4">
        <f t="shared" si="52"/>
        <v>0</v>
      </c>
      <c r="Q231" s="4">
        <f t="shared" si="53"/>
        <v>4.1716110601736165E-4</v>
      </c>
      <c r="R231" s="4">
        <f t="shared" si="54"/>
        <v>0</v>
      </c>
      <c r="S231" s="4">
        <f>SUM($Q$3:Q231)</f>
        <v>3.1262801931077347E-2</v>
      </c>
      <c r="T231" s="11">
        <f>SUM($R$3:R231)</f>
        <v>6.5402967991122626E-3</v>
      </c>
      <c r="U231" s="4">
        <f t="shared" si="55"/>
        <v>0</v>
      </c>
      <c r="AA231" s="4">
        <f t="shared" si="56"/>
        <v>0</v>
      </c>
      <c r="AM231" s="4">
        <f t="shared" si="57"/>
        <v>0</v>
      </c>
      <c r="AN231" s="5">
        <f>SUM($H$3:H231)</f>
        <v>1303.8888888888894</v>
      </c>
    </row>
    <row r="232" spans="1:40" x14ac:dyDescent="0.3">
      <c r="A232" s="3" t="s">
        <v>13</v>
      </c>
      <c r="B232" s="4">
        <v>229</v>
      </c>
      <c r="C232" s="4">
        <v>229</v>
      </c>
      <c r="D232" s="4">
        <v>56.2</v>
      </c>
      <c r="E232" s="4">
        <f t="shared" si="58"/>
        <v>9.7222222222222612E-2</v>
      </c>
      <c r="F232" s="11">
        <f t="shared" si="59"/>
        <v>-4.1666666666667254E-2</v>
      </c>
      <c r="H232" s="12">
        <f t="shared" si="46"/>
        <v>15.611111111111111</v>
      </c>
      <c r="I232" s="5">
        <f t="shared" si="47"/>
        <v>18.180555555555628</v>
      </c>
      <c r="J232" s="4">
        <f t="shared" si="48"/>
        <v>36.689399999999999</v>
      </c>
      <c r="K232" s="4">
        <f t="shared" si="49"/>
        <v>37.354475074999996</v>
      </c>
      <c r="L232" s="11">
        <f t="shared" si="50"/>
        <v>92.224430630555617</v>
      </c>
      <c r="N232" s="12">
        <f t="shared" si="45"/>
        <v>1439.7258337325627</v>
      </c>
      <c r="O232" s="4">
        <f t="shared" si="51"/>
        <v>1439.7258337325627</v>
      </c>
      <c r="P232" s="4">
        <f t="shared" si="52"/>
        <v>0</v>
      </c>
      <c r="Q232" s="4">
        <f t="shared" si="53"/>
        <v>3.9992384270348962E-4</v>
      </c>
      <c r="R232" s="4">
        <f t="shared" si="54"/>
        <v>0</v>
      </c>
      <c r="S232" s="4">
        <f>SUM($Q$3:Q232)</f>
        <v>3.1662725773780834E-2</v>
      </c>
      <c r="T232" s="11">
        <f>SUM($R$3:R232)</f>
        <v>6.5402967991122626E-3</v>
      </c>
      <c r="U232" s="4">
        <f t="shared" si="55"/>
        <v>0</v>
      </c>
      <c r="AA232" s="4">
        <f t="shared" si="56"/>
        <v>0</v>
      </c>
      <c r="AM232" s="4">
        <f t="shared" si="57"/>
        <v>0</v>
      </c>
      <c r="AN232" s="5">
        <f>SUM($H$3:H232)</f>
        <v>1319.5000000000005</v>
      </c>
    </row>
    <row r="233" spans="1:40" x14ac:dyDescent="0.3">
      <c r="A233" s="3" t="s">
        <v>13</v>
      </c>
      <c r="B233" s="4">
        <v>230</v>
      </c>
      <c r="C233" s="4">
        <v>230</v>
      </c>
      <c r="D233" s="4">
        <v>56.5</v>
      </c>
      <c r="E233" s="4">
        <f t="shared" si="58"/>
        <v>4.1666666666666269E-2</v>
      </c>
      <c r="F233" s="11">
        <f t="shared" si="59"/>
        <v>-6.9444444444444448E-2</v>
      </c>
      <c r="H233" s="12">
        <f t="shared" si="46"/>
        <v>15.694444444444445</v>
      </c>
      <c r="I233" s="5">
        <f t="shared" si="47"/>
        <v>7.7916666666665924</v>
      </c>
      <c r="J233" s="4">
        <f t="shared" si="48"/>
        <v>36.689399999999999</v>
      </c>
      <c r="K233" s="4">
        <f t="shared" si="49"/>
        <v>37.754341718749998</v>
      </c>
      <c r="L233" s="11">
        <f t="shared" si="50"/>
        <v>82.235408385416591</v>
      </c>
      <c r="N233" s="12">
        <f t="shared" si="45"/>
        <v>1290.6390482711215</v>
      </c>
      <c r="O233" s="4">
        <f t="shared" si="51"/>
        <v>1290.6390482711215</v>
      </c>
      <c r="P233" s="4">
        <f t="shared" si="52"/>
        <v>0</v>
      </c>
      <c r="Q233" s="4">
        <f t="shared" si="53"/>
        <v>3.5851084674197816E-4</v>
      </c>
      <c r="R233" s="4">
        <f t="shared" si="54"/>
        <v>0</v>
      </c>
      <c r="S233" s="4">
        <f>SUM($Q$3:Q233)</f>
        <v>3.2021236620522815E-2</v>
      </c>
      <c r="T233" s="11">
        <f>SUM($R$3:R233)</f>
        <v>6.5402967991122626E-3</v>
      </c>
      <c r="U233" s="4">
        <f t="shared" si="55"/>
        <v>0</v>
      </c>
      <c r="AA233" s="4">
        <f t="shared" si="56"/>
        <v>0</v>
      </c>
      <c r="AM233" s="4">
        <f t="shared" si="57"/>
        <v>0</v>
      </c>
      <c r="AN233" s="5">
        <f>SUM($H$3:H233)</f>
        <v>1335.1944444444448</v>
      </c>
    </row>
    <row r="234" spans="1:40" x14ac:dyDescent="0.3">
      <c r="A234" s="3" t="s">
        <v>13</v>
      </c>
      <c r="B234" s="4">
        <v>231</v>
      </c>
      <c r="C234" s="4">
        <v>231</v>
      </c>
      <c r="D234" s="4">
        <v>56.5</v>
      </c>
      <c r="E234" s="4">
        <f t="shared" si="58"/>
        <v>-4.1666666666666269E-2</v>
      </c>
      <c r="F234" s="11">
        <f t="shared" si="59"/>
        <v>-0.13194444444444434</v>
      </c>
      <c r="H234" s="12">
        <f t="shared" si="46"/>
        <v>15.694444444444445</v>
      </c>
      <c r="I234" s="5">
        <f t="shared" si="47"/>
        <v>-7.7916666666665924</v>
      </c>
      <c r="J234" s="4">
        <f t="shared" si="48"/>
        <v>36.689399999999999</v>
      </c>
      <c r="K234" s="4">
        <f t="shared" si="49"/>
        <v>37.754341718749998</v>
      </c>
      <c r="L234" s="11">
        <f t="shared" si="50"/>
        <v>66.652075052083404</v>
      </c>
      <c r="N234" s="12">
        <f t="shared" si="45"/>
        <v>1046.0672890118647</v>
      </c>
      <c r="O234" s="4">
        <f t="shared" si="51"/>
        <v>1046.0672890118647</v>
      </c>
      <c r="P234" s="4">
        <f t="shared" si="52"/>
        <v>0</v>
      </c>
      <c r="Q234" s="4">
        <f t="shared" si="53"/>
        <v>2.9057424694774018E-4</v>
      </c>
      <c r="R234" s="4">
        <f t="shared" si="54"/>
        <v>0</v>
      </c>
      <c r="S234" s="4">
        <f>SUM($Q$3:Q234)</f>
        <v>3.2311810867470557E-2</v>
      </c>
      <c r="T234" s="11">
        <f>SUM($R$3:R234)</f>
        <v>6.5402967991122626E-3</v>
      </c>
      <c r="U234" s="4">
        <f t="shared" si="55"/>
        <v>0</v>
      </c>
      <c r="AA234" s="4">
        <f t="shared" si="56"/>
        <v>0</v>
      </c>
      <c r="AM234" s="4">
        <f t="shared" si="57"/>
        <v>0</v>
      </c>
      <c r="AN234" s="5">
        <f>SUM($H$3:H234)</f>
        <v>1350.8888888888891</v>
      </c>
    </row>
    <row r="235" spans="1:40" x14ac:dyDescent="0.3">
      <c r="A235" s="3" t="s">
        <v>13</v>
      </c>
      <c r="B235" s="4">
        <v>232</v>
      </c>
      <c r="C235" s="4">
        <v>232</v>
      </c>
      <c r="D235" s="4">
        <v>56.2</v>
      </c>
      <c r="E235" s="4">
        <f t="shared" si="58"/>
        <v>-0.2222222222222224</v>
      </c>
      <c r="F235" s="11">
        <f t="shared" si="59"/>
        <v>-0.20833333333333381</v>
      </c>
      <c r="H235" s="12">
        <f t="shared" si="46"/>
        <v>15.611111111111111</v>
      </c>
      <c r="I235" s="5">
        <f t="shared" si="47"/>
        <v>-41.555555555555593</v>
      </c>
      <c r="J235" s="4">
        <f t="shared" si="48"/>
        <v>36.689399999999999</v>
      </c>
      <c r="K235" s="4">
        <f t="shared" si="49"/>
        <v>37.354475074999996</v>
      </c>
      <c r="L235" s="11">
        <f t="shared" si="50"/>
        <v>32.488319519444403</v>
      </c>
      <c r="N235" s="12">
        <f t="shared" si="45"/>
        <v>507.17876583132647</v>
      </c>
      <c r="O235" s="4">
        <f t="shared" si="51"/>
        <v>507.17876583132647</v>
      </c>
      <c r="P235" s="4">
        <f t="shared" si="52"/>
        <v>0</v>
      </c>
      <c r="Q235" s="4">
        <f t="shared" si="53"/>
        <v>1.408829905087018E-4</v>
      </c>
      <c r="R235" s="4">
        <f t="shared" si="54"/>
        <v>0</v>
      </c>
      <c r="S235" s="4">
        <f>SUM($Q$3:Q235)</f>
        <v>3.2452693857979262E-2</v>
      </c>
      <c r="T235" s="11">
        <f>SUM($R$3:R235)</f>
        <v>6.5402967991122626E-3</v>
      </c>
      <c r="U235" s="4">
        <f t="shared" si="55"/>
        <v>0</v>
      </c>
      <c r="AA235" s="4">
        <f t="shared" si="56"/>
        <v>0</v>
      </c>
      <c r="AM235" s="4">
        <f t="shared" si="57"/>
        <v>0</v>
      </c>
      <c r="AN235" s="5">
        <f>SUM($H$3:H235)</f>
        <v>1366.5000000000002</v>
      </c>
    </row>
    <row r="236" spans="1:40" x14ac:dyDescent="0.3">
      <c r="A236" s="3" t="s">
        <v>13</v>
      </c>
      <c r="B236" s="4">
        <v>233</v>
      </c>
      <c r="C236" s="4">
        <v>233</v>
      </c>
      <c r="D236" s="4">
        <v>54.9</v>
      </c>
      <c r="E236" s="4">
        <f t="shared" si="58"/>
        <v>-0.45833333333333393</v>
      </c>
      <c r="F236" s="11">
        <f t="shared" si="59"/>
        <v>-0.15972222222222199</v>
      </c>
      <c r="H236" s="12">
        <f t="shared" si="46"/>
        <v>15.25</v>
      </c>
      <c r="I236" s="5">
        <f t="shared" si="47"/>
        <v>-85.708333333333442</v>
      </c>
      <c r="J236" s="4">
        <f t="shared" si="48"/>
        <v>36.689399999999999</v>
      </c>
      <c r="K236" s="4">
        <f t="shared" si="49"/>
        <v>35.646319518749998</v>
      </c>
      <c r="L236" s="11">
        <f t="shared" si="50"/>
        <v>-13.372613814583445</v>
      </c>
      <c r="N236" s="12">
        <f t="shared" si="45"/>
        <v>-203.93236067239755</v>
      </c>
      <c r="O236" s="4">
        <f t="shared" si="51"/>
        <v>0</v>
      </c>
      <c r="P236" s="4">
        <f t="shared" si="52"/>
        <v>203.93236067239755</v>
      </c>
      <c r="Q236" s="4">
        <f t="shared" si="53"/>
        <v>0</v>
      </c>
      <c r="R236" s="4">
        <f t="shared" si="54"/>
        <v>5.664787796455488E-5</v>
      </c>
      <c r="S236" s="4">
        <f>SUM($Q$3:Q236)</f>
        <v>3.2452693857979262E-2</v>
      </c>
      <c r="T236" s="11">
        <f>SUM($R$3:R236)</f>
        <v>6.5969446770768178E-3</v>
      </c>
      <c r="U236" s="4">
        <f t="shared" si="55"/>
        <v>9.6301392539743292E-4</v>
      </c>
      <c r="AA236" s="4">
        <f t="shared" si="56"/>
        <v>6.7410974777820296E-4</v>
      </c>
      <c r="AM236" s="4">
        <f t="shared" si="57"/>
        <v>0</v>
      </c>
      <c r="AN236" s="5">
        <f>SUM($H$3:H236)</f>
        <v>1381.7500000000002</v>
      </c>
    </row>
    <row r="237" spans="1:40" x14ac:dyDescent="0.3">
      <c r="A237" s="3" t="s">
        <v>13</v>
      </c>
      <c r="B237" s="4">
        <v>234</v>
      </c>
      <c r="C237" s="4">
        <v>234</v>
      </c>
      <c r="D237" s="4">
        <v>52.9</v>
      </c>
      <c r="E237" s="4">
        <f t="shared" si="58"/>
        <v>-0.54166666666666641</v>
      </c>
      <c r="F237" s="11">
        <f t="shared" si="59"/>
        <v>1.3888888888889089E-2</v>
      </c>
      <c r="H237" s="12">
        <f t="shared" si="46"/>
        <v>14.694444444444443</v>
      </c>
      <c r="I237" s="5">
        <f t="shared" si="47"/>
        <v>-101.29166666666661</v>
      </c>
      <c r="J237" s="4">
        <f t="shared" si="48"/>
        <v>36.689399999999999</v>
      </c>
      <c r="K237" s="4">
        <f t="shared" si="49"/>
        <v>33.096445268749996</v>
      </c>
      <c r="L237" s="11">
        <f t="shared" si="50"/>
        <v>-31.505821397916627</v>
      </c>
      <c r="N237" s="12">
        <f t="shared" si="45"/>
        <v>-462.96054220827483</v>
      </c>
      <c r="O237" s="4">
        <f t="shared" si="51"/>
        <v>0</v>
      </c>
      <c r="P237" s="4">
        <f t="shared" si="52"/>
        <v>462.96054220827483</v>
      </c>
      <c r="Q237" s="4">
        <f t="shared" si="53"/>
        <v>0</v>
      </c>
      <c r="R237" s="4">
        <f t="shared" si="54"/>
        <v>1.2860015061340967E-4</v>
      </c>
      <c r="S237" s="4">
        <f>SUM($Q$3:Q237)</f>
        <v>3.2452693857979262E-2</v>
      </c>
      <c r="T237" s="11">
        <f>SUM($R$3:R237)</f>
        <v>6.7255448276902271E-3</v>
      </c>
      <c r="U237" s="4">
        <f t="shared" si="55"/>
        <v>2.1862025604279644E-3</v>
      </c>
      <c r="AA237" s="4">
        <f t="shared" si="56"/>
        <v>1.5303417922995751E-3</v>
      </c>
      <c r="AM237" s="4">
        <f t="shared" si="57"/>
        <v>0</v>
      </c>
      <c r="AN237" s="5">
        <f>SUM($H$3:H237)</f>
        <v>1396.4444444444446</v>
      </c>
    </row>
    <row r="238" spans="1:40" x14ac:dyDescent="0.3">
      <c r="A238" s="3" t="s">
        <v>13</v>
      </c>
      <c r="B238" s="4">
        <v>235</v>
      </c>
      <c r="C238" s="4">
        <v>235</v>
      </c>
      <c r="D238" s="4">
        <v>51</v>
      </c>
      <c r="E238" s="4">
        <f t="shared" si="58"/>
        <v>-0.43055555555555575</v>
      </c>
      <c r="F238" s="11">
        <f t="shared" si="59"/>
        <v>0.1458333333333334</v>
      </c>
      <c r="H238" s="12">
        <f t="shared" si="46"/>
        <v>14.166666666666666</v>
      </c>
      <c r="I238" s="5">
        <f t="shared" si="47"/>
        <v>-80.513888888888928</v>
      </c>
      <c r="J238" s="4">
        <f t="shared" si="48"/>
        <v>36.689399999999999</v>
      </c>
      <c r="K238" s="4">
        <f t="shared" si="49"/>
        <v>30.761701874999996</v>
      </c>
      <c r="L238" s="11">
        <f t="shared" si="50"/>
        <v>-13.062787013888933</v>
      </c>
      <c r="N238" s="12">
        <f t="shared" si="45"/>
        <v>-185.05614936342653</v>
      </c>
      <c r="O238" s="4">
        <f t="shared" si="51"/>
        <v>0</v>
      </c>
      <c r="P238" s="4">
        <f t="shared" si="52"/>
        <v>185.05614936342653</v>
      </c>
      <c r="Q238" s="4">
        <f t="shared" si="53"/>
        <v>0</v>
      </c>
      <c r="R238" s="4">
        <f t="shared" si="54"/>
        <v>5.1404485934285145E-5</v>
      </c>
      <c r="S238" s="4">
        <f>SUM($Q$3:Q238)</f>
        <v>3.2452693857979262E-2</v>
      </c>
      <c r="T238" s="11">
        <f>SUM($R$3:R238)</f>
        <v>6.7769493136245126E-3</v>
      </c>
      <c r="U238" s="4">
        <f t="shared" si="55"/>
        <v>8.7387626088284744E-4</v>
      </c>
      <c r="AA238" s="4">
        <f t="shared" si="56"/>
        <v>6.1171338261799312E-4</v>
      </c>
      <c r="AM238" s="4">
        <f t="shared" si="57"/>
        <v>0</v>
      </c>
      <c r="AN238" s="5">
        <f>SUM($H$3:H238)</f>
        <v>1410.6111111111113</v>
      </c>
    </row>
    <row r="239" spans="1:40" x14ac:dyDescent="0.3">
      <c r="A239" s="3" t="s">
        <v>13</v>
      </c>
      <c r="B239" s="4">
        <v>236</v>
      </c>
      <c r="C239" s="4">
        <v>236</v>
      </c>
      <c r="D239" s="4">
        <v>49.8</v>
      </c>
      <c r="E239" s="4">
        <f t="shared" si="58"/>
        <v>-0.24999999999999961</v>
      </c>
      <c r="F239" s="11">
        <f t="shared" si="59"/>
        <v>0.11805555555555575</v>
      </c>
      <c r="H239" s="12">
        <f t="shared" si="46"/>
        <v>13.833333333333332</v>
      </c>
      <c r="I239" s="5">
        <f t="shared" si="47"/>
        <v>-46.749999999999929</v>
      </c>
      <c r="J239" s="4">
        <f t="shared" si="48"/>
        <v>36.689399999999999</v>
      </c>
      <c r="K239" s="4">
        <f t="shared" si="49"/>
        <v>29.331123074999997</v>
      </c>
      <c r="L239" s="11">
        <f t="shared" si="50"/>
        <v>19.270523075000067</v>
      </c>
      <c r="N239" s="12">
        <f t="shared" si="45"/>
        <v>266.57556920416755</v>
      </c>
      <c r="O239" s="4">
        <f t="shared" si="51"/>
        <v>266.57556920416755</v>
      </c>
      <c r="P239" s="4">
        <f t="shared" si="52"/>
        <v>0</v>
      </c>
      <c r="Q239" s="4">
        <f t="shared" si="53"/>
        <v>7.4048769223379864E-5</v>
      </c>
      <c r="R239" s="4">
        <f t="shared" si="54"/>
        <v>0</v>
      </c>
      <c r="S239" s="4">
        <f>SUM($Q$3:Q239)</f>
        <v>3.2526742627202641E-2</v>
      </c>
      <c r="T239" s="11">
        <f>SUM($R$3:R239)</f>
        <v>6.7769493136245126E-3</v>
      </c>
      <c r="U239" s="4">
        <f t="shared" si="55"/>
        <v>0</v>
      </c>
      <c r="AA239" s="4">
        <f t="shared" si="56"/>
        <v>0</v>
      </c>
      <c r="AM239" s="4">
        <f t="shared" si="57"/>
        <v>0</v>
      </c>
      <c r="AN239" s="5">
        <f>SUM($H$3:H239)</f>
        <v>1424.4444444444446</v>
      </c>
    </row>
    <row r="240" spans="1:40" x14ac:dyDescent="0.3">
      <c r="A240" s="3" t="s">
        <v>13</v>
      </c>
      <c r="B240" s="4">
        <v>237</v>
      </c>
      <c r="C240" s="4">
        <v>237</v>
      </c>
      <c r="D240" s="4">
        <v>49.2</v>
      </c>
      <c r="E240" s="4">
        <f t="shared" si="58"/>
        <v>-0.19444444444444425</v>
      </c>
      <c r="F240" s="11">
        <f t="shared" si="59"/>
        <v>-3.4722222222222709E-2</v>
      </c>
      <c r="H240" s="12">
        <f t="shared" si="46"/>
        <v>13.666666666666668</v>
      </c>
      <c r="I240" s="5">
        <f t="shared" si="47"/>
        <v>-36.361111111111079</v>
      </c>
      <c r="J240" s="4">
        <f t="shared" si="48"/>
        <v>36.689399999999999</v>
      </c>
      <c r="K240" s="4">
        <f t="shared" si="49"/>
        <v>28.628606699999999</v>
      </c>
      <c r="L240" s="11">
        <f t="shared" si="50"/>
        <v>28.956895588888919</v>
      </c>
      <c r="N240" s="12">
        <f t="shared" si="45"/>
        <v>395.74423971481525</v>
      </c>
      <c r="O240" s="4">
        <f t="shared" si="51"/>
        <v>395.74423971481525</v>
      </c>
      <c r="P240" s="4">
        <f t="shared" si="52"/>
        <v>0</v>
      </c>
      <c r="Q240" s="4">
        <f t="shared" si="53"/>
        <v>1.0992895547633757E-4</v>
      </c>
      <c r="R240" s="4">
        <f t="shared" si="54"/>
        <v>0</v>
      </c>
      <c r="S240" s="4">
        <f>SUM($Q$3:Q240)</f>
        <v>3.263667158267898E-2</v>
      </c>
      <c r="T240" s="11">
        <f>SUM($R$3:R240)</f>
        <v>6.7769493136245126E-3</v>
      </c>
      <c r="U240" s="4">
        <f t="shared" si="55"/>
        <v>0</v>
      </c>
      <c r="AA240" s="4">
        <f t="shared" si="56"/>
        <v>0</v>
      </c>
      <c r="AM240" s="4">
        <f t="shared" si="57"/>
        <v>0</v>
      </c>
      <c r="AN240" s="5">
        <f>SUM($H$3:H240)</f>
        <v>1438.1111111111113</v>
      </c>
    </row>
    <row r="241" spans="1:40" x14ac:dyDescent="0.3">
      <c r="A241" s="3" t="s">
        <v>13</v>
      </c>
      <c r="B241" s="4">
        <v>238</v>
      </c>
      <c r="C241" s="4">
        <v>238</v>
      </c>
      <c r="D241" s="4">
        <v>48.4</v>
      </c>
      <c r="E241" s="4">
        <f t="shared" si="58"/>
        <v>-0.31944444444444503</v>
      </c>
      <c r="F241" s="11">
        <f t="shared" si="59"/>
        <v>-0.18750000000000019</v>
      </c>
      <c r="H241" s="12">
        <f t="shared" si="46"/>
        <v>13.444444444444443</v>
      </c>
      <c r="I241" s="5">
        <f t="shared" si="47"/>
        <v>-59.736111111111221</v>
      </c>
      <c r="J241" s="4">
        <f t="shared" si="48"/>
        <v>36.689399999999999</v>
      </c>
      <c r="K241" s="4">
        <f t="shared" si="49"/>
        <v>27.705164299999989</v>
      </c>
      <c r="L241" s="11">
        <f t="shared" si="50"/>
        <v>4.6584531888887675</v>
      </c>
      <c r="N241" s="12">
        <f t="shared" si="45"/>
        <v>62.630315095060091</v>
      </c>
      <c r="O241" s="4">
        <f t="shared" si="51"/>
        <v>62.630315095060091</v>
      </c>
      <c r="P241" s="4">
        <f t="shared" si="52"/>
        <v>0</v>
      </c>
      <c r="Q241" s="4">
        <f t="shared" si="53"/>
        <v>1.7397309748627802E-5</v>
      </c>
      <c r="R241" s="4">
        <f t="shared" si="54"/>
        <v>0</v>
      </c>
      <c r="S241" s="4">
        <f>SUM($Q$3:Q241)</f>
        <v>3.2654068892427605E-2</v>
      </c>
      <c r="T241" s="11">
        <f>SUM($R$3:R241)</f>
        <v>6.7769493136245126E-3</v>
      </c>
      <c r="U241" s="4">
        <f t="shared" si="55"/>
        <v>0</v>
      </c>
      <c r="AA241" s="4">
        <f t="shared" si="56"/>
        <v>0</v>
      </c>
      <c r="AM241" s="4">
        <f t="shared" si="57"/>
        <v>0</v>
      </c>
      <c r="AN241" s="5">
        <f>SUM($H$3:H241)</f>
        <v>1451.5555555555557</v>
      </c>
    </row>
    <row r="242" spans="1:40" x14ac:dyDescent="0.3">
      <c r="A242" s="3" t="s">
        <v>13</v>
      </c>
      <c r="B242" s="4">
        <v>239</v>
      </c>
      <c r="C242" s="4">
        <v>239</v>
      </c>
      <c r="D242" s="4">
        <v>46.9</v>
      </c>
      <c r="E242" s="4">
        <f t="shared" si="58"/>
        <v>-0.56944444444444464</v>
      </c>
      <c r="F242" s="11">
        <f t="shared" si="59"/>
        <v>-0.21527777777777737</v>
      </c>
      <c r="H242" s="12">
        <f t="shared" si="46"/>
        <v>13.027777777777777</v>
      </c>
      <c r="I242" s="5">
        <f t="shared" si="47"/>
        <v>-106.48611111111114</v>
      </c>
      <c r="J242" s="4">
        <f t="shared" si="48"/>
        <v>36.689399999999999</v>
      </c>
      <c r="K242" s="4">
        <f t="shared" si="49"/>
        <v>26.014512518749996</v>
      </c>
      <c r="L242" s="11">
        <f t="shared" si="50"/>
        <v>-43.782198592361141</v>
      </c>
      <c r="N242" s="12">
        <f t="shared" si="45"/>
        <v>-570.38475388381596</v>
      </c>
      <c r="O242" s="4">
        <f t="shared" si="51"/>
        <v>0</v>
      </c>
      <c r="P242" s="4">
        <f t="shared" si="52"/>
        <v>570.38475388381596</v>
      </c>
      <c r="Q242" s="4">
        <f t="shared" si="53"/>
        <v>0</v>
      </c>
      <c r="R242" s="4">
        <f t="shared" si="54"/>
        <v>1.584402094121711E-4</v>
      </c>
      <c r="S242" s="4">
        <f>SUM($Q$3:Q242)</f>
        <v>3.2654068892427605E-2</v>
      </c>
      <c r="T242" s="11">
        <f>SUM($R$3:R242)</f>
        <v>6.9353895230366835E-3</v>
      </c>
      <c r="U242" s="4">
        <f t="shared" si="55"/>
        <v>2.6934835600069085E-3</v>
      </c>
      <c r="AA242" s="4">
        <f t="shared" si="56"/>
        <v>1.8854384920048359E-3</v>
      </c>
      <c r="AM242" s="4">
        <f t="shared" si="57"/>
        <v>0</v>
      </c>
      <c r="AN242" s="5">
        <f>SUM($H$3:H242)</f>
        <v>1464.5833333333335</v>
      </c>
    </row>
    <row r="243" spans="1:40" x14ac:dyDescent="0.3">
      <c r="A243" s="3" t="s">
        <v>13</v>
      </c>
      <c r="B243" s="4">
        <v>240</v>
      </c>
      <c r="C243" s="4">
        <v>240</v>
      </c>
      <c r="D243" s="4">
        <v>44.3</v>
      </c>
      <c r="E243" s="4">
        <f t="shared" si="58"/>
        <v>-0.74999999999999978</v>
      </c>
      <c r="F243" s="11">
        <f t="shared" si="59"/>
        <v>-4.8611111111110827E-2</v>
      </c>
      <c r="H243" s="12">
        <f t="shared" si="46"/>
        <v>12.305555555555554</v>
      </c>
      <c r="I243" s="5">
        <f t="shared" si="47"/>
        <v>-140.24999999999997</v>
      </c>
      <c r="J243" s="4">
        <f t="shared" si="48"/>
        <v>36.689399999999999</v>
      </c>
      <c r="K243" s="4">
        <f t="shared" si="49"/>
        <v>23.210123918749989</v>
      </c>
      <c r="L243" s="11">
        <f t="shared" si="50"/>
        <v>-80.35047608124998</v>
      </c>
      <c r="N243" s="12">
        <f t="shared" si="45"/>
        <v>-988.75724733315928</v>
      </c>
      <c r="O243" s="4">
        <f t="shared" si="51"/>
        <v>0</v>
      </c>
      <c r="P243" s="4">
        <f t="shared" si="52"/>
        <v>988.75724733315928</v>
      </c>
      <c r="Q243" s="4">
        <f t="shared" si="53"/>
        <v>0</v>
      </c>
      <c r="R243" s="4">
        <f t="shared" si="54"/>
        <v>2.7465479092587757E-4</v>
      </c>
      <c r="S243" s="4">
        <f>SUM($Q$3:Q243)</f>
        <v>3.2654068892427605E-2</v>
      </c>
      <c r="T243" s="11">
        <f>SUM($R$3:R243)</f>
        <v>7.2100443139625613E-3</v>
      </c>
      <c r="U243" s="4">
        <f t="shared" si="55"/>
        <v>4.6691314457399189E-3</v>
      </c>
      <c r="AA243" s="4">
        <f t="shared" si="56"/>
        <v>3.2683920120179432E-3</v>
      </c>
      <c r="AM243" s="4">
        <f t="shared" si="57"/>
        <v>0</v>
      </c>
      <c r="AN243" s="5">
        <f>SUM($H$3:H243)</f>
        <v>1476.8888888888891</v>
      </c>
    </row>
    <row r="244" spans="1:40" x14ac:dyDescent="0.3">
      <c r="A244" s="3" t="s">
        <v>13</v>
      </c>
      <c r="B244" s="4">
        <v>241</v>
      </c>
      <c r="C244" s="4">
        <v>241</v>
      </c>
      <c r="D244" s="4">
        <v>41.5</v>
      </c>
      <c r="E244" s="4">
        <f t="shared" si="58"/>
        <v>-0.6666666666666663</v>
      </c>
      <c r="F244" s="11">
        <f t="shared" si="59"/>
        <v>6.2499999999999889E-2</v>
      </c>
      <c r="H244" s="12">
        <f t="shared" si="46"/>
        <v>11.527777777777777</v>
      </c>
      <c r="I244" s="5">
        <f t="shared" si="47"/>
        <v>-124.6666666666666</v>
      </c>
      <c r="J244" s="4">
        <f t="shared" si="48"/>
        <v>36.689399999999999</v>
      </c>
      <c r="K244" s="4">
        <f t="shared" si="49"/>
        <v>20.368835468749996</v>
      </c>
      <c r="L244" s="11">
        <f t="shared" si="50"/>
        <v>-67.608431197916602</v>
      </c>
      <c r="N244" s="12">
        <f t="shared" si="45"/>
        <v>-779.37497075376075</v>
      </c>
      <c r="O244" s="4">
        <f t="shared" si="51"/>
        <v>0</v>
      </c>
      <c r="P244" s="4">
        <f t="shared" si="52"/>
        <v>779.37497075376075</v>
      </c>
      <c r="Q244" s="4">
        <f t="shared" si="53"/>
        <v>0</v>
      </c>
      <c r="R244" s="4">
        <f t="shared" si="54"/>
        <v>2.1649304743160021E-4</v>
      </c>
      <c r="S244" s="4">
        <f>SUM($Q$3:Q244)</f>
        <v>3.2654068892427605E-2</v>
      </c>
      <c r="T244" s="11">
        <f>SUM($R$3:R244)</f>
        <v>7.4265373613941615E-3</v>
      </c>
      <c r="U244" s="4">
        <f t="shared" si="55"/>
        <v>3.6803818063372035E-3</v>
      </c>
      <c r="AA244" s="4">
        <f t="shared" si="56"/>
        <v>2.5762672644360422E-3</v>
      </c>
      <c r="AM244" s="4">
        <f t="shared" si="57"/>
        <v>0</v>
      </c>
      <c r="AN244" s="5">
        <f>SUM($H$3:H244)</f>
        <v>1488.416666666667</v>
      </c>
    </row>
    <row r="245" spans="1:40" x14ac:dyDescent="0.3">
      <c r="A245" s="3" t="s">
        <v>13</v>
      </c>
      <c r="B245" s="4">
        <v>242</v>
      </c>
      <c r="C245" s="4">
        <v>242</v>
      </c>
      <c r="D245" s="4">
        <v>39.5</v>
      </c>
      <c r="E245" s="4">
        <f t="shared" si="58"/>
        <v>-0.625</v>
      </c>
      <c r="F245" s="11">
        <f t="shared" si="59"/>
        <v>-6.9444444444445308E-3</v>
      </c>
      <c r="H245" s="12">
        <f t="shared" si="46"/>
        <v>10.972222222222221</v>
      </c>
      <c r="I245" s="5">
        <f t="shared" si="47"/>
        <v>-116.875</v>
      </c>
      <c r="J245" s="4">
        <f t="shared" si="48"/>
        <v>36.689399999999999</v>
      </c>
      <c r="K245" s="4">
        <f t="shared" si="49"/>
        <v>18.45288171875</v>
      </c>
      <c r="L245" s="11">
        <f t="shared" si="50"/>
        <v>-61.732718281249994</v>
      </c>
      <c r="N245" s="12">
        <f t="shared" si="45"/>
        <v>-677.34510336371511</v>
      </c>
      <c r="O245" s="4">
        <f t="shared" si="51"/>
        <v>0</v>
      </c>
      <c r="P245" s="4">
        <f t="shared" si="52"/>
        <v>677.34510336371511</v>
      </c>
      <c r="Q245" s="4">
        <f t="shared" si="53"/>
        <v>0</v>
      </c>
      <c r="R245" s="4">
        <f t="shared" si="54"/>
        <v>1.8815141760103197E-4</v>
      </c>
      <c r="S245" s="4">
        <f>SUM($Q$3:Q245)</f>
        <v>3.2654068892427605E-2</v>
      </c>
      <c r="T245" s="11">
        <f>SUM($R$3:R245)</f>
        <v>7.6146887789951935E-3</v>
      </c>
      <c r="U245" s="4">
        <f t="shared" si="55"/>
        <v>3.1985740992175435E-3</v>
      </c>
      <c r="AA245" s="4">
        <f t="shared" si="56"/>
        <v>2.2390018694522801E-3</v>
      </c>
      <c r="AM245" s="4">
        <f t="shared" si="57"/>
        <v>0</v>
      </c>
      <c r="AN245" s="5">
        <f>SUM($H$3:H245)</f>
        <v>1499.3888888888891</v>
      </c>
    </row>
    <row r="246" spans="1:40" x14ac:dyDescent="0.3">
      <c r="A246" s="3" t="s">
        <v>13</v>
      </c>
      <c r="B246" s="4">
        <v>243</v>
      </c>
      <c r="C246" s="4">
        <v>243</v>
      </c>
      <c r="D246" s="4">
        <v>37</v>
      </c>
      <c r="E246" s="4">
        <f t="shared" si="58"/>
        <v>-0.68055555555555536</v>
      </c>
      <c r="F246" s="11">
        <f t="shared" si="59"/>
        <v>-1.3888888888889062E-2</v>
      </c>
      <c r="H246" s="12">
        <f t="shared" si="46"/>
        <v>10.277777777777777</v>
      </c>
      <c r="I246" s="5">
        <f t="shared" si="47"/>
        <v>-127.26388888888886</v>
      </c>
      <c r="J246" s="4">
        <f t="shared" si="48"/>
        <v>36.689399999999999</v>
      </c>
      <c r="K246" s="4">
        <f t="shared" si="49"/>
        <v>16.190991874999998</v>
      </c>
      <c r="L246" s="11">
        <f t="shared" si="50"/>
        <v>-74.383497013888856</v>
      </c>
      <c r="N246" s="12">
        <f t="shared" si="45"/>
        <v>-764.49705264274655</v>
      </c>
      <c r="O246" s="4">
        <f t="shared" si="51"/>
        <v>0</v>
      </c>
      <c r="P246" s="4">
        <f t="shared" si="52"/>
        <v>764.49705264274655</v>
      </c>
      <c r="Q246" s="4">
        <f t="shared" si="53"/>
        <v>0</v>
      </c>
      <c r="R246" s="4">
        <f t="shared" si="54"/>
        <v>2.1236029240076295E-4</v>
      </c>
      <c r="S246" s="4">
        <f>SUM($Q$3:Q246)</f>
        <v>3.2654068892427605E-2</v>
      </c>
      <c r="T246" s="11">
        <f>SUM($R$3:R246)</f>
        <v>7.827049071395956E-3</v>
      </c>
      <c r="U246" s="4">
        <f t="shared" si="55"/>
        <v>3.6101249708129701E-3</v>
      </c>
      <c r="AA246" s="4">
        <f t="shared" si="56"/>
        <v>2.5270874795690788E-3</v>
      </c>
      <c r="AM246" s="4">
        <f t="shared" si="57"/>
        <v>0</v>
      </c>
      <c r="AN246" s="5">
        <f>SUM($H$3:H246)</f>
        <v>1509.666666666667</v>
      </c>
    </row>
    <row r="247" spans="1:40" x14ac:dyDescent="0.3">
      <c r="A247" s="3" t="s">
        <v>13</v>
      </c>
      <c r="B247" s="4">
        <v>244</v>
      </c>
      <c r="C247" s="4">
        <v>244</v>
      </c>
      <c r="D247" s="4">
        <v>34.6</v>
      </c>
      <c r="E247" s="4">
        <f t="shared" si="58"/>
        <v>-0.65277777777777812</v>
      </c>
      <c r="F247" s="11">
        <f t="shared" si="59"/>
        <v>-4.8611111111111271E-2</v>
      </c>
      <c r="H247" s="12">
        <f t="shared" si="46"/>
        <v>9.6111111111111107</v>
      </c>
      <c r="I247" s="5">
        <f t="shared" si="47"/>
        <v>-122.06944444444451</v>
      </c>
      <c r="J247" s="4">
        <f t="shared" si="48"/>
        <v>36.689399999999999</v>
      </c>
      <c r="K247" s="4">
        <f t="shared" si="49"/>
        <v>14.158661674999999</v>
      </c>
      <c r="L247" s="11">
        <f t="shared" si="50"/>
        <v>-71.221382769444503</v>
      </c>
      <c r="N247" s="12">
        <f t="shared" si="45"/>
        <v>-684.51662328410544</v>
      </c>
      <c r="O247" s="4">
        <f t="shared" si="51"/>
        <v>0</v>
      </c>
      <c r="P247" s="4">
        <f t="shared" si="52"/>
        <v>684.51662328410544</v>
      </c>
      <c r="Q247" s="4">
        <f t="shared" si="53"/>
        <v>0</v>
      </c>
      <c r="R247" s="4">
        <f t="shared" si="54"/>
        <v>1.9014350646780708E-4</v>
      </c>
      <c r="S247" s="4">
        <f>SUM($Q$3:Q247)</f>
        <v>3.2654068892427605E-2</v>
      </c>
      <c r="T247" s="11">
        <f>SUM($R$3:R247)</f>
        <v>8.0171925778637632E-3</v>
      </c>
      <c r="U247" s="4">
        <f t="shared" si="55"/>
        <v>3.2324396099527204E-3</v>
      </c>
      <c r="AA247" s="4">
        <f t="shared" si="56"/>
        <v>2.2627077269669043E-3</v>
      </c>
      <c r="AM247" s="4">
        <f t="shared" si="57"/>
        <v>0</v>
      </c>
      <c r="AN247" s="5">
        <f>SUM($H$3:H247)</f>
        <v>1519.2777777777781</v>
      </c>
    </row>
    <row r="248" spans="1:40" x14ac:dyDescent="0.3">
      <c r="A248" s="3" t="s">
        <v>13</v>
      </c>
      <c r="B248" s="4">
        <v>245</v>
      </c>
      <c r="C248" s="4">
        <v>245</v>
      </c>
      <c r="D248" s="4">
        <v>32.299999999999997</v>
      </c>
      <c r="E248" s="4">
        <f t="shared" si="58"/>
        <v>-0.7777777777777779</v>
      </c>
      <c r="F248" s="11">
        <f t="shared" si="59"/>
        <v>-0.17361111111111061</v>
      </c>
      <c r="H248" s="12">
        <f t="shared" si="46"/>
        <v>8.9722222222222214</v>
      </c>
      <c r="I248" s="5">
        <f t="shared" si="47"/>
        <v>-145.44444444444446</v>
      </c>
      <c r="J248" s="4">
        <f t="shared" si="48"/>
        <v>36.689399999999999</v>
      </c>
      <c r="K248" s="4">
        <f t="shared" si="49"/>
        <v>12.338860418749997</v>
      </c>
      <c r="L248" s="11">
        <f t="shared" si="50"/>
        <v>-96.416184025694449</v>
      </c>
      <c r="N248" s="12">
        <f t="shared" si="45"/>
        <v>-865.06742889720294</v>
      </c>
      <c r="O248" s="4">
        <f t="shared" si="51"/>
        <v>0</v>
      </c>
      <c r="P248" s="4">
        <f t="shared" si="52"/>
        <v>865.06742889720294</v>
      </c>
      <c r="Q248" s="4">
        <f t="shared" si="53"/>
        <v>0</v>
      </c>
      <c r="R248" s="4">
        <f t="shared" si="54"/>
        <v>2.4029650802700082E-4</v>
      </c>
      <c r="S248" s="4">
        <f>SUM($Q$3:Q248)</f>
        <v>3.2654068892427605E-2</v>
      </c>
      <c r="T248" s="11">
        <f>SUM($R$3:R248)</f>
        <v>8.2574890858907648E-3</v>
      </c>
      <c r="U248" s="4">
        <f t="shared" si="55"/>
        <v>4.0850406364590138E-3</v>
      </c>
      <c r="AA248" s="4">
        <f t="shared" si="56"/>
        <v>2.8595284455213096E-3</v>
      </c>
      <c r="AM248" s="4">
        <f t="shared" si="57"/>
        <v>0</v>
      </c>
      <c r="AN248" s="5">
        <f>SUM($H$3:H248)</f>
        <v>1528.2500000000002</v>
      </c>
    </row>
    <row r="249" spans="1:40" x14ac:dyDescent="0.3">
      <c r="A249" s="3" t="s">
        <v>13</v>
      </c>
      <c r="B249" s="4">
        <v>246</v>
      </c>
      <c r="C249" s="4">
        <v>246</v>
      </c>
      <c r="D249" s="4">
        <v>29</v>
      </c>
      <c r="E249" s="4">
        <f t="shared" si="58"/>
        <v>-0.99999999999999933</v>
      </c>
      <c r="F249" s="11">
        <f t="shared" si="59"/>
        <v>-8.3333333333333315E-2</v>
      </c>
      <c r="H249" s="12">
        <f t="shared" si="46"/>
        <v>8.0555555555555554</v>
      </c>
      <c r="I249" s="5">
        <f t="shared" si="47"/>
        <v>-186.99999999999989</v>
      </c>
      <c r="J249" s="4">
        <f t="shared" si="48"/>
        <v>36.689399999999999</v>
      </c>
      <c r="K249" s="4">
        <f t="shared" si="49"/>
        <v>9.9464018749999994</v>
      </c>
      <c r="L249" s="11">
        <f t="shared" si="50"/>
        <v>-140.36419812499989</v>
      </c>
      <c r="N249" s="12">
        <f t="shared" si="45"/>
        <v>-1130.7115960069434</v>
      </c>
      <c r="O249" s="4">
        <f t="shared" si="51"/>
        <v>0</v>
      </c>
      <c r="P249" s="4">
        <f t="shared" si="52"/>
        <v>1130.7115960069434</v>
      </c>
      <c r="Q249" s="4">
        <f t="shared" si="53"/>
        <v>0</v>
      </c>
      <c r="R249" s="4">
        <f t="shared" si="54"/>
        <v>3.1408655444637319E-4</v>
      </c>
      <c r="S249" s="4">
        <f>SUM($Q$3:Q249)</f>
        <v>3.2654068892427605E-2</v>
      </c>
      <c r="T249" s="11">
        <f>SUM($R$3:R249)</f>
        <v>8.5715756403371372E-3</v>
      </c>
      <c r="U249" s="4">
        <f t="shared" si="55"/>
        <v>5.3394714255883442E-3</v>
      </c>
      <c r="AA249" s="4">
        <f t="shared" si="56"/>
        <v>3.7376299979118405E-3</v>
      </c>
      <c r="AM249" s="4">
        <f t="shared" si="57"/>
        <v>0</v>
      </c>
      <c r="AN249" s="5">
        <f>SUM($H$3:H249)</f>
        <v>1536.3055555555559</v>
      </c>
    </row>
    <row r="250" spans="1:40" x14ac:dyDescent="0.3">
      <c r="A250" s="3" t="s">
        <v>13</v>
      </c>
      <c r="B250" s="4">
        <v>247</v>
      </c>
      <c r="C250" s="4">
        <v>247</v>
      </c>
      <c r="D250" s="4">
        <v>25.1</v>
      </c>
      <c r="E250" s="4">
        <f t="shared" si="58"/>
        <v>-0.94444444444444453</v>
      </c>
      <c r="F250" s="11">
        <f t="shared" si="59"/>
        <v>0.20833333333333282</v>
      </c>
      <c r="H250" s="12">
        <f t="shared" si="46"/>
        <v>6.9722222222222223</v>
      </c>
      <c r="I250" s="5">
        <f t="shared" si="47"/>
        <v>-176.61111111111111</v>
      </c>
      <c r="J250" s="4">
        <f t="shared" si="48"/>
        <v>36.689399999999999</v>
      </c>
      <c r="K250" s="4">
        <f t="shared" si="49"/>
        <v>7.4510495187500005</v>
      </c>
      <c r="L250" s="11">
        <f t="shared" si="50"/>
        <v>-132.4706615923611</v>
      </c>
      <c r="N250" s="12">
        <f t="shared" si="45"/>
        <v>-923.61489054673984</v>
      </c>
      <c r="O250" s="4">
        <f t="shared" si="51"/>
        <v>0</v>
      </c>
      <c r="P250" s="4">
        <f t="shared" si="52"/>
        <v>923.61489054673984</v>
      </c>
      <c r="Q250" s="4">
        <f t="shared" si="53"/>
        <v>0</v>
      </c>
      <c r="R250" s="4">
        <f t="shared" si="54"/>
        <v>2.5655969181853882E-4</v>
      </c>
      <c r="S250" s="4">
        <f>SUM($Q$3:Q250)</f>
        <v>3.2654068892427605E-2</v>
      </c>
      <c r="T250" s="11">
        <f>SUM($R$3:R250)</f>
        <v>8.8281353321556753E-3</v>
      </c>
      <c r="U250" s="4">
        <f t="shared" si="55"/>
        <v>4.3615147609151602E-3</v>
      </c>
      <c r="AA250" s="4">
        <f t="shared" si="56"/>
        <v>3.0530603326406119E-3</v>
      </c>
      <c r="AM250" s="4">
        <f t="shared" si="57"/>
        <v>0</v>
      </c>
      <c r="AN250" s="5">
        <f>SUM($H$3:H250)</f>
        <v>1543.2777777777781</v>
      </c>
    </row>
    <row r="251" spans="1:40" x14ac:dyDescent="0.3">
      <c r="A251" s="3" t="s">
        <v>13</v>
      </c>
      <c r="B251" s="4">
        <v>248</v>
      </c>
      <c r="C251" s="4">
        <v>248</v>
      </c>
      <c r="D251" s="4">
        <v>22.2</v>
      </c>
      <c r="E251" s="4">
        <f t="shared" si="58"/>
        <v>-0.5833333333333337</v>
      </c>
      <c r="F251" s="11">
        <f t="shared" si="59"/>
        <v>0.34722222222222221</v>
      </c>
      <c r="H251" s="12">
        <f t="shared" si="46"/>
        <v>6.1666666666666661</v>
      </c>
      <c r="I251" s="5">
        <f t="shared" si="47"/>
        <v>-109.0833333333334</v>
      </c>
      <c r="J251" s="4">
        <f t="shared" si="48"/>
        <v>36.689399999999999</v>
      </c>
      <c r="K251" s="4">
        <f t="shared" si="49"/>
        <v>5.8287570749999986</v>
      </c>
      <c r="L251" s="11">
        <f t="shared" si="50"/>
        <v>-66.565176258333395</v>
      </c>
      <c r="N251" s="12">
        <f t="shared" si="45"/>
        <v>-410.48525359305592</v>
      </c>
      <c r="O251" s="4">
        <f t="shared" si="51"/>
        <v>0</v>
      </c>
      <c r="P251" s="4">
        <f t="shared" si="52"/>
        <v>410.48525359305592</v>
      </c>
      <c r="Q251" s="4">
        <f t="shared" si="53"/>
        <v>0</v>
      </c>
      <c r="R251" s="4">
        <f t="shared" si="54"/>
        <v>1.1402368155362665E-4</v>
      </c>
      <c r="S251" s="4">
        <f>SUM($Q$3:Q251)</f>
        <v>3.2654068892427605E-2</v>
      </c>
      <c r="T251" s="11">
        <f>SUM($R$3:R251)</f>
        <v>8.9421590137093027E-3</v>
      </c>
      <c r="U251" s="4">
        <f t="shared" si="55"/>
        <v>1.9384025864116531E-3</v>
      </c>
      <c r="AA251" s="4">
        <f t="shared" si="56"/>
        <v>1.3568818104881572E-3</v>
      </c>
      <c r="AM251" s="4">
        <f t="shared" si="57"/>
        <v>0</v>
      </c>
      <c r="AN251" s="5">
        <f>SUM($H$3:H251)</f>
        <v>1549.4444444444448</v>
      </c>
    </row>
    <row r="252" spans="1:40" x14ac:dyDescent="0.3">
      <c r="A252" s="3" t="s">
        <v>13</v>
      </c>
      <c r="B252" s="4">
        <v>249</v>
      </c>
      <c r="C252" s="4">
        <v>249</v>
      </c>
      <c r="D252" s="4">
        <v>20.9</v>
      </c>
      <c r="E252" s="4">
        <f t="shared" si="58"/>
        <v>-0.25000000000000011</v>
      </c>
      <c r="F252" s="11">
        <f t="shared" si="59"/>
        <v>0.19444444444444473</v>
      </c>
      <c r="H252" s="12">
        <f t="shared" si="46"/>
        <v>5.8055555555555554</v>
      </c>
      <c r="I252" s="5">
        <f t="shared" si="47"/>
        <v>-46.750000000000021</v>
      </c>
      <c r="J252" s="4">
        <f t="shared" si="48"/>
        <v>36.689399999999999</v>
      </c>
      <c r="K252" s="4">
        <f t="shared" si="49"/>
        <v>5.1660972687499997</v>
      </c>
      <c r="L252" s="11">
        <f t="shared" si="50"/>
        <v>-4.8945027312500224</v>
      </c>
      <c r="N252" s="12">
        <f t="shared" si="45"/>
        <v>-28.415307523090409</v>
      </c>
      <c r="O252" s="4">
        <f t="shared" si="51"/>
        <v>0</v>
      </c>
      <c r="P252" s="4">
        <f t="shared" si="52"/>
        <v>28.415307523090409</v>
      </c>
      <c r="Q252" s="4">
        <f t="shared" si="53"/>
        <v>0</v>
      </c>
      <c r="R252" s="4">
        <f t="shared" si="54"/>
        <v>7.8931409786362243E-6</v>
      </c>
      <c r="S252" s="4">
        <f>SUM($Q$3:Q252)</f>
        <v>3.2654068892427605E-2</v>
      </c>
      <c r="T252" s="11">
        <f>SUM($R$3:R252)</f>
        <v>8.9500521546879395E-3</v>
      </c>
      <c r="U252" s="4">
        <f t="shared" si="55"/>
        <v>1.3418339663681583E-4</v>
      </c>
      <c r="AA252" s="4">
        <f t="shared" si="56"/>
        <v>9.3928377645771072E-5</v>
      </c>
      <c r="AM252" s="4">
        <f t="shared" si="57"/>
        <v>0</v>
      </c>
      <c r="AN252" s="5">
        <f>SUM($H$3:H252)</f>
        <v>1555.2500000000005</v>
      </c>
    </row>
    <row r="253" spans="1:40" x14ac:dyDescent="0.3">
      <c r="A253" s="3" t="s">
        <v>13</v>
      </c>
      <c r="B253" s="4">
        <v>250</v>
      </c>
      <c r="C253" s="4">
        <v>250</v>
      </c>
      <c r="D253" s="4">
        <v>20.399999999999999</v>
      </c>
      <c r="E253" s="4">
        <f t="shared" si="58"/>
        <v>-0.19444444444444425</v>
      </c>
      <c r="F253" s="11">
        <f t="shared" si="59"/>
        <v>-1.388888888888884E-2</v>
      </c>
      <c r="H253" s="12">
        <f t="shared" si="46"/>
        <v>5.6666666666666661</v>
      </c>
      <c r="I253" s="5">
        <f t="shared" si="47"/>
        <v>-36.361111111111079</v>
      </c>
      <c r="J253" s="4">
        <f t="shared" si="48"/>
        <v>36.689399999999999</v>
      </c>
      <c r="K253" s="4">
        <f t="shared" si="49"/>
        <v>4.9218722999999995</v>
      </c>
      <c r="L253" s="11">
        <f t="shared" si="50"/>
        <v>5.2501611888889199</v>
      </c>
      <c r="N253" s="12">
        <f t="shared" si="45"/>
        <v>29.750913403703876</v>
      </c>
      <c r="O253" s="4">
        <f t="shared" si="51"/>
        <v>29.750913403703876</v>
      </c>
      <c r="P253" s="4">
        <f t="shared" si="52"/>
        <v>0</v>
      </c>
      <c r="Q253" s="4">
        <f t="shared" si="53"/>
        <v>8.2641426121399665E-6</v>
      </c>
      <c r="R253" s="4">
        <f t="shared" si="54"/>
        <v>0</v>
      </c>
      <c r="S253" s="4">
        <f>SUM($Q$3:Q253)</f>
        <v>3.2662333035039744E-2</v>
      </c>
      <c r="T253" s="11">
        <f>SUM($R$3:R253)</f>
        <v>8.9500521546879395E-3</v>
      </c>
      <c r="U253" s="4">
        <f t="shared" si="55"/>
        <v>0</v>
      </c>
      <c r="AA253" s="4">
        <f t="shared" si="56"/>
        <v>0</v>
      </c>
      <c r="AM253" s="4">
        <f t="shared" si="57"/>
        <v>0</v>
      </c>
      <c r="AN253" s="5">
        <f>SUM($H$3:H253)</f>
        <v>1560.9166666666672</v>
      </c>
    </row>
    <row r="254" spans="1:40" x14ac:dyDescent="0.3">
      <c r="A254" s="3" t="s">
        <v>13</v>
      </c>
      <c r="B254" s="4">
        <v>251</v>
      </c>
      <c r="C254" s="4">
        <v>251</v>
      </c>
      <c r="D254" s="4">
        <v>19.5</v>
      </c>
      <c r="E254" s="4">
        <f t="shared" si="58"/>
        <v>-0.27777777777777779</v>
      </c>
      <c r="F254" s="11">
        <f t="shared" si="59"/>
        <v>-2.083333333333337E-2</v>
      </c>
      <c r="H254" s="12">
        <f t="shared" si="46"/>
        <v>5.416666666666667</v>
      </c>
      <c r="I254" s="5">
        <f t="shared" si="47"/>
        <v>-51.94444444444445</v>
      </c>
      <c r="J254" s="4">
        <f t="shared" si="48"/>
        <v>36.689399999999999</v>
      </c>
      <c r="K254" s="4">
        <f t="shared" si="49"/>
        <v>4.4971692187500008</v>
      </c>
      <c r="L254" s="11">
        <f t="shared" si="50"/>
        <v>-10.75787522569445</v>
      </c>
      <c r="N254" s="12">
        <f t="shared" si="45"/>
        <v>-58.271824139178271</v>
      </c>
      <c r="O254" s="4">
        <f t="shared" si="51"/>
        <v>0</v>
      </c>
      <c r="P254" s="4">
        <f t="shared" si="52"/>
        <v>58.271824139178271</v>
      </c>
      <c r="Q254" s="4">
        <f t="shared" si="53"/>
        <v>0</v>
      </c>
      <c r="R254" s="4">
        <f t="shared" si="54"/>
        <v>1.618661781643841E-5</v>
      </c>
      <c r="S254" s="4">
        <f>SUM($Q$3:Q254)</f>
        <v>3.2662333035039744E-2</v>
      </c>
      <c r="T254" s="11">
        <f>SUM($R$3:R254)</f>
        <v>8.9662387725043778E-3</v>
      </c>
      <c r="U254" s="4">
        <f t="shared" si="55"/>
        <v>2.7517250287945299E-4</v>
      </c>
      <c r="AA254" s="4">
        <f t="shared" si="56"/>
        <v>1.9262075201561708E-4</v>
      </c>
      <c r="AM254" s="4">
        <f t="shared" si="57"/>
        <v>0</v>
      </c>
      <c r="AN254" s="5">
        <f>SUM($H$3:H254)</f>
        <v>1566.3333333333339</v>
      </c>
    </row>
    <row r="255" spans="1:40" x14ac:dyDescent="0.3">
      <c r="A255" s="3" t="s">
        <v>13</v>
      </c>
      <c r="B255" s="4">
        <v>252</v>
      </c>
      <c r="C255" s="4">
        <v>252</v>
      </c>
      <c r="D255" s="4">
        <v>18.399999999999999</v>
      </c>
      <c r="E255" s="4">
        <f t="shared" si="58"/>
        <v>-0.23611111111111099</v>
      </c>
      <c r="F255" s="11">
        <f t="shared" si="59"/>
        <v>9.7222222222222376E-2</v>
      </c>
      <c r="H255" s="12">
        <f t="shared" si="46"/>
        <v>5.1111111111111107</v>
      </c>
      <c r="I255" s="5">
        <f t="shared" si="47"/>
        <v>-44.152777777777757</v>
      </c>
      <c r="J255" s="4">
        <f t="shared" si="48"/>
        <v>36.689399999999999</v>
      </c>
      <c r="K255" s="4">
        <f t="shared" si="49"/>
        <v>4.0041067999999989</v>
      </c>
      <c r="L255" s="11">
        <f t="shared" si="50"/>
        <v>-3.4592709777777593</v>
      </c>
      <c r="N255" s="12">
        <f t="shared" si="45"/>
        <v>-17.680718330864103</v>
      </c>
      <c r="O255" s="4">
        <f t="shared" si="51"/>
        <v>0</v>
      </c>
      <c r="P255" s="4">
        <f t="shared" si="52"/>
        <v>17.680718330864103</v>
      </c>
      <c r="Q255" s="4">
        <f t="shared" si="53"/>
        <v>0</v>
      </c>
      <c r="R255" s="4">
        <f t="shared" si="54"/>
        <v>4.9113106474622505E-6</v>
      </c>
      <c r="S255" s="4">
        <f>SUM($Q$3:Q255)</f>
        <v>3.2662333035039744E-2</v>
      </c>
      <c r="T255" s="11">
        <f>SUM($R$3:R255)</f>
        <v>8.9711500831518402E-3</v>
      </c>
      <c r="U255" s="4">
        <f t="shared" si="55"/>
        <v>8.3492281006858265E-5</v>
      </c>
      <c r="AA255" s="4">
        <f t="shared" si="56"/>
        <v>5.8444596704800783E-5</v>
      </c>
      <c r="AM255" s="4">
        <f t="shared" si="57"/>
        <v>0</v>
      </c>
      <c r="AN255" s="5">
        <f>SUM($H$3:H255)</f>
        <v>1571.444444444445</v>
      </c>
    </row>
    <row r="256" spans="1:40" x14ac:dyDescent="0.3">
      <c r="A256" s="3" t="s">
        <v>13</v>
      </c>
      <c r="B256" s="4">
        <v>253</v>
      </c>
      <c r="C256" s="4">
        <v>253</v>
      </c>
      <c r="D256" s="4">
        <v>17.8</v>
      </c>
      <c r="E256" s="4">
        <f t="shared" si="58"/>
        <v>-8.3333333333333037E-2</v>
      </c>
      <c r="F256" s="11">
        <f t="shared" si="59"/>
        <v>9.0277777777777568E-2</v>
      </c>
      <c r="H256" s="12">
        <f t="shared" si="46"/>
        <v>4.9444444444444446</v>
      </c>
      <c r="I256" s="5">
        <f t="shared" si="47"/>
        <v>-15.583333333333279</v>
      </c>
      <c r="J256" s="4">
        <f t="shared" si="48"/>
        <v>36.689399999999999</v>
      </c>
      <c r="K256" s="4">
        <f t="shared" si="49"/>
        <v>3.7472270749999996</v>
      </c>
      <c r="L256" s="11">
        <f t="shared" si="50"/>
        <v>24.853293741666718</v>
      </c>
      <c r="N256" s="12">
        <f t="shared" si="45"/>
        <v>122.88573016712989</v>
      </c>
      <c r="O256" s="4">
        <f t="shared" si="51"/>
        <v>122.88573016712989</v>
      </c>
      <c r="P256" s="4">
        <f t="shared" si="52"/>
        <v>0</v>
      </c>
      <c r="Q256" s="4">
        <f t="shared" si="53"/>
        <v>3.4134925046424967E-5</v>
      </c>
      <c r="R256" s="4">
        <f t="shared" si="54"/>
        <v>0</v>
      </c>
      <c r="S256" s="4">
        <f>SUM($Q$3:Q256)</f>
        <v>3.269646796008617E-2</v>
      </c>
      <c r="T256" s="11">
        <f>SUM($R$3:R256)</f>
        <v>8.9711500831518402E-3</v>
      </c>
      <c r="U256" s="4">
        <f t="shared" si="55"/>
        <v>0</v>
      </c>
      <c r="AA256" s="4">
        <f t="shared" si="56"/>
        <v>0</v>
      </c>
      <c r="AM256" s="4">
        <f t="shared" si="57"/>
        <v>0</v>
      </c>
      <c r="AN256" s="5">
        <f>SUM($H$3:H256)</f>
        <v>1576.3888888888894</v>
      </c>
    </row>
    <row r="257" spans="1:40" x14ac:dyDescent="0.3">
      <c r="A257" s="3" t="s">
        <v>13</v>
      </c>
      <c r="B257" s="4">
        <v>254</v>
      </c>
      <c r="C257" s="4">
        <v>254</v>
      </c>
      <c r="D257" s="4">
        <v>17.8</v>
      </c>
      <c r="E257" s="4">
        <f t="shared" si="58"/>
        <v>-5.5555555555555851E-2</v>
      </c>
      <c r="F257" s="11">
        <f t="shared" si="59"/>
        <v>-0.10416666666666691</v>
      </c>
      <c r="H257" s="12">
        <f t="shared" si="46"/>
        <v>4.9444444444444446</v>
      </c>
      <c r="I257" s="5">
        <f t="shared" si="47"/>
        <v>-10.388888888888944</v>
      </c>
      <c r="J257" s="4">
        <f t="shared" si="48"/>
        <v>36.689399999999999</v>
      </c>
      <c r="K257" s="4">
        <f t="shared" si="49"/>
        <v>3.7472270749999996</v>
      </c>
      <c r="L257" s="11">
        <f t="shared" si="50"/>
        <v>30.047738186111054</v>
      </c>
      <c r="N257" s="12">
        <f t="shared" si="45"/>
        <v>148.569372142438</v>
      </c>
      <c r="O257" s="4">
        <f t="shared" si="51"/>
        <v>148.569372142438</v>
      </c>
      <c r="P257" s="4">
        <f t="shared" si="52"/>
        <v>0</v>
      </c>
      <c r="Q257" s="4">
        <f t="shared" si="53"/>
        <v>4.1269270039566114E-5</v>
      </c>
      <c r="R257" s="4">
        <f t="shared" si="54"/>
        <v>0</v>
      </c>
      <c r="S257" s="4">
        <f>SUM($Q$3:Q257)</f>
        <v>3.2737737230125734E-2</v>
      </c>
      <c r="T257" s="11">
        <f>SUM($R$3:R257)</f>
        <v>8.9711500831518402E-3</v>
      </c>
      <c r="U257" s="4">
        <f t="shared" si="55"/>
        <v>0</v>
      </c>
      <c r="AA257" s="4">
        <f t="shared" si="56"/>
        <v>0</v>
      </c>
      <c r="AM257" s="4">
        <f t="shared" si="57"/>
        <v>0</v>
      </c>
      <c r="AN257" s="5">
        <f>SUM($H$3:H257)</f>
        <v>1581.3333333333337</v>
      </c>
    </row>
    <row r="258" spans="1:40" x14ac:dyDescent="0.3">
      <c r="A258" s="3" t="s">
        <v>13</v>
      </c>
      <c r="B258" s="4">
        <v>255</v>
      </c>
      <c r="C258" s="4">
        <v>255</v>
      </c>
      <c r="D258" s="4">
        <v>17.399999999999999</v>
      </c>
      <c r="E258" s="4">
        <f t="shared" si="58"/>
        <v>-0.29166666666666685</v>
      </c>
      <c r="F258" s="11">
        <f t="shared" si="59"/>
        <v>-0.17361111111111086</v>
      </c>
      <c r="H258" s="12">
        <f t="shared" si="46"/>
        <v>4.833333333333333</v>
      </c>
      <c r="I258" s="5">
        <f t="shared" si="47"/>
        <v>-54.5416666666667</v>
      </c>
      <c r="J258" s="4">
        <f t="shared" si="48"/>
        <v>36.689399999999999</v>
      </c>
      <c r="K258" s="4">
        <f t="shared" si="49"/>
        <v>3.5807046749999993</v>
      </c>
      <c r="L258" s="11">
        <f t="shared" si="50"/>
        <v>-14.271561991666701</v>
      </c>
      <c r="N258" s="12">
        <f t="shared" si="45"/>
        <v>-68.979216293055714</v>
      </c>
      <c r="O258" s="4">
        <f t="shared" si="51"/>
        <v>0</v>
      </c>
      <c r="P258" s="4">
        <f t="shared" si="52"/>
        <v>68.979216293055714</v>
      </c>
      <c r="Q258" s="4">
        <f t="shared" si="53"/>
        <v>0</v>
      </c>
      <c r="R258" s="4">
        <f t="shared" si="54"/>
        <v>1.9160893414737698E-5</v>
      </c>
      <c r="S258" s="4">
        <f>SUM($Q$3:Q258)</f>
        <v>3.2737737230125734E-2</v>
      </c>
      <c r="T258" s="11">
        <f>SUM($R$3:R258)</f>
        <v>8.9903109765665772E-3</v>
      </c>
      <c r="U258" s="4">
        <f t="shared" si="55"/>
        <v>3.2573518805054086E-4</v>
      </c>
      <c r="AA258" s="4">
        <f t="shared" si="56"/>
        <v>2.2801463163537859E-4</v>
      </c>
      <c r="AM258" s="4">
        <f t="shared" si="57"/>
        <v>0</v>
      </c>
      <c r="AN258" s="5">
        <f>SUM($H$3:H258)</f>
        <v>1586.166666666667</v>
      </c>
    </row>
    <row r="259" spans="1:40" x14ac:dyDescent="0.3">
      <c r="A259" s="3" t="s">
        <v>13</v>
      </c>
      <c r="B259" s="4">
        <v>256</v>
      </c>
      <c r="C259" s="4">
        <v>256</v>
      </c>
      <c r="D259" s="4">
        <v>15.7</v>
      </c>
      <c r="E259" s="4">
        <f t="shared" si="58"/>
        <v>-0.40277777777777757</v>
      </c>
      <c r="F259" s="11">
        <f t="shared" si="59"/>
        <v>0.12500000000000017</v>
      </c>
      <c r="H259" s="12">
        <f t="shared" si="46"/>
        <v>4.3611111111111107</v>
      </c>
      <c r="I259" s="5">
        <f t="shared" si="47"/>
        <v>-75.3194444444444</v>
      </c>
      <c r="J259" s="4">
        <f t="shared" si="48"/>
        <v>36.689399999999999</v>
      </c>
      <c r="K259" s="4">
        <f t="shared" si="49"/>
        <v>2.9152064187499995</v>
      </c>
      <c r="L259" s="11">
        <f t="shared" si="50"/>
        <v>-35.714838025694405</v>
      </c>
      <c r="N259" s="12">
        <f t="shared" ref="N259:N322" si="60">L259*H259</f>
        <v>-155.75637694538946</v>
      </c>
      <c r="O259" s="4">
        <f t="shared" si="51"/>
        <v>0</v>
      </c>
      <c r="P259" s="4">
        <f t="shared" si="52"/>
        <v>155.75637694538946</v>
      </c>
      <c r="Q259" s="4">
        <f t="shared" si="53"/>
        <v>0</v>
      </c>
      <c r="R259" s="4">
        <f t="shared" si="54"/>
        <v>4.3265660262608185E-5</v>
      </c>
      <c r="S259" s="4">
        <f>SUM($Q$3:Q259)</f>
        <v>3.2737737230125734E-2</v>
      </c>
      <c r="T259" s="11">
        <f>SUM($R$3:R259)</f>
        <v>9.0335766368291846E-3</v>
      </c>
      <c r="U259" s="4">
        <f t="shared" si="55"/>
        <v>7.3551622446433912E-4</v>
      </c>
      <c r="AA259" s="4">
        <f t="shared" si="56"/>
        <v>5.1486135712503736E-4</v>
      </c>
      <c r="AM259" s="4">
        <f t="shared" si="57"/>
        <v>0</v>
      </c>
      <c r="AN259" s="5">
        <f>SUM($H$3:H259)</f>
        <v>1590.5277777777781</v>
      </c>
    </row>
    <row r="260" spans="1:40" x14ac:dyDescent="0.3">
      <c r="A260" s="3" t="s">
        <v>13</v>
      </c>
      <c r="B260" s="4">
        <v>257</v>
      </c>
      <c r="C260" s="4">
        <v>257</v>
      </c>
      <c r="D260" s="4">
        <v>14.5</v>
      </c>
      <c r="E260" s="4">
        <f t="shared" si="58"/>
        <v>-4.1666666666666519E-2</v>
      </c>
      <c r="F260" s="11">
        <f t="shared" si="59"/>
        <v>0.43749999999999978</v>
      </c>
      <c r="H260" s="12">
        <f t="shared" ref="H260:H323" si="61">D260/3.6</f>
        <v>4.0277777777777777</v>
      </c>
      <c r="I260" s="5">
        <f t="shared" ref="I260:I323" si="62">187*E260</f>
        <v>-7.7916666666666394</v>
      </c>
      <c r="J260" s="4">
        <f t="shared" ref="J260:J323" si="63">0.02*(187*9.81)</f>
        <v>36.689399999999999</v>
      </c>
      <c r="K260" s="4">
        <f t="shared" ref="K260:K323" si="64">0.5*1.27*(H260)^2*0.6*0.4023</f>
        <v>2.4866004687499998</v>
      </c>
      <c r="L260" s="11">
        <f t="shared" ref="L260:L323" si="65">SUM(I260:K260)</f>
        <v>31.384333802083361</v>
      </c>
      <c r="N260" s="12">
        <f t="shared" si="60"/>
        <v>126.40912225839131</v>
      </c>
      <c r="O260" s="4">
        <f t="shared" ref="O260:O323" si="66">IF(N260&gt;0,N260,0)</f>
        <v>126.40912225839131</v>
      </c>
      <c r="P260" s="4">
        <f t="shared" ref="P260:P323" si="67">IF(N260&lt;0,N260*-1,0)</f>
        <v>0</v>
      </c>
      <c r="Q260" s="4">
        <f t="shared" ref="Q260:Q323" si="68">O260/1000/3600</f>
        <v>3.5113645071775361E-5</v>
      </c>
      <c r="R260" s="4">
        <f t="shared" ref="R260:R323" si="69">P260/1000/3600</f>
        <v>0</v>
      </c>
      <c r="S260" s="4">
        <f>SUM($Q$3:Q260)</f>
        <v>3.2772850875197511E-2</v>
      </c>
      <c r="T260" s="11">
        <f>SUM($R$3:R260)</f>
        <v>9.0335766368291846E-3</v>
      </c>
      <c r="U260" s="4">
        <f t="shared" ref="U260:U323" si="70">IF(R260&gt;0,Q260-R260*-17,0)</f>
        <v>0</v>
      </c>
      <c r="AA260" s="4">
        <f t="shared" ref="AA260:AA323" si="71">U260*0.7</f>
        <v>0</v>
      </c>
      <c r="AM260" s="4">
        <f t="shared" ref="AM260:AM323" si="72">IF(D260&lt;0.1,1,0)</f>
        <v>0</v>
      </c>
      <c r="AN260" s="5">
        <f>SUM($H$3:H260)</f>
        <v>1594.5555555555559</v>
      </c>
    </row>
    <row r="261" spans="1:40" x14ac:dyDescent="0.3">
      <c r="A261" s="3" t="s">
        <v>13</v>
      </c>
      <c r="B261" s="4">
        <v>258</v>
      </c>
      <c r="C261" s="4">
        <v>258</v>
      </c>
      <c r="D261" s="4">
        <v>15.4</v>
      </c>
      <c r="E261" s="4">
        <f t="shared" ref="E261:E324" si="73">(D262-D260)/2/3.6</f>
        <v>0.47222222222222199</v>
      </c>
      <c r="F261" s="11">
        <f t="shared" ref="F261:F324" si="74">($E262-$E260)/2</f>
        <v>0.38194444444444442</v>
      </c>
      <c r="H261" s="12">
        <f t="shared" si="61"/>
        <v>4.2777777777777777</v>
      </c>
      <c r="I261" s="5">
        <f t="shared" si="62"/>
        <v>88.305555555555515</v>
      </c>
      <c r="J261" s="4">
        <f t="shared" si="63"/>
        <v>36.689399999999999</v>
      </c>
      <c r="K261" s="4">
        <f t="shared" si="64"/>
        <v>2.8048616750000002</v>
      </c>
      <c r="L261" s="11">
        <f t="shared" si="65"/>
        <v>127.79981723055552</v>
      </c>
      <c r="N261" s="12">
        <f t="shared" si="60"/>
        <v>546.69921815293196</v>
      </c>
      <c r="O261" s="4">
        <f t="shared" si="66"/>
        <v>546.69921815293196</v>
      </c>
      <c r="P261" s="4">
        <f t="shared" si="67"/>
        <v>0</v>
      </c>
      <c r="Q261" s="4">
        <f t="shared" si="68"/>
        <v>1.5186089393137001E-4</v>
      </c>
      <c r="R261" s="4">
        <f t="shared" si="69"/>
        <v>0</v>
      </c>
      <c r="S261" s="4">
        <f>SUM($Q$3:Q261)</f>
        <v>3.2924711769128881E-2</v>
      </c>
      <c r="T261" s="11">
        <f>SUM($R$3:R261)</f>
        <v>9.0335766368291846E-3</v>
      </c>
      <c r="U261" s="4">
        <f t="shared" si="70"/>
        <v>0</v>
      </c>
      <c r="AA261" s="4">
        <f t="shared" si="71"/>
        <v>0</v>
      </c>
      <c r="AM261" s="4">
        <f t="shared" si="72"/>
        <v>0</v>
      </c>
      <c r="AN261" s="5">
        <f>SUM($H$3:H261)</f>
        <v>1598.8333333333337</v>
      </c>
    </row>
    <row r="262" spans="1:40" x14ac:dyDescent="0.3">
      <c r="A262" s="3" t="s">
        <v>13</v>
      </c>
      <c r="B262" s="4">
        <v>259</v>
      </c>
      <c r="C262" s="4">
        <v>259</v>
      </c>
      <c r="D262" s="4">
        <v>17.899999999999999</v>
      </c>
      <c r="E262" s="4">
        <f t="shared" si="73"/>
        <v>0.72222222222222232</v>
      </c>
      <c r="F262" s="11">
        <f t="shared" si="74"/>
        <v>0.13194444444444459</v>
      </c>
      <c r="H262" s="12">
        <f t="shared" si="61"/>
        <v>4.9722222222222214</v>
      </c>
      <c r="I262" s="5">
        <f t="shared" si="62"/>
        <v>135.05555555555557</v>
      </c>
      <c r="J262" s="4">
        <f t="shared" si="63"/>
        <v>36.689399999999999</v>
      </c>
      <c r="K262" s="4">
        <f t="shared" si="64"/>
        <v>3.7894490187499983</v>
      </c>
      <c r="L262" s="11">
        <f t="shared" si="65"/>
        <v>175.53440457430557</v>
      </c>
      <c r="N262" s="12">
        <f t="shared" si="60"/>
        <v>872.79606718890807</v>
      </c>
      <c r="O262" s="4">
        <f t="shared" si="66"/>
        <v>872.79606718890807</v>
      </c>
      <c r="P262" s="4">
        <f t="shared" si="67"/>
        <v>0</v>
      </c>
      <c r="Q262" s="4">
        <f t="shared" si="68"/>
        <v>2.4244335199691893E-4</v>
      </c>
      <c r="R262" s="4">
        <f t="shared" si="69"/>
        <v>0</v>
      </c>
      <c r="S262" s="4">
        <f>SUM($Q$3:Q262)</f>
        <v>3.3167155121125801E-2</v>
      </c>
      <c r="T262" s="11">
        <f>SUM($R$3:R262)</f>
        <v>9.0335766368291846E-3</v>
      </c>
      <c r="U262" s="4">
        <f t="shared" si="70"/>
        <v>0</v>
      </c>
      <c r="AA262" s="4">
        <f t="shared" si="71"/>
        <v>0</v>
      </c>
      <c r="AM262" s="4">
        <f t="shared" si="72"/>
        <v>0</v>
      </c>
      <c r="AN262" s="5">
        <f>SUM($H$3:H262)</f>
        <v>1603.8055555555559</v>
      </c>
    </row>
    <row r="263" spans="1:40" x14ac:dyDescent="0.3">
      <c r="A263" s="3" t="s">
        <v>13</v>
      </c>
      <c r="B263" s="4">
        <v>260</v>
      </c>
      <c r="C263" s="4">
        <v>260</v>
      </c>
      <c r="D263" s="4">
        <v>20.6</v>
      </c>
      <c r="E263" s="4">
        <f t="shared" si="73"/>
        <v>0.73611111111111116</v>
      </c>
      <c r="F263" s="11">
        <f t="shared" si="74"/>
        <v>-6.9444444444446418E-3</v>
      </c>
      <c r="H263" s="12">
        <f t="shared" si="61"/>
        <v>5.7222222222222223</v>
      </c>
      <c r="I263" s="5">
        <f t="shared" si="62"/>
        <v>137.6527777777778</v>
      </c>
      <c r="J263" s="4">
        <f t="shared" si="63"/>
        <v>36.689399999999999</v>
      </c>
      <c r="K263" s="4">
        <f t="shared" si="64"/>
        <v>5.0188526750000007</v>
      </c>
      <c r="L263" s="11">
        <f t="shared" si="65"/>
        <v>179.36103045277781</v>
      </c>
      <c r="N263" s="12">
        <f t="shared" si="60"/>
        <v>1026.343674257562</v>
      </c>
      <c r="O263" s="4">
        <f t="shared" si="66"/>
        <v>1026.343674257562</v>
      </c>
      <c r="P263" s="4">
        <f t="shared" si="67"/>
        <v>0</v>
      </c>
      <c r="Q263" s="4">
        <f t="shared" si="68"/>
        <v>2.8509546507154499E-4</v>
      </c>
      <c r="R263" s="4">
        <f t="shared" si="69"/>
        <v>0</v>
      </c>
      <c r="S263" s="4">
        <f>SUM($Q$3:Q263)</f>
        <v>3.3452250586197343E-2</v>
      </c>
      <c r="T263" s="11">
        <f>SUM($R$3:R263)</f>
        <v>9.0335766368291846E-3</v>
      </c>
      <c r="U263" s="4">
        <f t="shared" si="70"/>
        <v>0</v>
      </c>
      <c r="AA263" s="4">
        <f t="shared" si="71"/>
        <v>0</v>
      </c>
      <c r="AM263" s="4">
        <f t="shared" si="72"/>
        <v>0</v>
      </c>
      <c r="AN263" s="5">
        <f>SUM($H$3:H263)</f>
        <v>1609.5277777777781</v>
      </c>
    </row>
    <row r="264" spans="1:40" x14ac:dyDescent="0.3">
      <c r="A264" s="3" t="s">
        <v>13</v>
      </c>
      <c r="B264" s="4">
        <v>261</v>
      </c>
      <c r="C264" s="4">
        <v>261</v>
      </c>
      <c r="D264" s="4">
        <v>23.2</v>
      </c>
      <c r="E264" s="4">
        <f t="shared" si="73"/>
        <v>0.70833333333333304</v>
      </c>
      <c r="F264" s="11">
        <f t="shared" si="74"/>
        <v>1.388888888888884E-2</v>
      </c>
      <c r="H264" s="12">
        <f t="shared" si="61"/>
        <v>6.4444444444444438</v>
      </c>
      <c r="I264" s="5">
        <f t="shared" si="62"/>
        <v>132.45833333333329</v>
      </c>
      <c r="J264" s="4">
        <f t="shared" si="63"/>
        <v>36.689399999999999</v>
      </c>
      <c r="K264" s="4">
        <f t="shared" si="64"/>
        <v>6.3656971999999978</v>
      </c>
      <c r="L264" s="11">
        <f t="shared" si="65"/>
        <v>175.51343053333329</v>
      </c>
      <c r="N264" s="12">
        <f t="shared" si="60"/>
        <v>1131.0865523259256</v>
      </c>
      <c r="O264" s="4">
        <f t="shared" si="66"/>
        <v>1131.0865523259256</v>
      </c>
      <c r="P264" s="4">
        <f t="shared" si="67"/>
        <v>0</v>
      </c>
      <c r="Q264" s="4">
        <f t="shared" si="68"/>
        <v>3.1419070897942378E-4</v>
      </c>
      <c r="R264" s="4">
        <f t="shared" si="69"/>
        <v>0</v>
      </c>
      <c r="S264" s="4">
        <f>SUM($Q$3:Q264)</f>
        <v>3.3766441295176766E-2</v>
      </c>
      <c r="T264" s="11">
        <f>SUM($R$3:R264)</f>
        <v>9.0335766368291846E-3</v>
      </c>
      <c r="U264" s="4">
        <f t="shared" si="70"/>
        <v>0</v>
      </c>
      <c r="AA264" s="4">
        <f t="shared" si="71"/>
        <v>0</v>
      </c>
      <c r="AM264" s="4">
        <f t="shared" si="72"/>
        <v>0</v>
      </c>
      <c r="AN264" s="5">
        <f>SUM($H$3:H264)</f>
        <v>1615.9722222222224</v>
      </c>
    </row>
    <row r="265" spans="1:40" x14ac:dyDescent="0.3">
      <c r="A265" s="3" t="s">
        <v>13</v>
      </c>
      <c r="B265" s="4">
        <v>262</v>
      </c>
      <c r="C265" s="4">
        <v>262</v>
      </c>
      <c r="D265" s="4">
        <v>25.7</v>
      </c>
      <c r="E265" s="4">
        <f t="shared" si="73"/>
        <v>0.76388888888888884</v>
      </c>
      <c r="F265" s="11">
        <f t="shared" si="74"/>
        <v>0.11805555555555575</v>
      </c>
      <c r="H265" s="12">
        <f t="shared" si="61"/>
        <v>7.1388888888888884</v>
      </c>
      <c r="I265" s="5">
        <f t="shared" si="62"/>
        <v>142.8472222222222</v>
      </c>
      <c r="J265" s="4">
        <f t="shared" si="63"/>
        <v>36.689399999999999</v>
      </c>
      <c r="K265" s="4">
        <f t="shared" si="64"/>
        <v>7.8115326687499991</v>
      </c>
      <c r="L265" s="11">
        <f t="shared" si="65"/>
        <v>187.34815489097221</v>
      </c>
      <c r="N265" s="12">
        <f t="shared" si="60"/>
        <v>1337.457661304996</v>
      </c>
      <c r="O265" s="4">
        <f t="shared" si="66"/>
        <v>1337.457661304996</v>
      </c>
      <c r="P265" s="4">
        <f t="shared" si="67"/>
        <v>0</v>
      </c>
      <c r="Q265" s="4">
        <f t="shared" si="68"/>
        <v>3.7151601702916558E-4</v>
      </c>
      <c r="R265" s="4">
        <f t="shared" si="69"/>
        <v>0</v>
      </c>
      <c r="S265" s="4">
        <f>SUM($Q$3:Q265)</f>
        <v>3.4137957312205931E-2</v>
      </c>
      <c r="T265" s="11">
        <f>SUM($R$3:R265)</f>
        <v>9.0335766368291846E-3</v>
      </c>
      <c r="U265" s="4">
        <f t="shared" si="70"/>
        <v>0</v>
      </c>
      <c r="AA265" s="4">
        <f t="shared" si="71"/>
        <v>0</v>
      </c>
      <c r="AM265" s="4">
        <f t="shared" si="72"/>
        <v>0</v>
      </c>
      <c r="AN265" s="5">
        <f>SUM($H$3:H265)</f>
        <v>1623.1111111111113</v>
      </c>
    </row>
    <row r="266" spans="1:40" x14ac:dyDescent="0.3">
      <c r="A266" s="3" t="s">
        <v>13</v>
      </c>
      <c r="B266" s="4">
        <v>263</v>
      </c>
      <c r="C266" s="4">
        <v>263</v>
      </c>
      <c r="D266" s="4">
        <v>28.7</v>
      </c>
      <c r="E266" s="4">
        <f t="shared" si="73"/>
        <v>0.94444444444444453</v>
      </c>
      <c r="F266" s="11">
        <f t="shared" si="74"/>
        <v>0.13194444444444464</v>
      </c>
      <c r="H266" s="12">
        <f t="shared" si="61"/>
        <v>7.9722222222222214</v>
      </c>
      <c r="I266" s="5">
        <f t="shared" si="62"/>
        <v>176.61111111111111</v>
      </c>
      <c r="J266" s="4">
        <f t="shared" si="63"/>
        <v>36.689399999999999</v>
      </c>
      <c r="K266" s="4">
        <f t="shared" si="64"/>
        <v>9.7416786687499997</v>
      </c>
      <c r="L266" s="11">
        <f t="shared" si="65"/>
        <v>223.04218977986113</v>
      </c>
      <c r="N266" s="12">
        <f t="shared" si="60"/>
        <v>1778.1419018561151</v>
      </c>
      <c r="O266" s="4">
        <f t="shared" si="66"/>
        <v>1778.1419018561151</v>
      </c>
      <c r="P266" s="4">
        <f t="shared" si="67"/>
        <v>0</v>
      </c>
      <c r="Q266" s="4">
        <f t="shared" si="68"/>
        <v>4.9392830607114307E-4</v>
      </c>
      <c r="R266" s="4">
        <f t="shared" si="69"/>
        <v>0</v>
      </c>
      <c r="S266" s="4">
        <f>SUM($Q$3:Q266)</f>
        <v>3.4631885618277077E-2</v>
      </c>
      <c r="T266" s="11">
        <f>SUM($R$3:R266)</f>
        <v>9.0335766368291846E-3</v>
      </c>
      <c r="U266" s="4">
        <f t="shared" si="70"/>
        <v>0</v>
      </c>
      <c r="AA266" s="4">
        <f t="shared" si="71"/>
        <v>0</v>
      </c>
      <c r="AM266" s="4">
        <f t="shared" si="72"/>
        <v>0</v>
      </c>
      <c r="AN266" s="5">
        <f>SUM($H$3:H266)</f>
        <v>1631.0833333333335</v>
      </c>
    </row>
    <row r="267" spans="1:40" x14ac:dyDescent="0.3">
      <c r="A267" s="3" t="s">
        <v>13</v>
      </c>
      <c r="B267" s="4">
        <v>264</v>
      </c>
      <c r="C267" s="4">
        <v>264</v>
      </c>
      <c r="D267" s="4">
        <v>32.5</v>
      </c>
      <c r="E267" s="4">
        <f t="shared" si="73"/>
        <v>1.0277777777777781</v>
      </c>
      <c r="F267" s="11">
        <f t="shared" si="74"/>
        <v>-2.083333333333337E-2</v>
      </c>
      <c r="H267" s="12">
        <f t="shared" si="61"/>
        <v>9.0277777777777768</v>
      </c>
      <c r="I267" s="5">
        <f t="shared" si="62"/>
        <v>192.19444444444451</v>
      </c>
      <c r="J267" s="4">
        <f t="shared" si="63"/>
        <v>36.689399999999999</v>
      </c>
      <c r="K267" s="4">
        <f t="shared" si="64"/>
        <v>12.492136718749997</v>
      </c>
      <c r="L267" s="11">
        <f t="shared" si="65"/>
        <v>241.37598116319452</v>
      </c>
      <c r="N267" s="12">
        <f t="shared" si="60"/>
        <v>2179.088718834395</v>
      </c>
      <c r="O267" s="4">
        <f t="shared" si="66"/>
        <v>2179.088718834395</v>
      </c>
      <c r="P267" s="4">
        <f t="shared" si="67"/>
        <v>0</v>
      </c>
      <c r="Q267" s="4">
        <f t="shared" si="68"/>
        <v>6.0530242189844299E-4</v>
      </c>
      <c r="R267" s="4">
        <f t="shared" si="69"/>
        <v>0</v>
      </c>
      <c r="S267" s="4">
        <f>SUM($Q$3:Q267)</f>
        <v>3.5237188040175518E-2</v>
      </c>
      <c r="T267" s="11">
        <f>SUM($R$3:R267)</f>
        <v>9.0335766368291846E-3</v>
      </c>
      <c r="U267" s="4">
        <f t="shared" si="70"/>
        <v>0</v>
      </c>
      <c r="AA267" s="4">
        <f t="shared" si="71"/>
        <v>0</v>
      </c>
      <c r="AM267" s="4">
        <f t="shared" si="72"/>
        <v>0</v>
      </c>
      <c r="AN267" s="5">
        <f>SUM($H$3:H267)</f>
        <v>1640.1111111111113</v>
      </c>
    </row>
    <row r="268" spans="1:40" x14ac:dyDescent="0.3">
      <c r="A268" s="3" t="s">
        <v>13</v>
      </c>
      <c r="B268" s="4">
        <v>265</v>
      </c>
      <c r="C268" s="4">
        <v>265</v>
      </c>
      <c r="D268" s="4">
        <v>36.1</v>
      </c>
      <c r="E268" s="4">
        <f t="shared" si="73"/>
        <v>0.90277777777777779</v>
      </c>
      <c r="F268" s="11">
        <f t="shared" si="74"/>
        <v>-0.1875000000000005</v>
      </c>
      <c r="H268" s="12">
        <f t="shared" si="61"/>
        <v>10.027777777777779</v>
      </c>
      <c r="I268" s="5">
        <f t="shared" si="62"/>
        <v>168.81944444444446</v>
      </c>
      <c r="J268" s="4">
        <f t="shared" si="63"/>
        <v>36.689399999999999</v>
      </c>
      <c r="K268" s="4">
        <f t="shared" si="64"/>
        <v>15.41290176875</v>
      </c>
      <c r="L268" s="11">
        <f t="shared" si="65"/>
        <v>220.92174621319447</v>
      </c>
      <c r="N268" s="12">
        <f t="shared" si="60"/>
        <v>2215.3541773045336</v>
      </c>
      <c r="O268" s="4">
        <f t="shared" si="66"/>
        <v>2215.3541773045336</v>
      </c>
      <c r="P268" s="4">
        <f t="shared" si="67"/>
        <v>0</v>
      </c>
      <c r="Q268" s="4">
        <f t="shared" si="68"/>
        <v>6.1537616036237046E-4</v>
      </c>
      <c r="R268" s="4">
        <f t="shared" si="69"/>
        <v>0</v>
      </c>
      <c r="S268" s="4">
        <f>SUM($Q$3:Q268)</f>
        <v>3.5852564200537888E-2</v>
      </c>
      <c r="T268" s="11">
        <f>SUM($R$3:R268)</f>
        <v>9.0335766368291846E-3</v>
      </c>
      <c r="U268" s="4">
        <f t="shared" si="70"/>
        <v>0</v>
      </c>
      <c r="AA268" s="4">
        <f t="shared" si="71"/>
        <v>0</v>
      </c>
      <c r="AM268" s="4">
        <f t="shared" si="72"/>
        <v>0</v>
      </c>
      <c r="AN268" s="5">
        <f>SUM($H$3:H268)</f>
        <v>1650.1388888888891</v>
      </c>
    </row>
    <row r="269" spans="1:40" x14ac:dyDescent="0.3">
      <c r="A269" s="3" t="s">
        <v>13</v>
      </c>
      <c r="B269" s="4">
        <v>266</v>
      </c>
      <c r="C269" s="4">
        <v>266</v>
      </c>
      <c r="D269" s="4">
        <v>39</v>
      </c>
      <c r="E269" s="4">
        <f t="shared" si="73"/>
        <v>0.65277777777777712</v>
      </c>
      <c r="F269" s="11">
        <f t="shared" si="74"/>
        <v>-0.18055555555555569</v>
      </c>
      <c r="H269" s="12">
        <f t="shared" si="61"/>
        <v>10.833333333333334</v>
      </c>
      <c r="I269" s="5">
        <f t="shared" si="62"/>
        <v>122.06944444444433</v>
      </c>
      <c r="J269" s="4">
        <f t="shared" si="63"/>
        <v>36.689399999999999</v>
      </c>
      <c r="K269" s="4">
        <f t="shared" si="64"/>
        <v>17.988676875000003</v>
      </c>
      <c r="L269" s="11">
        <f t="shared" si="65"/>
        <v>176.74752131944433</v>
      </c>
      <c r="N269" s="12">
        <f t="shared" si="60"/>
        <v>1914.7648142939804</v>
      </c>
      <c r="O269" s="4">
        <f t="shared" si="66"/>
        <v>1914.7648142939804</v>
      </c>
      <c r="P269" s="4">
        <f t="shared" si="67"/>
        <v>0</v>
      </c>
      <c r="Q269" s="4">
        <f t="shared" si="68"/>
        <v>5.3187911508166118E-4</v>
      </c>
      <c r="R269" s="4">
        <f t="shared" si="69"/>
        <v>0</v>
      </c>
      <c r="S269" s="4">
        <f>SUM($Q$3:Q269)</f>
        <v>3.6384443315619547E-2</v>
      </c>
      <c r="T269" s="11">
        <f>SUM($R$3:R269)</f>
        <v>9.0335766368291846E-3</v>
      </c>
      <c r="U269" s="4">
        <f t="shared" si="70"/>
        <v>0</v>
      </c>
      <c r="AA269" s="4">
        <f t="shared" si="71"/>
        <v>0</v>
      </c>
      <c r="AM269" s="4">
        <f t="shared" si="72"/>
        <v>0</v>
      </c>
      <c r="AN269" s="5">
        <f>SUM($H$3:H269)</f>
        <v>1660.9722222222224</v>
      </c>
    </row>
    <row r="270" spans="1:40" x14ac:dyDescent="0.3">
      <c r="A270" s="3" t="s">
        <v>13</v>
      </c>
      <c r="B270" s="4">
        <v>267</v>
      </c>
      <c r="C270" s="4">
        <v>267</v>
      </c>
      <c r="D270" s="4">
        <v>40.799999999999997</v>
      </c>
      <c r="E270" s="4">
        <f t="shared" si="73"/>
        <v>0.54166666666666641</v>
      </c>
      <c r="F270" s="11">
        <f t="shared" si="74"/>
        <v>-7.6388888888888451E-2</v>
      </c>
      <c r="H270" s="12">
        <f t="shared" si="61"/>
        <v>11.333333333333332</v>
      </c>
      <c r="I270" s="5">
        <f t="shared" si="62"/>
        <v>101.29166666666661</v>
      </c>
      <c r="J270" s="4">
        <f t="shared" si="63"/>
        <v>36.689399999999999</v>
      </c>
      <c r="K270" s="4">
        <f t="shared" si="64"/>
        <v>19.687489199999998</v>
      </c>
      <c r="L270" s="11">
        <f t="shared" si="65"/>
        <v>157.66855586666659</v>
      </c>
      <c r="N270" s="12">
        <f t="shared" si="60"/>
        <v>1786.9102998222213</v>
      </c>
      <c r="O270" s="4">
        <f t="shared" si="66"/>
        <v>1786.9102998222213</v>
      </c>
      <c r="P270" s="4">
        <f t="shared" si="67"/>
        <v>0</v>
      </c>
      <c r="Q270" s="4">
        <f t="shared" si="68"/>
        <v>4.9636397217283929E-4</v>
      </c>
      <c r="R270" s="4">
        <f t="shared" si="69"/>
        <v>0</v>
      </c>
      <c r="S270" s="4">
        <f>SUM($Q$3:Q270)</f>
        <v>3.6880807287792389E-2</v>
      </c>
      <c r="T270" s="11">
        <f>SUM($R$3:R270)</f>
        <v>9.0335766368291846E-3</v>
      </c>
      <c r="U270" s="4">
        <f t="shared" si="70"/>
        <v>0</v>
      </c>
      <c r="AA270" s="4">
        <f t="shared" si="71"/>
        <v>0</v>
      </c>
      <c r="AM270" s="4">
        <f t="shared" si="72"/>
        <v>0</v>
      </c>
      <c r="AN270" s="5">
        <f>SUM($H$3:H270)</f>
        <v>1672.3055555555557</v>
      </c>
    </row>
    <row r="271" spans="1:40" x14ac:dyDescent="0.3">
      <c r="A271" s="3" t="s">
        <v>13</v>
      </c>
      <c r="B271" s="4">
        <v>268</v>
      </c>
      <c r="C271" s="4">
        <v>268</v>
      </c>
      <c r="D271" s="4">
        <v>42.9</v>
      </c>
      <c r="E271" s="4">
        <f t="shared" si="73"/>
        <v>0.50000000000000022</v>
      </c>
      <c r="F271" s="11">
        <f t="shared" si="74"/>
        <v>-6.2499999999999889E-2</v>
      </c>
      <c r="H271" s="12">
        <f t="shared" si="61"/>
        <v>11.916666666666666</v>
      </c>
      <c r="I271" s="5">
        <f t="shared" si="62"/>
        <v>93.500000000000043</v>
      </c>
      <c r="J271" s="4">
        <f t="shared" si="63"/>
        <v>36.689399999999999</v>
      </c>
      <c r="K271" s="4">
        <f t="shared" si="64"/>
        <v>21.766299018749994</v>
      </c>
      <c r="L271" s="11">
        <f t="shared" si="65"/>
        <v>151.95569901875004</v>
      </c>
      <c r="N271" s="12">
        <f t="shared" si="60"/>
        <v>1810.8054133067712</v>
      </c>
      <c r="O271" s="4">
        <f t="shared" si="66"/>
        <v>1810.8054133067712</v>
      </c>
      <c r="P271" s="4">
        <f t="shared" si="67"/>
        <v>0</v>
      </c>
      <c r="Q271" s="4">
        <f t="shared" si="68"/>
        <v>5.0300150369632531E-4</v>
      </c>
      <c r="R271" s="4">
        <f t="shared" si="69"/>
        <v>0</v>
      </c>
      <c r="S271" s="4">
        <f>SUM($Q$3:Q271)</f>
        <v>3.7383808791488712E-2</v>
      </c>
      <c r="T271" s="11">
        <f>SUM($R$3:R271)</f>
        <v>9.0335766368291846E-3</v>
      </c>
      <c r="U271" s="4">
        <f t="shared" si="70"/>
        <v>0</v>
      </c>
      <c r="AA271" s="4">
        <f t="shared" si="71"/>
        <v>0</v>
      </c>
      <c r="AM271" s="4">
        <f t="shared" si="72"/>
        <v>0</v>
      </c>
      <c r="AN271" s="5">
        <f>SUM($H$3:H271)</f>
        <v>1684.2222222222224</v>
      </c>
    </row>
    <row r="272" spans="1:40" x14ac:dyDescent="0.3">
      <c r="A272" s="3" t="s">
        <v>13</v>
      </c>
      <c r="B272" s="4">
        <v>269</v>
      </c>
      <c r="C272" s="4">
        <v>269</v>
      </c>
      <c r="D272" s="4">
        <v>44.4</v>
      </c>
      <c r="E272" s="4">
        <f t="shared" si="73"/>
        <v>0.41666666666666663</v>
      </c>
      <c r="F272" s="11">
        <f t="shared" si="74"/>
        <v>-0.1388888888888889</v>
      </c>
      <c r="H272" s="12">
        <f t="shared" si="61"/>
        <v>12.333333333333332</v>
      </c>
      <c r="I272" s="5">
        <f t="shared" si="62"/>
        <v>77.916666666666657</v>
      </c>
      <c r="J272" s="4">
        <f t="shared" si="63"/>
        <v>36.689399999999999</v>
      </c>
      <c r="K272" s="4">
        <f t="shared" si="64"/>
        <v>23.315028299999994</v>
      </c>
      <c r="L272" s="11">
        <f t="shared" si="65"/>
        <v>137.92109496666666</v>
      </c>
      <c r="N272" s="12">
        <f t="shared" si="60"/>
        <v>1701.0268379222221</v>
      </c>
      <c r="O272" s="4">
        <f t="shared" si="66"/>
        <v>1701.0268379222221</v>
      </c>
      <c r="P272" s="4">
        <f t="shared" si="67"/>
        <v>0</v>
      </c>
      <c r="Q272" s="4">
        <f t="shared" si="68"/>
        <v>4.7250745497839501E-4</v>
      </c>
      <c r="R272" s="4">
        <f t="shared" si="69"/>
        <v>0</v>
      </c>
      <c r="S272" s="4">
        <f>SUM($Q$3:Q272)</f>
        <v>3.7856316246467105E-2</v>
      </c>
      <c r="T272" s="11">
        <f>SUM($R$3:R272)</f>
        <v>9.0335766368291846E-3</v>
      </c>
      <c r="U272" s="4">
        <f t="shared" si="70"/>
        <v>0</v>
      </c>
      <c r="AA272" s="4">
        <f t="shared" si="71"/>
        <v>0</v>
      </c>
      <c r="AM272" s="4">
        <f t="shared" si="72"/>
        <v>0</v>
      </c>
      <c r="AN272" s="5">
        <f>SUM($H$3:H272)</f>
        <v>1696.5555555555557</v>
      </c>
    </row>
    <row r="273" spans="1:40" x14ac:dyDescent="0.3">
      <c r="A273" s="3" t="s">
        <v>13</v>
      </c>
      <c r="B273" s="4">
        <v>270</v>
      </c>
      <c r="C273" s="4">
        <v>270</v>
      </c>
      <c r="D273" s="4">
        <v>45.9</v>
      </c>
      <c r="E273" s="4">
        <f t="shared" si="73"/>
        <v>0.2222222222222224</v>
      </c>
      <c r="F273" s="11">
        <f t="shared" si="74"/>
        <v>-0.22916666666666646</v>
      </c>
      <c r="H273" s="12">
        <f t="shared" si="61"/>
        <v>12.75</v>
      </c>
      <c r="I273" s="5">
        <f t="shared" si="62"/>
        <v>41.555555555555593</v>
      </c>
      <c r="J273" s="4">
        <f t="shared" si="63"/>
        <v>36.689399999999999</v>
      </c>
      <c r="K273" s="4">
        <f t="shared" si="64"/>
        <v>24.91697851875</v>
      </c>
      <c r="L273" s="11">
        <f t="shared" si="65"/>
        <v>103.16193407430559</v>
      </c>
      <c r="N273" s="12">
        <f t="shared" si="60"/>
        <v>1315.3146594473963</v>
      </c>
      <c r="O273" s="4">
        <f t="shared" si="66"/>
        <v>1315.3146594473963</v>
      </c>
      <c r="P273" s="4">
        <f t="shared" si="67"/>
        <v>0</v>
      </c>
      <c r="Q273" s="4">
        <f t="shared" si="68"/>
        <v>3.6536518317983234E-4</v>
      </c>
      <c r="R273" s="4">
        <f t="shared" si="69"/>
        <v>0</v>
      </c>
      <c r="S273" s="4">
        <f>SUM($Q$3:Q273)</f>
        <v>3.8221681429646936E-2</v>
      </c>
      <c r="T273" s="11">
        <f>SUM($R$3:R273)</f>
        <v>9.0335766368291846E-3</v>
      </c>
      <c r="U273" s="4">
        <f t="shared" si="70"/>
        <v>0</v>
      </c>
      <c r="AA273" s="4">
        <f t="shared" si="71"/>
        <v>0</v>
      </c>
      <c r="AM273" s="4">
        <f t="shared" si="72"/>
        <v>0</v>
      </c>
      <c r="AN273" s="5">
        <f>SUM($H$3:H273)</f>
        <v>1709.3055555555557</v>
      </c>
    </row>
    <row r="274" spans="1:40" x14ac:dyDescent="0.3">
      <c r="A274" s="3" t="s">
        <v>13</v>
      </c>
      <c r="B274" s="4">
        <v>271</v>
      </c>
      <c r="C274" s="4">
        <v>271</v>
      </c>
      <c r="D274" s="4">
        <v>46</v>
      </c>
      <c r="E274" s="4">
        <f t="shared" si="73"/>
        <v>-4.1666666666666269E-2</v>
      </c>
      <c r="F274" s="11">
        <f t="shared" si="74"/>
        <v>-0.15972222222222252</v>
      </c>
      <c r="H274" s="12">
        <f t="shared" si="61"/>
        <v>12.777777777777777</v>
      </c>
      <c r="I274" s="5">
        <f t="shared" si="62"/>
        <v>-7.7916666666665924</v>
      </c>
      <c r="J274" s="4">
        <f t="shared" si="63"/>
        <v>36.689399999999999</v>
      </c>
      <c r="K274" s="4">
        <f t="shared" si="64"/>
        <v>25.025667499999997</v>
      </c>
      <c r="L274" s="11">
        <f t="shared" si="65"/>
        <v>53.923400833333403</v>
      </c>
      <c r="N274" s="12">
        <f t="shared" si="60"/>
        <v>689.02123287037125</v>
      </c>
      <c r="O274" s="4">
        <f t="shared" si="66"/>
        <v>689.02123287037125</v>
      </c>
      <c r="P274" s="4">
        <f t="shared" si="67"/>
        <v>0</v>
      </c>
      <c r="Q274" s="4">
        <f t="shared" si="68"/>
        <v>1.9139478690843645E-4</v>
      </c>
      <c r="R274" s="4">
        <f t="shared" si="69"/>
        <v>0</v>
      </c>
      <c r="S274" s="4">
        <f>SUM($Q$3:Q274)</f>
        <v>3.8413076216555375E-2</v>
      </c>
      <c r="T274" s="11">
        <f>SUM($R$3:R274)</f>
        <v>9.0335766368291846E-3</v>
      </c>
      <c r="U274" s="4">
        <f t="shared" si="70"/>
        <v>0</v>
      </c>
      <c r="AA274" s="4">
        <f t="shared" si="71"/>
        <v>0</v>
      </c>
      <c r="AM274" s="4">
        <f t="shared" si="72"/>
        <v>0</v>
      </c>
      <c r="AN274" s="5">
        <f>SUM($H$3:H274)</f>
        <v>1722.0833333333335</v>
      </c>
    </row>
    <row r="275" spans="1:40" x14ac:dyDescent="0.3">
      <c r="A275" s="3" t="s">
        <v>13</v>
      </c>
      <c r="B275" s="4">
        <v>272</v>
      </c>
      <c r="C275" s="4">
        <v>272</v>
      </c>
      <c r="D275" s="4">
        <v>45.6</v>
      </c>
      <c r="E275" s="4">
        <f t="shared" si="73"/>
        <v>-9.7222222222222612E-2</v>
      </c>
      <c r="F275" s="11">
        <f t="shared" si="74"/>
        <v>-0.1111111111111112</v>
      </c>
      <c r="H275" s="12">
        <f t="shared" si="61"/>
        <v>12.666666666666666</v>
      </c>
      <c r="I275" s="5">
        <f t="shared" si="62"/>
        <v>-18.180555555555628</v>
      </c>
      <c r="J275" s="4">
        <f t="shared" si="63"/>
        <v>36.689399999999999</v>
      </c>
      <c r="K275" s="4">
        <f t="shared" si="64"/>
        <v>24.592330799999996</v>
      </c>
      <c r="L275" s="11">
        <f t="shared" si="65"/>
        <v>43.101175244444363</v>
      </c>
      <c r="N275" s="12">
        <f t="shared" si="60"/>
        <v>545.94821976296191</v>
      </c>
      <c r="O275" s="4">
        <f t="shared" si="66"/>
        <v>545.94821976296191</v>
      </c>
      <c r="P275" s="4">
        <f t="shared" si="67"/>
        <v>0</v>
      </c>
      <c r="Q275" s="4">
        <f t="shared" si="68"/>
        <v>1.5165228326748941E-4</v>
      </c>
      <c r="R275" s="4">
        <f t="shared" si="69"/>
        <v>0</v>
      </c>
      <c r="S275" s="4">
        <f>SUM($Q$3:Q275)</f>
        <v>3.8564728499822863E-2</v>
      </c>
      <c r="T275" s="11">
        <f>SUM($R$3:R275)</f>
        <v>9.0335766368291846E-3</v>
      </c>
      <c r="U275" s="4">
        <f t="shared" si="70"/>
        <v>0</v>
      </c>
      <c r="AA275" s="4">
        <f t="shared" si="71"/>
        <v>0</v>
      </c>
      <c r="AM275" s="4">
        <f t="shared" si="72"/>
        <v>0</v>
      </c>
      <c r="AN275" s="5">
        <f>SUM($H$3:H275)</f>
        <v>1734.7500000000002</v>
      </c>
    </row>
    <row r="276" spans="1:40" x14ac:dyDescent="0.3">
      <c r="A276" s="3" t="s">
        <v>13</v>
      </c>
      <c r="B276" s="4">
        <v>273</v>
      </c>
      <c r="C276" s="4">
        <v>273</v>
      </c>
      <c r="D276" s="4">
        <v>45.3</v>
      </c>
      <c r="E276" s="4">
        <f t="shared" si="73"/>
        <v>-0.26388888888888867</v>
      </c>
      <c r="F276" s="11">
        <f t="shared" si="74"/>
        <v>-0.26388888888888867</v>
      </c>
      <c r="H276" s="12">
        <f t="shared" si="61"/>
        <v>12.583333333333332</v>
      </c>
      <c r="I276" s="5">
        <f t="shared" si="62"/>
        <v>-49.347222222222179</v>
      </c>
      <c r="J276" s="4">
        <f t="shared" si="63"/>
        <v>36.689399999999999</v>
      </c>
      <c r="K276" s="4">
        <f t="shared" si="64"/>
        <v>24.269811918749991</v>
      </c>
      <c r="L276" s="11">
        <f t="shared" si="65"/>
        <v>11.611989696527811</v>
      </c>
      <c r="N276" s="12">
        <f t="shared" si="60"/>
        <v>146.11753701464161</v>
      </c>
      <c r="O276" s="4">
        <f t="shared" si="66"/>
        <v>146.11753701464161</v>
      </c>
      <c r="P276" s="4">
        <f t="shared" si="67"/>
        <v>0</v>
      </c>
      <c r="Q276" s="4">
        <f t="shared" si="68"/>
        <v>4.0588204726289339E-5</v>
      </c>
      <c r="R276" s="4">
        <f t="shared" si="69"/>
        <v>0</v>
      </c>
      <c r="S276" s="4">
        <f>SUM($Q$3:Q276)</f>
        <v>3.8605316704549156E-2</v>
      </c>
      <c r="T276" s="11">
        <f>SUM($R$3:R276)</f>
        <v>9.0335766368291846E-3</v>
      </c>
      <c r="U276" s="4">
        <f t="shared" si="70"/>
        <v>0</v>
      </c>
      <c r="AA276" s="4">
        <f t="shared" si="71"/>
        <v>0</v>
      </c>
      <c r="AM276" s="4">
        <f t="shared" si="72"/>
        <v>0</v>
      </c>
      <c r="AN276" s="5">
        <f>SUM($H$3:H276)</f>
        <v>1747.3333333333335</v>
      </c>
    </row>
    <row r="277" spans="1:40" x14ac:dyDescent="0.3">
      <c r="A277" s="3" t="s">
        <v>13</v>
      </c>
      <c r="B277" s="4">
        <v>274</v>
      </c>
      <c r="C277" s="4">
        <v>274</v>
      </c>
      <c r="D277" s="4">
        <v>43.7</v>
      </c>
      <c r="E277" s="4">
        <f t="shared" si="73"/>
        <v>-0.625</v>
      </c>
      <c r="F277" s="11">
        <f t="shared" si="74"/>
        <v>-0.26388888888888917</v>
      </c>
      <c r="H277" s="12">
        <f t="shared" si="61"/>
        <v>12.138888888888889</v>
      </c>
      <c r="I277" s="5">
        <f t="shared" si="62"/>
        <v>-116.875</v>
      </c>
      <c r="J277" s="4">
        <f t="shared" si="63"/>
        <v>36.689399999999999</v>
      </c>
      <c r="K277" s="4">
        <f t="shared" si="64"/>
        <v>22.585664918749998</v>
      </c>
      <c r="L277" s="11">
        <f t="shared" si="65"/>
        <v>-57.599935081249996</v>
      </c>
      <c r="N277" s="12">
        <f t="shared" si="60"/>
        <v>-699.19921195850691</v>
      </c>
      <c r="O277" s="4">
        <f t="shared" si="66"/>
        <v>0</v>
      </c>
      <c r="P277" s="4">
        <f t="shared" si="67"/>
        <v>699.19921195850691</v>
      </c>
      <c r="Q277" s="4">
        <f t="shared" si="68"/>
        <v>0</v>
      </c>
      <c r="R277" s="4">
        <f t="shared" si="69"/>
        <v>1.9422200332180745E-4</v>
      </c>
      <c r="S277" s="4">
        <f>SUM($Q$3:Q277)</f>
        <v>3.8605316704549156E-2</v>
      </c>
      <c r="T277" s="11">
        <f>SUM($R$3:R277)</f>
        <v>9.2277986401509918E-3</v>
      </c>
      <c r="U277" s="4">
        <f t="shared" si="70"/>
        <v>3.3017740564707269E-3</v>
      </c>
      <c r="AA277" s="4">
        <f t="shared" si="71"/>
        <v>2.3112418395295087E-3</v>
      </c>
      <c r="AM277" s="4">
        <f t="shared" si="72"/>
        <v>0</v>
      </c>
      <c r="AN277" s="5">
        <f>SUM($H$3:H277)</f>
        <v>1759.4722222222224</v>
      </c>
    </row>
    <row r="278" spans="1:40" x14ac:dyDescent="0.3">
      <c r="A278" s="3" t="s">
        <v>13</v>
      </c>
      <c r="B278" s="4">
        <v>275</v>
      </c>
      <c r="C278" s="4">
        <v>275</v>
      </c>
      <c r="D278" s="4">
        <v>40.799999999999997</v>
      </c>
      <c r="E278" s="4">
        <f t="shared" si="73"/>
        <v>-0.79166666666666707</v>
      </c>
      <c r="F278" s="11">
        <f t="shared" si="74"/>
        <v>-0.13194444444444431</v>
      </c>
      <c r="H278" s="12">
        <f t="shared" si="61"/>
        <v>11.333333333333332</v>
      </c>
      <c r="I278" s="5">
        <f t="shared" si="62"/>
        <v>-148.04166666666674</v>
      </c>
      <c r="J278" s="4">
        <f t="shared" si="63"/>
        <v>36.689399999999999</v>
      </c>
      <c r="K278" s="4">
        <f t="shared" si="64"/>
        <v>19.687489199999998</v>
      </c>
      <c r="L278" s="11">
        <f t="shared" si="65"/>
        <v>-91.664777466666735</v>
      </c>
      <c r="N278" s="12">
        <f t="shared" si="60"/>
        <v>-1038.8674779555563</v>
      </c>
      <c r="O278" s="4">
        <f t="shared" si="66"/>
        <v>0</v>
      </c>
      <c r="P278" s="4">
        <f t="shared" si="67"/>
        <v>1038.8674779555563</v>
      </c>
      <c r="Q278" s="4">
        <f t="shared" si="68"/>
        <v>0</v>
      </c>
      <c r="R278" s="4">
        <f t="shared" si="69"/>
        <v>2.8857429943209895E-4</v>
      </c>
      <c r="S278" s="4">
        <f>SUM($Q$3:Q278)</f>
        <v>3.8605316704549156E-2</v>
      </c>
      <c r="T278" s="11">
        <f>SUM($R$3:R278)</f>
        <v>9.5163729395830905E-3</v>
      </c>
      <c r="U278" s="4">
        <f t="shared" si="70"/>
        <v>4.9057630903456819E-3</v>
      </c>
      <c r="AA278" s="4">
        <f t="shared" si="71"/>
        <v>3.4340341632419771E-3</v>
      </c>
      <c r="AM278" s="4">
        <f t="shared" si="72"/>
        <v>0</v>
      </c>
      <c r="AN278" s="5">
        <f>SUM($H$3:H278)</f>
        <v>1770.8055555555557</v>
      </c>
    </row>
    <row r="279" spans="1:40" x14ac:dyDescent="0.3">
      <c r="A279" s="3" t="s">
        <v>13</v>
      </c>
      <c r="B279" s="4">
        <v>276</v>
      </c>
      <c r="C279" s="4">
        <v>276</v>
      </c>
      <c r="D279" s="4">
        <v>38</v>
      </c>
      <c r="E279" s="4">
        <f t="shared" si="73"/>
        <v>-0.88888888888888862</v>
      </c>
      <c r="F279" s="11">
        <f t="shared" si="74"/>
        <v>-9.7222222222222099E-2</v>
      </c>
      <c r="H279" s="12">
        <f t="shared" si="61"/>
        <v>10.555555555555555</v>
      </c>
      <c r="I279" s="5">
        <f t="shared" si="62"/>
        <v>-166.22222222222217</v>
      </c>
      <c r="J279" s="4">
        <f t="shared" si="63"/>
        <v>36.689399999999999</v>
      </c>
      <c r="K279" s="4">
        <f t="shared" si="64"/>
        <v>17.078007499999998</v>
      </c>
      <c r="L279" s="11">
        <f t="shared" si="65"/>
        <v>-112.45481472222217</v>
      </c>
      <c r="N279" s="12">
        <f t="shared" si="60"/>
        <v>-1187.0230442901229</v>
      </c>
      <c r="O279" s="4">
        <f t="shared" si="66"/>
        <v>0</v>
      </c>
      <c r="P279" s="4">
        <f t="shared" si="67"/>
        <v>1187.0230442901229</v>
      </c>
      <c r="Q279" s="4">
        <f t="shared" si="68"/>
        <v>0</v>
      </c>
      <c r="R279" s="4">
        <f t="shared" si="69"/>
        <v>3.2972862341392302E-4</v>
      </c>
      <c r="S279" s="4">
        <f>SUM($Q$3:Q279)</f>
        <v>3.8605316704549156E-2</v>
      </c>
      <c r="T279" s="11">
        <f>SUM($R$3:R279)</f>
        <v>9.8461015629970131E-3</v>
      </c>
      <c r="U279" s="4">
        <f t="shared" si="70"/>
        <v>5.6053865980366917E-3</v>
      </c>
      <c r="AA279" s="4">
        <f t="shared" si="71"/>
        <v>3.9237706186256837E-3</v>
      </c>
      <c r="AM279" s="4">
        <f t="shared" si="72"/>
        <v>0</v>
      </c>
      <c r="AN279" s="5">
        <f>SUM($H$3:H279)</f>
        <v>1781.3611111111113</v>
      </c>
    </row>
    <row r="280" spans="1:40" x14ac:dyDescent="0.3">
      <c r="A280" s="3" t="s">
        <v>13</v>
      </c>
      <c r="B280" s="4">
        <v>277</v>
      </c>
      <c r="C280" s="4">
        <v>277</v>
      </c>
      <c r="D280" s="4">
        <v>34.4</v>
      </c>
      <c r="E280" s="4">
        <f t="shared" si="73"/>
        <v>-0.98611111111111127</v>
      </c>
      <c r="F280" s="11">
        <f t="shared" si="74"/>
        <v>-0.17361111111111116</v>
      </c>
      <c r="H280" s="12">
        <f t="shared" si="61"/>
        <v>9.5555555555555554</v>
      </c>
      <c r="I280" s="5">
        <f t="shared" si="62"/>
        <v>-184.4027777777778</v>
      </c>
      <c r="J280" s="4">
        <f t="shared" si="63"/>
        <v>36.689399999999999</v>
      </c>
      <c r="K280" s="4">
        <f t="shared" si="64"/>
        <v>13.995450799999997</v>
      </c>
      <c r="L280" s="11">
        <f t="shared" si="65"/>
        <v>-133.71792697777781</v>
      </c>
      <c r="N280" s="12">
        <f t="shared" si="60"/>
        <v>-1277.7490800098767</v>
      </c>
      <c r="O280" s="4">
        <f t="shared" si="66"/>
        <v>0</v>
      </c>
      <c r="P280" s="4">
        <f t="shared" si="67"/>
        <v>1277.7490800098767</v>
      </c>
      <c r="Q280" s="4">
        <f t="shared" si="68"/>
        <v>0</v>
      </c>
      <c r="R280" s="4">
        <f t="shared" si="69"/>
        <v>3.5493030000274356E-4</v>
      </c>
      <c r="S280" s="4">
        <f>SUM($Q$3:Q280)</f>
        <v>3.8605316704549156E-2</v>
      </c>
      <c r="T280" s="11">
        <f>SUM($R$3:R280)</f>
        <v>1.0201031862999756E-2</v>
      </c>
      <c r="U280" s="4">
        <f t="shared" si="70"/>
        <v>6.0338151000466408E-3</v>
      </c>
      <c r="AA280" s="4">
        <f t="shared" si="71"/>
        <v>4.2236705700326484E-3</v>
      </c>
      <c r="AM280" s="4">
        <f t="shared" si="72"/>
        <v>0</v>
      </c>
      <c r="AN280" s="5">
        <f>SUM($H$3:H280)</f>
        <v>1790.916666666667</v>
      </c>
    </row>
    <row r="281" spans="1:40" x14ac:dyDescent="0.3">
      <c r="A281" s="3" t="s">
        <v>13</v>
      </c>
      <c r="B281" s="4">
        <v>278</v>
      </c>
      <c r="C281" s="4">
        <v>278</v>
      </c>
      <c r="D281" s="4">
        <v>30.9</v>
      </c>
      <c r="E281" s="4">
        <f t="shared" si="73"/>
        <v>-1.2361111111111109</v>
      </c>
      <c r="F281" s="11">
        <f t="shared" si="74"/>
        <v>-0.16666666666666657</v>
      </c>
      <c r="H281" s="12">
        <f t="shared" si="61"/>
        <v>8.5833333333333321</v>
      </c>
      <c r="I281" s="5">
        <f t="shared" si="62"/>
        <v>-231.15277777777774</v>
      </c>
      <c r="J281" s="4">
        <f t="shared" si="63"/>
        <v>36.689399999999999</v>
      </c>
      <c r="K281" s="4">
        <f t="shared" si="64"/>
        <v>11.292418518749997</v>
      </c>
      <c r="L281" s="11">
        <f t="shared" si="65"/>
        <v>-183.17095925902774</v>
      </c>
      <c r="N281" s="12">
        <f t="shared" si="60"/>
        <v>-1572.2174003066546</v>
      </c>
      <c r="O281" s="4">
        <f t="shared" si="66"/>
        <v>0</v>
      </c>
      <c r="P281" s="4">
        <f t="shared" si="67"/>
        <v>1572.2174003066546</v>
      </c>
      <c r="Q281" s="4">
        <f t="shared" si="68"/>
        <v>0</v>
      </c>
      <c r="R281" s="4">
        <f t="shared" si="69"/>
        <v>4.3672705564073733E-4</v>
      </c>
      <c r="S281" s="4">
        <f>SUM($Q$3:Q281)</f>
        <v>3.8605316704549156E-2</v>
      </c>
      <c r="T281" s="11">
        <f>SUM($R$3:R281)</f>
        <v>1.0637758918640494E-2</v>
      </c>
      <c r="U281" s="4">
        <f t="shared" si="70"/>
        <v>7.4243599458925346E-3</v>
      </c>
      <c r="AA281" s="4">
        <f t="shared" si="71"/>
        <v>5.1970519621247742E-3</v>
      </c>
      <c r="AM281" s="4">
        <f t="shared" si="72"/>
        <v>0</v>
      </c>
      <c r="AN281" s="5">
        <f>SUM($H$3:H281)</f>
        <v>1799.5000000000002</v>
      </c>
    </row>
    <row r="282" spans="1:40" x14ac:dyDescent="0.3">
      <c r="A282" s="3" t="s">
        <v>13</v>
      </c>
      <c r="B282" s="4">
        <v>279</v>
      </c>
      <c r="C282" s="4">
        <v>279</v>
      </c>
      <c r="D282" s="4">
        <v>25.5</v>
      </c>
      <c r="E282" s="4">
        <f t="shared" si="73"/>
        <v>-1.3194444444444444</v>
      </c>
      <c r="F282" s="11">
        <f t="shared" si="74"/>
        <v>0.24999999999999989</v>
      </c>
      <c r="H282" s="12">
        <f t="shared" si="61"/>
        <v>7.083333333333333</v>
      </c>
      <c r="I282" s="5">
        <f t="shared" si="62"/>
        <v>-246.73611111111111</v>
      </c>
      <c r="J282" s="4">
        <f t="shared" si="63"/>
        <v>36.689399999999999</v>
      </c>
      <c r="K282" s="4">
        <f t="shared" si="64"/>
        <v>7.6904254687499991</v>
      </c>
      <c r="L282" s="11">
        <f t="shared" si="65"/>
        <v>-202.35628564236112</v>
      </c>
      <c r="N282" s="12">
        <f t="shared" si="60"/>
        <v>-1433.3570233000578</v>
      </c>
      <c r="O282" s="4">
        <f t="shared" si="66"/>
        <v>0</v>
      </c>
      <c r="P282" s="4">
        <f t="shared" si="67"/>
        <v>1433.3570233000578</v>
      </c>
      <c r="Q282" s="4">
        <f t="shared" si="68"/>
        <v>0</v>
      </c>
      <c r="R282" s="4">
        <f t="shared" si="69"/>
        <v>3.9815472869446052E-4</v>
      </c>
      <c r="S282" s="4">
        <f>SUM($Q$3:Q282)</f>
        <v>3.8605316704549156E-2</v>
      </c>
      <c r="T282" s="11">
        <f>SUM($R$3:R282)</f>
        <v>1.1035913647334954E-2</v>
      </c>
      <c r="U282" s="4">
        <f t="shared" si="70"/>
        <v>6.7686303878058286E-3</v>
      </c>
      <c r="AA282" s="4">
        <f t="shared" si="71"/>
        <v>4.7380412714640796E-3</v>
      </c>
      <c r="AM282" s="4">
        <f t="shared" si="72"/>
        <v>0</v>
      </c>
      <c r="AN282" s="5">
        <f>SUM($H$3:H282)</f>
        <v>1806.5833333333335</v>
      </c>
    </row>
    <row r="283" spans="1:40" x14ac:dyDescent="0.3">
      <c r="A283" s="3" t="s">
        <v>13</v>
      </c>
      <c r="B283" s="4">
        <v>280</v>
      </c>
      <c r="C283" s="4">
        <v>280</v>
      </c>
      <c r="D283" s="4">
        <v>21.4</v>
      </c>
      <c r="E283" s="4">
        <f t="shared" si="73"/>
        <v>-0.73611111111111116</v>
      </c>
      <c r="F283" s="11">
        <f t="shared" si="74"/>
        <v>0.76388888888888884</v>
      </c>
      <c r="H283" s="12">
        <f t="shared" si="61"/>
        <v>5.9444444444444438</v>
      </c>
      <c r="I283" s="5">
        <f t="shared" si="62"/>
        <v>-137.6527777777778</v>
      </c>
      <c r="J283" s="4">
        <f t="shared" si="63"/>
        <v>36.689399999999999</v>
      </c>
      <c r="K283" s="4">
        <f t="shared" si="64"/>
        <v>5.4162356749999985</v>
      </c>
      <c r="L283" s="11">
        <f t="shared" si="65"/>
        <v>-95.547142102777798</v>
      </c>
      <c r="N283" s="12">
        <f t="shared" si="60"/>
        <v>-567.97467805540134</v>
      </c>
      <c r="O283" s="4">
        <f t="shared" si="66"/>
        <v>0</v>
      </c>
      <c r="P283" s="4">
        <f t="shared" si="67"/>
        <v>567.97467805540134</v>
      </c>
      <c r="Q283" s="4">
        <f t="shared" si="68"/>
        <v>0</v>
      </c>
      <c r="R283" s="4">
        <f t="shared" si="69"/>
        <v>1.5777074390427816E-4</v>
      </c>
      <c r="S283" s="4">
        <f>SUM($Q$3:Q283)</f>
        <v>3.8605316704549156E-2</v>
      </c>
      <c r="T283" s="11">
        <f>SUM($R$3:R283)</f>
        <v>1.1193684391239233E-2</v>
      </c>
      <c r="U283" s="4">
        <f t="shared" si="70"/>
        <v>2.6821026463727288E-3</v>
      </c>
      <c r="AA283" s="4">
        <f t="shared" si="71"/>
        <v>1.8774718524609099E-3</v>
      </c>
      <c r="AM283" s="4">
        <f t="shared" si="72"/>
        <v>0</v>
      </c>
      <c r="AN283" s="5">
        <f>SUM($H$3:H283)</f>
        <v>1812.5277777777778</v>
      </c>
    </row>
    <row r="284" spans="1:40" x14ac:dyDescent="0.3">
      <c r="A284" s="3" t="s">
        <v>13</v>
      </c>
      <c r="B284" s="4">
        <v>281</v>
      </c>
      <c r="C284" s="4">
        <v>281</v>
      </c>
      <c r="D284" s="4">
        <v>20.2</v>
      </c>
      <c r="E284" s="4">
        <f t="shared" si="73"/>
        <v>0.20833333333333331</v>
      </c>
      <c r="F284" s="11">
        <f t="shared" si="74"/>
        <v>0.81250000000000022</v>
      </c>
      <c r="H284" s="12">
        <f t="shared" si="61"/>
        <v>5.6111111111111107</v>
      </c>
      <c r="I284" s="5">
        <f t="shared" si="62"/>
        <v>38.958333333333329</v>
      </c>
      <c r="J284" s="4">
        <f t="shared" si="63"/>
        <v>36.689399999999999</v>
      </c>
      <c r="K284" s="4">
        <f t="shared" si="64"/>
        <v>4.8258380749999992</v>
      </c>
      <c r="L284" s="11">
        <f t="shared" si="65"/>
        <v>80.473571408333314</v>
      </c>
      <c r="N284" s="12">
        <f t="shared" si="60"/>
        <v>451.54615068009247</v>
      </c>
      <c r="O284" s="4">
        <f t="shared" si="66"/>
        <v>451.54615068009247</v>
      </c>
      <c r="P284" s="4">
        <f t="shared" si="67"/>
        <v>0</v>
      </c>
      <c r="Q284" s="4">
        <f t="shared" si="68"/>
        <v>1.2542948630002567E-4</v>
      </c>
      <c r="R284" s="4">
        <f t="shared" si="69"/>
        <v>0</v>
      </c>
      <c r="S284" s="4">
        <f>SUM($Q$3:Q284)</f>
        <v>3.873074619084918E-2</v>
      </c>
      <c r="T284" s="11">
        <f>SUM($R$3:R284)</f>
        <v>1.1193684391239233E-2</v>
      </c>
      <c r="U284" s="4">
        <f t="shared" si="70"/>
        <v>0</v>
      </c>
      <c r="AA284" s="4">
        <f t="shared" si="71"/>
        <v>0</v>
      </c>
      <c r="AM284" s="4">
        <f t="shared" si="72"/>
        <v>0</v>
      </c>
      <c r="AN284" s="5">
        <f>SUM($H$3:H284)</f>
        <v>1818.1388888888889</v>
      </c>
    </row>
    <row r="285" spans="1:40" x14ac:dyDescent="0.3">
      <c r="A285" s="3" t="s">
        <v>13</v>
      </c>
      <c r="B285" s="4">
        <v>282</v>
      </c>
      <c r="C285" s="4">
        <v>282</v>
      </c>
      <c r="D285" s="4">
        <v>22.9</v>
      </c>
      <c r="E285" s="4">
        <f t="shared" si="73"/>
        <v>0.88888888888888917</v>
      </c>
      <c r="F285" s="11">
        <f t="shared" si="74"/>
        <v>0.4027777777777779</v>
      </c>
      <c r="H285" s="12">
        <f t="shared" si="61"/>
        <v>6.3611111111111107</v>
      </c>
      <c r="I285" s="5">
        <f t="shared" si="62"/>
        <v>166.22222222222229</v>
      </c>
      <c r="J285" s="4">
        <f t="shared" si="63"/>
        <v>36.689399999999999</v>
      </c>
      <c r="K285" s="4">
        <f t="shared" si="64"/>
        <v>6.2021315187499981</v>
      </c>
      <c r="L285" s="11">
        <f t="shared" si="65"/>
        <v>209.1137537409723</v>
      </c>
      <c r="N285" s="12">
        <f t="shared" si="60"/>
        <v>1330.1958224078514</v>
      </c>
      <c r="O285" s="4">
        <f t="shared" si="66"/>
        <v>1330.1958224078514</v>
      </c>
      <c r="P285" s="4">
        <f t="shared" si="67"/>
        <v>0</v>
      </c>
      <c r="Q285" s="4">
        <f t="shared" si="68"/>
        <v>3.6949883955773649E-4</v>
      </c>
      <c r="R285" s="4">
        <f t="shared" si="69"/>
        <v>0</v>
      </c>
      <c r="S285" s="4">
        <f>SUM($Q$3:Q285)</f>
        <v>3.9100245030406919E-2</v>
      </c>
      <c r="T285" s="11">
        <f>SUM($R$3:R285)</f>
        <v>1.1193684391239233E-2</v>
      </c>
      <c r="U285" s="4">
        <f t="shared" si="70"/>
        <v>0</v>
      </c>
      <c r="AA285" s="4">
        <f t="shared" si="71"/>
        <v>0</v>
      </c>
      <c r="AM285" s="4">
        <f t="shared" si="72"/>
        <v>0</v>
      </c>
      <c r="AN285" s="5">
        <f>SUM($H$3:H285)</f>
        <v>1824.5</v>
      </c>
    </row>
    <row r="286" spans="1:40" x14ac:dyDescent="0.3">
      <c r="A286" s="3" t="s">
        <v>13</v>
      </c>
      <c r="B286" s="4">
        <v>283</v>
      </c>
      <c r="C286" s="4">
        <v>283</v>
      </c>
      <c r="D286" s="4">
        <v>26.6</v>
      </c>
      <c r="E286" s="4">
        <f t="shared" si="73"/>
        <v>1.0138888888888891</v>
      </c>
      <c r="F286" s="11">
        <f t="shared" si="74"/>
        <v>7.6388888888888784E-2</v>
      </c>
      <c r="H286" s="12">
        <f t="shared" si="61"/>
        <v>7.3888888888888893</v>
      </c>
      <c r="I286" s="5">
        <f t="shared" si="62"/>
        <v>189.59722222222226</v>
      </c>
      <c r="J286" s="4">
        <f t="shared" si="63"/>
        <v>36.689399999999999</v>
      </c>
      <c r="K286" s="4">
        <f t="shared" si="64"/>
        <v>8.3682236750000012</v>
      </c>
      <c r="L286" s="11">
        <f t="shared" si="65"/>
        <v>234.65484589722226</v>
      </c>
      <c r="N286" s="12">
        <f t="shared" si="60"/>
        <v>1733.83858357392</v>
      </c>
      <c r="O286" s="4">
        <f t="shared" si="66"/>
        <v>1733.83858357392</v>
      </c>
      <c r="P286" s="4">
        <f t="shared" si="67"/>
        <v>0</v>
      </c>
      <c r="Q286" s="4">
        <f t="shared" si="68"/>
        <v>4.8162182877053338E-4</v>
      </c>
      <c r="R286" s="4">
        <f t="shared" si="69"/>
        <v>0</v>
      </c>
      <c r="S286" s="4">
        <f>SUM($Q$3:Q286)</f>
        <v>3.9581866859177452E-2</v>
      </c>
      <c r="T286" s="11">
        <f>SUM($R$3:R286)</f>
        <v>1.1193684391239233E-2</v>
      </c>
      <c r="U286" s="4">
        <f t="shared" si="70"/>
        <v>0</v>
      </c>
      <c r="AA286" s="4">
        <f t="shared" si="71"/>
        <v>0</v>
      </c>
      <c r="AM286" s="4">
        <f t="shared" si="72"/>
        <v>0</v>
      </c>
      <c r="AN286" s="5">
        <f>SUM($H$3:H286)</f>
        <v>1831.8888888888889</v>
      </c>
    </row>
    <row r="287" spans="1:40" x14ac:dyDescent="0.3">
      <c r="A287" s="3" t="s">
        <v>13</v>
      </c>
      <c r="B287" s="4">
        <v>284</v>
      </c>
      <c r="C287" s="4">
        <v>284</v>
      </c>
      <c r="D287" s="4">
        <v>30.2</v>
      </c>
      <c r="E287" s="4">
        <f t="shared" si="73"/>
        <v>1.0416666666666667</v>
      </c>
      <c r="F287" s="11">
        <f t="shared" si="74"/>
        <v>-6.9444444444445863E-3</v>
      </c>
      <c r="H287" s="12">
        <f t="shared" si="61"/>
        <v>8.3888888888888893</v>
      </c>
      <c r="I287" s="5">
        <f t="shared" si="62"/>
        <v>194.79166666666669</v>
      </c>
      <c r="J287" s="4">
        <f t="shared" si="63"/>
        <v>36.689399999999999</v>
      </c>
      <c r="K287" s="4">
        <f t="shared" si="64"/>
        <v>10.786583075000001</v>
      </c>
      <c r="L287" s="11">
        <f t="shared" si="65"/>
        <v>242.2676497416667</v>
      </c>
      <c r="N287" s="12">
        <f t="shared" si="60"/>
        <v>2032.3563950550929</v>
      </c>
      <c r="O287" s="4">
        <f t="shared" si="66"/>
        <v>2032.3563950550929</v>
      </c>
      <c r="P287" s="4">
        <f t="shared" si="67"/>
        <v>0</v>
      </c>
      <c r="Q287" s="4">
        <f t="shared" si="68"/>
        <v>5.6454344307085911E-4</v>
      </c>
      <c r="R287" s="4">
        <f t="shared" si="69"/>
        <v>0</v>
      </c>
      <c r="S287" s="4">
        <f>SUM($Q$3:Q287)</f>
        <v>4.014641030224831E-2</v>
      </c>
      <c r="T287" s="11">
        <f>SUM($R$3:R287)</f>
        <v>1.1193684391239233E-2</v>
      </c>
      <c r="U287" s="4">
        <f t="shared" si="70"/>
        <v>0</v>
      </c>
      <c r="AA287" s="4">
        <f t="shared" si="71"/>
        <v>0</v>
      </c>
      <c r="AM287" s="4">
        <f t="shared" si="72"/>
        <v>0</v>
      </c>
      <c r="AN287" s="5">
        <f>SUM($H$3:H287)</f>
        <v>1840.2777777777778</v>
      </c>
    </row>
    <row r="288" spans="1:40" x14ac:dyDescent="0.3">
      <c r="A288" s="3" t="s">
        <v>13</v>
      </c>
      <c r="B288" s="4">
        <v>285</v>
      </c>
      <c r="C288" s="4">
        <v>285</v>
      </c>
      <c r="D288" s="4">
        <v>34.1</v>
      </c>
      <c r="E288" s="4">
        <f t="shared" si="73"/>
        <v>0.99999999999999989</v>
      </c>
      <c r="F288" s="11">
        <f t="shared" si="74"/>
        <v>-6.2499999999999944E-2</v>
      </c>
      <c r="H288" s="12">
        <f t="shared" si="61"/>
        <v>9.4722222222222232</v>
      </c>
      <c r="I288" s="5">
        <f t="shared" si="62"/>
        <v>186.99999999999997</v>
      </c>
      <c r="J288" s="4">
        <f t="shared" si="63"/>
        <v>36.689399999999999</v>
      </c>
      <c r="K288" s="4">
        <f t="shared" si="64"/>
        <v>13.752408518750002</v>
      </c>
      <c r="L288" s="11">
        <f t="shared" si="65"/>
        <v>237.44180851874998</v>
      </c>
      <c r="N288" s="12">
        <f t="shared" si="60"/>
        <v>2249.1015751359378</v>
      </c>
      <c r="O288" s="4">
        <f t="shared" si="66"/>
        <v>2249.1015751359378</v>
      </c>
      <c r="P288" s="4">
        <f t="shared" si="67"/>
        <v>0</v>
      </c>
      <c r="Q288" s="4">
        <f t="shared" si="68"/>
        <v>6.2475043753776045E-4</v>
      </c>
      <c r="R288" s="4">
        <f t="shared" si="69"/>
        <v>0</v>
      </c>
      <c r="S288" s="4">
        <f>SUM($Q$3:Q288)</f>
        <v>4.0771160739786073E-2</v>
      </c>
      <c r="T288" s="11">
        <f>SUM($R$3:R288)</f>
        <v>1.1193684391239233E-2</v>
      </c>
      <c r="U288" s="4">
        <f t="shared" si="70"/>
        <v>0</v>
      </c>
      <c r="AA288" s="4">
        <f t="shared" si="71"/>
        <v>0</v>
      </c>
      <c r="AM288" s="4">
        <f t="shared" si="72"/>
        <v>0</v>
      </c>
      <c r="AN288" s="5">
        <f>SUM($H$3:H288)</f>
        <v>1849.75</v>
      </c>
    </row>
    <row r="289" spans="1:40" x14ac:dyDescent="0.3">
      <c r="A289" s="3" t="s">
        <v>13</v>
      </c>
      <c r="B289" s="4">
        <v>286</v>
      </c>
      <c r="C289" s="4">
        <v>286</v>
      </c>
      <c r="D289" s="4">
        <v>37.4</v>
      </c>
      <c r="E289" s="4">
        <f t="shared" si="73"/>
        <v>0.91666666666666685</v>
      </c>
      <c r="F289" s="11">
        <f t="shared" si="74"/>
        <v>-4.1666666666666519E-2</v>
      </c>
      <c r="H289" s="12">
        <f t="shared" si="61"/>
        <v>10.388888888888888</v>
      </c>
      <c r="I289" s="5">
        <f t="shared" si="62"/>
        <v>171.41666666666671</v>
      </c>
      <c r="J289" s="4">
        <f t="shared" si="63"/>
        <v>36.689399999999999</v>
      </c>
      <c r="K289" s="4">
        <f t="shared" si="64"/>
        <v>16.542959674999995</v>
      </c>
      <c r="L289" s="11">
        <f t="shared" si="65"/>
        <v>224.64902634166671</v>
      </c>
      <c r="N289" s="12">
        <f t="shared" si="60"/>
        <v>2333.8537736606481</v>
      </c>
      <c r="O289" s="4">
        <f t="shared" si="66"/>
        <v>2333.8537736606481</v>
      </c>
      <c r="P289" s="4">
        <f t="shared" si="67"/>
        <v>0</v>
      </c>
      <c r="Q289" s="4">
        <f t="shared" si="68"/>
        <v>6.4829271490573549E-4</v>
      </c>
      <c r="R289" s="4">
        <f t="shared" si="69"/>
        <v>0</v>
      </c>
      <c r="S289" s="4">
        <f>SUM($Q$3:Q289)</f>
        <v>4.1419453454691807E-2</v>
      </c>
      <c r="T289" s="11">
        <f>SUM($R$3:R289)</f>
        <v>1.1193684391239233E-2</v>
      </c>
      <c r="U289" s="4">
        <f t="shared" si="70"/>
        <v>0</v>
      </c>
      <c r="AA289" s="4">
        <f t="shared" si="71"/>
        <v>0</v>
      </c>
      <c r="AM289" s="4">
        <f t="shared" si="72"/>
        <v>0</v>
      </c>
      <c r="AN289" s="5">
        <f>SUM($H$3:H289)</f>
        <v>1860.1388888888889</v>
      </c>
    </row>
    <row r="290" spans="1:40" x14ac:dyDescent="0.3">
      <c r="A290" s="3" t="s">
        <v>13</v>
      </c>
      <c r="B290" s="4">
        <v>287</v>
      </c>
      <c r="C290" s="4">
        <v>287</v>
      </c>
      <c r="D290" s="4">
        <v>40.700000000000003</v>
      </c>
      <c r="E290" s="4">
        <f t="shared" si="73"/>
        <v>0.91666666666666685</v>
      </c>
      <c r="F290" s="11">
        <f t="shared" si="74"/>
        <v>-4.9960036108132044E-16</v>
      </c>
      <c r="H290" s="12">
        <f t="shared" si="61"/>
        <v>11.305555555555555</v>
      </c>
      <c r="I290" s="5">
        <f t="shared" si="62"/>
        <v>171.41666666666671</v>
      </c>
      <c r="J290" s="4">
        <f t="shared" si="63"/>
        <v>36.689399999999999</v>
      </c>
      <c r="K290" s="4">
        <f t="shared" si="64"/>
        <v>19.59110016875</v>
      </c>
      <c r="L290" s="11">
        <f t="shared" si="65"/>
        <v>227.69716683541671</v>
      </c>
      <c r="N290" s="12">
        <f t="shared" si="60"/>
        <v>2574.2429695004057</v>
      </c>
      <c r="O290" s="4">
        <f t="shared" si="66"/>
        <v>2574.2429695004057</v>
      </c>
      <c r="P290" s="4">
        <f t="shared" si="67"/>
        <v>0</v>
      </c>
      <c r="Q290" s="4">
        <f t="shared" si="68"/>
        <v>7.1506749152789044E-4</v>
      </c>
      <c r="R290" s="4">
        <f t="shared" si="69"/>
        <v>0</v>
      </c>
      <c r="S290" s="4">
        <f>SUM($Q$3:Q290)</f>
        <v>4.2134520946219695E-2</v>
      </c>
      <c r="T290" s="11">
        <f>SUM($R$3:R290)</f>
        <v>1.1193684391239233E-2</v>
      </c>
      <c r="U290" s="4">
        <f t="shared" si="70"/>
        <v>0</v>
      </c>
      <c r="AA290" s="4">
        <f t="shared" si="71"/>
        <v>0</v>
      </c>
      <c r="AM290" s="4">
        <f t="shared" si="72"/>
        <v>0</v>
      </c>
      <c r="AN290" s="5">
        <f>SUM($H$3:H290)</f>
        <v>1871.4444444444446</v>
      </c>
    </row>
    <row r="291" spans="1:40" x14ac:dyDescent="0.3">
      <c r="A291" s="3" t="s">
        <v>13</v>
      </c>
      <c r="B291" s="4">
        <v>288</v>
      </c>
      <c r="C291" s="4">
        <v>288</v>
      </c>
      <c r="D291" s="4">
        <v>44</v>
      </c>
      <c r="E291" s="4">
        <f t="shared" si="73"/>
        <v>0.91666666666666585</v>
      </c>
      <c r="F291" s="11">
        <f t="shared" si="74"/>
        <v>-9.7222222222222099E-2</v>
      </c>
      <c r="H291" s="12">
        <f t="shared" si="61"/>
        <v>12.222222222222221</v>
      </c>
      <c r="I291" s="5">
        <f t="shared" si="62"/>
        <v>171.41666666666652</v>
      </c>
      <c r="J291" s="4">
        <f t="shared" si="63"/>
        <v>36.689399999999999</v>
      </c>
      <c r="K291" s="4">
        <f t="shared" si="64"/>
        <v>22.896829999999998</v>
      </c>
      <c r="L291" s="11">
        <f t="shared" si="65"/>
        <v>231.00289666666652</v>
      </c>
      <c r="N291" s="12">
        <f t="shared" si="60"/>
        <v>2823.3687370370349</v>
      </c>
      <c r="O291" s="4">
        <f t="shared" si="66"/>
        <v>2823.3687370370349</v>
      </c>
      <c r="P291" s="4">
        <f t="shared" si="67"/>
        <v>0</v>
      </c>
      <c r="Q291" s="4">
        <f t="shared" si="68"/>
        <v>7.8426909362139859E-4</v>
      </c>
      <c r="R291" s="4">
        <f t="shared" si="69"/>
        <v>0</v>
      </c>
      <c r="S291" s="4">
        <f>SUM($Q$3:Q291)</f>
        <v>4.2918790039841094E-2</v>
      </c>
      <c r="T291" s="11">
        <f>SUM($R$3:R291)</f>
        <v>1.1193684391239233E-2</v>
      </c>
      <c r="U291" s="4">
        <f t="shared" si="70"/>
        <v>0</v>
      </c>
      <c r="AA291" s="4">
        <f t="shared" si="71"/>
        <v>0</v>
      </c>
      <c r="AM291" s="4">
        <f t="shared" si="72"/>
        <v>0</v>
      </c>
      <c r="AN291" s="5">
        <f>SUM($H$3:H291)</f>
        <v>1883.6666666666667</v>
      </c>
    </row>
    <row r="292" spans="1:40" x14ac:dyDescent="0.3">
      <c r="A292" s="3" t="s">
        <v>13</v>
      </c>
      <c r="B292" s="4">
        <v>289</v>
      </c>
      <c r="C292" s="4">
        <v>289</v>
      </c>
      <c r="D292" s="4">
        <v>47.3</v>
      </c>
      <c r="E292" s="4">
        <f t="shared" si="73"/>
        <v>0.72222222222222265</v>
      </c>
      <c r="F292" s="11">
        <f t="shared" si="74"/>
        <v>-0.28472222222222182</v>
      </c>
      <c r="H292" s="12">
        <f t="shared" si="61"/>
        <v>13.138888888888888</v>
      </c>
      <c r="I292" s="5">
        <f t="shared" si="62"/>
        <v>135.05555555555563</v>
      </c>
      <c r="J292" s="4">
        <f t="shared" si="63"/>
        <v>36.689399999999999</v>
      </c>
      <c r="K292" s="4">
        <f t="shared" si="64"/>
        <v>26.460149168749993</v>
      </c>
      <c r="L292" s="11">
        <f t="shared" si="65"/>
        <v>198.20510472430561</v>
      </c>
      <c r="N292" s="12">
        <f t="shared" si="60"/>
        <v>2604.1948481832374</v>
      </c>
      <c r="O292" s="4">
        <f t="shared" si="66"/>
        <v>2604.1948481832374</v>
      </c>
      <c r="P292" s="4">
        <f t="shared" si="67"/>
        <v>0</v>
      </c>
      <c r="Q292" s="4">
        <f t="shared" si="68"/>
        <v>7.2338745782867713E-4</v>
      </c>
      <c r="R292" s="4">
        <f t="shared" si="69"/>
        <v>0</v>
      </c>
      <c r="S292" s="4">
        <f>SUM($Q$3:Q292)</f>
        <v>4.3642177497669771E-2</v>
      </c>
      <c r="T292" s="11">
        <f>SUM($R$3:R292)</f>
        <v>1.1193684391239233E-2</v>
      </c>
      <c r="U292" s="4">
        <f t="shared" si="70"/>
        <v>0</v>
      </c>
      <c r="AA292" s="4">
        <f t="shared" si="71"/>
        <v>0</v>
      </c>
      <c r="AM292" s="4">
        <f t="shared" si="72"/>
        <v>0</v>
      </c>
      <c r="AN292" s="5">
        <f>SUM($H$3:H292)</f>
        <v>1896.8055555555557</v>
      </c>
    </row>
    <row r="293" spans="1:40" x14ac:dyDescent="0.3">
      <c r="A293" s="3" t="s">
        <v>13</v>
      </c>
      <c r="B293" s="4">
        <v>290</v>
      </c>
      <c r="C293" s="4">
        <v>290</v>
      </c>
      <c r="D293" s="4">
        <v>49.2</v>
      </c>
      <c r="E293" s="4">
        <f t="shared" si="73"/>
        <v>0.34722222222222221</v>
      </c>
      <c r="F293" s="11">
        <f t="shared" si="74"/>
        <v>-0.36111111111111133</v>
      </c>
      <c r="H293" s="12">
        <f t="shared" si="61"/>
        <v>13.666666666666668</v>
      </c>
      <c r="I293" s="5">
        <f t="shared" si="62"/>
        <v>64.930555555555557</v>
      </c>
      <c r="J293" s="4">
        <f t="shared" si="63"/>
        <v>36.689399999999999</v>
      </c>
      <c r="K293" s="4">
        <f t="shared" si="64"/>
        <v>28.628606699999999</v>
      </c>
      <c r="L293" s="11">
        <f t="shared" si="65"/>
        <v>130.24856225555556</v>
      </c>
      <c r="N293" s="12">
        <f t="shared" si="60"/>
        <v>1780.0636841592593</v>
      </c>
      <c r="O293" s="4">
        <f t="shared" si="66"/>
        <v>1780.0636841592593</v>
      </c>
      <c r="P293" s="4">
        <f t="shared" si="67"/>
        <v>0</v>
      </c>
      <c r="Q293" s="4">
        <f t="shared" si="68"/>
        <v>4.9446213448868319E-4</v>
      </c>
      <c r="R293" s="4">
        <f t="shared" si="69"/>
        <v>0</v>
      </c>
      <c r="S293" s="4">
        <f>SUM($Q$3:Q293)</f>
        <v>4.4136639632158456E-2</v>
      </c>
      <c r="T293" s="11">
        <f>SUM($R$3:R293)</f>
        <v>1.1193684391239233E-2</v>
      </c>
      <c r="U293" s="4">
        <f t="shared" si="70"/>
        <v>0</v>
      </c>
      <c r="AA293" s="4">
        <f t="shared" si="71"/>
        <v>0</v>
      </c>
      <c r="AM293" s="4">
        <f t="shared" si="72"/>
        <v>0</v>
      </c>
      <c r="AN293" s="5">
        <f>SUM($H$3:H293)</f>
        <v>1910.4722222222224</v>
      </c>
    </row>
    <row r="294" spans="1:40" x14ac:dyDescent="0.3">
      <c r="A294" s="3" t="s">
        <v>13</v>
      </c>
      <c r="B294" s="4">
        <v>291</v>
      </c>
      <c r="C294" s="4">
        <v>291</v>
      </c>
      <c r="D294" s="4">
        <v>49.8</v>
      </c>
      <c r="E294" s="4">
        <f t="shared" si="73"/>
        <v>0</v>
      </c>
      <c r="F294" s="11">
        <f t="shared" si="74"/>
        <v>-0.29166666666666635</v>
      </c>
      <c r="H294" s="12">
        <f t="shared" si="61"/>
        <v>13.833333333333332</v>
      </c>
      <c r="I294" s="5">
        <f t="shared" si="62"/>
        <v>0</v>
      </c>
      <c r="J294" s="4">
        <f t="shared" si="63"/>
        <v>36.689399999999999</v>
      </c>
      <c r="K294" s="4">
        <f t="shared" si="64"/>
        <v>29.331123074999997</v>
      </c>
      <c r="L294" s="11">
        <f t="shared" si="65"/>
        <v>66.020523075</v>
      </c>
      <c r="N294" s="12">
        <f t="shared" si="60"/>
        <v>913.2839025374999</v>
      </c>
      <c r="O294" s="4">
        <f t="shared" si="66"/>
        <v>913.2839025374999</v>
      </c>
      <c r="P294" s="4">
        <f t="shared" si="67"/>
        <v>0</v>
      </c>
      <c r="Q294" s="4">
        <f t="shared" si="68"/>
        <v>2.5368997292708333E-4</v>
      </c>
      <c r="R294" s="4">
        <f t="shared" si="69"/>
        <v>0</v>
      </c>
      <c r="S294" s="4">
        <f>SUM($Q$3:Q294)</f>
        <v>4.4390329605085536E-2</v>
      </c>
      <c r="T294" s="11">
        <f>SUM($R$3:R294)</f>
        <v>1.1193684391239233E-2</v>
      </c>
      <c r="U294" s="4">
        <f t="shared" si="70"/>
        <v>0</v>
      </c>
      <c r="AA294" s="4">
        <f t="shared" si="71"/>
        <v>0</v>
      </c>
      <c r="AM294" s="4">
        <f t="shared" si="72"/>
        <v>0</v>
      </c>
      <c r="AN294" s="5">
        <f>SUM($H$3:H294)</f>
        <v>1924.3055555555557</v>
      </c>
    </row>
    <row r="295" spans="1:40" x14ac:dyDescent="0.3">
      <c r="A295" s="3" t="s">
        <v>13</v>
      </c>
      <c r="B295" s="4">
        <v>292</v>
      </c>
      <c r="C295" s="4">
        <v>292</v>
      </c>
      <c r="D295" s="4">
        <v>49.2</v>
      </c>
      <c r="E295" s="4">
        <f t="shared" si="73"/>
        <v>-0.23611111111111052</v>
      </c>
      <c r="F295" s="11">
        <f t="shared" si="74"/>
        <v>-0.13194444444444484</v>
      </c>
      <c r="H295" s="12">
        <f t="shared" si="61"/>
        <v>13.666666666666668</v>
      </c>
      <c r="I295" s="5">
        <f t="shared" si="62"/>
        <v>-44.152777777777665</v>
      </c>
      <c r="J295" s="4">
        <f t="shared" si="63"/>
        <v>36.689399999999999</v>
      </c>
      <c r="K295" s="4">
        <f t="shared" si="64"/>
        <v>28.628606699999999</v>
      </c>
      <c r="L295" s="11">
        <f t="shared" si="65"/>
        <v>21.165228922222333</v>
      </c>
      <c r="N295" s="12">
        <f t="shared" si="60"/>
        <v>289.25812860370525</v>
      </c>
      <c r="O295" s="4">
        <f t="shared" si="66"/>
        <v>289.25812860370525</v>
      </c>
      <c r="P295" s="4">
        <f t="shared" si="67"/>
        <v>0</v>
      </c>
      <c r="Q295" s="4">
        <f t="shared" si="68"/>
        <v>8.03494801676959E-5</v>
      </c>
      <c r="R295" s="4">
        <f t="shared" si="69"/>
        <v>0</v>
      </c>
      <c r="S295" s="4">
        <f>SUM($Q$3:Q295)</f>
        <v>4.4470679085253234E-2</v>
      </c>
      <c r="T295" s="11">
        <f>SUM($R$3:R295)</f>
        <v>1.1193684391239233E-2</v>
      </c>
      <c r="U295" s="4">
        <f t="shared" si="70"/>
        <v>0</v>
      </c>
      <c r="AA295" s="4">
        <f t="shared" si="71"/>
        <v>0</v>
      </c>
      <c r="AM295" s="4">
        <f t="shared" si="72"/>
        <v>0</v>
      </c>
      <c r="AN295" s="5">
        <f>SUM($H$3:H295)</f>
        <v>1937.9722222222224</v>
      </c>
    </row>
    <row r="296" spans="1:40" x14ac:dyDescent="0.3">
      <c r="A296" s="3" t="s">
        <v>13</v>
      </c>
      <c r="B296" s="4">
        <v>293</v>
      </c>
      <c r="C296" s="4">
        <v>293</v>
      </c>
      <c r="D296" s="4">
        <v>48.1</v>
      </c>
      <c r="E296" s="4">
        <f t="shared" si="73"/>
        <v>-0.26388888888888967</v>
      </c>
      <c r="F296" s="11">
        <f t="shared" si="74"/>
        <v>2.7777777777777193E-2</v>
      </c>
      <c r="H296" s="12">
        <f t="shared" si="61"/>
        <v>13.361111111111111</v>
      </c>
      <c r="I296" s="5">
        <f t="shared" si="62"/>
        <v>-49.347222222222371</v>
      </c>
      <c r="J296" s="4">
        <f t="shared" si="63"/>
        <v>36.689399999999999</v>
      </c>
      <c r="K296" s="4">
        <f t="shared" si="64"/>
        <v>27.362776268749997</v>
      </c>
      <c r="L296" s="11">
        <f t="shared" si="65"/>
        <v>14.704954046527625</v>
      </c>
      <c r="N296" s="12">
        <f t="shared" si="60"/>
        <v>196.47452489943853</v>
      </c>
      <c r="O296" s="4">
        <f t="shared" si="66"/>
        <v>196.47452489943853</v>
      </c>
      <c r="P296" s="4">
        <f t="shared" si="67"/>
        <v>0</v>
      </c>
      <c r="Q296" s="4">
        <f t="shared" si="68"/>
        <v>5.4576256916510704E-5</v>
      </c>
      <c r="R296" s="4">
        <f t="shared" si="69"/>
        <v>0</v>
      </c>
      <c r="S296" s="4">
        <f>SUM($Q$3:Q296)</f>
        <v>4.4525255342169744E-2</v>
      </c>
      <c r="T296" s="11">
        <f>SUM($R$3:R296)</f>
        <v>1.1193684391239233E-2</v>
      </c>
      <c r="U296" s="4">
        <f t="shared" si="70"/>
        <v>0</v>
      </c>
      <c r="AA296" s="4">
        <f t="shared" si="71"/>
        <v>0</v>
      </c>
      <c r="AM296" s="4">
        <f t="shared" si="72"/>
        <v>0</v>
      </c>
      <c r="AN296" s="5">
        <f>SUM($H$3:H296)</f>
        <v>1951.3333333333335</v>
      </c>
    </row>
    <row r="297" spans="1:40" x14ac:dyDescent="0.3">
      <c r="A297" s="3" t="s">
        <v>13</v>
      </c>
      <c r="B297" s="4">
        <v>294</v>
      </c>
      <c r="C297" s="4">
        <v>294</v>
      </c>
      <c r="D297" s="4">
        <v>47.3</v>
      </c>
      <c r="E297" s="4">
        <f t="shared" si="73"/>
        <v>-0.18055555555555614</v>
      </c>
      <c r="F297" s="11">
        <f t="shared" si="74"/>
        <v>9.0277777777778567E-2</v>
      </c>
      <c r="H297" s="12">
        <f t="shared" si="61"/>
        <v>13.138888888888888</v>
      </c>
      <c r="I297" s="5">
        <f t="shared" si="62"/>
        <v>-33.763888888888999</v>
      </c>
      <c r="J297" s="4">
        <f t="shared" si="63"/>
        <v>36.689399999999999</v>
      </c>
      <c r="K297" s="4">
        <f t="shared" si="64"/>
        <v>26.460149168749993</v>
      </c>
      <c r="L297" s="11">
        <f t="shared" si="65"/>
        <v>29.385660279860993</v>
      </c>
      <c r="N297" s="12">
        <f t="shared" si="60"/>
        <v>386.09492534372913</v>
      </c>
      <c r="O297" s="4">
        <f t="shared" si="66"/>
        <v>386.09492534372913</v>
      </c>
      <c r="P297" s="4">
        <f t="shared" si="67"/>
        <v>0</v>
      </c>
      <c r="Q297" s="4">
        <f t="shared" si="68"/>
        <v>1.0724859037325809E-4</v>
      </c>
      <c r="R297" s="4">
        <f t="shared" si="69"/>
        <v>0</v>
      </c>
      <c r="S297" s="4">
        <f>SUM($Q$3:Q297)</f>
        <v>4.4632503932543005E-2</v>
      </c>
      <c r="T297" s="11">
        <f>SUM($R$3:R297)</f>
        <v>1.1193684391239233E-2</v>
      </c>
      <c r="U297" s="4">
        <f t="shared" si="70"/>
        <v>0</v>
      </c>
      <c r="AA297" s="4">
        <f t="shared" si="71"/>
        <v>0</v>
      </c>
      <c r="AM297" s="4">
        <f t="shared" si="72"/>
        <v>0</v>
      </c>
      <c r="AN297" s="5">
        <f>SUM($H$3:H297)</f>
        <v>1964.4722222222224</v>
      </c>
    </row>
    <row r="298" spans="1:40" x14ac:dyDescent="0.3">
      <c r="A298" s="3" t="s">
        <v>13</v>
      </c>
      <c r="B298" s="4">
        <v>295</v>
      </c>
      <c r="C298" s="4">
        <v>295</v>
      </c>
      <c r="D298" s="4">
        <v>46.8</v>
      </c>
      <c r="E298" s="4">
        <f t="shared" si="73"/>
        <v>-8.3333333333332538E-2</v>
      </c>
      <c r="F298" s="11">
        <f t="shared" si="74"/>
        <v>9.0277777777778068E-2</v>
      </c>
      <c r="H298" s="12">
        <f t="shared" si="61"/>
        <v>12.999999999999998</v>
      </c>
      <c r="I298" s="5">
        <f t="shared" si="62"/>
        <v>-15.583333333333185</v>
      </c>
      <c r="J298" s="4">
        <f t="shared" si="63"/>
        <v>36.689399999999999</v>
      </c>
      <c r="K298" s="4">
        <f t="shared" si="64"/>
        <v>25.903694699999992</v>
      </c>
      <c r="L298" s="11">
        <f t="shared" si="65"/>
        <v>47.009761366666808</v>
      </c>
      <c r="N298" s="12">
        <f t="shared" si="60"/>
        <v>611.12689776666843</v>
      </c>
      <c r="O298" s="4">
        <f t="shared" si="66"/>
        <v>611.12689776666843</v>
      </c>
      <c r="P298" s="4">
        <f t="shared" si="67"/>
        <v>0</v>
      </c>
      <c r="Q298" s="4">
        <f t="shared" si="68"/>
        <v>1.6975747160185233E-4</v>
      </c>
      <c r="R298" s="4">
        <f t="shared" si="69"/>
        <v>0</v>
      </c>
      <c r="S298" s="4">
        <f>SUM($Q$3:Q298)</f>
        <v>4.4802261404144859E-2</v>
      </c>
      <c r="T298" s="11">
        <f>SUM($R$3:R298)</f>
        <v>1.1193684391239233E-2</v>
      </c>
      <c r="U298" s="4">
        <f t="shared" si="70"/>
        <v>0</v>
      </c>
      <c r="AA298" s="4">
        <f t="shared" si="71"/>
        <v>0</v>
      </c>
      <c r="AM298" s="4">
        <f t="shared" si="72"/>
        <v>0</v>
      </c>
      <c r="AN298" s="5">
        <f>SUM($H$3:H298)</f>
        <v>1977.4722222222224</v>
      </c>
    </row>
    <row r="299" spans="1:40" x14ac:dyDescent="0.3">
      <c r="A299" s="3" t="s">
        <v>13</v>
      </c>
      <c r="B299" s="4">
        <v>296</v>
      </c>
      <c r="C299" s="4">
        <v>296</v>
      </c>
      <c r="D299" s="4">
        <v>46.7</v>
      </c>
      <c r="E299" s="4">
        <f t="shared" si="73"/>
        <v>0</v>
      </c>
      <c r="F299" s="11">
        <f t="shared" si="74"/>
        <v>6.9444444444443948E-2</v>
      </c>
      <c r="H299" s="12">
        <f t="shared" si="61"/>
        <v>12.972222222222223</v>
      </c>
      <c r="I299" s="5">
        <f t="shared" si="62"/>
        <v>0</v>
      </c>
      <c r="J299" s="4">
        <f t="shared" si="63"/>
        <v>36.689399999999999</v>
      </c>
      <c r="K299" s="4">
        <f t="shared" si="64"/>
        <v>25.793113418750004</v>
      </c>
      <c r="L299" s="11">
        <f t="shared" si="65"/>
        <v>62.482513418750003</v>
      </c>
      <c r="N299" s="12">
        <f t="shared" si="60"/>
        <v>810.537049071007</v>
      </c>
      <c r="O299" s="4">
        <f t="shared" si="66"/>
        <v>810.537049071007</v>
      </c>
      <c r="P299" s="4">
        <f t="shared" si="67"/>
        <v>0</v>
      </c>
      <c r="Q299" s="4">
        <f t="shared" si="68"/>
        <v>2.2514918029750195E-4</v>
      </c>
      <c r="R299" s="4">
        <f t="shared" si="69"/>
        <v>0</v>
      </c>
      <c r="S299" s="4">
        <f>SUM($Q$3:Q299)</f>
        <v>4.5027410584442359E-2</v>
      </c>
      <c r="T299" s="11">
        <f>SUM($R$3:R299)</f>
        <v>1.1193684391239233E-2</v>
      </c>
      <c r="U299" s="4">
        <f t="shared" si="70"/>
        <v>0</v>
      </c>
      <c r="AA299" s="4">
        <f t="shared" si="71"/>
        <v>0</v>
      </c>
      <c r="AM299" s="4">
        <f t="shared" si="72"/>
        <v>0</v>
      </c>
      <c r="AN299" s="5">
        <f>SUM($H$3:H299)</f>
        <v>1990.4444444444446</v>
      </c>
    </row>
    <row r="300" spans="1:40" x14ac:dyDescent="0.3">
      <c r="A300" s="3" t="s">
        <v>13</v>
      </c>
      <c r="B300" s="4">
        <v>297</v>
      </c>
      <c r="C300" s="4">
        <v>297</v>
      </c>
      <c r="D300" s="4">
        <v>46.8</v>
      </c>
      <c r="E300" s="4">
        <f t="shared" si="73"/>
        <v>5.5555555555555358E-2</v>
      </c>
      <c r="F300" s="11">
        <f t="shared" si="74"/>
        <v>3.4722222222222224E-2</v>
      </c>
      <c r="H300" s="12">
        <f t="shared" si="61"/>
        <v>12.999999999999998</v>
      </c>
      <c r="I300" s="5">
        <f t="shared" si="62"/>
        <v>10.388888888888852</v>
      </c>
      <c r="J300" s="4">
        <f t="shared" si="63"/>
        <v>36.689399999999999</v>
      </c>
      <c r="K300" s="4">
        <f t="shared" si="64"/>
        <v>25.903694699999992</v>
      </c>
      <c r="L300" s="11">
        <f t="shared" si="65"/>
        <v>72.981983588888838</v>
      </c>
      <c r="N300" s="12">
        <f t="shared" si="60"/>
        <v>948.76578665555473</v>
      </c>
      <c r="O300" s="4">
        <f t="shared" si="66"/>
        <v>948.76578665555473</v>
      </c>
      <c r="P300" s="4">
        <f t="shared" si="67"/>
        <v>0</v>
      </c>
      <c r="Q300" s="4">
        <f t="shared" si="68"/>
        <v>2.6354605184876522E-4</v>
      </c>
      <c r="R300" s="4">
        <f t="shared" si="69"/>
        <v>0</v>
      </c>
      <c r="S300" s="4">
        <f>SUM($Q$3:Q300)</f>
        <v>4.5290956636291124E-2</v>
      </c>
      <c r="T300" s="11">
        <f>SUM($R$3:R300)</f>
        <v>1.1193684391239233E-2</v>
      </c>
      <c r="U300" s="4">
        <f t="shared" si="70"/>
        <v>0</v>
      </c>
      <c r="AA300" s="4">
        <f t="shared" si="71"/>
        <v>0</v>
      </c>
      <c r="AM300" s="4">
        <f t="shared" si="72"/>
        <v>0</v>
      </c>
      <c r="AN300" s="5">
        <f>SUM($H$3:H300)</f>
        <v>2003.4444444444446</v>
      </c>
    </row>
    <row r="301" spans="1:40" x14ac:dyDescent="0.3">
      <c r="A301" s="3" t="s">
        <v>13</v>
      </c>
      <c r="B301" s="4">
        <v>298</v>
      </c>
      <c r="C301" s="4">
        <v>298</v>
      </c>
      <c r="D301" s="4">
        <v>47.1</v>
      </c>
      <c r="E301" s="4">
        <f t="shared" si="73"/>
        <v>6.9444444444444448E-2</v>
      </c>
      <c r="F301" s="11">
        <f t="shared" si="74"/>
        <v>-1.3888888888889086E-2</v>
      </c>
      <c r="H301" s="12">
        <f t="shared" si="61"/>
        <v>13.083333333333334</v>
      </c>
      <c r="I301" s="5">
        <f t="shared" si="62"/>
        <v>12.986111111111112</v>
      </c>
      <c r="J301" s="4">
        <f t="shared" si="63"/>
        <v>36.689399999999999</v>
      </c>
      <c r="K301" s="4">
        <f t="shared" si="64"/>
        <v>26.236857768749999</v>
      </c>
      <c r="L301" s="11">
        <f t="shared" si="65"/>
        <v>75.912368879861106</v>
      </c>
      <c r="N301" s="12">
        <f t="shared" si="60"/>
        <v>993.18682617818286</v>
      </c>
      <c r="O301" s="4">
        <f t="shared" si="66"/>
        <v>993.18682617818286</v>
      </c>
      <c r="P301" s="4">
        <f t="shared" si="67"/>
        <v>0</v>
      </c>
      <c r="Q301" s="4">
        <f t="shared" si="68"/>
        <v>2.7588522949393971E-4</v>
      </c>
      <c r="R301" s="4">
        <f t="shared" si="69"/>
        <v>0</v>
      </c>
      <c r="S301" s="4">
        <f>SUM($Q$3:Q301)</f>
        <v>4.5566841865785065E-2</v>
      </c>
      <c r="T301" s="11">
        <f>SUM($R$3:R301)</f>
        <v>1.1193684391239233E-2</v>
      </c>
      <c r="U301" s="4">
        <f t="shared" si="70"/>
        <v>0</v>
      </c>
      <c r="AA301" s="4">
        <f t="shared" si="71"/>
        <v>0</v>
      </c>
      <c r="AM301" s="4">
        <f t="shared" si="72"/>
        <v>0</v>
      </c>
      <c r="AN301" s="5">
        <f>SUM($H$3:H301)</f>
        <v>2016.5277777777778</v>
      </c>
    </row>
    <row r="302" spans="1:40" x14ac:dyDescent="0.3">
      <c r="A302" s="3" t="s">
        <v>13</v>
      </c>
      <c r="B302" s="4">
        <v>299</v>
      </c>
      <c r="C302" s="4">
        <v>299</v>
      </c>
      <c r="D302" s="4">
        <v>47.3</v>
      </c>
      <c r="E302" s="4">
        <f t="shared" si="73"/>
        <v>2.7777777777777186E-2</v>
      </c>
      <c r="F302" s="11">
        <f t="shared" si="74"/>
        <v>-4.8611111111110814E-2</v>
      </c>
      <c r="H302" s="12">
        <f t="shared" si="61"/>
        <v>13.138888888888888</v>
      </c>
      <c r="I302" s="5">
        <f t="shared" si="62"/>
        <v>5.1944444444443336</v>
      </c>
      <c r="J302" s="4">
        <f t="shared" si="63"/>
        <v>36.689399999999999</v>
      </c>
      <c r="K302" s="4">
        <f t="shared" si="64"/>
        <v>26.460149168749993</v>
      </c>
      <c r="L302" s="11">
        <f t="shared" si="65"/>
        <v>68.343993613194328</v>
      </c>
      <c r="N302" s="12">
        <f t="shared" si="60"/>
        <v>897.96413830669201</v>
      </c>
      <c r="O302" s="4">
        <f t="shared" si="66"/>
        <v>897.96413830669201</v>
      </c>
      <c r="P302" s="4">
        <f t="shared" si="67"/>
        <v>0</v>
      </c>
      <c r="Q302" s="4">
        <f t="shared" si="68"/>
        <v>2.4943448286296997E-4</v>
      </c>
      <c r="R302" s="4">
        <f t="shared" si="69"/>
        <v>0</v>
      </c>
      <c r="S302" s="4">
        <f>SUM($Q$3:Q302)</f>
        <v>4.5816276348648037E-2</v>
      </c>
      <c r="T302" s="11">
        <f>SUM($R$3:R302)</f>
        <v>1.1193684391239233E-2</v>
      </c>
      <c r="U302" s="4">
        <f t="shared" si="70"/>
        <v>0</v>
      </c>
      <c r="AA302" s="4">
        <f t="shared" si="71"/>
        <v>0</v>
      </c>
      <c r="AM302" s="4">
        <f t="shared" si="72"/>
        <v>0</v>
      </c>
      <c r="AN302" s="5">
        <f>SUM($H$3:H302)</f>
        <v>2029.6666666666667</v>
      </c>
    </row>
    <row r="303" spans="1:40" x14ac:dyDescent="0.3">
      <c r="A303" s="3" t="s">
        <v>13</v>
      </c>
      <c r="B303" s="4">
        <v>300</v>
      </c>
      <c r="C303" s="4">
        <v>300</v>
      </c>
      <c r="D303" s="4">
        <v>47.3</v>
      </c>
      <c r="E303" s="4">
        <f t="shared" si="73"/>
        <v>-2.7777777777777186E-2</v>
      </c>
      <c r="F303" s="11">
        <f t="shared" si="74"/>
        <v>-6.2499999999999403E-2</v>
      </c>
      <c r="H303" s="12">
        <f t="shared" si="61"/>
        <v>13.138888888888888</v>
      </c>
      <c r="I303" s="5">
        <f t="shared" si="62"/>
        <v>-5.1944444444443336</v>
      </c>
      <c r="J303" s="4">
        <f t="shared" si="63"/>
        <v>36.689399999999999</v>
      </c>
      <c r="K303" s="4">
        <f t="shared" si="64"/>
        <v>26.460149168749993</v>
      </c>
      <c r="L303" s="11">
        <f t="shared" si="65"/>
        <v>57.955104724305656</v>
      </c>
      <c r="N303" s="12">
        <f t="shared" si="60"/>
        <v>761.46568151657141</v>
      </c>
      <c r="O303" s="4">
        <f t="shared" si="66"/>
        <v>761.46568151657141</v>
      </c>
      <c r="P303" s="4">
        <f t="shared" si="67"/>
        <v>0</v>
      </c>
      <c r="Q303" s="4">
        <f t="shared" si="68"/>
        <v>2.115182448657143E-4</v>
      </c>
      <c r="R303" s="4">
        <f t="shared" si="69"/>
        <v>0</v>
      </c>
      <c r="S303" s="4">
        <f>SUM($Q$3:Q303)</f>
        <v>4.6027794593513749E-2</v>
      </c>
      <c r="T303" s="11">
        <f>SUM($R$3:R303)</f>
        <v>1.1193684391239233E-2</v>
      </c>
      <c r="U303" s="4">
        <f t="shared" si="70"/>
        <v>0</v>
      </c>
      <c r="AA303" s="4">
        <f t="shared" si="71"/>
        <v>0</v>
      </c>
      <c r="AM303" s="4">
        <f t="shared" si="72"/>
        <v>0</v>
      </c>
      <c r="AN303" s="5">
        <f>SUM($H$3:H303)</f>
        <v>2042.8055555555557</v>
      </c>
    </row>
    <row r="304" spans="1:40" x14ac:dyDescent="0.3">
      <c r="A304" s="3" t="s">
        <v>13</v>
      </c>
      <c r="B304" s="4">
        <v>301</v>
      </c>
      <c r="C304" s="4">
        <v>301</v>
      </c>
      <c r="D304" s="4">
        <v>47.1</v>
      </c>
      <c r="E304" s="4">
        <f t="shared" si="73"/>
        <v>-9.7222222222221627E-2</v>
      </c>
      <c r="F304" s="11">
        <f t="shared" si="74"/>
        <v>-7.6388888888889478E-2</v>
      </c>
      <c r="H304" s="12">
        <f t="shared" si="61"/>
        <v>13.083333333333334</v>
      </c>
      <c r="I304" s="5">
        <f t="shared" si="62"/>
        <v>-18.180555555555443</v>
      </c>
      <c r="J304" s="4">
        <f t="shared" si="63"/>
        <v>36.689399999999999</v>
      </c>
      <c r="K304" s="4">
        <f t="shared" si="64"/>
        <v>26.236857768749999</v>
      </c>
      <c r="L304" s="11">
        <f t="shared" si="65"/>
        <v>44.745702213194555</v>
      </c>
      <c r="N304" s="12">
        <f t="shared" si="60"/>
        <v>585.42293728929542</v>
      </c>
      <c r="O304" s="4">
        <f t="shared" si="66"/>
        <v>585.42293728929542</v>
      </c>
      <c r="P304" s="4">
        <f t="shared" si="67"/>
        <v>0</v>
      </c>
      <c r="Q304" s="4">
        <f t="shared" si="68"/>
        <v>1.6261748258035983E-4</v>
      </c>
      <c r="R304" s="4">
        <f t="shared" si="69"/>
        <v>0</v>
      </c>
      <c r="S304" s="4">
        <f>SUM($Q$3:Q304)</f>
        <v>4.619041207609411E-2</v>
      </c>
      <c r="T304" s="11">
        <f>SUM($R$3:R304)</f>
        <v>1.1193684391239233E-2</v>
      </c>
      <c r="U304" s="4">
        <f t="shared" si="70"/>
        <v>0</v>
      </c>
      <c r="AA304" s="4">
        <f t="shared" si="71"/>
        <v>0</v>
      </c>
      <c r="AM304" s="4">
        <f t="shared" si="72"/>
        <v>0</v>
      </c>
      <c r="AN304" s="5">
        <f>SUM($H$3:H304)</f>
        <v>2055.8888888888891</v>
      </c>
    </row>
    <row r="305" spans="1:40" x14ac:dyDescent="0.3">
      <c r="A305" s="3" t="s">
        <v>13</v>
      </c>
      <c r="B305" s="4">
        <v>302</v>
      </c>
      <c r="C305" s="4">
        <v>302</v>
      </c>
      <c r="D305" s="4">
        <v>46.6</v>
      </c>
      <c r="E305" s="4">
        <f t="shared" si="73"/>
        <v>-0.18055555555555614</v>
      </c>
      <c r="F305" s="11">
        <f t="shared" si="74"/>
        <v>-7.6388888888889492E-2</v>
      </c>
      <c r="H305" s="12">
        <f t="shared" si="61"/>
        <v>12.944444444444445</v>
      </c>
      <c r="I305" s="5">
        <f t="shared" si="62"/>
        <v>-33.763888888888999</v>
      </c>
      <c r="J305" s="4">
        <f t="shared" si="63"/>
        <v>36.689399999999999</v>
      </c>
      <c r="K305" s="4">
        <f t="shared" si="64"/>
        <v>25.682768675000002</v>
      </c>
      <c r="L305" s="11">
        <f t="shared" si="65"/>
        <v>28.608279786111002</v>
      </c>
      <c r="N305" s="12">
        <f t="shared" si="60"/>
        <v>370.31828834243686</v>
      </c>
      <c r="O305" s="4">
        <f t="shared" si="66"/>
        <v>370.31828834243686</v>
      </c>
      <c r="P305" s="4">
        <f t="shared" si="67"/>
        <v>0</v>
      </c>
      <c r="Q305" s="4">
        <f t="shared" si="68"/>
        <v>1.0286619120623246E-4</v>
      </c>
      <c r="R305" s="4">
        <f t="shared" si="69"/>
        <v>0</v>
      </c>
      <c r="S305" s="4">
        <f>SUM($Q$3:Q305)</f>
        <v>4.6293278267300342E-2</v>
      </c>
      <c r="T305" s="11">
        <f>SUM($R$3:R305)</f>
        <v>1.1193684391239233E-2</v>
      </c>
      <c r="U305" s="4">
        <f t="shared" si="70"/>
        <v>0</v>
      </c>
      <c r="AA305" s="4">
        <f t="shared" si="71"/>
        <v>0</v>
      </c>
      <c r="AM305" s="4">
        <f t="shared" si="72"/>
        <v>0</v>
      </c>
      <c r="AN305" s="5">
        <f>SUM($H$3:H305)</f>
        <v>2068.8333333333335</v>
      </c>
    </row>
    <row r="306" spans="1:40" x14ac:dyDescent="0.3">
      <c r="A306" s="3" t="s">
        <v>13</v>
      </c>
      <c r="B306" s="4">
        <v>303</v>
      </c>
      <c r="C306" s="4">
        <v>303</v>
      </c>
      <c r="D306" s="4">
        <v>45.8</v>
      </c>
      <c r="E306" s="4">
        <f t="shared" si="73"/>
        <v>-0.25000000000000061</v>
      </c>
      <c r="F306" s="11">
        <f t="shared" si="74"/>
        <v>-8.3333333333333037E-2</v>
      </c>
      <c r="H306" s="12">
        <f t="shared" si="61"/>
        <v>12.722222222222221</v>
      </c>
      <c r="I306" s="5">
        <f t="shared" si="62"/>
        <v>-46.750000000000114</v>
      </c>
      <c r="J306" s="4">
        <f t="shared" si="63"/>
        <v>36.689399999999999</v>
      </c>
      <c r="K306" s="4">
        <f t="shared" si="64"/>
        <v>24.808526074999993</v>
      </c>
      <c r="L306" s="11">
        <f t="shared" si="65"/>
        <v>14.747926074999878</v>
      </c>
      <c r="N306" s="12">
        <f t="shared" si="60"/>
        <v>187.62639284305399</v>
      </c>
      <c r="O306" s="4">
        <f t="shared" si="66"/>
        <v>187.62639284305399</v>
      </c>
      <c r="P306" s="4">
        <f t="shared" si="67"/>
        <v>0</v>
      </c>
      <c r="Q306" s="4">
        <f t="shared" si="68"/>
        <v>5.2118442456403884E-5</v>
      </c>
      <c r="R306" s="4">
        <f t="shared" si="69"/>
        <v>0</v>
      </c>
      <c r="S306" s="4">
        <f>SUM($Q$3:Q306)</f>
        <v>4.6345396709756743E-2</v>
      </c>
      <c r="T306" s="11">
        <f>SUM($R$3:R306)</f>
        <v>1.1193684391239233E-2</v>
      </c>
      <c r="U306" s="4">
        <f t="shared" si="70"/>
        <v>0</v>
      </c>
      <c r="AA306" s="4">
        <f t="shared" si="71"/>
        <v>0</v>
      </c>
      <c r="AM306" s="4">
        <f t="shared" si="72"/>
        <v>0</v>
      </c>
      <c r="AN306" s="5">
        <f>SUM($H$3:H306)</f>
        <v>2081.5555555555557</v>
      </c>
    </row>
    <row r="307" spans="1:40" x14ac:dyDescent="0.3">
      <c r="A307" s="3" t="s">
        <v>13</v>
      </c>
      <c r="B307" s="4">
        <v>304</v>
      </c>
      <c r="C307" s="4">
        <v>304</v>
      </c>
      <c r="D307" s="4">
        <v>44.8</v>
      </c>
      <c r="E307" s="4">
        <f t="shared" si="73"/>
        <v>-0.34722222222222221</v>
      </c>
      <c r="F307" s="11">
        <f t="shared" si="74"/>
        <v>-8.333333333333301E-2</v>
      </c>
      <c r="H307" s="12">
        <f t="shared" si="61"/>
        <v>12.444444444444443</v>
      </c>
      <c r="I307" s="5">
        <f t="shared" si="62"/>
        <v>-64.930555555555557</v>
      </c>
      <c r="J307" s="4">
        <f t="shared" si="63"/>
        <v>36.689399999999999</v>
      </c>
      <c r="K307" s="4">
        <f t="shared" si="64"/>
        <v>23.737011199999991</v>
      </c>
      <c r="L307" s="11">
        <f t="shared" si="65"/>
        <v>-4.5041443555555674</v>
      </c>
      <c r="N307" s="12">
        <f t="shared" si="60"/>
        <v>-56.051574202469276</v>
      </c>
      <c r="O307" s="4">
        <f t="shared" si="66"/>
        <v>0</v>
      </c>
      <c r="P307" s="4">
        <f t="shared" si="67"/>
        <v>56.051574202469276</v>
      </c>
      <c r="Q307" s="4">
        <f t="shared" si="68"/>
        <v>0</v>
      </c>
      <c r="R307" s="4">
        <f t="shared" si="69"/>
        <v>1.5569881722908132E-5</v>
      </c>
      <c r="S307" s="4">
        <f>SUM($Q$3:Q307)</f>
        <v>4.6345396709756743E-2</v>
      </c>
      <c r="T307" s="11">
        <f>SUM($R$3:R307)</f>
        <v>1.1209254272962141E-2</v>
      </c>
      <c r="U307" s="4">
        <f t="shared" si="70"/>
        <v>2.6468798928943823E-4</v>
      </c>
      <c r="AA307" s="4">
        <f t="shared" si="71"/>
        <v>1.8528159250260674E-4</v>
      </c>
      <c r="AM307" s="4">
        <f t="shared" si="72"/>
        <v>0</v>
      </c>
      <c r="AN307" s="5">
        <f>SUM($H$3:H307)</f>
        <v>2094</v>
      </c>
    </row>
    <row r="308" spans="1:40" x14ac:dyDescent="0.3">
      <c r="A308" s="3" t="s">
        <v>13</v>
      </c>
      <c r="B308" s="4">
        <v>305</v>
      </c>
      <c r="C308" s="4">
        <v>305</v>
      </c>
      <c r="D308" s="4">
        <v>43.3</v>
      </c>
      <c r="E308" s="4">
        <f t="shared" si="73"/>
        <v>-0.41666666666666663</v>
      </c>
      <c r="F308" s="11">
        <f t="shared" si="74"/>
        <v>0</v>
      </c>
      <c r="H308" s="12">
        <f t="shared" si="61"/>
        <v>12.027777777777777</v>
      </c>
      <c r="I308" s="5">
        <f t="shared" si="62"/>
        <v>-77.916666666666657</v>
      </c>
      <c r="J308" s="4">
        <f t="shared" si="63"/>
        <v>36.689399999999999</v>
      </c>
      <c r="K308" s="4">
        <f t="shared" si="64"/>
        <v>22.174089668749993</v>
      </c>
      <c r="L308" s="11">
        <f t="shared" si="65"/>
        <v>-19.053176997916665</v>
      </c>
      <c r="N308" s="12">
        <f t="shared" si="60"/>
        <v>-229.16737889160876</v>
      </c>
      <c r="O308" s="4">
        <f t="shared" si="66"/>
        <v>0</v>
      </c>
      <c r="P308" s="4">
        <f t="shared" si="67"/>
        <v>229.16737889160876</v>
      </c>
      <c r="Q308" s="4">
        <f t="shared" si="68"/>
        <v>0</v>
      </c>
      <c r="R308" s="4">
        <f t="shared" si="69"/>
        <v>6.3657605247669099E-5</v>
      </c>
      <c r="S308" s="4">
        <f>SUM($Q$3:Q308)</f>
        <v>4.6345396709756743E-2</v>
      </c>
      <c r="T308" s="11">
        <f>SUM($R$3:R308)</f>
        <v>1.127291187820981E-2</v>
      </c>
      <c r="U308" s="4">
        <f t="shared" si="70"/>
        <v>1.0821792892103748E-3</v>
      </c>
      <c r="AA308" s="4">
        <f t="shared" si="71"/>
        <v>7.5752550244726229E-4</v>
      </c>
      <c r="AM308" s="4">
        <f t="shared" si="72"/>
        <v>0</v>
      </c>
      <c r="AN308" s="5">
        <f>SUM($H$3:H308)</f>
        <v>2106.0277777777778</v>
      </c>
    </row>
    <row r="309" spans="1:40" x14ac:dyDescent="0.3">
      <c r="A309" s="3" t="s">
        <v>13</v>
      </c>
      <c r="B309" s="4">
        <v>306</v>
      </c>
      <c r="C309" s="4">
        <v>306</v>
      </c>
      <c r="D309" s="4">
        <v>41.8</v>
      </c>
      <c r="E309" s="4">
        <f t="shared" si="73"/>
        <v>-0.34722222222222221</v>
      </c>
      <c r="F309" s="11">
        <f t="shared" si="74"/>
        <v>0.10416666666666666</v>
      </c>
      <c r="H309" s="12">
        <f t="shared" si="61"/>
        <v>11.611111111111111</v>
      </c>
      <c r="I309" s="5">
        <f t="shared" si="62"/>
        <v>-64.930555555555557</v>
      </c>
      <c r="J309" s="4">
        <f t="shared" si="63"/>
        <v>36.689399999999999</v>
      </c>
      <c r="K309" s="4">
        <f t="shared" si="64"/>
        <v>20.664389074999999</v>
      </c>
      <c r="L309" s="11">
        <f t="shared" si="65"/>
        <v>-7.576766480555559</v>
      </c>
      <c r="N309" s="12">
        <f t="shared" si="60"/>
        <v>-87.97467746867288</v>
      </c>
      <c r="O309" s="4">
        <f t="shared" si="66"/>
        <v>0</v>
      </c>
      <c r="P309" s="4">
        <f t="shared" si="67"/>
        <v>87.97467746867288</v>
      </c>
      <c r="Q309" s="4">
        <f t="shared" si="68"/>
        <v>0</v>
      </c>
      <c r="R309" s="4">
        <f t="shared" si="69"/>
        <v>2.4437410407964689E-5</v>
      </c>
      <c r="S309" s="4">
        <f>SUM($Q$3:Q309)</f>
        <v>4.6345396709756743E-2</v>
      </c>
      <c r="T309" s="11">
        <f>SUM($R$3:R309)</f>
        <v>1.1297349288617775E-2</v>
      </c>
      <c r="U309" s="4">
        <f t="shared" si="70"/>
        <v>4.1543597693539973E-4</v>
      </c>
      <c r="AA309" s="4">
        <f t="shared" si="71"/>
        <v>2.9080518385477981E-4</v>
      </c>
      <c r="AM309" s="4">
        <f t="shared" si="72"/>
        <v>0</v>
      </c>
      <c r="AN309" s="5">
        <f>SUM($H$3:H309)</f>
        <v>2117.6388888888891</v>
      </c>
    </row>
    <row r="310" spans="1:40" x14ac:dyDescent="0.3">
      <c r="A310" s="3" t="s">
        <v>13</v>
      </c>
      <c r="B310" s="4">
        <v>307</v>
      </c>
      <c r="C310" s="4">
        <v>307</v>
      </c>
      <c r="D310" s="4">
        <v>40.799999999999997</v>
      </c>
      <c r="E310" s="4">
        <f t="shared" si="73"/>
        <v>-0.20833333333333331</v>
      </c>
      <c r="F310" s="11">
        <f t="shared" si="74"/>
        <v>0.12500000000000028</v>
      </c>
      <c r="H310" s="12">
        <f t="shared" si="61"/>
        <v>11.333333333333332</v>
      </c>
      <c r="I310" s="5">
        <f t="shared" si="62"/>
        <v>-38.958333333333329</v>
      </c>
      <c r="J310" s="4">
        <f t="shared" si="63"/>
        <v>36.689399999999999</v>
      </c>
      <c r="K310" s="4">
        <f t="shared" si="64"/>
        <v>19.687489199999998</v>
      </c>
      <c r="L310" s="11">
        <f t="shared" si="65"/>
        <v>17.418555866666669</v>
      </c>
      <c r="N310" s="12">
        <f t="shared" si="60"/>
        <v>197.41029982222221</v>
      </c>
      <c r="O310" s="4">
        <f t="shared" si="66"/>
        <v>197.41029982222221</v>
      </c>
      <c r="P310" s="4">
        <f t="shared" si="67"/>
        <v>0</v>
      </c>
      <c r="Q310" s="4">
        <f t="shared" si="68"/>
        <v>5.4836194395061729E-5</v>
      </c>
      <c r="R310" s="4">
        <f t="shared" si="69"/>
        <v>0</v>
      </c>
      <c r="S310" s="4">
        <f>SUM($Q$3:Q310)</f>
        <v>4.6400232904151809E-2</v>
      </c>
      <c r="T310" s="11">
        <f>SUM($R$3:R310)</f>
        <v>1.1297349288617775E-2</v>
      </c>
      <c r="U310" s="4">
        <f t="shared" si="70"/>
        <v>0</v>
      </c>
      <c r="AA310" s="4">
        <f t="shared" si="71"/>
        <v>0</v>
      </c>
      <c r="AM310" s="4">
        <f t="shared" si="72"/>
        <v>0</v>
      </c>
      <c r="AN310" s="5">
        <f>SUM($H$3:H310)</f>
        <v>2128.9722222222226</v>
      </c>
    </row>
    <row r="311" spans="1:40" x14ac:dyDescent="0.3">
      <c r="A311" s="3" t="s">
        <v>13</v>
      </c>
      <c r="B311" s="4">
        <v>308</v>
      </c>
      <c r="C311" s="4">
        <v>308</v>
      </c>
      <c r="D311" s="4">
        <v>40.299999999999997</v>
      </c>
      <c r="E311" s="4">
        <f t="shared" si="73"/>
        <v>-9.7222222222221627E-2</v>
      </c>
      <c r="F311" s="11">
        <f t="shared" si="74"/>
        <v>6.2500000000000389E-2</v>
      </c>
      <c r="H311" s="12">
        <f t="shared" si="61"/>
        <v>11.194444444444443</v>
      </c>
      <c r="I311" s="5">
        <f t="shared" si="62"/>
        <v>-18.180555555555443</v>
      </c>
      <c r="J311" s="4">
        <f t="shared" si="63"/>
        <v>36.689399999999999</v>
      </c>
      <c r="K311" s="4">
        <f t="shared" si="64"/>
        <v>19.207909418749992</v>
      </c>
      <c r="L311" s="11">
        <f t="shared" si="65"/>
        <v>37.716753863194548</v>
      </c>
      <c r="N311" s="12">
        <f t="shared" si="60"/>
        <v>422.21810574631667</v>
      </c>
      <c r="O311" s="4">
        <f t="shared" si="66"/>
        <v>422.21810574631667</v>
      </c>
      <c r="P311" s="4">
        <f t="shared" si="67"/>
        <v>0</v>
      </c>
      <c r="Q311" s="4">
        <f t="shared" si="68"/>
        <v>1.1728280715175463E-4</v>
      </c>
      <c r="R311" s="4">
        <f t="shared" si="69"/>
        <v>0</v>
      </c>
      <c r="S311" s="4">
        <f>SUM($Q$3:Q311)</f>
        <v>4.651751571130356E-2</v>
      </c>
      <c r="T311" s="11">
        <f>SUM($R$3:R311)</f>
        <v>1.1297349288617775E-2</v>
      </c>
      <c r="U311" s="4">
        <f t="shared" si="70"/>
        <v>0</v>
      </c>
      <c r="AA311" s="4">
        <f t="shared" si="71"/>
        <v>0</v>
      </c>
      <c r="AM311" s="4">
        <f t="shared" si="72"/>
        <v>0</v>
      </c>
      <c r="AN311" s="5">
        <f>SUM($H$3:H311)</f>
        <v>2140.166666666667</v>
      </c>
    </row>
    <row r="312" spans="1:40" x14ac:dyDescent="0.3">
      <c r="A312" s="3" t="s">
        <v>13</v>
      </c>
      <c r="B312" s="4">
        <v>309</v>
      </c>
      <c r="C312" s="4">
        <v>309</v>
      </c>
      <c r="D312" s="4">
        <v>40.1</v>
      </c>
      <c r="E312" s="4">
        <f t="shared" si="73"/>
        <v>-8.3333333333332538E-2</v>
      </c>
      <c r="F312" s="11">
        <f t="shared" si="74"/>
        <v>-1.3888888888889089E-2</v>
      </c>
      <c r="H312" s="12">
        <f t="shared" si="61"/>
        <v>11.138888888888889</v>
      </c>
      <c r="I312" s="5">
        <f t="shared" si="62"/>
        <v>-15.583333333333185</v>
      </c>
      <c r="J312" s="4">
        <f t="shared" si="63"/>
        <v>36.689399999999999</v>
      </c>
      <c r="K312" s="4">
        <f t="shared" si="64"/>
        <v>19.017733268750003</v>
      </c>
      <c r="L312" s="11">
        <f t="shared" si="65"/>
        <v>40.123799935416812</v>
      </c>
      <c r="N312" s="12">
        <f t="shared" si="60"/>
        <v>446.93454928061504</v>
      </c>
      <c r="O312" s="4">
        <f t="shared" si="66"/>
        <v>446.93454928061504</v>
      </c>
      <c r="P312" s="4">
        <f t="shared" si="67"/>
        <v>0</v>
      </c>
      <c r="Q312" s="4">
        <f t="shared" si="68"/>
        <v>1.2414848591128195E-4</v>
      </c>
      <c r="R312" s="4">
        <f t="shared" si="69"/>
        <v>0</v>
      </c>
      <c r="S312" s="4">
        <f>SUM($Q$3:Q312)</f>
        <v>4.6641664197214841E-2</v>
      </c>
      <c r="T312" s="11">
        <f>SUM($R$3:R312)</f>
        <v>1.1297349288617775E-2</v>
      </c>
      <c r="U312" s="4">
        <f t="shared" si="70"/>
        <v>0</v>
      </c>
      <c r="AA312" s="4">
        <f t="shared" si="71"/>
        <v>0</v>
      </c>
      <c r="AM312" s="4">
        <f t="shared" si="72"/>
        <v>0</v>
      </c>
      <c r="AN312" s="5">
        <f>SUM($H$3:H312)</f>
        <v>2151.3055555555557</v>
      </c>
    </row>
    <row r="313" spans="1:40" x14ac:dyDescent="0.3">
      <c r="A313" s="3" t="s">
        <v>13</v>
      </c>
      <c r="B313" s="4">
        <v>310</v>
      </c>
      <c r="C313" s="4">
        <v>310</v>
      </c>
      <c r="D313" s="4">
        <v>39.700000000000003</v>
      </c>
      <c r="E313" s="4">
        <f t="shared" si="73"/>
        <v>-0.12499999999999981</v>
      </c>
      <c r="F313" s="11">
        <f t="shared" si="74"/>
        <v>-4.1666666666667254E-2</v>
      </c>
      <c r="H313" s="12">
        <f t="shared" si="61"/>
        <v>11.027777777777779</v>
      </c>
      <c r="I313" s="5">
        <f t="shared" si="62"/>
        <v>-23.374999999999964</v>
      </c>
      <c r="J313" s="4">
        <f t="shared" si="63"/>
        <v>36.689399999999999</v>
      </c>
      <c r="K313" s="4">
        <f t="shared" si="64"/>
        <v>18.64021941875</v>
      </c>
      <c r="L313" s="11">
        <f t="shared" si="65"/>
        <v>31.954619418750035</v>
      </c>
      <c r="N313" s="12">
        <f t="shared" si="60"/>
        <v>352.38844192343788</v>
      </c>
      <c r="O313" s="4">
        <f t="shared" si="66"/>
        <v>352.38844192343788</v>
      </c>
      <c r="P313" s="4">
        <f t="shared" si="67"/>
        <v>0</v>
      </c>
      <c r="Q313" s="4">
        <f t="shared" si="68"/>
        <v>9.7885678312066077E-5</v>
      </c>
      <c r="R313" s="4">
        <f t="shared" si="69"/>
        <v>0</v>
      </c>
      <c r="S313" s="4">
        <f>SUM($Q$3:Q313)</f>
        <v>4.6739549875526906E-2</v>
      </c>
      <c r="T313" s="11">
        <f>SUM($R$3:R313)</f>
        <v>1.1297349288617775E-2</v>
      </c>
      <c r="U313" s="4">
        <f t="shared" si="70"/>
        <v>0</v>
      </c>
      <c r="AA313" s="4">
        <f t="shared" si="71"/>
        <v>0</v>
      </c>
      <c r="AM313" s="4">
        <f t="shared" si="72"/>
        <v>0</v>
      </c>
      <c r="AN313" s="5">
        <f>SUM($H$3:H313)</f>
        <v>2162.3333333333335</v>
      </c>
    </row>
    <row r="314" spans="1:40" x14ac:dyDescent="0.3">
      <c r="A314" s="3" t="s">
        <v>13</v>
      </c>
      <c r="B314" s="4">
        <v>311</v>
      </c>
      <c r="C314" s="4">
        <v>311</v>
      </c>
      <c r="D314" s="4">
        <v>39.200000000000003</v>
      </c>
      <c r="E314" s="4">
        <f t="shared" si="73"/>
        <v>-0.16666666666666705</v>
      </c>
      <c r="F314" s="11">
        <f t="shared" si="74"/>
        <v>-6.2500000000000402E-2</v>
      </c>
      <c r="H314" s="12">
        <f t="shared" si="61"/>
        <v>10.888888888888889</v>
      </c>
      <c r="I314" s="5">
        <f t="shared" si="62"/>
        <v>-31.166666666666739</v>
      </c>
      <c r="J314" s="4">
        <f t="shared" si="63"/>
        <v>36.689399999999999</v>
      </c>
      <c r="K314" s="4">
        <f t="shared" si="64"/>
        <v>18.173649200000003</v>
      </c>
      <c r="L314" s="11">
        <f t="shared" si="65"/>
        <v>23.696382533333264</v>
      </c>
      <c r="N314" s="12">
        <f t="shared" si="60"/>
        <v>258.02727647407335</v>
      </c>
      <c r="O314" s="4">
        <f t="shared" si="66"/>
        <v>258.02727647407335</v>
      </c>
      <c r="P314" s="4">
        <f t="shared" si="67"/>
        <v>0</v>
      </c>
      <c r="Q314" s="4">
        <f t="shared" si="68"/>
        <v>7.167424346502038E-5</v>
      </c>
      <c r="R314" s="4">
        <f t="shared" si="69"/>
        <v>0</v>
      </c>
      <c r="S314" s="4">
        <f>SUM($Q$3:Q314)</f>
        <v>4.6811224118991926E-2</v>
      </c>
      <c r="T314" s="11">
        <f>SUM($R$3:R314)</f>
        <v>1.1297349288617775E-2</v>
      </c>
      <c r="U314" s="4">
        <f t="shared" si="70"/>
        <v>0</v>
      </c>
      <c r="AA314" s="4">
        <f t="shared" si="71"/>
        <v>0</v>
      </c>
      <c r="AM314" s="4">
        <f t="shared" si="72"/>
        <v>0</v>
      </c>
      <c r="AN314" s="5">
        <f>SUM($H$3:H314)</f>
        <v>2173.2222222222222</v>
      </c>
    </row>
    <row r="315" spans="1:40" x14ac:dyDescent="0.3">
      <c r="A315" s="3" t="s">
        <v>13</v>
      </c>
      <c r="B315" s="4">
        <v>312</v>
      </c>
      <c r="C315" s="4">
        <v>312</v>
      </c>
      <c r="D315" s="4">
        <v>38.5</v>
      </c>
      <c r="E315" s="4">
        <f t="shared" si="73"/>
        <v>-0.25000000000000061</v>
      </c>
      <c r="F315" s="11">
        <f t="shared" si="74"/>
        <v>-9.0277777777777582E-2</v>
      </c>
      <c r="H315" s="12">
        <f t="shared" si="61"/>
        <v>10.694444444444445</v>
      </c>
      <c r="I315" s="5">
        <f t="shared" si="62"/>
        <v>-46.750000000000114</v>
      </c>
      <c r="J315" s="4">
        <f t="shared" si="63"/>
        <v>36.689399999999999</v>
      </c>
      <c r="K315" s="4">
        <f t="shared" si="64"/>
        <v>17.530385468749998</v>
      </c>
      <c r="L315" s="11">
        <f t="shared" si="65"/>
        <v>7.4697854687498833</v>
      </c>
      <c r="N315" s="12">
        <f t="shared" si="60"/>
        <v>79.885205707464024</v>
      </c>
      <c r="O315" s="4">
        <f t="shared" si="66"/>
        <v>79.885205707464024</v>
      </c>
      <c r="P315" s="4">
        <f t="shared" si="67"/>
        <v>0</v>
      </c>
      <c r="Q315" s="4">
        <f t="shared" si="68"/>
        <v>2.2190334918740005E-5</v>
      </c>
      <c r="R315" s="4">
        <f t="shared" si="69"/>
        <v>0</v>
      </c>
      <c r="S315" s="4">
        <f>SUM($Q$3:Q315)</f>
        <v>4.6833414453910663E-2</v>
      </c>
      <c r="T315" s="11">
        <f>SUM($R$3:R315)</f>
        <v>1.1297349288617775E-2</v>
      </c>
      <c r="U315" s="4">
        <f t="shared" si="70"/>
        <v>0</v>
      </c>
      <c r="AA315" s="4">
        <f t="shared" si="71"/>
        <v>0</v>
      </c>
      <c r="AM315" s="4">
        <f t="shared" si="72"/>
        <v>0</v>
      </c>
      <c r="AN315" s="5">
        <f>SUM($H$3:H315)</f>
        <v>2183.9166666666665</v>
      </c>
    </row>
    <row r="316" spans="1:40" x14ac:dyDescent="0.3">
      <c r="A316" s="3" t="s">
        <v>13</v>
      </c>
      <c r="B316" s="4">
        <v>313</v>
      </c>
      <c r="C316" s="4">
        <v>313</v>
      </c>
      <c r="D316" s="4">
        <v>37.4</v>
      </c>
      <c r="E316" s="4">
        <f t="shared" si="73"/>
        <v>-0.34722222222222221</v>
      </c>
      <c r="F316" s="11">
        <f t="shared" si="74"/>
        <v>-8.333333333333301E-2</v>
      </c>
      <c r="H316" s="12">
        <f t="shared" si="61"/>
        <v>10.388888888888888</v>
      </c>
      <c r="I316" s="5">
        <f t="shared" si="62"/>
        <v>-64.930555555555557</v>
      </c>
      <c r="J316" s="4">
        <f t="shared" si="63"/>
        <v>36.689399999999999</v>
      </c>
      <c r="K316" s="4">
        <f t="shared" si="64"/>
        <v>16.542959674999995</v>
      </c>
      <c r="L316" s="11">
        <f t="shared" si="65"/>
        <v>-11.698195880555563</v>
      </c>
      <c r="N316" s="12">
        <f t="shared" si="60"/>
        <v>-121.53125720354944</v>
      </c>
      <c r="O316" s="4">
        <f t="shared" si="66"/>
        <v>0</v>
      </c>
      <c r="P316" s="4">
        <f t="shared" si="67"/>
        <v>121.53125720354944</v>
      </c>
      <c r="Q316" s="4">
        <f t="shared" si="68"/>
        <v>0</v>
      </c>
      <c r="R316" s="4">
        <f t="shared" si="69"/>
        <v>3.3758682556541511E-5</v>
      </c>
      <c r="S316" s="4">
        <f>SUM($Q$3:Q316)</f>
        <v>4.6833414453910663E-2</v>
      </c>
      <c r="T316" s="11">
        <f>SUM($R$3:R316)</f>
        <v>1.1331107971174316E-2</v>
      </c>
      <c r="U316" s="4">
        <f t="shared" si="70"/>
        <v>5.7389760346120567E-4</v>
      </c>
      <c r="AA316" s="4">
        <f t="shared" si="71"/>
        <v>4.0172832242284397E-4</v>
      </c>
      <c r="AM316" s="4">
        <f t="shared" si="72"/>
        <v>0</v>
      </c>
      <c r="AN316" s="5">
        <f>SUM($H$3:H316)</f>
        <v>2194.3055555555552</v>
      </c>
    </row>
    <row r="317" spans="1:40" x14ac:dyDescent="0.3">
      <c r="A317" s="3" t="s">
        <v>13</v>
      </c>
      <c r="B317" s="4">
        <v>314</v>
      </c>
      <c r="C317" s="4">
        <v>314</v>
      </c>
      <c r="D317" s="4">
        <v>36</v>
      </c>
      <c r="E317" s="4">
        <f t="shared" si="73"/>
        <v>-0.41666666666666663</v>
      </c>
      <c r="F317" s="11">
        <f t="shared" si="74"/>
        <v>-3.472222222222221E-2</v>
      </c>
      <c r="H317" s="12">
        <f t="shared" si="61"/>
        <v>10</v>
      </c>
      <c r="I317" s="5">
        <f t="shared" si="62"/>
        <v>-77.916666666666657</v>
      </c>
      <c r="J317" s="4">
        <f t="shared" si="63"/>
        <v>36.689399999999999</v>
      </c>
      <c r="K317" s="4">
        <f t="shared" si="64"/>
        <v>15.327630000000001</v>
      </c>
      <c r="L317" s="11">
        <f t="shared" si="65"/>
        <v>-25.899636666666659</v>
      </c>
      <c r="N317" s="12">
        <f t="shared" si="60"/>
        <v>-258.99636666666657</v>
      </c>
      <c r="O317" s="4">
        <f t="shared" si="66"/>
        <v>0</v>
      </c>
      <c r="P317" s="4">
        <f t="shared" si="67"/>
        <v>258.99636666666657</v>
      </c>
      <c r="Q317" s="4">
        <f t="shared" si="68"/>
        <v>0</v>
      </c>
      <c r="R317" s="4">
        <f t="shared" si="69"/>
        <v>7.1943435185185169E-5</v>
      </c>
      <c r="S317" s="4">
        <f>SUM($Q$3:Q317)</f>
        <v>4.6833414453910663E-2</v>
      </c>
      <c r="T317" s="11">
        <f>SUM($R$3:R317)</f>
        <v>1.1403051406359501E-2</v>
      </c>
      <c r="U317" s="4">
        <f t="shared" si="70"/>
        <v>1.2230383981481478E-3</v>
      </c>
      <c r="AA317" s="4">
        <f t="shared" si="71"/>
        <v>8.5612687870370336E-4</v>
      </c>
      <c r="AM317" s="4">
        <f t="shared" si="72"/>
        <v>0</v>
      </c>
      <c r="AN317" s="5">
        <f>SUM($H$3:H317)</f>
        <v>2204.3055555555552</v>
      </c>
    </row>
    <row r="318" spans="1:40" x14ac:dyDescent="0.3">
      <c r="A318" s="3" t="s">
        <v>13</v>
      </c>
      <c r="B318" s="4">
        <v>315</v>
      </c>
      <c r="C318" s="4">
        <v>315</v>
      </c>
      <c r="D318" s="4">
        <v>34.4</v>
      </c>
      <c r="E318" s="4">
        <f t="shared" si="73"/>
        <v>-0.41666666666666663</v>
      </c>
      <c r="F318" s="11">
        <f t="shared" si="74"/>
        <v>2.083333333333337E-2</v>
      </c>
      <c r="H318" s="12">
        <f t="shared" si="61"/>
        <v>9.5555555555555554</v>
      </c>
      <c r="I318" s="5">
        <f t="shared" si="62"/>
        <v>-77.916666666666657</v>
      </c>
      <c r="J318" s="4">
        <f t="shared" si="63"/>
        <v>36.689399999999999</v>
      </c>
      <c r="K318" s="4">
        <f t="shared" si="64"/>
        <v>13.995450799999997</v>
      </c>
      <c r="L318" s="11">
        <f t="shared" si="65"/>
        <v>-27.231815866666661</v>
      </c>
      <c r="N318" s="12">
        <f t="shared" si="60"/>
        <v>-260.21512939259253</v>
      </c>
      <c r="O318" s="4">
        <f t="shared" si="66"/>
        <v>0</v>
      </c>
      <c r="P318" s="4">
        <f t="shared" si="67"/>
        <v>260.21512939259253</v>
      </c>
      <c r="Q318" s="4">
        <f t="shared" si="68"/>
        <v>0</v>
      </c>
      <c r="R318" s="4">
        <f t="shared" si="69"/>
        <v>7.2281980386831255E-5</v>
      </c>
      <c r="S318" s="4">
        <f>SUM($Q$3:Q318)</f>
        <v>4.6833414453910663E-2</v>
      </c>
      <c r="T318" s="11">
        <f>SUM($R$3:R318)</f>
        <v>1.1475333386746332E-2</v>
      </c>
      <c r="U318" s="4">
        <f t="shared" si="70"/>
        <v>1.2287936665761313E-3</v>
      </c>
      <c r="AA318" s="4">
        <f t="shared" si="71"/>
        <v>8.6015556660329177E-4</v>
      </c>
      <c r="AM318" s="4">
        <f t="shared" si="72"/>
        <v>0</v>
      </c>
      <c r="AN318" s="5">
        <f>SUM($H$3:H318)</f>
        <v>2213.8611111111109</v>
      </c>
    </row>
    <row r="319" spans="1:40" x14ac:dyDescent="0.3">
      <c r="A319" s="3" t="s">
        <v>13</v>
      </c>
      <c r="B319" s="4">
        <v>316</v>
      </c>
      <c r="C319" s="4">
        <v>316</v>
      </c>
      <c r="D319" s="4">
        <v>33</v>
      </c>
      <c r="E319" s="4">
        <f t="shared" si="73"/>
        <v>-0.37499999999999989</v>
      </c>
      <c r="F319" s="11">
        <f t="shared" si="74"/>
        <v>0</v>
      </c>
      <c r="H319" s="12">
        <f t="shared" si="61"/>
        <v>9.1666666666666661</v>
      </c>
      <c r="I319" s="5">
        <f t="shared" si="62"/>
        <v>-70.124999999999986</v>
      </c>
      <c r="J319" s="4">
        <f t="shared" si="63"/>
        <v>36.689399999999999</v>
      </c>
      <c r="K319" s="4">
        <f t="shared" si="64"/>
        <v>12.879466874999997</v>
      </c>
      <c r="L319" s="11">
        <f t="shared" si="65"/>
        <v>-20.556133124999988</v>
      </c>
      <c r="N319" s="12">
        <f t="shared" si="60"/>
        <v>-188.43122031249987</v>
      </c>
      <c r="O319" s="4">
        <f t="shared" si="66"/>
        <v>0</v>
      </c>
      <c r="P319" s="4">
        <f t="shared" si="67"/>
        <v>188.43122031249987</v>
      </c>
      <c r="Q319" s="4">
        <f t="shared" si="68"/>
        <v>0</v>
      </c>
      <c r="R319" s="4">
        <f t="shared" si="69"/>
        <v>5.2342005642361078E-5</v>
      </c>
      <c r="S319" s="4">
        <f>SUM($Q$3:Q319)</f>
        <v>4.6833414453910663E-2</v>
      </c>
      <c r="T319" s="11">
        <f>SUM($R$3:R319)</f>
        <v>1.1527675392388694E-2</v>
      </c>
      <c r="U319" s="4">
        <f t="shared" si="70"/>
        <v>8.8981409592013832E-4</v>
      </c>
      <c r="AA319" s="4">
        <f t="shared" si="71"/>
        <v>6.2286986714409683E-4</v>
      </c>
      <c r="AM319" s="4">
        <f t="shared" si="72"/>
        <v>0</v>
      </c>
      <c r="AN319" s="5">
        <f>SUM($H$3:H319)</f>
        <v>2223.0277777777774</v>
      </c>
    </row>
    <row r="320" spans="1:40" x14ac:dyDescent="0.3">
      <c r="A320" s="3" t="s">
        <v>13</v>
      </c>
      <c r="B320" s="4">
        <v>317</v>
      </c>
      <c r="C320" s="4">
        <v>317</v>
      </c>
      <c r="D320" s="4">
        <v>31.7</v>
      </c>
      <c r="E320" s="4">
        <f t="shared" si="73"/>
        <v>-0.41666666666666663</v>
      </c>
      <c r="F320" s="11">
        <f t="shared" si="74"/>
        <v>-6.944444444444442E-2</v>
      </c>
      <c r="H320" s="12">
        <f t="shared" si="61"/>
        <v>8.8055555555555554</v>
      </c>
      <c r="I320" s="5">
        <f t="shared" si="62"/>
        <v>-77.916666666666657</v>
      </c>
      <c r="J320" s="4">
        <f t="shared" si="63"/>
        <v>36.689399999999999</v>
      </c>
      <c r="K320" s="4">
        <f t="shared" si="64"/>
        <v>11.884708418749998</v>
      </c>
      <c r="L320" s="11">
        <f t="shared" si="65"/>
        <v>-29.34255824791666</v>
      </c>
      <c r="N320" s="12">
        <f t="shared" si="60"/>
        <v>-258.37752679415502</v>
      </c>
      <c r="O320" s="4">
        <f t="shared" si="66"/>
        <v>0</v>
      </c>
      <c r="P320" s="4">
        <f t="shared" si="67"/>
        <v>258.37752679415502</v>
      </c>
      <c r="Q320" s="4">
        <f t="shared" si="68"/>
        <v>0</v>
      </c>
      <c r="R320" s="4">
        <f t="shared" si="69"/>
        <v>7.1771535220598623E-5</v>
      </c>
      <c r="S320" s="4">
        <f>SUM($Q$3:Q320)</f>
        <v>4.6833414453910663E-2</v>
      </c>
      <c r="T320" s="11">
        <f>SUM($R$3:R320)</f>
        <v>1.1599446927609293E-2</v>
      </c>
      <c r="U320" s="4">
        <f t="shared" si="70"/>
        <v>1.2201160987501767E-3</v>
      </c>
      <c r="AA320" s="4">
        <f t="shared" si="71"/>
        <v>8.5408126912512369E-4</v>
      </c>
      <c r="AM320" s="4">
        <f t="shared" si="72"/>
        <v>0</v>
      </c>
      <c r="AN320" s="5">
        <f>SUM($H$3:H320)</f>
        <v>2231.833333333333</v>
      </c>
    </row>
    <row r="321" spans="1:40" x14ac:dyDescent="0.3">
      <c r="A321" s="3" t="s">
        <v>13</v>
      </c>
      <c r="B321" s="4">
        <v>318</v>
      </c>
      <c r="C321" s="4">
        <v>318</v>
      </c>
      <c r="D321" s="4">
        <v>30</v>
      </c>
      <c r="E321" s="4">
        <f t="shared" si="73"/>
        <v>-0.51388888888888873</v>
      </c>
      <c r="F321" s="11">
        <f t="shared" si="74"/>
        <v>-6.2499999999999889E-2</v>
      </c>
      <c r="H321" s="12">
        <f t="shared" si="61"/>
        <v>8.3333333333333339</v>
      </c>
      <c r="I321" s="5">
        <f t="shared" si="62"/>
        <v>-96.097222222222186</v>
      </c>
      <c r="J321" s="4">
        <f t="shared" si="63"/>
        <v>36.689399999999999</v>
      </c>
      <c r="K321" s="4">
        <f t="shared" si="64"/>
        <v>10.644187500000001</v>
      </c>
      <c r="L321" s="11">
        <f t="shared" si="65"/>
        <v>-48.763634722222186</v>
      </c>
      <c r="N321" s="12">
        <f t="shared" si="60"/>
        <v>-406.36362268518491</v>
      </c>
      <c r="O321" s="4">
        <f t="shared" si="66"/>
        <v>0</v>
      </c>
      <c r="P321" s="4">
        <f t="shared" si="67"/>
        <v>406.36362268518491</v>
      </c>
      <c r="Q321" s="4">
        <f t="shared" si="68"/>
        <v>0</v>
      </c>
      <c r="R321" s="4">
        <f t="shared" si="69"/>
        <v>1.1287878407921803E-4</v>
      </c>
      <c r="S321" s="4">
        <f>SUM($Q$3:Q321)</f>
        <v>4.6833414453910663E-2</v>
      </c>
      <c r="T321" s="11">
        <f>SUM($R$3:R321)</f>
        <v>1.1712325711688511E-2</v>
      </c>
      <c r="U321" s="4">
        <f t="shared" si="70"/>
        <v>1.9189393293467065E-3</v>
      </c>
      <c r="AA321" s="4">
        <f t="shared" si="71"/>
        <v>1.3432575305426945E-3</v>
      </c>
      <c r="AM321" s="4">
        <f t="shared" si="72"/>
        <v>0</v>
      </c>
      <c r="AN321" s="5">
        <f>SUM($H$3:H321)</f>
        <v>2240.1666666666665</v>
      </c>
    </row>
    <row r="322" spans="1:40" x14ac:dyDescent="0.3">
      <c r="A322" s="3" t="s">
        <v>13</v>
      </c>
      <c r="B322" s="4">
        <v>319</v>
      </c>
      <c r="C322" s="4">
        <v>319</v>
      </c>
      <c r="D322" s="4">
        <v>28</v>
      </c>
      <c r="E322" s="4">
        <f t="shared" si="73"/>
        <v>-0.54166666666666641</v>
      </c>
      <c r="F322" s="11">
        <f t="shared" si="74"/>
        <v>9.027777777777779E-2</v>
      </c>
      <c r="H322" s="12">
        <f t="shared" si="61"/>
        <v>7.7777777777777777</v>
      </c>
      <c r="I322" s="5">
        <f t="shared" si="62"/>
        <v>-101.29166666666661</v>
      </c>
      <c r="J322" s="4">
        <f t="shared" si="63"/>
        <v>36.689399999999999</v>
      </c>
      <c r="K322" s="4">
        <f t="shared" si="64"/>
        <v>9.2722699999999989</v>
      </c>
      <c r="L322" s="11">
        <f t="shared" si="65"/>
        <v>-55.329996666666624</v>
      </c>
      <c r="N322" s="12">
        <f t="shared" si="60"/>
        <v>-430.34441851851818</v>
      </c>
      <c r="O322" s="4">
        <f t="shared" si="66"/>
        <v>0</v>
      </c>
      <c r="P322" s="4">
        <f t="shared" si="67"/>
        <v>430.34441851851818</v>
      </c>
      <c r="Q322" s="4">
        <f t="shared" si="68"/>
        <v>0</v>
      </c>
      <c r="R322" s="4">
        <f t="shared" si="69"/>
        <v>1.1954011625514394E-4</v>
      </c>
      <c r="S322" s="4">
        <f>SUM($Q$3:Q322)</f>
        <v>4.6833414453910663E-2</v>
      </c>
      <c r="T322" s="11">
        <f>SUM($R$3:R322)</f>
        <v>1.1831865827943655E-2</v>
      </c>
      <c r="U322" s="4">
        <f t="shared" si="70"/>
        <v>2.0321819763374467E-3</v>
      </c>
      <c r="AA322" s="4">
        <f t="shared" si="71"/>
        <v>1.4225273834362127E-3</v>
      </c>
      <c r="AM322" s="4">
        <f t="shared" si="72"/>
        <v>0</v>
      </c>
      <c r="AN322" s="5">
        <f>SUM($H$3:H322)</f>
        <v>2247.9444444444443</v>
      </c>
    </row>
    <row r="323" spans="1:40" x14ac:dyDescent="0.3">
      <c r="A323" s="3" t="s">
        <v>13</v>
      </c>
      <c r="B323" s="4">
        <v>320</v>
      </c>
      <c r="C323" s="4">
        <v>320</v>
      </c>
      <c r="D323" s="4">
        <v>26.1</v>
      </c>
      <c r="E323" s="4">
        <f t="shared" si="73"/>
        <v>-0.33333333333333315</v>
      </c>
      <c r="F323" s="11">
        <f t="shared" si="74"/>
        <v>0.18749999999999967</v>
      </c>
      <c r="H323" s="12">
        <f t="shared" si="61"/>
        <v>7.25</v>
      </c>
      <c r="I323" s="5">
        <f t="shared" si="62"/>
        <v>-62.3333333333333</v>
      </c>
      <c r="J323" s="4">
        <f t="shared" si="63"/>
        <v>36.689399999999999</v>
      </c>
      <c r="K323" s="4">
        <f t="shared" si="64"/>
        <v>8.0565855187499995</v>
      </c>
      <c r="L323" s="11">
        <f t="shared" si="65"/>
        <v>-17.587347814583303</v>
      </c>
      <c r="N323" s="12">
        <f t="shared" ref="N323:N386" si="75">L323*H323</f>
        <v>-127.50827165572895</v>
      </c>
      <c r="O323" s="4">
        <f t="shared" si="66"/>
        <v>0</v>
      </c>
      <c r="P323" s="4">
        <f t="shared" si="67"/>
        <v>127.50827165572895</v>
      </c>
      <c r="Q323" s="4">
        <f t="shared" si="68"/>
        <v>0</v>
      </c>
      <c r="R323" s="4">
        <f t="shared" si="69"/>
        <v>3.5418964348813598E-5</v>
      </c>
      <c r="S323" s="4">
        <f>SUM($Q$3:Q323)</f>
        <v>4.6833414453910663E-2</v>
      </c>
      <c r="T323" s="11">
        <f>SUM($R$3:R323)</f>
        <v>1.1867284792292468E-2</v>
      </c>
      <c r="U323" s="4">
        <f t="shared" si="70"/>
        <v>6.0212239392983121E-4</v>
      </c>
      <c r="AA323" s="4">
        <f t="shared" si="71"/>
        <v>4.2148567575088183E-4</v>
      </c>
      <c r="AM323" s="4">
        <f t="shared" si="72"/>
        <v>0</v>
      </c>
      <c r="AN323" s="5">
        <f>SUM($H$3:H323)</f>
        <v>2255.1944444444443</v>
      </c>
    </row>
    <row r="324" spans="1:40" x14ac:dyDescent="0.3">
      <c r="A324" s="3" t="s">
        <v>13</v>
      </c>
      <c r="B324" s="4">
        <v>321</v>
      </c>
      <c r="C324" s="4">
        <v>321</v>
      </c>
      <c r="D324" s="4">
        <v>25.6</v>
      </c>
      <c r="E324" s="4">
        <f t="shared" si="73"/>
        <v>-0.16666666666666705</v>
      </c>
      <c r="F324" s="11">
        <f t="shared" si="74"/>
        <v>0.11805555555555527</v>
      </c>
      <c r="H324" s="12">
        <f t="shared" ref="H324:H387" si="76">D324/3.6</f>
        <v>7.1111111111111116</v>
      </c>
      <c r="I324" s="5">
        <f t="shared" ref="I324:I387" si="77">187*E324</f>
        <v>-31.166666666666739</v>
      </c>
      <c r="J324" s="4">
        <f t="shared" ref="J324:J387" si="78">0.02*(187*9.81)</f>
        <v>36.689399999999999</v>
      </c>
      <c r="K324" s="4">
        <f t="shared" ref="K324:K387" si="79">0.5*1.27*(H324)^2*0.6*0.4023</f>
        <v>7.7508607999999999</v>
      </c>
      <c r="L324" s="11">
        <f t="shared" ref="L324:L387" si="80">SUM(I324:K324)</f>
        <v>13.27359413333326</v>
      </c>
      <c r="N324" s="12">
        <f t="shared" si="75"/>
        <v>94.390002725925413</v>
      </c>
      <c r="O324" s="4">
        <f t="shared" ref="O324:O387" si="81">IF(N324&gt;0,N324,0)</f>
        <v>94.390002725925413</v>
      </c>
      <c r="P324" s="4">
        <f t="shared" ref="P324:P387" si="82">IF(N324&lt;0,N324*-1,0)</f>
        <v>0</v>
      </c>
      <c r="Q324" s="4">
        <f t="shared" ref="Q324:Q387" si="83">O324/1000/3600</f>
        <v>2.6219445201645949E-5</v>
      </c>
      <c r="R324" s="4">
        <f t="shared" ref="R324:R387" si="84">P324/1000/3600</f>
        <v>0</v>
      </c>
      <c r="S324" s="4">
        <f>SUM($Q$3:Q324)</f>
        <v>4.685963389911231E-2</v>
      </c>
      <c r="T324" s="11">
        <f>SUM($R$3:R324)</f>
        <v>1.1867284792292468E-2</v>
      </c>
      <c r="U324" s="4">
        <f t="shared" ref="U324:U387" si="85">IF(R324&gt;0,Q324-R324*-17,0)</f>
        <v>0</v>
      </c>
      <c r="AA324" s="4">
        <f t="shared" ref="AA324:AA387" si="86">U324*0.7</f>
        <v>0</v>
      </c>
      <c r="AM324" s="4">
        <f t="shared" ref="AM324:AM387" si="87">IF(D324&lt;0.1,1,0)</f>
        <v>0</v>
      </c>
      <c r="AN324" s="5">
        <f>SUM($H$3:H324)</f>
        <v>2262.3055555555557</v>
      </c>
    </row>
    <row r="325" spans="1:40" x14ac:dyDescent="0.3">
      <c r="A325" s="3" t="s">
        <v>13</v>
      </c>
      <c r="B325" s="4">
        <v>322</v>
      </c>
      <c r="C325" s="4">
        <v>322</v>
      </c>
      <c r="D325" s="4">
        <v>24.9</v>
      </c>
      <c r="E325" s="4">
        <f t="shared" ref="E325:E388" si="88">(D326-D324)/2/3.6</f>
        <v>-9.7222222222222612E-2</v>
      </c>
      <c r="F325" s="11">
        <f t="shared" ref="F325:F388" si="89">($E326-$E324)/2</f>
        <v>4.1666666666667004E-2</v>
      </c>
      <c r="H325" s="12">
        <f t="shared" si="76"/>
        <v>6.9166666666666661</v>
      </c>
      <c r="I325" s="5">
        <f t="shared" si="77"/>
        <v>-18.180555555555628</v>
      </c>
      <c r="J325" s="4">
        <f t="shared" si="78"/>
        <v>36.689399999999999</v>
      </c>
      <c r="K325" s="4">
        <f t="shared" si="79"/>
        <v>7.3327807687499993</v>
      </c>
      <c r="L325" s="11">
        <f t="shared" si="80"/>
        <v>25.841625213194369</v>
      </c>
      <c r="N325" s="12">
        <f t="shared" si="75"/>
        <v>178.73790772459438</v>
      </c>
      <c r="O325" s="4">
        <f t="shared" si="81"/>
        <v>178.73790772459438</v>
      </c>
      <c r="P325" s="4">
        <f t="shared" si="82"/>
        <v>0</v>
      </c>
      <c r="Q325" s="4">
        <f t="shared" si="83"/>
        <v>4.964941881238733E-5</v>
      </c>
      <c r="R325" s="4">
        <f t="shared" si="84"/>
        <v>0</v>
      </c>
      <c r="S325" s="4">
        <f>SUM($Q$3:Q325)</f>
        <v>4.6909283317924697E-2</v>
      </c>
      <c r="T325" s="11">
        <f>SUM($R$3:R325)</f>
        <v>1.1867284792292468E-2</v>
      </c>
      <c r="U325" s="4">
        <f t="shared" si="85"/>
        <v>0</v>
      </c>
      <c r="AA325" s="4">
        <f t="shared" si="86"/>
        <v>0</v>
      </c>
      <c r="AM325" s="4">
        <f t="shared" si="87"/>
        <v>0</v>
      </c>
      <c r="AN325" s="5">
        <f>SUM($H$3:H325)</f>
        <v>2269.2222222222222</v>
      </c>
    </row>
    <row r="326" spans="1:40" x14ac:dyDescent="0.3">
      <c r="A326" s="3" t="s">
        <v>13</v>
      </c>
      <c r="B326" s="4">
        <v>323</v>
      </c>
      <c r="C326" s="4">
        <v>323</v>
      </c>
      <c r="D326" s="4">
        <v>24.9</v>
      </c>
      <c r="E326" s="4">
        <f t="shared" si="88"/>
        <v>-8.3333333333333037E-2</v>
      </c>
      <c r="F326" s="11">
        <f t="shared" si="89"/>
        <v>-2.0833333333333141E-2</v>
      </c>
      <c r="H326" s="12">
        <f t="shared" si="76"/>
        <v>6.9166666666666661</v>
      </c>
      <c r="I326" s="5">
        <f t="shared" si="77"/>
        <v>-15.583333333333279</v>
      </c>
      <c r="J326" s="4">
        <f t="shared" si="78"/>
        <v>36.689399999999999</v>
      </c>
      <c r="K326" s="4">
        <f t="shared" si="79"/>
        <v>7.3327807687499993</v>
      </c>
      <c r="L326" s="11">
        <f t="shared" si="80"/>
        <v>28.438847435416719</v>
      </c>
      <c r="N326" s="12">
        <f t="shared" si="75"/>
        <v>196.70202809496561</v>
      </c>
      <c r="O326" s="4">
        <f t="shared" si="81"/>
        <v>196.70202809496561</v>
      </c>
      <c r="P326" s="4">
        <f t="shared" si="82"/>
        <v>0</v>
      </c>
      <c r="Q326" s="4">
        <f t="shared" si="83"/>
        <v>5.4639452248601561E-5</v>
      </c>
      <c r="R326" s="4">
        <f t="shared" si="84"/>
        <v>0</v>
      </c>
      <c r="S326" s="4">
        <f>SUM($Q$3:Q326)</f>
        <v>4.6963922770173298E-2</v>
      </c>
      <c r="T326" s="11">
        <f>SUM($R$3:R326)</f>
        <v>1.1867284792292468E-2</v>
      </c>
      <c r="U326" s="4">
        <f t="shared" si="85"/>
        <v>0</v>
      </c>
      <c r="AA326" s="4">
        <f t="shared" si="86"/>
        <v>0</v>
      </c>
      <c r="AM326" s="4">
        <f t="shared" si="87"/>
        <v>0</v>
      </c>
      <c r="AN326" s="5">
        <f>SUM($H$3:H326)</f>
        <v>2276.1388888888887</v>
      </c>
    </row>
    <row r="327" spans="1:40" x14ac:dyDescent="0.3">
      <c r="A327" s="3" t="s">
        <v>13</v>
      </c>
      <c r="B327" s="4">
        <v>324</v>
      </c>
      <c r="C327" s="4">
        <v>324</v>
      </c>
      <c r="D327" s="4">
        <v>24.3</v>
      </c>
      <c r="E327" s="4">
        <f t="shared" si="88"/>
        <v>-0.1388888888888889</v>
      </c>
      <c r="F327" s="11">
        <f t="shared" si="89"/>
        <v>1.3888888888888593E-2</v>
      </c>
      <c r="H327" s="12">
        <f t="shared" si="76"/>
        <v>6.75</v>
      </c>
      <c r="I327" s="5">
        <f t="shared" si="77"/>
        <v>-25.972222222222225</v>
      </c>
      <c r="J327" s="4">
        <f t="shared" si="78"/>
        <v>36.689399999999999</v>
      </c>
      <c r="K327" s="4">
        <f t="shared" si="79"/>
        <v>6.9836514187500001</v>
      </c>
      <c r="L327" s="11">
        <f t="shared" si="80"/>
        <v>17.700829196527774</v>
      </c>
      <c r="N327" s="12">
        <f t="shared" si="75"/>
        <v>119.48059707656247</v>
      </c>
      <c r="O327" s="4">
        <f t="shared" si="81"/>
        <v>119.48059707656247</v>
      </c>
      <c r="P327" s="4">
        <f t="shared" si="82"/>
        <v>0</v>
      </c>
      <c r="Q327" s="4">
        <f t="shared" si="83"/>
        <v>3.3189054743489578E-5</v>
      </c>
      <c r="R327" s="4">
        <f t="shared" si="84"/>
        <v>0</v>
      </c>
      <c r="S327" s="4">
        <f>SUM($Q$3:Q327)</f>
        <v>4.6997111824916789E-2</v>
      </c>
      <c r="T327" s="11">
        <f>SUM($R$3:R327)</f>
        <v>1.1867284792292468E-2</v>
      </c>
      <c r="U327" s="4">
        <f t="shared" si="85"/>
        <v>0</v>
      </c>
      <c r="AA327" s="4">
        <f t="shared" si="86"/>
        <v>0</v>
      </c>
      <c r="AM327" s="4">
        <f t="shared" si="87"/>
        <v>0</v>
      </c>
      <c r="AN327" s="5">
        <f>SUM($H$3:H327)</f>
        <v>2282.8888888888887</v>
      </c>
    </row>
    <row r="328" spans="1:40" x14ac:dyDescent="0.3">
      <c r="A328" s="3" t="s">
        <v>13</v>
      </c>
      <c r="B328" s="4">
        <v>325</v>
      </c>
      <c r="C328" s="4">
        <v>325</v>
      </c>
      <c r="D328" s="4">
        <v>23.9</v>
      </c>
      <c r="E328" s="4">
        <f t="shared" si="88"/>
        <v>-5.5555555555555851E-2</v>
      </c>
      <c r="F328" s="11">
        <f t="shared" si="89"/>
        <v>4.8611111111111313E-2</v>
      </c>
      <c r="H328" s="12">
        <f t="shared" si="76"/>
        <v>6.6388888888888884</v>
      </c>
      <c r="I328" s="5">
        <f t="shared" si="77"/>
        <v>-10.388888888888944</v>
      </c>
      <c r="J328" s="4">
        <f t="shared" si="78"/>
        <v>36.689399999999999</v>
      </c>
      <c r="K328" s="4">
        <f t="shared" si="79"/>
        <v>6.755629268749999</v>
      </c>
      <c r="L328" s="11">
        <f t="shared" si="80"/>
        <v>33.056140379861056</v>
      </c>
      <c r="N328" s="12">
        <f t="shared" si="75"/>
        <v>219.45604307741087</v>
      </c>
      <c r="O328" s="4">
        <f t="shared" si="81"/>
        <v>219.45604307741087</v>
      </c>
      <c r="P328" s="4">
        <f t="shared" si="82"/>
        <v>0</v>
      </c>
      <c r="Q328" s="4">
        <f t="shared" si="83"/>
        <v>6.0960011965947465E-5</v>
      </c>
      <c r="R328" s="4">
        <f t="shared" si="84"/>
        <v>0</v>
      </c>
      <c r="S328" s="4">
        <f>SUM($Q$3:Q328)</f>
        <v>4.7058071836882737E-2</v>
      </c>
      <c r="T328" s="11">
        <f>SUM($R$3:R328)</f>
        <v>1.1867284792292468E-2</v>
      </c>
      <c r="U328" s="4">
        <f t="shared" si="85"/>
        <v>0</v>
      </c>
      <c r="AA328" s="4">
        <f t="shared" si="86"/>
        <v>0</v>
      </c>
      <c r="AM328" s="4">
        <f t="shared" si="87"/>
        <v>0</v>
      </c>
      <c r="AN328" s="5">
        <f>SUM($H$3:H328)</f>
        <v>2289.5277777777774</v>
      </c>
    </row>
    <row r="329" spans="1:40" x14ac:dyDescent="0.3">
      <c r="A329" s="3" t="s">
        <v>13</v>
      </c>
      <c r="B329" s="4">
        <v>326</v>
      </c>
      <c r="C329" s="4">
        <v>326</v>
      </c>
      <c r="D329" s="4">
        <v>23.9</v>
      </c>
      <c r="E329" s="4">
        <f t="shared" si="88"/>
        <v>-4.1666666666666269E-2</v>
      </c>
      <c r="F329" s="11">
        <f t="shared" si="89"/>
        <v>-1.3888888888888593E-2</v>
      </c>
      <c r="H329" s="12">
        <f t="shared" si="76"/>
        <v>6.6388888888888884</v>
      </c>
      <c r="I329" s="5">
        <f t="shared" si="77"/>
        <v>-7.7916666666665924</v>
      </c>
      <c r="J329" s="4">
        <f t="shared" si="78"/>
        <v>36.689399999999999</v>
      </c>
      <c r="K329" s="4">
        <f t="shared" si="79"/>
        <v>6.755629268749999</v>
      </c>
      <c r="L329" s="11">
        <f t="shared" si="80"/>
        <v>35.653362602083405</v>
      </c>
      <c r="N329" s="12">
        <f t="shared" si="75"/>
        <v>236.69871283049815</v>
      </c>
      <c r="O329" s="4">
        <f t="shared" si="81"/>
        <v>236.69871283049815</v>
      </c>
      <c r="P329" s="4">
        <f t="shared" si="82"/>
        <v>0</v>
      </c>
      <c r="Q329" s="4">
        <f t="shared" si="83"/>
        <v>6.5749642452916153E-5</v>
      </c>
      <c r="R329" s="4">
        <f t="shared" si="84"/>
        <v>0</v>
      </c>
      <c r="S329" s="4">
        <f>SUM($Q$3:Q329)</f>
        <v>4.7123821479335651E-2</v>
      </c>
      <c r="T329" s="11">
        <f>SUM($R$3:R329)</f>
        <v>1.1867284792292468E-2</v>
      </c>
      <c r="U329" s="4">
        <f t="shared" si="85"/>
        <v>0</v>
      </c>
      <c r="AA329" s="4">
        <f t="shared" si="86"/>
        <v>0</v>
      </c>
      <c r="AM329" s="4">
        <f t="shared" si="87"/>
        <v>0</v>
      </c>
      <c r="AN329" s="5">
        <f>SUM($H$3:H329)</f>
        <v>2296.1666666666661</v>
      </c>
    </row>
    <row r="330" spans="1:40" x14ac:dyDescent="0.3">
      <c r="A330" s="3" t="s">
        <v>13</v>
      </c>
      <c r="B330" s="4">
        <v>327</v>
      </c>
      <c r="C330" s="4">
        <v>327</v>
      </c>
      <c r="D330" s="4">
        <v>23.6</v>
      </c>
      <c r="E330" s="4">
        <f t="shared" si="88"/>
        <v>-8.3333333333333037E-2</v>
      </c>
      <c r="F330" s="11">
        <f t="shared" si="89"/>
        <v>-0.19444444444444475</v>
      </c>
      <c r="H330" s="12">
        <f t="shared" si="76"/>
        <v>6.5555555555555554</v>
      </c>
      <c r="I330" s="5">
        <f t="shared" si="77"/>
        <v>-15.583333333333279</v>
      </c>
      <c r="J330" s="4">
        <f t="shared" si="78"/>
        <v>36.689399999999999</v>
      </c>
      <c r="K330" s="4">
        <f t="shared" si="79"/>
        <v>6.5870962999999989</v>
      </c>
      <c r="L330" s="11">
        <f t="shared" si="80"/>
        <v>27.693162966666719</v>
      </c>
      <c r="N330" s="12">
        <f t="shared" si="75"/>
        <v>181.54406833703737</v>
      </c>
      <c r="O330" s="4">
        <f t="shared" si="81"/>
        <v>181.54406833703737</v>
      </c>
      <c r="P330" s="4">
        <f t="shared" si="82"/>
        <v>0</v>
      </c>
      <c r="Q330" s="4">
        <f t="shared" si="83"/>
        <v>5.0428907871399273E-5</v>
      </c>
      <c r="R330" s="4">
        <f t="shared" si="84"/>
        <v>0</v>
      </c>
      <c r="S330" s="4">
        <f>SUM($Q$3:Q330)</f>
        <v>4.7174250387207052E-2</v>
      </c>
      <c r="T330" s="11">
        <f>SUM($R$3:R330)</f>
        <v>1.1867284792292468E-2</v>
      </c>
      <c r="U330" s="4">
        <f t="shared" si="85"/>
        <v>0</v>
      </c>
      <c r="AA330" s="4">
        <f t="shared" si="86"/>
        <v>0</v>
      </c>
      <c r="AM330" s="4">
        <f t="shared" si="87"/>
        <v>0</v>
      </c>
      <c r="AN330" s="5">
        <f>SUM($H$3:H330)</f>
        <v>2302.7222222222217</v>
      </c>
    </row>
    <row r="331" spans="1:40" x14ac:dyDescent="0.3">
      <c r="A331" s="3" t="s">
        <v>13</v>
      </c>
      <c r="B331" s="4">
        <v>328</v>
      </c>
      <c r="C331" s="4">
        <v>328</v>
      </c>
      <c r="D331" s="4">
        <v>23.3</v>
      </c>
      <c r="E331" s="4">
        <f t="shared" si="88"/>
        <v>-0.43055555555555575</v>
      </c>
      <c r="F331" s="11">
        <f t="shared" si="89"/>
        <v>-0.36111111111111127</v>
      </c>
      <c r="H331" s="12">
        <f t="shared" si="76"/>
        <v>6.4722222222222223</v>
      </c>
      <c r="I331" s="5">
        <f t="shared" si="77"/>
        <v>-80.513888888888928</v>
      </c>
      <c r="J331" s="4">
        <f t="shared" si="78"/>
        <v>36.689399999999999</v>
      </c>
      <c r="K331" s="4">
        <f t="shared" si="79"/>
        <v>6.4206921687500005</v>
      </c>
      <c r="L331" s="11">
        <f t="shared" si="80"/>
        <v>-37.403796720138928</v>
      </c>
      <c r="N331" s="12">
        <f t="shared" si="75"/>
        <v>-242.08568432756584</v>
      </c>
      <c r="O331" s="4">
        <f t="shared" si="81"/>
        <v>0</v>
      </c>
      <c r="P331" s="4">
        <f t="shared" si="82"/>
        <v>242.08568432756584</v>
      </c>
      <c r="Q331" s="4">
        <f t="shared" si="83"/>
        <v>0</v>
      </c>
      <c r="R331" s="4">
        <f t="shared" si="84"/>
        <v>6.7246023424323841E-5</v>
      </c>
      <c r="S331" s="4">
        <f>SUM($Q$3:Q331)</f>
        <v>4.7174250387207052E-2</v>
      </c>
      <c r="T331" s="11">
        <f>SUM($R$3:R331)</f>
        <v>1.1934530815716791E-2</v>
      </c>
      <c r="U331" s="4">
        <f t="shared" si="85"/>
        <v>1.1431823982135053E-3</v>
      </c>
      <c r="AA331" s="4">
        <f t="shared" si="86"/>
        <v>8.002276787494537E-4</v>
      </c>
      <c r="AM331" s="4">
        <f t="shared" si="87"/>
        <v>0</v>
      </c>
      <c r="AN331" s="5">
        <f>SUM($H$3:H331)</f>
        <v>2309.1944444444439</v>
      </c>
    </row>
    <row r="332" spans="1:40" x14ac:dyDescent="0.3">
      <c r="A332" s="3" t="s">
        <v>13</v>
      </c>
      <c r="B332" s="4">
        <v>329</v>
      </c>
      <c r="C332" s="4">
        <v>329</v>
      </c>
      <c r="D332" s="4">
        <v>20.5</v>
      </c>
      <c r="E332" s="4">
        <f t="shared" si="88"/>
        <v>-0.80555555555555558</v>
      </c>
      <c r="F332" s="11">
        <f t="shared" si="89"/>
        <v>-3.4722222222222238E-2</v>
      </c>
      <c r="H332" s="12">
        <f t="shared" si="76"/>
        <v>5.6944444444444446</v>
      </c>
      <c r="I332" s="5">
        <f t="shared" si="77"/>
        <v>-150.63888888888889</v>
      </c>
      <c r="J332" s="4">
        <f t="shared" si="78"/>
        <v>36.689399999999999</v>
      </c>
      <c r="K332" s="4">
        <f t="shared" si="79"/>
        <v>4.9702442187500004</v>
      </c>
      <c r="L332" s="11">
        <f t="shared" si="80"/>
        <v>-108.97924467013888</v>
      </c>
      <c r="N332" s="12">
        <f t="shared" si="75"/>
        <v>-620.57625437162426</v>
      </c>
      <c r="O332" s="4">
        <f t="shared" si="81"/>
        <v>0</v>
      </c>
      <c r="P332" s="4">
        <f t="shared" si="82"/>
        <v>620.57625437162426</v>
      </c>
      <c r="Q332" s="4">
        <f t="shared" si="83"/>
        <v>0</v>
      </c>
      <c r="R332" s="4">
        <f t="shared" si="84"/>
        <v>1.7238229288100672E-4</v>
      </c>
      <c r="S332" s="4">
        <f>SUM($Q$3:Q332)</f>
        <v>4.7174250387207052E-2</v>
      </c>
      <c r="T332" s="11">
        <f>SUM($R$3:R332)</f>
        <v>1.2106913108597798E-2</v>
      </c>
      <c r="U332" s="4">
        <f t="shared" si="85"/>
        <v>2.9304989789771143E-3</v>
      </c>
      <c r="AA332" s="4">
        <f t="shared" si="86"/>
        <v>2.0513492852839801E-3</v>
      </c>
      <c r="AM332" s="4">
        <f t="shared" si="87"/>
        <v>0</v>
      </c>
      <c r="AN332" s="5">
        <f>SUM($H$3:H332)</f>
        <v>2314.8888888888882</v>
      </c>
    </row>
    <row r="333" spans="1:40" x14ac:dyDescent="0.3">
      <c r="A333" s="3" t="s">
        <v>13</v>
      </c>
      <c r="B333" s="4">
        <v>330</v>
      </c>
      <c r="C333" s="4">
        <v>330</v>
      </c>
      <c r="D333" s="4">
        <v>17.5</v>
      </c>
      <c r="E333" s="4">
        <f t="shared" si="88"/>
        <v>-0.50000000000000022</v>
      </c>
      <c r="F333" s="11">
        <f t="shared" si="89"/>
        <v>0.34722222222222221</v>
      </c>
      <c r="H333" s="12">
        <f t="shared" si="76"/>
        <v>4.8611111111111107</v>
      </c>
      <c r="I333" s="5">
        <f t="shared" si="77"/>
        <v>-93.500000000000043</v>
      </c>
      <c r="J333" s="4">
        <f t="shared" si="78"/>
        <v>36.689399999999999</v>
      </c>
      <c r="K333" s="4">
        <f t="shared" si="79"/>
        <v>3.621980468749999</v>
      </c>
      <c r="L333" s="11">
        <f t="shared" si="80"/>
        <v>-53.188619531250048</v>
      </c>
      <c r="N333" s="12">
        <f t="shared" si="75"/>
        <v>-258.55578938802103</v>
      </c>
      <c r="O333" s="4">
        <f t="shared" si="81"/>
        <v>0</v>
      </c>
      <c r="P333" s="4">
        <f t="shared" si="82"/>
        <v>258.55578938802103</v>
      </c>
      <c r="Q333" s="4">
        <f t="shared" si="83"/>
        <v>0</v>
      </c>
      <c r="R333" s="4">
        <f t="shared" si="84"/>
        <v>7.1821052607783624E-5</v>
      </c>
      <c r="S333" s="4">
        <f>SUM($Q$3:Q333)</f>
        <v>4.7174250387207052E-2</v>
      </c>
      <c r="T333" s="11">
        <f>SUM($R$3:R333)</f>
        <v>1.2178734161205582E-2</v>
      </c>
      <c r="U333" s="4">
        <f t="shared" si="85"/>
        <v>1.2209578943323217E-3</v>
      </c>
      <c r="AA333" s="4">
        <f t="shared" si="86"/>
        <v>8.5467052603262509E-4</v>
      </c>
      <c r="AM333" s="4">
        <f t="shared" si="87"/>
        <v>0</v>
      </c>
      <c r="AN333" s="5">
        <f>SUM($H$3:H333)</f>
        <v>2319.7499999999995</v>
      </c>
    </row>
    <row r="334" spans="1:40" x14ac:dyDescent="0.3">
      <c r="A334" s="3" t="s">
        <v>13</v>
      </c>
      <c r="B334" s="4">
        <v>331</v>
      </c>
      <c r="C334" s="4">
        <v>331</v>
      </c>
      <c r="D334" s="4">
        <v>16.899999999999999</v>
      </c>
      <c r="E334" s="4">
        <f t="shared" si="88"/>
        <v>-0.1111111111111112</v>
      </c>
      <c r="F334" s="11">
        <f t="shared" si="89"/>
        <v>0.1805555555555558</v>
      </c>
      <c r="H334" s="12">
        <f t="shared" si="76"/>
        <v>4.6944444444444438</v>
      </c>
      <c r="I334" s="5">
        <f t="shared" si="77"/>
        <v>-20.777777777777796</v>
      </c>
      <c r="J334" s="4">
        <f t="shared" si="78"/>
        <v>36.689399999999999</v>
      </c>
      <c r="K334" s="4">
        <f t="shared" si="79"/>
        <v>3.3778737687499993</v>
      </c>
      <c r="L334" s="11">
        <f t="shared" si="80"/>
        <v>19.289495990972203</v>
      </c>
      <c r="N334" s="12">
        <f t="shared" si="75"/>
        <v>90.553467290952824</v>
      </c>
      <c r="O334" s="4">
        <f t="shared" si="81"/>
        <v>90.553467290952824</v>
      </c>
      <c r="P334" s="4">
        <f t="shared" si="82"/>
        <v>0</v>
      </c>
      <c r="Q334" s="4">
        <f t="shared" si="83"/>
        <v>2.5153740914153565E-5</v>
      </c>
      <c r="R334" s="4">
        <f t="shared" si="84"/>
        <v>0</v>
      </c>
      <c r="S334" s="4">
        <f>SUM($Q$3:Q334)</f>
        <v>4.7199404128121208E-2</v>
      </c>
      <c r="T334" s="11">
        <f>SUM($R$3:R334)</f>
        <v>1.2178734161205582E-2</v>
      </c>
      <c r="U334" s="4">
        <f t="shared" si="85"/>
        <v>0</v>
      </c>
      <c r="AA334" s="4">
        <f t="shared" si="86"/>
        <v>0</v>
      </c>
      <c r="AM334" s="4">
        <f t="shared" si="87"/>
        <v>0</v>
      </c>
      <c r="AN334" s="5">
        <f>SUM($H$3:H334)</f>
        <v>2324.4444444444439</v>
      </c>
    </row>
    <row r="335" spans="1:40" x14ac:dyDescent="0.3">
      <c r="A335" s="3" t="s">
        <v>13</v>
      </c>
      <c r="B335" s="4">
        <v>332</v>
      </c>
      <c r="C335" s="4">
        <v>332</v>
      </c>
      <c r="D335" s="4">
        <v>16.7</v>
      </c>
      <c r="E335" s="4">
        <f t="shared" si="88"/>
        <v>-0.13888888888888865</v>
      </c>
      <c r="F335" s="11">
        <f t="shared" si="89"/>
        <v>-2.0833333333333266E-2</v>
      </c>
      <c r="H335" s="12">
        <f t="shared" si="76"/>
        <v>4.6388888888888884</v>
      </c>
      <c r="I335" s="5">
        <f t="shared" si="77"/>
        <v>-25.972222222222175</v>
      </c>
      <c r="J335" s="4">
        <f t="shared" si="78"/>
        <v>36.689399999999999</v>
      </c>
      <c r="K335" s="4">
        <f t="shared" si="79"/>
        <v>3.2983971687499989</v>
      </c>
      <c r="L335" s="11">
        <f t="shared" si="80"/>
        <v>14.015574946527822</v>
      </c>
      <c r="N335" s="12">
        <f t="shared" si="75"/>
        <v>65.016694890837385</v>
      </c>
      <c r="O335" s="4">
        <f t="shared" si="81"/>
        <v>65.016694890837385</v>
      </c>
      <c r="P335" s="4">
        <f t="shared" si="82"/>
        <v>0</v>
      </c>
      <c r="Q335" s="4">
        <f t="shared" si="83"/>
        <v>1.8060193025232608E-5</v>
      </c>
      <c r="R335" s="4">
        <f t="shared" si="84"/>
        <v>0</v>
      </c>
      <c r="S335" s="4">
        <f>SUM($Q$3:Q335)</f>
        <v>4.7217464321146443E-2</v>
      </c>
      <c r="T335" s="11">
        <f>SUM($R$3:R335)</f>
        <v>1.2178734161205582E-2</v>
      </c>
      <c r="U335" s="4">
        <f t="shared" si="85"/>
        <v>0</v>
      </c>
      <c r="AA335" s="4">
        <f t="shared" si="86"/>
        <v>0</v>
      </c>
      <c r="AM335" s="4">
        <f t="shared" si="87"/>
        <v>0</v>
      </c>
      <c r="AN335" s="5">
        <f>SUM($H$3:H335)</f>
        <v>2329.0833333333326</v>
      </c>
    </row>
    <row r="336" spans="1:40" x14ac:dyDescent="0.3">
      <c r="A336" s="3" t="s">
        <v>13</v>
      </c>
      <c r="B336" s="4">
        <v>333</v>
      </c>
      <c r="C336" s="4">
        <v>333</v>
      </c>
      <c r="D336" s="4">
        <v>15.9</v>
      </c>
      <c r="E336" s="4">
        <f t="shared" si="88"/>
        <v>-0.15277777777777773</v>
      </c>
      <c r="F336" s="11">
        <f t="shared" si="89"/>
        <v>6.9444444444442949E-3</v>
      </c>
      <c r="H336" s="12">
        <f t="shared" si="76"/>
        <v>4.416666666666667</v>
      </c>
      <c r="I336" s="5">
        <f t="shared" si="77"/>
        <v>-28.569444444444436</v>
      </c>
      <c r="J336" s="4">
        <f t="shared" si="78"/>
        <v>36.689399999999999</v>
      </c>
      <c r="K336" s="4">
        <f t="shared" si="79"/>
        <v>2.9899522687500002</v>
      </c>
      <c r="L336" s="11">
        <f t="shared" si="80"/>
        <v>11.109907824305564</v>
      </c>
      <c r="N336" s="12">
        <f t="shared" si="75"/>
        <v>49.06875955734958</v>
      </c>
      <c r="O336" s="4">
        <f t="shared" si="81"/>
        <v>49.06875955734958</v>
      </c>
      <c r="P336" s="4">
        <f t="shared" si="82"/>
        <v>0</v>
      </c>
      <c r="Q336" s="4">
        <f t="shared" si="83"/>
        <v>1.3630210988152661E-5</v>
      </c>
      <c r="R336" s="4">
        <f t="shared" si="84"/>
        <v>0</v>
      </c>
      <c r="S336" s="4">
        <f>SUM($Q$3:Q336)</f>
        <v>4.7231094532134595E-2</v>
      </c>
      <c r="T336" s="11">
        <f>SUM($R$3:R336)</f>
        <v>1.2178734161205582E-2</v>
      </c>
      <c r="U336" s="4">
        <f t="shared" si="85"/>
        <v>0</v>
      </c>
      <c r="AA336" s="4">
        <f t="shared" si="86"/>
        <v>0</v>
      </c>
      <c r="AM336" s="4">
        <f t="shared" si="87"/>
        <v>0</v>
      </c>
      <c r="AN336" s="5">
        <f>SUM($H$3:H336)</f>
        <v>2333.4999999999991</v>
      </c>
    </row>
    <row r="337" spans="1:40" x14ac:dyDescent="0.3">
      <c r="A337" s="3" t="s">
        <v>13</v>
      </c>
      <c r="B337" s="4">
        <v>334</v>
      </c>
      <c r="C337" s="4">
        <v>334</v>
      </c>
      <c r="D337" s="4">
        <v>15.6</v>
      </c>
      <c r="E337" s="4">
        <f t="shared" si="88"/>
        <v>-0.12500000000000006</v>
      </c>
      <c r="F337" s="11">
        <f t="shared" si="89"/>
        <v>0</v>
      </c>
      <c r="H337" s="12">
        <f t="shared" si="76"/>
        <v>4.333333333333333</v>
      </c>
      <c r="I337" s="5">
        <f t="shared" si="77"/>
        <v>-23.375000000000011</v>
      </c>
      <c r="J337" s="4">
        <f t="shared" si="78"/>
        <v>36.689399999999999</v>
      </c>
      <c r="K337" s="4">
        <f t="shared" si="79"/>
        <v>2.8781882999999997</v>
      </c>
      <c r="L337" s="11">
        <f t="shared" si="80"/>
        <v>16.19258829999999</v>
      </c>
      <c r="N337" s="12">
        <f t="shared" si="75"/>
        <v>70.167882633333278</v>
      </c>
      <c r="O337" s="4">
        <f t="shared" si="81"/>
        <v>70.167882633333278</v>
      </c>
      <c r="P337" s="4">
        <f t="shared" si="82"/>
        <v>0</v>
      </c>
      <c r="Q337" s="4">
        <f t="shared" si="83"/>
        <v>1.9491078509259244E-5</v>
      </c>
      <c r="R337" s="4">
        <f t="shared" si="84"/>
        <v>0</v>
      </c>
      <c r="S337" s="4">
        <f>SUM($Q$3:Q337)</f>
        <v>4.7250585610643853E-2</v>
      </c>
      <c r="T337" s="11">
        <f>SUM($R$3:R337)</f>
        <v>1.2178734161205582E-2</v>
      </c>
      <c r="U337" s="4">
        <f t="shared" si="85"/>
        <v>0</v>
      </c>
      <c r="AA337" s="4">
        <f t="shared" si="86"/>
        <v>0</v>
      </c>
      <c r="AM337" s="4">
        <f t="shared" si="87"/>
        <v>0</v>
      </c>
      <c r="AN337" s="5">
        <f>SUM($H$3:H337)</f>
        <v>2337.8333333333326</v>
      </c>
    </row>
    <row r="338" spans="1:40" x14ac:dyDescent="0.3">
      <c r="A338" s="3" t="s">
        <v>13</v>
      </c>
      <c r="B338" s="4">
        <v>335</v>
      </c>
      <c r="C338" s="4">
        <v>335</v>
      </c>
      <c r="D338" s="4">
        <v>15</v>
      </c>
      <c r="E338" s="4">
        <f t="shared" si="88"/>
        <v>-0.15277777777777773</v>
      </c>
      <c r="F338" s="11">
        <f t="shared" si="89"/>
        <v>1.3888888888888964E-2</v>
      </c>
      <c r="H338" s="12">
        <f t="shared" si="76"/>
        <v>4.166666666666667</v>
      </c>
      <c r="I338" s="5">
        <f t="shared" si="77"/>
        <v>-28.569444444444436</v>
      </c>
      <c r="J338" s="4">
        <f t="shared" si="78"/>
        <v>36.689399999999999</v>
      </c>
      <c r="K338" s="4">
        <f t="shared" si="79"/>
        <v>2.6610468750000003</v>
      </c>
      <c r="L338" s="11">
        <f t="shared" si="80"/>
        <v>10.781002430555564</v>
      </c>
      <c r="N338" s="12">
        <f t="shared" si="75"/>
        <v>44.920843460648186</v>
      </c>
      <c r="O338" s="4">
        <f t="shared" si="81"/>
        <v>44.920843460648186</v>
      </c>
      <c r="P338" s="4">
        <f t="shared" si="82"/>
        <v>0</v>
      </c>
      <c r="Q338" s="4">
        <f t="shared" si="83"/>
        <v>1.2478012072402275E-5</v>
      </c>
      <c r="R338" s="4">
        <f t="shared" si="84"/>
        <v>0</v>
      </c>
      <c r="S338" s="4">
        <f>SUM($Q$3:Q338)</f>
        <v>4.7263063622716255E-2</v>
      </c>
      <c r="T338" s="11">
        <f>SUM($R$3:R338)</f>
        <v>1.2178734161205582E-2</v>
      </c>
      <c r="U338" s="4">
        <f t="shared" si="85"/>
        <v>0</v>
      </c>
      <c r="AA338" s="4">
        <f t="shared" si="86"/>
        <v>0</v>
      </c>
      <c r="AM338" s="4">
        <f t="shared" si="87"/>
        <v>0</v>
      </c>
      <c r="AN338" s="5">
        <f>SUM($H$3:H338)</f>
        <v>2341.9999999999991</v>
      </c>
    </row>
    <row r="339" spans="1:40" x14ac:dyDescent="0.3">
      <c r="A339" s="3" t="s">
        <v>13</v>
      </c>
      <c r="B339" s="4">
        <v>336</v>
      </c>
      <c r="C339" s="4">
        <v>336</v>
      </c>
      <c r="D339" s="4">
        <v>14.5</v>
      </c>
      <c r="E339" s="4">
        <f t="shared" si="88"/>
        <v>-9.7222222222222127E-2</v>
      </c>
      <c r="F339" s="11">
        <f t="shared" si="89"/>
        <v>7.6388888888888867E-2</v>
      </c>
      <c r="H339" s="12">
        <f t="shared" si="76"/>
        <v>4.0277777777777777</v>
      </c>
      <c r="I339" s="5">
        <f t="shared" si="77"/>
        <v>-18.180555555555539</v>
      </c>
      <c r="J339" s="4">
        <f t="shared" si="78"/>
        <v>36.689399999999999</v>
      </c>
      <c r="K339" s="4">
        <f t="shared" si="79"/>
        <v>2.4866004687499998</v>
      </c>
      <c r="L339" s="11">
        <f t="shared" si="80"/>
        <v>20.995444913194461</v>
      </c>
      <c r="N339" s="12">
        <f t="shared" si="75"/>
        <v>84.564986455922138</v>
      </c>
      <c r="O339" s="4">
        <f t="shared" si="81"/>
        <v>84.564986455922138</v>
      </c>
      <c r="P339" s="4">
        <f t="shared" si="82"/>
        <v>0</v>
      </c>
      <c r="Q339" s="4">
        <f t="shared" si="83"/>
        <v>2.3490274015533927E-5</v>
      </c>
      <c r="R339" s="4">
        <f t="shared" si="84"/>
        <v>0</v>
      </c>
      <c r="S339" s="4">
        <f>SUM($Q$3:Q339)</f>
        <v>4.7286553896731788E-2</v>
      </c>
      <c r="T339" s="11">
        <f>SUM($R$3:R339)</f>
        <v>1.2178734161205582E-2</v>
      </c>
      <c r="U339" s="4">
        <f t="shared" si="85"/>
        <v>0</v>
      </c>
      <c r="AA339" s="4">
        <f t="shared" si="86"/>
        <v>0</v>
      </c>
      <c r="AM339" s="4">
        <f t="shared" si="87"/>
        <v>0</v>
      </c>
      <c r="AN339" s="5">
        <f>SUM($H$3:H339)</f>
        <v>2346.0277777777769</v>
      </c>
    </row>
    <row r="340" spans="1:40" x14ac:dyDescent="0.3">
      <c r="A340" s="3" t="s">
        <v>13</v>
      </c>
      <c r="B340" s="4">
        <v>337</v>
      </c>
      <c r="C340" s="4">
        <v>337</v>
      </c>
      <c r="D340" s="4">
        <v>14.3</v>
      </c>
      <c r="E340" s="4">
        <f t="shared" si="88"/>
        <v>0</v>
      </c>
      <c r="F340" s="11">
        <f t="shared" si="89"/>
        <v>0.12499999999999993</v>
      </c>
      <c r="H340" s="12">
        <f t="shared" si="76"/>
        <v>3.9722222222222223</v>
      </c>
      <c r="I340" s="5">
        <f t="shared" si="77"/>
        <v>0</v>
      </c>
      <c r="J340" s="4">
        <f t="shared" si="78"/>
        <v>36.689399999999999</v>
      </c>
      <c r="K340" s="4">
        <f t="shared" si="79"/>
        <v>2.4184776687500005</v>
      </c>
      <c r="L340" s="11">
        <f t="shared" si="80"/>
        <v>39.10787766875</v>
      </c>
      <c r="N340" s="12">
        <f t="shared" si="75"/>
        <v>155.34518073975696</v>
      </c>
      <c r="O340" s="4">
        <f t="shared" si="81"/>
        <v>155.34518073975696</v>
      </c>
      <c r="P340" s="4">
        <f t="shared" si="82"/>
        <v>0</v>
      </c>
      <c r="Q340" s="4">
        <f t="shared" si="83"/>
        <v>4.3151439094376928E-5</v>
      </c>
      <c r="R340" s="4">
        <f t="shared" si="84"/>
        <v>0</v>
      </c>
      <c r="S340" s="4">
        <f>SUM($Q$3:Q340)</f>
        <v>4.7329705335826165E-2</v>
      </c>
      <c r="T340" s="11">
        <f>SUM($R$3:R340)</f>
        <v>1.2178734161205582E-2</v>
      </c>
      <c r="U340" s="4">
        <f t="shared" si="85"/>
        <v>0</v>
      </c>
      <c r="AA340" s="4">
        <f t="shared" si="86"/>
        <v>0</v>
      </c>
      <c r="AM340" s="4">
        <f t="shared" si="87"/>
        <v>0</v>
      </c>
      <c r="AN340" s="5">
        <f>SUM($H$3:H340)</f>
        <v>2349.9999999999991</v>
      </c>
    </row>
    <row r="341" spans="1:40" x14ac:dyDescent="0.3">
      <c r="A341" s="3" t="s">
        <v>13</v>
      </c>
      <c r="B341" s="4">
        <v>338</v>
      </c>
      <c r="C341" s="4">
        <v>338</v>
      </c>
      <c r="D341" s="4">
        <v>14.5</v>
      </c>
      <c r="E341" s="4">
        <f t="shared" si="88"/>
        <v>0.15277777777777773</v>
      </c>
      <c r="F341" s="11">
        <f t="shared" si="89"/>
        <v>0.22916666666666671</v>
      </c>
      <c r="H341" s="12">
        <f t="shared" si="76"/>
        <v>4.0277777777777777</v>
      </c>
      <c r="I341" s="5">
        <f t="shared" si="77"/>
        <v>28.569444444444436</v>
      </c>
      <c r="J341" s="4">
        <f t="shared" si="78"/>
        <v>36.689399999999999</v>
      </c>
      <c r="K341" s="4">
        <f t="shared" si="79"/>
        <v>2.4866004687499998</v>
      </c>
      <c r="L341" s="11">
        <f t="shared" si="80"/>
        <v>67.745444913194433</v>
      </c>
      <c r="N341" s="12">
        <f t="shared" si="75"/>
        <v>272.86359756703314</v>
      </c>
      <c r="O341" s="4">
        <f t="shared" si="81"/>
        <v>272.86359756703314</v>
      </c>
      <c r="P341" s="4">
        <f t="shared" si="82"/>
        <v>0</v>
      </c>
      <c r="Q341" s="4">
        <f t="shared" si="83"/>
        <v>7.5795443768620323E-5</v>
      </c>
      <c r="R341" s="4">
        <f t="shared" si="84"/>
        <v>0</v>
      </c>
      <c r="S341" s="4">
        <f>SUM($Q$3:Q341)</f>
        <v>4.7405500779594788E-2</v>
      </c>
      <c r="T341" s="11">
        <f>SUM($R$3:R341)</f>
        <v>1.2178734161205582E-2</v>
      </c>
      <c r="U341" s="4">
        <f t="shared" si="85"/>
        <v>0</v>
      </c>
      <c r="AA341" s="4">
        <f t="shared" si="86"/>
        <v>0</v>
      </c>
      <c r="AM341" s="4">
        <f t="shared" si="87"/>
        <v>0</v>
      </c>
      <c r="AN341" s="5">
        <f>SUM($H$3:H341)</f>
        <v>2354.0277777777769</v>
      </c>
    </row>
    <row r="342" spans="1:40" x14ac:dyDescent="0.3">
      <c r="A342" s="3" t="s">
        <v>13</v>
      </c>
      <c r="B342" s="4">
        <v>339</v>
      </c>
      <c r="C342" s="4">
        <v>339</v>
      </c>
      <c r="D342" s="4">
        <v>15.4</v>
      </c>
      <c r="E342" s="4">
        <f t="shared" si="88"/>
        <v>0.45833333333333343</v>
      </c>
      <c r="F342" s="11">
        <f t="shared" si="89"/>
        <v>0.31944444444444453</v>
      </c>
      <c r="H342" s="12">
        <f t="shared" si="76"/>
        <v>4.2777777777777777</v>
      </c>
      <c r="I342" s="5">
        <f t="shared" si="77"/>
        <v>85.708333333333357</v>
      </c>
      <c r="J342" s="4">
        <f t="shared" si="78"/>
        <v>36.689399999999999</v>
      </c>
      <c r="K342" s="4">
        <f t="shared" si="79"/>
        <v>2.8048616750000002</v>
      </c>
      <c r="L342" s="11">
        <f t="shared" si="80"/>
        <v>125.20259500833335</v>
      </c>
      <c r="N342" s="12">
        <f t="shared" si="75"/>
        <v>535.58887864675933</v>
      </c>
      <c r="O342" s="4">
        <f t="shared" si="81"/>
        <v>535.58887864675933</v>
      </c>
      <c r="P342" s="4">
        <f t="shared" si="82"/>
        <v>0</v>
      </c>
      <c r="Q342" s="4">
        <f t="shared" si="83"/>
        <v>1.4877468851298868E-4</v>
      </c>
      <c r="R342" s="4">
        <f t="shared" si="84"/>
        <v>0</v>
      </c>
      <c r="S342" s="4">
        <f>SUM($Q$3:Q342)</f>
        <v>4.7554275468107775E-2</v>
      </c>
      <c r="T342" s="11">
        <f>SUM($R$3:R342)</f>
        <v>1.2178734161205582E-2</v>
      </c>
      <c r="U342" s="4">
        <f t="shared" si="85"/>
        <v>0</v>
      </c>
      <c r="AA342" s="4">
        <f t="shared" si="86"/>
        <v>0</v>
      </c>
      <c r="AM342" s="4">
        <f t="shared" si="87"/>
        <v>0</v>
      </c>
      <c r="AN342" s="5">
        <f>SUM($H$3:H342)</f>
        <v>2358.3055555555547</v>
      </c>
    </row>
    <row r="343" spans="1:40" x14ac:dyDescent="0.3">
      <c r="A343" s="3" t="s">
        <v>13</v>
      </c>
      <c r="B343" s="4">
        <v>340</v>
      </c>
      <c r="C343" s="4">
        <v>340</v>
      </c>
      <c r="D343" s="4">
        <v>17.8</v>
      </c>
      <c r="E343" s="4">
        <f t="shared" si="88"/>
        <v>0.79166666666666674</v>
      </c>
      <c r="F343" s="11">
        <f t="shared" si="89"/>
        <v>0.20833333333333334</v>
      </c>
      <c r="H343" s="12">
        <f t="shared" si="76"/>
        <v>4.9444444444444446</v>
      </c>
      <c r="I343" s="5">
        <f t="shared" si="77"/>
        <v>148.04166666666669</v>
      </c>
      <c r="J343" s="4">
        <f t="shared" si="78"/>
        <v>36.689399999999999</v>
      </c>
      <c r="K343" s="4">
        <f t="shared" si="79"/>
        <v>3.7472270749999996</v>
      </c>
      <c r="L343" s="11">
        <f t="shared" si="80"/>
        <v>188.4782937416667</v>
      </c>
      <c r="N343" s="12">
        <f t="shared" si="75"/>
        <v>931.92045238935202</v>
      </c>
      <c r="O343" s="4">
        <f t="shared" si="81"/>
        <v>931.92045238935202</v>
      </c>
      <c r="P343" s="4">
        <f t="shared" si="82"/>
        <v>0</v>
      </c>
      <c r="Q343" s="4">
        <f t="shared" si="83"/>
        <v>2.5886679233037558E-4</v>
      </c>
      <c r="R343" s="4">
        <f t="shared" si="84"/>
        <v>0</v>
      </c>
      <c r="S343" s="4">
        <f>SUM($Q$3:Q343)</f>
        <v>4.7813142260438153E-2</v>
      </c>
      <c r="T343" s="11">
        <f>SUM($R$3:R343)</f>
        <v>1.2178734161205582E-2</v>
      </c>
      <c r="U343" s="4">
        <f t="shared" si="85"/>
        <v>0</v>
      </c>
      <c r="AA343" s="4">
        <f t="shared" si="86"/>
        <v>0</v>
      </c>
      <c r="AM343" s="4">
        <f t="shared" si="87"/>
        <v>0</v>
      </c>
      <c r="AN343" s="5">
        <f>SUM($H$3:H343)</f>
        <v>2363.2499999999991</v>
      </c>
    </row>
    <row r="344" spans="1:40" x14ac:dyDescent="0.3">
      <c r="A344" s="3" t="s">
        <v>13</v>
      </c>
      <c r="B344" s="4">
        <v>341</v>
      </c>
      <c r="C344" s="4">
        <v>341</v>
      </c>
      <c r="D344" s="4">
        <v>21.1</v>
      </c>
      <c r="E344" s="4">
        <f t="shared" si="88"/>
        <v>0.87500000000000011</v>
      </c>
      <c r="F344" s="11">
        <f t="shared" si="89"/>
        <v>-0.12500000000000017</v>
      </c>
      <c r="H344" s="12">
        <f t="shared" si="76"/>
        <v>5.8611111111111116</v>
      </c>
      <c r="I344" s="5">
        <f t="shared" si="77"/>
        <v>163.62500000000003</v>
      </c>
      <c r="J344" s="4">
        <f t="shared" si="78"/>
        <v>36.689399999999999</v>
      </c>
      <c r="K344" s="4">
        <f t="shared" si="79"/>
        <v>5.2654430187500001</v>
      </c>
      <c r="L344" s="11">
        <f t="shared" si="80"/>
        <v>205.57984301875004</v>
      </c>
      <c r="N344" s="12">
        <f t="shared" si="75"/>
        <v>1204.9263021376739</v>
      </c>
      <c r="O344" s="4">
        <f t="shared" si="81"/>
        <v>1204.9263021376739</v>
      </c>
      <c r="P344" s="4">
        <f t="shared" si="82"/>
        <v>0</v>
      </c>
      <c r="Q344" s="4">
        <f t="shared" si="83"/>
        <v>3.3470175059379829E-4</v>
      </c>
      <c r="R344" s="4">
        <f t="shared" si="84"/>
        <v>0</v>
      </c>
      <c r="S344" s="4">
        <f>SUM($Q$3:Q344)</f>
        <v>4.8147844011031948E-2</v>
      </c>
      <c r="T344" s="11">
        <f>SUM($R$3:R344)</f>
        <v>1.2178734161205582E-2</v>
      </c>
      <c r="U344" s="4">
        <f t="shared" si="85"/>
        <v>0</v>
      </c>
      <c r="AA344" s="4">
        <f t="shared" si="86"/>
        <v>0</v>
      </c>
      <c r="AM344" s="4">
        <f t="shared" si="87"/>
        <v>0</v>
      </c>
      <c r="AN344" s="5">
        <f>SUM($H$3:H344)</f>
        <v>2369.1111111111104</v>
      </c>
    </row>
    <row r="345" spans="1:40" x14ac:dyDescent="0.3">
      <c r="A345" s="3" t="s">
        <v>13</v>
      </c>
      <c r="B345" s="4">
        <v>342</v>
      </c>
      <c r="C345" s="4">
        <v>342</v>
      </c>
      <c r="D345" s="4">
        <v>24.1</v>
      </c>
      <c r="E345" s="4">
        <f t="shared" si="88"/>
        <v>0.54166666666666641</v>
      </c>
      <c r="F345" s="11">
        <f t="shared" si="89"/>
        <v>-0.35416666666666674</v>
      </c>
      <c r="H345" s="12">
        <f t="shared" si="76"/>
        <v>6.6944444444444446</v>
      </c>
      <c r="I345" s="5">
        <f t="shared" si="77"/>
        <v>101.29166666666661</v>
      </c>
      <c r="J345" s="4">
        <f t="shared" si="78"/>
        <v>36.689399999999999</v>
      </c>
      <c r="K345" s="4">
        <f t="shared" si="79"/>
        <v>6.8691672687500001</v>
      </c>
      <c r="L345" s="11">
        <f t="shared" si="80"/>
        <v>144.85023393541661</v>
      </c>
      <c r="N345" s="12">
        <f t="shared" si="75"/>
        <v>969.69184384542791</v>
      </c>
      <c r="O345" s="4">
        <f t="shared" si="81"/>
        <v>969.69184384542791</v>
      </c>
      <c r="P345" s="4">
        <f t="shared" si="82"/>
        <v>0</v>
      </c>
      <c r="Q345" s="4">
        <f t="shared" si="83"/>
        <v>2.6935884551261888E-4</v>
      </c>
      <c r="R345" s="4">
        <f t="shared" si="84"/>
        <v>0</v>
      </c>
      <c r="S345" s="4">
        <f>SUM($Q$3:Q345)</f>
        <v>4.8417202856544564E-2</v>
      </c>
      <c r="T345" s="11">
        <f>SUM($R$3:R345)</f>
        <v>1.2178734161205582E-2</v>
      </c>
      <c r="U345" s="4">
        <f t="shared" si="85"/>
        <v>0</v>
      </c>
      <c r="AA345" s="4">
        <f t="shared" si="86"/>
        <v>0</v>
      </c>
      <c r="AM345" s="4">
        <f t="shared" si="87"/>
        <v>0</v>
      </c>
      <c r="AN345" s="5">
        <f>SUM($H$3:H345)</f>
        <v>2375.8055555555547</v>
      </c>
    </row>
    <row r="346" spans="1:40" x14ac:dyDescent="0.3">
      <c r="A346" s="3" t="s">
        <v>13</v>
      </c>
      <c r="B346" s="4">
        <v>343</v>
      </c>
      <c r="C346" s="4">
        <v>343</v>
      </c>
      <c r="D346" s="4">
        <v>25</v>
      </c>
      <c r="E346" s="4">
        <f t="shared" si="88"/>
        <v>0.16666666666666657</v>
      </c>
      <c r="F346" s="11">
        <f t="shared" si="89"/>
        <v>-0.23611111111111099</v>
      </c>
      <c r="H346" s="12">
        <f t="shared" si="76"/>
        <v>6.9444444444444446</v>
      </c>
      <c r="I346" s="5">
        <f t="shared" si="77"/>
        <v>31.16666666666665</v>
      </c>
      <c r="J346" s="4">
        <f t="shared" si="78"/>
        <v>36.689399999999999</v>
      </c>
      <c r="K346" s="4">
        <f t="shared" si="79"/>
        <v>7.3917968749999998</v>
      </c>
      <c r="L346" s="11">
        <f t="shared" si="80"/>
        <v>75.247863541666646</v>
      </c>
      <c r="N346" s="12">
        <f t="shared" si="75"/>
        <v>522.55460792824067</v>
      </c>
      <c r="O346" s="4">
        <f t="shared" si="81"/>
        <v>522.55460792824067</v>
      </c>
      <c r="P346" s="4">
        <f t="shared" si="82"/>
        <v>0</v>
      </c>
      <c r="Q346" s="4">
        <f t="shared" si="83"/>
        <v>1.4515405775784464E-4</v>
      </c>
      <c r="R346" s="4">
        <f t="shared" si="84"/>
        <v>0</v>
      </c>
      <c r="S346" s="4">
        <f>SUM($Q$3:Q346)</f>
        <v>4.8562356914302406E-2</v>
      </c>
      <c r="T346" s="11">
        <f>SUM($R$3:R346)</f>
        <v>1.2178734161205582E-2</v>
      </c>
      <c r="U346" s="4">
        <f t="shared" si="85"/>
        <v>0</v>
      </c>
      <c r="AA346" s="4">
        <f t="shared" si="86"/>
        <v>0</v>
      </c>
      <c r="AM346" s="4">
        <f t="shared" si="87"/>
        <v>0</v>
      </c>
      <c r="AN346" s="5">
        <f>SUM($H$3:H346)</f>
        <v>2382.7499999999991</v>
      </c>
    </row>
    <row r="347" spans="1:40" x14ac:dyDescent="0.3">
      <c r="A347" s="3" t="s">
        <v>13</v>
      </c>
      <c r="B347" s="4">
        <v>344</v>
      </c>
      <c r="C347" s="4">
        <v>344</v>
      </c>
      <c r="D347" s="4">
        <v>25.3</v>
      </c>
      <c r="E347" s="4">
        <f t="shared" si="88"/>
        <v>6.9444444444444448E-2</v>
      </c>
      <c r="F347" s="11">
        <f t="shared" si="89"/>
        <v>-6.9444444444445447E-3</v>
      </c>
      <c r="H347" s="12">
        <f t="shared" si="76"/>
        <v>7.0277777777777777</v>
      </c>
      <c r="I347" s="5">
        <f t="shared" si="77"/>
        <v>12.986111111111112</v>
      </c>
      <c r="J347" s="4">
        <f t="shared" si="78"/>
        <v>36.689399999999999</v>
      </c>
      <c r="K347" s="4">
        <f t="shared" si="79"/>
        <v>7.570264418749999</v>
      </c>
      <c r="L347" s="11">
        <f t="shared" si="80"/>
        <v>57.245775529861113</v>
      </c>
      <c r="N347" s="12">
        <f t="shared" si="75"/>
        <v>402.31058914041284</v>
      </c>
      <c r="O347" s="4">
        <f t="shared" si="81"/>
        <v>402.31058914041284</v>
      </c>
      <c r="P347" s="4">
        <f t="shared" si="82"/>
        <v>0</v>
      </c>
      <c r="Q347" s="4">
        <f t="shared" si="83"/>
        <v>1.1175294142789245E-4</v>
      </c>
      <c r="R347" s="4">
        <f t="shared" si="84"/>
        <v>0</v>
      </c>
      <c r="S347" s="4">
        <f>SUM($Q$3:Q347)</f>
        <v>4.8674109855730299E-2</v>
      </c>
      <c r="T347" s="11">
        <f>SUM($R$3:R347)</f>
        <v>1.2178734161205582E-2</v>
      </c>
      <c r="U347" s="4">
        <f t="shared" si="85"/>
        <v>0</v>
      </c>
      <c r="AA347" s="4">
        <f t="shared" si="86"/>
        <v>0</v>
      </c>
      <c r="AM347" s="4">
        <f t="shared" si="87"/>
        <v>0</v>
      </c>
      <c r="AN347" s="5">
        <f>SUM($H$3:H347)</f>
        <v>2389.7777777777769</v>
      </c>
    </row>
    <row r="348" spans="1:40" x14ac:dyDescent="0.3">
      <c r="A348" s="3" t="s">
        <v>13</v>
      </c>
      <c r="B348" s="4">
        <v>345</v>
      </c>
      <c r="C348" s="4">
        <v>345</v>
      </c>
      <c r="D348" s="4">
        <v>25.5</v>
      </c>
      <c r="E348" s="4">
        <f t="shared" si="88"/>
        <v>0.15277777777777748</v>
      </c>
      <c r="F348" s="11">
        <f t="shared" si="89"/>
        <v>4.1666666666666768E-2</v>
      </c>
      <c r="H348" s="12">
        <f t="shared" si="76"/>
        <v>7.083333333333333</v>
      </c>
      <c r="I348" s="5">
        <f t="shared" si="77"/>
        <v>28.56944444444439</v>
      </c>
      <c r="J348" s="4">
        <f t="shared" si="78"/>
        <v>36.689399999999999</v>
      </c>
      <c r="K348" s="4">
        <f t="shared" si="79"/>
        <v>7.6904254687499991</v>
      </c>
      <c r="L348" s="11">
        <f t="shared" si="80"/>
        <v>72.949269913194385</v>
      </c>
      <c r="N348" s="12">
        <f t="shared" si="75"/>
        <v>516.72399521846023</v>
      </c>
      <c r="O348" s="4">
        <f t="shared" si="81"/>
        <v>516.72399521846023</v>
      </c>
      <c r="P348" s="4">
        <f t="shared" si="82"/>
        <v>0</v>
      </c>
      <c r="Q348" s="4">
        <f t="shared" si="83"/>
        <v>1.4353444311623894E-4</v>
      </c>
      <c r="R348" s="4">
        <f t="shared" si="84"/>
        <v>0</v>
      </c>
      <c r="S348" s="4">
        <f>SUM($Q$3:Q348)</f>
        <v>4.8817644298846538E-2</v>
      </c>
      <c r="T348" s="11">
        <f>SUM($R$3:R348)</f>
        <v>1.2178734161205582E-2</v>
      </c>
      <c r="U348" s="4">
        <f t="shared" si="85"/>
        <v>0</v>
      </c>
      <c r="AA348" s="4">
        <f t="shared" si="86"/>
        <v>0</v>
      </c>
      <c r="AM348" s="4">
        <f t="shared" si="87"/>
        <v>0</v>
      </c>
      <c r="AN348" s="5">
        <f>SUM($H$3:H348)</f>
        <v>2396.8611111111104</v>
      </c>
    </row>
    <row r="349" spans="1:40" x14ac:dyDescent="0.3">
      <c r="A349" s="3" t="s">
        <v>13</v>
      </c>
      <c r="B349" s="4">
        <v>346</v>
      </c>
      <c r="C349" s="4">
        <v>346</v>
      </c>
      <c r="D349" s="4">
        <v>26.4</v>
      </c>
      <c r="E349" s="4">
        <f t="shared" si="88"/>
        <v>0.15277777777777798</v>
      </c>
      <c r="F349" s="11">
        <f t="shared" si="89"/>
        <v>-2.7777777777777436E-2</v>
      </c>
      <c r="H349" s="12">
        <f t="shared" si="76"/>
        <v>7.333333333333333</v>
      </c>
      <c r="I349" s="5">
        <f t="shared" si="77"/>
        <v>28.569444444444482</v>
      </c>
      <c r="J349" s="4">
        <f t="shared" si="78"/>
        <v>36.689399999999999</v>
      </c>
      <c r="K349" s="4">
        <f t="shared" si="79"/>
        <v>8.2428587999999987</v>
      </c>
      <c r="L349" s="11">
        <f t="shared" si="80"/>
        <v>73.501703244444471</v>
      </c>
      <c r="N349" s="12">
        <f t="shared" si="75"/>
        <v>539.01249045925942</v>
      </c>
      <c r="O349" s="4">
        <f t="shared" si="81"/>
        <v>539.01249045925942</v>
      </c>
      <c r="P349" s="4">
        <f t="shared" si="82"/>
        <v>0</v>
      </c>
      <c r="Q349" s="4">
        <f t="shared" si="83"/>
        <v>1.4972569179423875E-4</v>
      </c>
      <c r="R349" s="4">
        <f t="shared" si="84"/>
        <v>0</v>
      </c>
      <c r="S349" s="4">
        <f>SUM($Q$3:Q349)</f>
        <v>4.8967369990640774E-2</v>
      </c>
      <c r="T349" s="11">
        <f>SUM($R$3:R349)</f>
        <v>1.2178734161205582E-2</v>
      </c>
      <c r="U349" s="4">
        <f t="shared" si="85"/>
        <v>0</v>
      </c>
      <c r="AA349" s="4">
        <f t="shared" si="86"/>
        <v>0</v>
      </c>
      <c r="AM349" s="4">
        <f t="shared" si="87"/>
        <v>0</v>
      </c>
      <c r="AN349" s="5">
        <f>SUM($H$3:H349)</f>
        <v>2404.1944444444439</v>
      </c>
    </row>
    <row r="350" spans="1:40" x14ac:dyDescent="0.3">
      <c r="A350" s="3" t="s">
        <v>13</v>
      </c>
      <c r="B350" s="4">
        <v>347</v>
      </c>
      <c r="C350" s="4">
        <v>347</v>
      </c>
      <c r="D350" s="4">
        <v>26.6</v>
      </c>
      <c r="E350" s="4">
        <f t="shared" si="88"/>
        <v>9.7222222222222612E-2</v>
      </c>
      <c r="F350" s="11">
        <f t="shared" si="89"/>
        <v>-2.4980018054066022E-16</v>
      </c>
      <c r="H350" s="12">
        <f t="shared" si="76"/>
        <v>7.3888888888888893</v>
      </c>
      <c r="I350" s="5">
        <f t="shared" si="77"/>
        <v>18.180555555555628</v>
      </c>
      <c r="J350" s="4">
        <f t="shared" si="78"/>
        <v>36.689399999999999</v>
      </c>
      <c r="K350" s="4">
        <f t="shared" si="79"/>
        <v>8.3682236750000012</v>
      </c>
      <c r="L350" s="11">
        <f t="shared" si="80"/>
        <v>63.23817923055563</v>
      </c>
      <c r="N350" s="12">
        <f t="shared" si="75"/>
        <v>467.25987987021665</v>
      </c>
      <c r="O350" s="4">
        <f t="shared" si="81"/>
        <v>467.25987987021665</v>
      </c>
      <c r="P350" s="4">
        <f t="shared" si="82"/>
        <v>0</v>
      </c>
      <c r="Q350" s="4">
        <f t="shared" si="83"/>
        <v>1.2979441107506019E-4</v>
      </c>
      <c r="R350" s="4">
        <f t="shared" si="84"/>
        <v>0</v>
      </c>
      <c r="S350" s="4">
        <f>SUM($Q$3:Q350)</f>
        <v>4.9097164401715833E-2</v>
      </c>
      <c r="T350" s="11">
        <f>SUM($R$3:R350)</f>
        <v>1.2178734161205582E-2</v>
      </c>
      <c r="U350" s="4">
        <f t="shared" si="85"/>
        <v>0</v>
      </c>
      <c r="AA350" s="4">
        <f t="shared" si="86"/>
        <v>0</v>
      </c>
      <c r="AM350" s="4">
        <f t="shared" si="87"/>
        <v>0</v>
      </c>
      <c r="AN350" s="5">
        <f>SUM($H$3:H350)</f>
        <v>2411.5833333333326</v>
      </c>
    </row>
    <row r="351" spans="1:40" x14ac:dyDescent="0.3">
      <c r="A351" s="3" t="s">
        <v>13</v>
      </c>
      <c r="B351" s="4">
        <v>348</v>
      </c>
      <c r="C351" s="4">
        <v>348</v>
      </c>
      <c r="D351" s="4">
        <v>27.1</v>
      </c>
      <c r="E351" s="4">
        <f t="shared" si="88"/>
        <v>0.15277777777777748</v>
      </c>
      <c r="F351" s="11">
        <f t="shared" si="89"/>
        <v>2.0833333333333141E-2</v>
      </c>
      <c r="H351" s="12">
        <f t="shared" si="76"/>
        <v>7.5277777777777777</v>
      </c>
      <c r="I351" s="5">
        <f t="shared" si="77"/>
        <v>28.56944444444439</v>
      </c>
      <c r="J351" s="4">
        <f t="shared" si="78"/>
        <v>36.689399999999999</v>
      </c>
      <c r="K351" s="4">
        <f t="shared" si="79"/>
        <v>8.6857752687499996</v>
      </c>
      <c r="L351" s="11">
        <f t="shared" si="80"/>
        <v>73.944619713194385</v>
      </c>
      <c r="N351" s="12">
        <f t="shared" si="75"/>
        <v>556.63866506321324</v>
      </c>
      <c r="O351" s="4">
        <f t="shared" si="81"/>
        <v>556.63866506321324</v>
      </c>
      <c r="P351" s="4">
        <f t="shared" si="82"/>
        <v>0</v>
      </c>
      <c r="Q351" s="4">
        <f t="shared" si="83"/>
        <v>1.5462185140644813E-4</v>
      </c>
      <c r="R351" s="4">
        <f t="shared" si="84"/>
        <v>0</v>
      </c>
      <c r="S351" s="4">
        <f>SUM($Q$3:Q351)</f>
        <v>4.9251786253122279E-2</v>
      </c>
      <c r="T351" s="11">
        <f>SUM($R$3:R351)</f>
        <v>1.2178734161205582E-2</v>
      </c>
      <c r="U351" s="4">
        <f t="shared" si="85"/>
        <v>0</v>
      </c>
      <c r="AA351" s="4">
        <f t="shared" si="86"/>
        <v>0</v>
      </c>
      <c r="AM351" s="4">
        <f t="shared" si="87"/>
        <v>0</v>
      </c>
      <c r="AN351" s="5">
        <f>SUM($H$3:H351)</f>
        <v>2419.1111111111104</v>
      </c>
    </row>
    <row r="352" spans="1:40" x14ac:dyDescent="0.3">
      <c r="A352" s="3" t="s">
        <v>13</v>
      </c>
      <c r="B352" s="4">
        <v>349</v>
      </c>
      <c r="C352" s="4">
        <v>349</v>
      </c>
      <c r="D352" s="4">
        <v>27.7</v>
      </c>
      <c r="E352" s="4">
        <f t="shared" si="88"/>
        <v>0.1388888888888889</v>
      </c>
      <c r="F352" s="11">
        <f t="shared" si="89"/>
        <v>-4.1666666666666519E-2</v>
      </c>
      <c r="H352" s="12">
        <f t="shared" si="76"/>
        <v>7.6944444444444438</v>
      </c>
      <c r="I352" s="5">
        <f t="shared" si="77"/>
        <v>25.972222222222225</v>
      </c>
      <c r="J352" s="4">
        <f t="shared" si="78"/>
        <v>36.689399999999999</v>
      </c>
      <c r="K352" s="4">
        <f t="shared" si="79"/>
        <v>9.0746429187499977</v>
      </c>
      <c r="L352" s="11">
        <f t="shared" si="80"/>
        <v>71.736265140972222</v>
      </c>
      <c r="N352" s="12">
        <f t="shared" si="75"/>
        <v>551.97070677914735</v>
      </c>
      <c r="O352" s="4">
        <f t="shared" si="81"/>
        <v>551.97070677914735</v>
      </c>
      <c r="P352" s="4">
        <f t="shared" si="82"/>
        <v>0</v>
      </c>
      <c r="Q352" s="4">
        <f t="shared" si="83"/>
        <v>1.5332519632754095E-4</v>
      </c>
      <c r="R352" s="4">
        <f t="shared" si="84"/>
        <v>0</v>
      </c>
      <c r="S352" s="4">
        <f>SUM($Q$3:Q352)</f>
        <v>4.9405111449449819E-2</v>
      </c>
      <c r="T352" s="11">
        <f>SUM($R$3:R352)</f>
        <v>1.2178734161205582E-2</v>
      </c>
      <c r="U352" s="4">
        <f t="shared" si="85"/>
        <v>0</v>
      </c>
      <c r="AA352" s="4">
        <f t="shared" si="86"/>
        <v>0</v>
      </c>
      <c r="AM352" s="4">
        <f t="shared" si="87"/>
        <v>0</v>
      </c>
      <c r="AN352" s="5">
        <f>SUM($H$3:H352)</f>
        <v>2426.8055555555547</v>
      </c>
    </row>
    <row r="353" spans="1:40" x14ac:dyDescent="0.3">
      <c r="A353" s="3" t="s">
        <v>13</v>
      </c>
      <c r="B353" s="4">
        <v>350</v>
      </c>
      <c r="C353" s="4">
        <v>350</v>
      </c>
      <c r="D353" s="4">
        <v>28.1</v>
      </c>
      <c r="E353" s="4">
        <f t="shared" si="88"/>
        <v>6.9444444444444448E-2</v>
      </c>
      <c r="F353" s="11">
        <f t="shared" si="89"/>
        <v>-6.9444444444444448E-2</v>
      </c>
      <c r="H353" s="12">
        <f t="shared" si="76"/>
        <v>7.8055555555555554</v>
      </c>
      <c r="I353" s="5">
        <f t="shared" si="77"/>
        <v>12.986111111111112</v>
      </c>
      <c r="J353" s="4">
        <f t="shared" si="78"/>
        <v>36.689399999999999</v>
      </c>
      <c r="K353" s="4">
        <f t="shared" si="79"/>
        <v>9.3386187687499991</v>
      </c>
      <c r="L353" s="11">
        <f t="shared" si="80"/>
        <v>59.014129879861116</v>
      </c>
      <c r="N353" s="12">
        <f t="shared" si="75"/>
        <v>460.63806934002702</v>
      </c>
      <c r="O353" s="4">
        <f t="shared" si="81"/>
        <v>460.63806934002702</v>
      </c>
      <c r="P353" s="4">
        <f t="shared" si="82"/>
        <v>0</v>
      </c>
      <c r="Q353" s="4">
        <f t="shared" si="83"/>
        <v>1.279550192611186E-4</v>
      </c>
      <c r="R353" s="4">
        <f t="shared" si="84"/>
        <v>0</v>
      </c>
      <c r="S353" s="4">
        <f>SUM($Q$3:Q353)</f>
        <v>4.9533066468710939E-2</v>
      </c>
      <c r="T353" s="11">
        <f>SUM($R$3:R353)</f>
        <v>1.2178734161205582E-2</v>
      </c>
      <c r="U353" s="4">
        <f t="shared" si="85"/>
        <v>0</v>
      </c>
      <c r="AA353" s="4">
        <f t="shared" si="86"/>
        <v>0</v>
      </c>
      <c r="AM353" s="4">
        <f t="shared" si="87"/>
        <v>0</v>
      </c>
      <c r="AN353" s="5">
        <f>SUM($H$3:H353)</f>
        <v>2434.6111111111104</v>
      </c>
    </row>
    <row r="354" spans="1:40" x14ac:dyDescent="0.3">
      <c r="A354" s="3" t="s">
        <v>13</v>
      </c>
      <c r="B354" s="4">
        <v>351</v>
      </c>
      <c r="C354" s="4">
        <v>351</v>
      </c>
      <c r="D354" s="4">
        <v>28.2</v>
      </c>
      <c r="E354" s="4">
        <f t="shared" si="88"/>
        <v>0</v>
      </c>
      <c r="F354" s="11">
        <f t="shared" si="89"/>
        <v>-4.8611111111111063E-2</v>
      </c>
      <c r="H354" s="12">
        <f t="shared" si="76"/>
        <v>7.833333333333333</v>
      </c>
      <c r="I354" s="5">
        <f t="shared" si="77"/>
        <v>0</v>
      </c>
      <c r="J354" s="4">
        <f t="shared" si="78"/>
        <v>36.689399999999999</v>
      </c>
      <c r="K354" s="4">
        <f t="shared" si="79"/>
        <v>9.4052040749999986</v>
      </c>
      <c r="L354" s="11">
        <f t="shared" si="80"/>
        <v>46.094604074999999</v>
      </c>
      <c r="N354" s="12">
        <f t="shared" si="75"/>
        <v>361.07439858749996</v>
      </c>
      <c r="O354" s="4">
        <f t="shared" si="81"/>
        <v>361.07439858749996</v>
      </c>
      <c r="P354" s="4">
        <f t="shared" si="82"/>
        <v>0</v>
      </c>
      <c r="Q354" s="4">
        <f t="shared" si="83"/>
        <v>1.0029844405208332E-4</v>
      </c>
      <c r="R354" s="4">
        <f t="shared" si="84"/>
        <v>0</v>
      </c>
      <c r="S354" s="4">
        <f>SUM($Q$3:Q354)</f>
        <v>4.9633364912763024E-2</v>
      </c>
      <c r="T354" s="11">
        <f>SUM($R$3:R354)</f>
        <v>1.2178734161205582E-2</v>
      </c>
      <c r="U354" s="4">
        <f t="shared" si="85"/>
        <v>0</v>
      </c>
      <c r="AA354" s="4">
        <f t="shared" si="86"/>
        <v>0</v>
      </c>
      <c r="AM354" s="4">
        <f t="shared" si="87"/>
        <v>0</v>
      </c>
      <c r="AN354" s="5">
        <f>SUM($H$3:H354)</f>
        <v>2442.4444444444439</v>
      </c>
    </row>
    <row r="355" spans="1:40" x14ac:dyDescent="0.3">
      <c r="A355" s="3" t="s">
        <v>13</v>
      </c>
      <c r="B355" s="4">
        <v>352</v>
      </c>
      <c r="C355" s="4">
        <v>352</v>
      </c>
      <c r="D355" s="4">
        <v>28.1</v>
      </c>
      <c r="E355" s="4">
        <f t="shared" si="88"/>
        <v>-2.7777777777777679E-2</v>
      </c>
      <c r="F355" s="11">
        <f t="shared" si="89"/>
        <v>-1.3888888888889086E-2</v>
      </c>
      <c r="H355" s="12">
        <f t="shared" si="76"/>
        <v>7.8055555555555554</v>
      </c>
      <c r="I355" s="5">
        <f t="shared" si="77"/>
        <v>-5.194444444444426</v>
      </c>
      <c r="J355" s="4">
        <f t="shared" si="78"/>
        <v>36.689399999999999</v>
      </c>
      <c r="K355" s="4">
        <f t="shared" si="79"/>
        <v>9.3386187687499991</v>
      </c>
      <c r="L355" s="11">
        <f t="shared" si="80"/>
        <v>40.833574324305573</v>
      </c>
      <c r="N355" s="12">
        <f t="shared" si="75"/>
        <v>318.72873292027407</v>
      </c>
      <c r="O355" s="4">
        <f t="shared" si="81"/>
        <v>318.72873292027407</v>
      </c>
      <c r="P355" s="4">
        <f t="shared" si="82"/>
        <v>0</v>
      </c>
      <c r="Q355" s="4">
        <f t="shared" si="83"/>
        <v>8.853575914452058E-5</v>
      </c>
      <c r="R355" s="4">
        <f t="shared" si="84"/>
        <v>0</v>
      </c>
      <c r="S355" s="4">
        <f>SUM($Q$3:Q355)</f>
        <v>4.9721900671907543E-2</v>
      </c>
      <c r="T355" s="11">
        <f>SUM($R$3:R355)</f>
        <v>1.2178734161205582E-2</v>
      </c>
      <c r="U355" s="4">
        <f t="shared" si="85"/>
        <v>0</v>
      </c>
      <c r="AA355" s="4">
        <f t="shared" si="86"/>
        <v>0</v>
      </c>
      <c r="AM355" s="4">
        <f t="shared" si="87"/>
        <v>0</v>
      </c>
      <c r="AN355" s="5">
        <f>SUM($H$3:H355)</f>
        <v>2450.2499999999995</v>
      </c>
    </row>
    <row r="356" spans="1:40" x14ac:dyDescent="0.3">
      <c r="A356" s="3" t="s">
        <v>13</v>
      </c>
      <c r="B356" s="4">
        <v>353</v>
      </c>
      <c r="C356" s="4">
        <v>353</v>
      </c>
      <c r="D356" s="4">
        <v>28</v>
      </c>
      <c r="E356" s="4">
        <f t="shared" si="88"/>
        <v>-2.7777777777778172E-2</v>
      </c>
      <c r="F356" s="11">
        <f t="shared" si="89"/>
        <v>6.9444444444442966E-3</v>
      </c>
      <c r="H356" s="12">
        <f t="shared" si="76"/>
        <v>7.7777777777777777</v>
      </c>
      <c r="I356" s="5">
        <f t="shared" si="77"/>
        <v>-5.1944444444445184</v>
      </c>
      <c r="J356" s="4">
        <f t="shared" si="78"/>
        <v>36.689399999999999</v>
      </c>
      <c r="K356" s="4">
        <f t="shared" si="79"/>
        <v>9.2722699999999989</v>
      </c>
      <c r="L356" s="11">
        <f t="shared" si="80"/>
        <v>40.767225555555484</v>
      </c>
      <c r="N356" s="12">
        <f t="shared" si="75"/>
        <v>317.07842098765377</v>
      </c>
      <c r="O356" s="4">
        <f t="shared" si="81"/>
        <v>317.07842098765377</v>
      </c>
      <c r="P356" s="4">
        <f t="shared" si="82"/>
        <v>0</v>
      </c>
      <c r="Q356" s="4">
        <f t="shared" si="83"/>
        <v>8.8077339163237158E-5</v>
      </c>
      <c r="R356" s="4">
        <f t="shared" si="84"/>
        <v>0</v>
      </c>
      <c r="S356" s="4">
        <f>SUM($Q$3:Q356)</f>
        <v>4.9809978011070781E-2</v>
      </c>
      <c r="T356" s="11">
        <f>SUM($R$3:R356)</f>
        <v>1.2178734161205582E-2</v>
      </c>
      <c r="U356" s="4">
        <f t="shared" si="85"/>
        <v>0</v>
      </c>
      <c r="AA356" s="4">
        <f t="shared" si="86"/>
        <v>0</v>
      </c>
      <c r="AM356" s="4">
        <f t="shared" si="87"/>
        <v>0</v>
      </c>
      <c r="AN356" s="5">
        <f>SUM($H$3:H356)</f>
        <v>2458.0277777777774</v>
      </c>
    </row>
    <row r="357" spans="1:40" x14ac:dyDescent="0.3">
      <c r="A357" s="3" t="s">
        <v>13</v>
      </c>
      <c r="B357" s="4">
        <v>354</v>
      </c>
      <c r="C357" s="4">
        <v>354</v>
      </c>
      <c r="D357" s="4">
        <v>27.9</v>
      </c>
      <c r="E357" s="4">
        <f t="shared" si="88"/>
        <v>-1.3888888888889086E-2</v>
      </c>
      <c r="F357" s="11">
        <f t="shared" si="89"/>
        <v>2.7777777777778172E-2</v>
      </c>
      <c r="H357" s="12">
        <f t="shared" si="76"/>
        <v>7.7499999999999991</v>
      </c>
      <c r="I357" s="5">
        <f t="shared" si="77"/>
        <v>-2.5972222222222592</v>
      </c>
      <c r="J357" s="4">
        <f t="shared" si="78"/>
        <v>36.689399999999999</v>
      </c>
      <c r="K357" s="4">
        <f t="shared" si="79"/>
        <v>9.206157768749998</v>
      </c>
      <c r="L357" s="11">
        <f t="shared" si="80"/>
        <v>43.298335546527738</v>
      </c>
      <c r="N357" s="12">
        <f t="shared" si="75"/>
        <v>335.56210048558995</v>
      </c>
      <c r="O357" s="4">
        <f t="shared" si="81"/>
        <v>335.56210048558995</v>
      </c>
      <c r="P357" s="4">
        <f t="shared" si="82"/>
        <v>0</v>
      </c>
      <c r="Q357" s="4">
        <f t="shared" si="83"/>
        <v>9.3211694579330533E-5</v>
      </c>
      <c r="R357" s="4">
        <f t="shared" si="84"/>
        <v>0</v>
      </c>
      <c r="S357" s="4">
        <f>SUM($Q$3:Q357)</f>
        <v>4.9903189705650108E-2</v>
      </c>
      <c r="T357" s="11">
        <f>SUM($R$3:R357)</f>
        <v>1.2178734161205582E-2</v>
      </c>
      <c r="U357" s="4">
        <f t="shared" si="85"/>
        <v>0</v>
      </c>
      <c r="AA357" s="4">
        <f t="shared" si="86"/>
        <v>0</v>
      </c>
      <c r="AM357" s="4">
        <f t="shared" si="87"/>
        <v>0</v>
      </c>
      <c r="AN357" s="5">
        <f>SUM($H$3:H357)</f>
        <v>2465.7777777777774</v>
      </c>
    </row>
    <row r="358" spans="1:40" x14ac:dyDescent="0.3">
      <c r="A358" s="3" t="s">
        <v>13</v>
      </c>
      <c r="B358" s="4">
        <v>355</v>
      </c>
      <c r="C358" s="4">
        <v>355</v>
      </c>
      <c r="D358" s="4">
        <v>27.9</v>
      </c>
      <c r="E358" s="4">
        <f t="shared" si="88"/>
        <v>2.7777777777778172E-2</v>
      </c>
      <c r="F358" s="11">
        <f t="shared" si="89"/>
        <v>2.7777777777777922E-2</v>
      </c>
      <c r="H358" s="12">
        <f t="shared" si="76"/>
        <v>7.7499999999999991</v>
      </c>
      <c r="I358" s="5">
        <f t="shared" si="77"/>
        <v>5.1944444444445184</v>
      </c>
      <c r="J358" s="4">
        <f t="shared" si="78"/>
        <v>36.689399999999999</v>
      </c>
      <c r="K358" s="4">
        <f t="shared" si="79"/>
        <v>9.206157768749998</v>
      </c>
      <c r="L358" s="11">
        <f t="shared" si="80"/>
        <v>51.090002213194516</v>
      </c>
      <c r="N358" s="12">
        <f t="shared" si="75"/>
        <v>395.94751715225743</v>
      </c>
      <c r="O358" s="4">
        <f t="shared" si="81"/>
        <v>395.94751715225743</v>
      </c>
      <c r="P358" s="4">
        <f t="shared" si="82"/>
        <v>0</v>
      </c>
      <c r="Q358" s="4">
        <f t="shared" si="83"/>
        <v>1.0998542143118263E-4</v>
      </c>
      <c r="R358" s="4">
        <f t="shared" si="84"/>
        <v>0</v>
      </c>
      <c r="S358" s="4">
        <f>SUM($Q$3:Q358)</f>
        <v>5.001317512708129E-2</v>
      </c>
      <c r="T358" s="11">
        <f>SUM($R$3:R358)</f>
        <v>1.2178734161205582E-2</v>
      </c>
      <c r="U358" s="4">
        <f t="shared" si="85"/>
        <v>0</v>
      </c>
      <c r="AA358" s="4">
        <f t="shared" si="86"/>
        <v>0</v>
      </c>
      <c r="AM358" s="4">
        <f t="shared" si="87"/>
        <v>0</v>
      </c>
      <c r="AN358" s="5">
        <f>SUM($H$3:H358)</f>
        <v>2473.5277777777774</v>
      </c>
    </row>
    <row r="359" spans="1:40" x14ac:dyDescent="0.3">
      <c r="A359" s="3" t="s">
        <v>13</v>
      </c>
      <c r="B359" s="4">
        <v>356</v>
      </c>
      <c r="C359" s="4">
        <v>356</v>
      </c>
      <c r="D359" s="4">
        <v>28.1</v>
      </c>
      <c r="E359" s="4">
        <f t="shared" si="88"/>
        <v>4.1666666666666761E-2</v>
      </c>
      <c r="F359" s="11">
        <f t="shared" si="89"/>
        <v>-2.0833333333333627E-2</v>
      </c>
      <c r="H359" s="12">
        <f t="shared" si="76"/>
        <v>7.8055555555555554</v>
      </c>
      <c r="I359" s="5">
        <f t="shared" si="77"/>
        <v>7.7916666666666847</v>
      </c>
      <c r="J359" s="4">
        <f t="shared" si="78"/>
        <v>36.689399999999999</v>
      </c>
      <c r="K359" s="4">
        <f t="shared" si="79"/>
        <v>9.3386187687499991</v>
      </c>
      <c r="L359" s="11">
        <f t="shared" si="80"/>
        <v>53.819685435416687</v>
      </c>
      <c r="N359" s="12">
        <f t="shared" si="75"/>
        <v>420.0925446486691</v>
      </c>
      <c r="O359" s="4">
        <f t="shared" si="81"/>
        <v>420.0925446486691</v>
      </c>
      <c r="P359" s="4">
        <f t="shared" si="82"/>
        <v>0</v>
      </c>
      <c r="Q359" s="4">
        <f t="shared" si="83"/>
        <v>1.166923735135192E-4</v>
      </c>
      <c r="R359" s="4">
        <f t="shared" si="84"/>
        <v>0</v>
      </c>
      <c r="S359" s="4">
        <f>SUM($Q$3:Q359)</f>
        <v>5.012986750059481E-2</v>
      </c>
      <c r="T359" s="11">
        <f>SUM($R$3:R359)</f>
        <v>1.2178734161205582E-2</v>
      </c>
      <c r="U359" s="4">
        <f t="shared" si="85"/>
        <v>0</v>
      </c>
      <c r="AA359" s="4">
        <f t="shared" si="86"/>
        <v>0</v>
      </c>
      <c r="AM359" s="4">
        <f t="shared" si="87"/>
        <v>0</v>
      </c>
      <c r="AN359" s="5">
        <f>SUM($H$3:H359)</f>
        <v>2481.333333333333</v>
      </c>
    </row>
    <row r="360" spans="1:40" x14ac:dyDescent="0.3">
      <c r="A360" s="3" t="s">
        <v>13</v>
      </c>
      <c r="B360" s="4">
        <v>357</v>
      </c>
      <c r="C360" s="4">
        <v>357</v>
      </c>
      <c r="D360" s="4">
        <v>28.2</v>
      </c>
      <c r="E360" s="4">
        <f t="shared" si="88"/>
        <v>-1.3888888888889086E-2</v>
      </c>
      <c r="F360" s="11">
        <f t="shared" si="89"/>
        <v>-0.11111111111111122</v>
      </c>
      <c r="H360" s="12">
        <f t="shared" si="76"/>
        <v>7.833333333333333</v>
      </c>
      <c r="I360" s="5">
        <f t="shared" si="77"/>
        <v>-2.5972222222222592</v>
      </c>
      <c r="J360" s="4">
        <f t="shared" si="78"/>
        <v>36.689399999999999</v>
      </c>
      <c r="K360" s="4">
        <f t="shared" si="79"/>
        <v>9.4052040749999986</v>
      </c>
      <c r="L360" s="11">
        <f t="shared" si="80"/>
        <v>43.497381852777742</v>
      </c>
      <c r="N360" s="12">
        <f t="shared" si="75"/>
        <v>340.72949118009228</v>
      </c>
      <c r="O360" s="4">
        <f t="shared" si="81"/>
        <v>340.72949118009228</v>
      </c>
      <c r="P360" s="4">
        <f t="shared" si="82"/>
        <v>0</v>
      </c>
      <c r="Q360" s="4">
        <f t="shared" si="83"/>
        <v>9.4647080883358961E-5</v>
      </c>
      <c r="R360" s="4">
        <f t="shared" si="84"/>
        <v>0</v>
      </c>
      <c r="S360" s="4">
        <f>SUM($Q$3:Q360)</f>
        <v>5.0224514581478169E-2</v>
      </c>
      <c r="T360" s="11">
        <f>SUM($R$3:R360)</f>
        <v>1.2178734161205582E-2</v>
      </c>
      <c r="U360" s="4">
        <f t="shared" si="85"/>
        <v>0</v>
      </c>
      <c r="AA360" s="4">
        <f t="shared" si="86"/>
        <v>0</v>
      </c>
      <c r="AM360" s="4">
        <f t="shared" si="87"/>
        <v>0</v>
      </c>
      <c r="AN360" s="5">
        <f>SUM($H$3:H360)</f>
        <v>2489.1666666666665</v>
      </c>
    </row>
    <row r="361" spans="1:40" x14ac:dyDescent="0.3">
      <c r="A361" s="3" t="s">
        <v>13</v>
      </c>
      <c r="B361" s="4">
        <v>358</v>
      </c>
      <c r="C361" s="4">
        <v>358</v>
      </c>
      <c r="D361" s="4">
        <v>28</v>
      </c>
      <c r="E361" s="4">
        <f t="shared" si="88"/>
        <v>-0.18055555555555566</v>
      </c>
      <c r="F361" s="11">
        <f t="shared" si="89"/>
        <v>-0.20138888888888878</v>
      </c>
      <c r="H361" s="12">
        <f t="shared" si="76"/>
        <v>7.7777777777777777</v>
      </c>
      <c r="I361" s="5">
        <f t="shared" si="77"/>
        <v>-33.763888888888907</v>
      </c>
      <c r="J361" s="4">
        <f t="shared" si="78"/>
        <v>36.689399999999999</v>
      </c>
      <c r="K361" s="4">
        <f t="shared" si="79"/>
        <v>9.2722699999999989</v>
      </c>
      <c r="L361" s="11">
        <f t="shared" si="80"/>
        <v>12.197781111111091</v>
      </c>
      <c r="N361" s="12">
        <f t="shared" si="75"/>
        <v>94.871630864197371</v>
      </c>
      <c r="O361" s="4">
        <f t="shared" si="81"/>
        <v>94.871630864197371</v>
      </c>
      <c r="P361" s="4">
        <f t="shared" si="82"/>
        <v>0</v>
      </c>
      <c r="Q361" s="4">
        <f t="shared" si="83"/>
        <v>2.6353230795610379E-5</v>
      </c>
      <c r="R361" s="4">
        <f t="shared" si="84"/>
        <v>0</v>
      </c>
      <c r="S361" s="4">
        <f>SUM($Q$3:Q361)</f>
        <v>5.0250867812273781E-2</v>
      </c>
      <c r="T361" s="11">
        <f>SUM($R$3:R361)</f>
        <v>1.2178734161205582E-2</v>
      </c>
      <c r="U361" s="4">
        <f t="shared" si="85"/>
        <v>0</v>
      </c>
      <c r="AA361" s="4">
        <f t="shared" si="86"/>
        <v>0</v>
      </c>
      <c r="AM361" s="4">
        <f t="shared" si="87"/>
        <v>0</v>
      </c>
      <c r="AN361" s="5">
        <f>SUM($H$3:H361)</f>
        <v>2496.9444444444443</v>
      </c>
    </row>
    <row r="362" spans="1:40" x14ac:dyDescent="0.3">
      <c r="A362" s="3" t="s">
        <v>13</v>
      </c>
      <c r="B362" s="4">
        <v>359</v>
      </c>
      <c r="C362" s="4">
        <v>359</v>
      </c>
      <c r="D362" s="4">
        <v>26.9</v>
      </c>
      <c r="E362" s="4">
        <f t="shared" si="88"/>
        <v>-0.41666666666666663</v>
      </c>
      <c r="F362" s="11">
        <f t="shared" si="89"/>
        <v>-0.16666666666666652</v>
      </c>
      <c r="H362" s="12">
        <f t="shared" si="76"/>
        <v>7.4722222222222214</v>
      </c>
      <c r="I362" s="5">
        <f t="shared" si="77"/>
        <v>-77.916666666666657</v>
      </c>
      <c r="J362" s="4">
        <f t="shared" si="78"/>
        <v>36.689399999999999</v>
      </c>
      <c r="K362" s="4">
        <f t="shared" si="79"/>
        <v>8.5580450187499988</v>
      </c>
      <c r="L362" s="11">
        <f t="shared" si="80"/>
        <v>-32.669221647916658</v>
      </c>
      <c r="N362" s="12">
        <f t="shared" si="75"/>
        <v>-244.11168398026612</v>
      </c>
      <c r="O362" s="4">
        <f t="shared" si="81"/>
        <v>0</v>
      </c>
      <c r="P362" s="4">
        <f t="shared" si="82"/>
        <v>244.11168398026612</v>
      </c>
      <c r="Q362" s="4">
        <f t="shared" si="83"/>
        <v>0</v>
      </c>
      <c r="R362" s="4">
        <f t="shared" si="84"/>
        <v>6.7808801105629477E-5</v>
      </c>
      <c r="S362" s="4">
        <f>SUM($Q$3:Q362)</f>
        <v>5.0250867812273781E-2</v>
      </c>
      <c r="T362" s="11">
        <f>SUM($R$3:R362)</f>
        <v>1.2246542962311211E-2</v>
      </c>
      <c r="U362" s="4">
        <f t="shared" si="85"/>
        <v>1.1527496187957011E-3</v>
      </c>
      <c r="AA362" s="4">
        <f t="shared" si="86"/>
        <v>8.0692473315699073E-4</v>
      </c>
      <c r="AM362" s="4">
        <f t="shared" si="87"/>
        <v>0</v>
      </c>
      <c r="AN362" s="5">
        <f>SUM($H$3:H362)</f>
        <v>2504.4166666666665</v>
      </c>
    </row>
    <row r="363" spans="1:40" x14ac:dyDescent="0.3">
      <c r="A363" s="3" t="s">
        <v>13</v>
      </c>
      <c r="B363" s="4">
        <v>360</v>
      </c>
      <c r="C363" s="4">
        <v>360</v>
      </c>
      <c r="D363" s="4">
        <v>25</v>
      </c>
      <c r="E363" s="4">
        <f t="shared" si="88"/>
        <v>-0.51388888888888873</v>
      </c>
      <c r="F363" s="11">
        <f t="shared" si="89"/>
        <v>-6.9444444444445586E-3</v>
      </c>
      <c r="H363" s="12">
        <f t="shared" si="76"/>
        <v>6.9444444444444446</v>
      </c>
      <c r="I363" s="5">
        <f t="shared" si="77"/>
        <v>-96.097222222222186</v>
      </c>
      <c r="J363" s="4">
        <f t="shared" si="78"/>
        <v>36.689399999999999</v>
      </c>
      <c r="K363" s="4">
        <f t="shared" si="79"/>
        <v>7.3917968749999998</v>
      </c>
      <c r="L363" s="11">
        <f t="shared" si="80"/>
        <v>-52.01602534722219</v>
      </c>
      <c r="N363" s="12">
        <f t="shared" si="75"/>
        <v>-361.22239824459854</v>
      </c>
      <c r="O363" s="4">
        <f t="shared" si="81"/>
        <v>0</v>
      </c>
      <c r="P363" s="4">
        <f t="shared" si="82"/>
        <v>361.22239824459854</v>
      </c>
      <c r="Q363" s="4">
        <f t="shared" si="83"/>
        <v>0</v>
      </c>
      <c r="R363" s="4">
        <f t="shared" si="84"/>
        <v>1.0033955506794404E-4</v>
      </c>
      <c r="S363" s="4">
        <f>SUM($Q$3:Q363)</f>
        <v>5.0250867812273781E-2</v>
      </c>
      <c r="T363" s="11">
        <f>SUM($R$3:R363)</f>
        <v>1.2346882517379155E-2</v>
      </c>
      <c r="U363" s="4">
        <f t="shared" si="85"/>
        <v>1.7057724361550486E-3</v>
      </c>
      <c r="AA363" s="4">
        <f t="shared" si="86"/>
        <v>1.194040705308534E-3</v>
      </c>
      <c r="AM363" s="4">
        <f t="shared" si="87"/>
        <v>0</v>
      </c>
      <c r="AN363" s="5">
        <f>SUM($H$3:H363)</f>
        <v>2511.3611111111109</v>
      </c>
    </row>
    <row r="364" spans="1:40" x14ac:dyDescent="0.3">
      <c r="A364" s="3" t="s">
        <v>13</v>
      </c>
      <c r="B364" s="4">
        <v>361</v>
      </c>
      <c r="C364" s="4">
        <v>361</v>
      </c>
      <c r="D364" s="4">
        <v>23.2</v>
      </c>
      <c r="E364" s="4">
        <f t="shared" si="88"/>
        <v>-0.43055555555555575</v>
      </c>
      <c r="F364" s="11">
        <f t="shared" si="89"/>
        <v>0.11111111111111119</v>
      </c>
      <c r="H364" s="12">
        <f t="shared" si="76"/>
        <v>6.4444444444444438</v>
      </c>
      <c r="I364" s="5">
        <f t="shared" si="77"/>
        <v>-80.513888888888928</v>
      </c>
      <c r="J364" s="4">
        <f t="shared" si="78"/>
        <v>36.689399999999999</v>
      </c>
      <c r="K364" s="4">
        <f t="shared" si="79"/>
        <v>6.3656971999999978</v>
      </c>
      <c r="L364" s="11">
        <f t="shared" si="80"/>
        <v>-37.45879168888893</v>
      </c>
      <c r="N364" s="12">
        <f t="shared" si="75"/>
        <v>-241.40110199506196</v>
      </c>
      <c r="O364" s="4">
        <f t="shared" si="81"/>
        <v>0</v>
      </c>
      <c r="P364" s="4">
        <f t="shared" si="82"/>
        <v>241.40110199506196</v>
      </c>
      <c r="Q364" s="4">
        <f t="shared" si="83"/>
        <v>0</v>
      </c>
      <c r="R364" s="4">
        <f t="shared" si="84"/>
        <v>6.7055861665294984E-5</v>
      </c>
      <c r="S364" s="4">
        <f>SUM($Q$3:Q364)</f>
        <v>5.0250867812273781E-2</v>
      </c>
      <c r="T364" s="11">
        <f>SUM($R$3:R364)</f>
        <v>1.241393837904445E-2</v>
      </c>
      <c r="U364" s="4">
        <f t="shared" si="85"/>
        <v>1.1399496483100147E-3</v>
      </c>
      <c r="AA364" s="4">
        <f t="shared" si="86"/>
        <v>7.979647538170103E-4</v>
      </c>
      <c r="AM364" s="4">
        <f t="shared" si="87"/>
        <v>0</v>
      </c>
      <c r="AN364" s="5">
        <f>SUM($H$3:H364)</f>
        <v>2517.8055555555552</v>
      </c>
    </row>
    <row r="365" spans="1:40" x14ac:dyDescent="0.3">
      <c r="A365" s="3" t="s">
        <v>13</v>
      </c>
      <c r="B365" s="4">
        <v>362</v>
      </c>
      <c r="C365" s="4">
        <v>362</v>
      </c>
      <c r="D365" s="4">
        <v>21.9</v>
      </c>
      <c r="E365" s="4">
        <f t="shared" si="88"/>
        <v>-0.29166666666666635</v>
      </c>
      <c r="F365" s="11">
        <f t="shared" si="89"/>
        <v>0.13194444444444459</v>
      </c>
      <c r="H365" s="12">
        <f t="shared" si="76"/>
        <v>6.083333333333333</v>
      </c>
      <c r="I365" s="5">
        <f t="shared" si="77"/>
        <v>-54.541666666666607</v>
      </c>
      <c r="J365" s="4">
        <f t="shared" si="78"/>
        <v>36.689399999999999</v>
      </c>
      <c r="K365" s="4">
        <f t="shared" si="79"/>
        <v>5.6722875187499993</v>
      </c>
      <c r="L365" s="11">
        <f t="shared" si="80"/>
        <v>-12.179979147916608</v>
      </c>
      <c r="N365" s="12">
        <f t="shared" si="75"/>
        <v>-74.094873149826029</v>
      </c>
      <c r="O365" s="4">
        <f t="shared" si="81"/>
        <v>0</v>
      </c>
      <c r="P365" s="4">
        <f t="shared" si="82"/>
        <v>74.094873149826029</v>
      </c>
      <c r="Q365" s="4">
        <f t="shared" si="83"/>
        <v>0</v>
      </c>
      <c r="R365" s="4">
        <f t="shared" si="84"/>
        <v>2.058190920828501E-5</v>
      </c>
      <c r="S365" s="4">
        <f>SUM($Q$3:Q365)</f>
        <v>5.0250867812273781E-2</v>
      </c>
      <c r="T365" s="11">
        <f>SUM($R$3:R365)</f>
        <v>1.2434520288252735E-2</v>
      </c>
      <c r="U365" s="4">
        <f t="shared" si="85"/>
        <v>3.498924565408452E-4</v>
      </c>
      <c r="AA365" s="4">
        <f t="shared" si="86"/>
        <v>2.4492471957859163E-4</v>
      </c>
      <c r="AM365" s="4">
        <f t="shared" si="87"/>
        <v>0</v>
      </c>
      <c r="AN365" s="5">
        <f>SUM($H$3:H365)</f>
        <v>2523.8888888888887</v>
      </c>
    </row>
    <row r="366" spans="1:40" x14ac:dyDescent="0.3">
      <c r="A366" s="3" t="s">
        <v>13</v>
      </c>
      <c r="B366" s="4">
        <v>363</v>
      </c>
      <c r="C366" s="4">
        <v>363</v>
      </c>
      <c r="D366" s="4">
        <v>21.1</v>
      </c>
      <c r="E366" s="4">
        <f t="shared" si="88"/>
        <v>-0.16666666666666657</v>
      </c>
      <c r="F366" s="11">
        <f t="shared" si="89"/>
        <v>0.11805555555555525</v>
      </c>
      <c r="H366" s="12">
        <f t="shared" si="76"/>
        <v>5.8611111111111116</v>
      </c>
      <c r="I366" s="5">
        <f t="shared" si="77"/>
        <v>-31.16666666666665</v>
      </c>
      <c r="J366" s="4">
        <f t="shared" si="78"/>
        <v>36.689399999999999</v>
      </c>
      <c r="K366" s="4">
        <f t="shared" si="79"/>
        <v>5.2654430187500001</v>
      </c>
      <c r="L366" s="11">
        <f t="shared" si="80"/>
        <v>10.788176352083349</v>
      </c>
      <c r="N366" s="12">
        <f t="shared" si="75"/>
        <v>63.230700285821854</v>
      </c>
      <c r="O366" s="4">
        <f t="shared" si="81"/>
        <v>63.230700285821854</v>
      </c>
      <c r="P366" s="4">
        <f t="shared" si="82"/>
        <v>0</v>
      </c>
      <c r="Q366" s="4">
        <f t="shared" si="83"/>
        <v>1.7564083412728293E-5</v>
      </c>
      <c r="R366" s="4">
        <f t="shared" si="84"/>
        <v>0</v>
      </c>
      <c r="S366" s="4">
        <f>SUM($Q$3:Q366)</f>
        <v>5.0268431895686506E-2</v>
      </c>
      <c r="T366" s="11">
        <f>SUM($R$3:R366)</f>
        <v>1.2434520288252735E-2</v>
      </c>
      <c r="U366" s="4">
        <f t="shared" si="85"/>
        <v>0</v>
      </c>
      <c r="AA366" s="4">
        <f t="shared" si="86"/>
        <v>0</v>
      </c>
      <c r="AM366" s="4">
        <f t="shared" si="87"/>
        <v>0</v>
      </c>
      <c r="AN366" s="5">
        <f>SUM($H$3:H366)</f>
        <v>2529.75</v>
      </c>
    </row>
    <row r="367" spans="1:40" x14ac:dyDescent="0.3">
      <c r="A367" s="3" t="s">
        <v>13</v>
      </c>
      <c r="B367" s="4">
        <v>364</v>
      </c>
      <c r="C367" s="4">
        <v>364</v>
      </c>
      <c r="D367" s="4">
        <v>20.7</v>
      </c>
      <c r="E367" s="4">
        <f t="shared" si="88"/>
        <v>-5.5555555555555851E-2</v>
      </c>
      <c r="F367" s="11">
        <f t="shared" si="89"/>
        <v>9.0277777777777832E-2</v>
      </c>
      <c r="H367" s="12">
        <f t="shared" si="76"/>
        <v>5.75</v>
      </c>
      <c r="I367" s="5">
        <f t="shared" si="77"/>
        <v>-10.388888888888944</v>
      </c>
      <c r="J367" s="4">
        <f t="shared" si="78"/>
        <v>36.689399999999999</v>
      </c>
      <c r="K367" s="4">
        <f t="shared" si="79"/>
        <v>5.0676976687500002</v>
      </c>
      <c r="L367" s="11">
        <f t="shared" si="80"/>
        <v>31.368208779861057</v>
      </c>
      <c r="N367" s="12">
        <f t="shared" si="75"/>
        <v>180.36720048420108</v>
      </c>
      <c r="O367" s="4">
        <f t="shared" si="81"/>
        <v>180.36720048420108</v>
      </c>
      <c r="P367" s="4">
        <f t="shared" si="82"/>
        <v>0</v>
      </c>
      <c r="Q367" s="4">
        <f t="shared" si="83"/>
        <v>5.0102000134500296E-5</v>
      </c>
      <c r="R367" s="4">
        <f t="shared" si="84"/>
        <v>0</v>
      </c>
      <c r="S367" s="4">
        <f>SUM($Q$3:Q367)</f>
        <v>5.0318533895821006E-2</v>
      </c>
      <c r="T367" s="11">
        <f>SUM($R$3:R367)</f>
        <v>1.2434520288252735E-2</v>
      </c>
      <c r="U367" s="4">
        <f t="shared" si="85"/>
        <v>0</v>
      </c>
      <c r="AA367" s="4">
        <f t="shared" si="86"/>
        <v>0</v>
      </c>
      <c r="AM367" s="4">
        <f t="shared" si="87"/>
        <v>0</v>
      </c>
      <c r="AN367" s="5">
        <f>SUM($H$3:H367)</f>
        <v>2535.5</v>
      </c>
    </row>
    <row r="368" spans="1:40" x14ac:dyDescent="0.3">
      <c r="A368" s="3" t="s">
        <v>13</v>
      </c>
      <c r="B368" s="4">
        <v>365</v>
      </c>
      <c r="C368" s="4">
        <v>365</v>
      </c>
      <c r="D368" s="4">
        <v>20.7</v>
      </c>
      <c r="E368" s="4">
        <f t="shared" si="88"/>
        <v>1.3888888888889086E-2</v>
      </c>
      <c r="F368" s="11">
        <f t="shared" si="89"/>
        <v>6.2500000000000153E-2</v>
      </c>
      <c r="H368" s="12">
        <f t="shared" si="76"/>
        <v>5.75</v>
      </c>
      <c r="I368" s="5">
        <f t="shared" si="77"/>
        <v>2.5972222222222592</v>
      </c>
      <c r="J368" s="4">
        <f t="shared" si="78"/>
        <v>36.689399999999999</v>
      </c>
      <c r="K368" s="4">
        <f t="shared" si="79"/>
        <v>5.0676976687500002</v>
      </c>
      <c r="L368" s="11">
        <f t="shared" si="80"/>
        <v>44.354319890972256</v>
      </c>
      <c r="N368" s="12">
        <f t="shared" si="75"/>
        <v>255.03733937309048</v>
      </c>
      <c r="O368" s="4">
        <f t="shared" si="81"/>
        <v>255.03733937309048</v>
      </c>
      <c r="P368" s="4">
        <f t="shared" si="82"/>
        <v>0</v>
      </c>
      <c r="Q368" s="4">
        <f t="shared" si="83"/>
        <v>7.0843705381414018E-5</v>
      </c>
      <c r="R368" s="4">
        <f t="shared" si="84"/>
        <v>0</v>
      </c>
      <c r="S368" s="4">
        <f>SUM($Q$3:Q368)</f>
        <v>5.038937760120242E-2</v>
      </c>
      <c r="T368" s="11">
        <f>SUM($R$3:R368)</f>
        <v>1.2434520288252735E-2</v>
      </c>
      <c r="U368" s="4">
        <f t="shared" si="85"/>
        <v>0</v>
      </c>
      <c r="AA368" s="4">
        <f t="shared" si="86"/>
        <v>0</v>
      </c>
      <c r="AM368" s="4">
        <f t="shared" si="87"/>
        <v>0</v>
      </c>
      <c r="AN368" s="5">
        <f>SUM($H$3:H368)</f>
        <v>2541.25</v>
      </c>
    </row>
    <row r="369" spans="1:40" x14ac:dyDescent="0.3">
      <c r="A369" s="3" t="s">
        <v>13</v>
      </c>
      <c r="B369" s="4">
        <v>366</v>
      </c>
      <c r="C369" s="4">
        <v>366</v>
      </c>
      <c r="D369" s="4">
        <v>20.8</v>
      </c>
      <c r="E369" s="4">
        <f t="shared" si="88"/>
        <v>6.9444444444444448E-2</v>
      </c>
      <c r="F369" s="11">
        <f t="shared" si="89"/>
        <v>8.3333333333333287E-2</v>
      </c>
      <c r="H369" s="12">
        <f t="shared" si="76"/>
        <v>5.7777777777777777</v>
      </c>
      <c r="I369" s="5">
        <f t="shared" si="77"/>
        <v>12.986111111111112</v>
      </c>
      <c r="J369" s="4">
        <f t="shared" si="78"/>
        <v>36.689399999999999</v>
      </c>
      <c r="K369" s="4">
        <f t="shared" si="79"/>
        <v>5.1167791999999999</v>
      </c>
      <c r="L369" s="11">
        <f t="shared" si="80"/>
        <v>54.792290311111117</v>
      </c>
      <c r="N369" s="12">
        <f t="shared" si="75"/>
        <v>316.57767735308647</v>
      </c>
      <c r="O369" s="4">
        <f t="shared" si="81"/>
        <v>316.57767735308647</v>
      </c>
      <c r="P369" s="4">
        <f t="shared" si="82"/>
        <v>0</v>
      </c>
      <c r="Q369" s="4">
        <f t="shared" si="83"/>
        <v>8.7938243709190684E-5</v>
      </c>
      <c r="R369" s="4">
        <f t="shared" si="84"/>
        <v>0</v>
      </c>
      <c r="S369" s="4">
        <f>SUM($Q$3:Q369)</f>
        <v>5.0477315844911608E-2</v>
      </c>
      <c r="T369" s="11">
        <f>SUM($R$3:R369)</f>
        <v>1.2434520288252735E-2</v>
      </c>
      <c r="U369" s="4">
        <f t="shared" si="85"/>
        <v>0</v>
      </c>
      <c r="AA369" s="4">
        <f t="shared" si="86"/>
        <v>0</v>
      </c>
      <c r="AM369" s="4">
        <f t="shared" si="87"/>
        <v>0</v>
      </c>
      <c r="AN369" s="5">
        <f>SUM($H$3:H369)</f>
        <v>2547.0277777777778</v>
      </c>
    </row>
    <row r="370" spans="1:40" x14ac:dyDescent="0.3">
      <c r="A370" s="3" t="s">
        <v>13</v>
      </c>
      <c r="B370" s="4">
        <v>367</v>
      </c>
      <c r="C370" s="4">
        <v>367</v>
      </c>
      <c r="D370" s="4">
        <v>21.2</v>
      </c>
      <c r="E370" s="4">
        <f t="shared" si="88"/>
        <v>0.18055555555555566</v>
      </c>
      <c r="F370" s="11">
        <f t="shared" si="89"/>
        <v>0.12500000000000006</v>
      </c>
      <c r="H370" s="12">
        <f t="shared" si="76"/>
        <v>5.8888888888888884</v>
      </c>
      <c r="I370" s="5">
        <f t="shared" si="77"/>
        <v>33.763888888888907</v>
      </c>
      <c r="J370" s="4">
        <f t="shared" si="78"/>
        <v>36.689399999999999</v>
      </c>
      <c r="K370" s="4">
        <f t="shared" si="79"/>
        <v>5.3154706999999988</v>
      </c>
      <c r="L370" s="11">
        <f t="shared" si="80"/>
        <v>75.768759588888912</v>
      </c>
      <c r="N370" s="12">
        <f t="shared" si="75"/>
        <v>446.19380646790131</v>
      </c>
      <c r="O370" s="4">
        <f t="shared" si="81"/>
        <v>446.19380646790131</v>
      </c>
      <c r="P370" s="4">
        <f t="shared" si="82"/>
        <v>0</v>
      </c>
      <c r="Q370" s="4">
        <f t="shared" si="83"/>
        <v>1.2394272401886148E-4</v>
      </c>
      <c r="R370" s="4">
        <f t="shared" si="84"/>
        <v>0</v>
      </c>
      <c r="S370" s="4">
        <f>SUM($Q$3:Q370)</f>
        <v>5.0601258568930468E-2</v>
      </c>
      <c r="T370" s="11">
        <f>SUM($R$3:R370)</f>
        <v>1.2434520288252735E-2</v>
      </c>
      <c r="U370" s="4">
        <f t="shared" si="85"/>
        <v>0</v>
      </c>
      <c r="AA370" s="4">
        <f t="shared" si="86"/>
        <v>0</v>
      </c>
      <c r="AM370" s="4">
        <f t="shared" si="87"/>
        <v>0</v>
      </c>
      <c r="AN370" s="5">
        <f>SUM($H$3:H370)</f>
        <v>2552.9166666666665</v>
      </c>
    </row>
    <row r="371" spans="1:40" x14ac:dyDescent="0.3">
      <c r="A371" s="3" t="s">
        <v>13</v>
      </c>
      <c r="B371" s="4">
        <v>368</v>
      </c>
      <c r="C371" s="4">
        <v>368</v>
      </c>
      <c r="D371" s="4">
        <v>22.1</v>
      </c>
      <c r="E371" s="4">
        <f t="shared" si="88"/>
        <v>0.31944444444444453</v>
      </c>
      <c r="F371" s="11">
        <f t="shared" si="89"/>
        <v>6.2499999999999903E-2</v>
      </c>
      <c r="H371" s="12">
        <f t="shared" si="76"/>
        <v>6.1388888888888893</v>
      </c>
      <c r="I371" s="5">
        <f t="shared" si="77"/>
        <v>59.736111111111128</v>
      </c>
      <c r="J371" s="4">
        <f t="shared" si="78"/>
        <v>36.689399999999999</v>
      </c>
      <c r="K371" s="4">
        <f t="shared" si="79"/>
        <v>5.7763640187500007</v>
      </c>
      <c r="L371" s="11">
        <f t="shared" si="80"/>
        <v>102.20187512986112</v>
      </c>
      <c r="N371" s="12">
        <f t="shared" si="75"/>
        <v>627.40595565831416</v>
      </c>
      <c r="O371" s="4">
        <f t="shared" si="81"/>
        <v>627.40595565831416</v>
      </c>
      <c r="P371" s="4">
        <f t="shared" si="82"/>
        <v>0</v>
      </c>
      <c r="Q371" s="4">
        <f t="shared" si="83"/>
        <v>1.7427943212730947E-4</v>
      </c>
      <c r="R371" s="4">
        <f t="shared" si="84"/>
        <v>0</v>
      </c>
      <c r="S371" s="4">
        <f>SUM($Q$3:Q371)</f>
        <v>5.0775538001057781E-2</v>
      </c>
      <c r="T371" s="11">
        <f>SUM($R$3:R371)</f>
        <v>1.2434520288252735E-2</v>
      </c>
      <c r="U371" s="4">
        <f t="shared" si="85"/>
        <v>0</v>
      </c>
      <c r="AA371" s="4">
        <f t="shared" si="86"/>
        <v>0</v>
      </c>
      <c r="AM371" s="4">
        <f t="shared" si="87"/>
        <v>0</v>
      </c>
      <c r="AN371" s="5">
        <f>SUM($H$3:H371)</f>
        <v>2559.0555555555552</v>
      </c>
    </row>
    <row r="372" spans="1:40" x14ac:dyDescent="0.3">
      <c r="A372" s="3" t="s">
        <v>13</v>
      </c>
      <c r="B372" s="4">
        <v>369</v>
      </c>
      <c r="C372" s="4">
        <v>369</v>
      </c>
      <c r="D372" s="4">
        <v>23.5</v>
      </c>
      <c r="E372" s="4">
        <f t="shared" si="88"/>
        <v>0.30555555555555547</v>
      </c>
      <c r="F372" s="11">
        <f t="shared" si="89"/>
        <v>-9.0277777777777818E-2</v>
      </c>
      <c r="H372" s="12">
        <f t="shared" si="76"/>
        <v>6.5277777777777777</v>
      </c>
      <c r="I372" s="5">
        <f t="shared" si="77"/>
        <v>57.138888888888872</v>
      </c>
      <c r="J372" s="4">
        <f t="shared" si="78"/>
        <v>36.689399999999999</v>
      </c>
      <c r="K372" s="4">
        <f t="shared" si="79"/>
        <v>6.5313917187500001</v>
      </c>
      <c r="L372" s="11">
        <f t="shared" si="80"/>
        <v>100.35968060763886</v>
      </c>
      <c r="N372" s="12">
        <f t="shared" si="75"/>
        <v>655.12569285542031</v>
      </c>
      <c r="O372" s="4">
        <f t="shared" si="81"/>
        <v>655.12569285542031</v>
      </c>
      <c r="P372" s="4">
        <f t="shared" si="82"/>
        <v>0</v>
      </c>
      <c r="Q372" s="4">
        <f t="shared" si="83"/>
        <v>1.8197935912650563E-4</v>
      </c>
      <c r="R372" s="4">
        <f t="shared" si="84"/>
        <v>0</v>
      </c>
      <c r="S372" s="4">
        <f>SUM($Q$3:Q372)</f>
        <v>5.0957517360184286E-2</v>
      </c>
      <c r="T372" s="11">
        <f>SUM($R$3:R372)</f>
        <v>1.2434520288252735E-2</v>
      </c>
      <c r="U372" s="4">
        <f t="shared" si="85"/>
        <v>0</v>
      </c>
      <c r="AA372" s="4">
        <f t="shared" si="86"/>
        <v>0</v>
      </c>
      <c r="AM372" s="4">
        <f t="shared" si="87"/>
        <v>0</v>
      </c>
      <c r="AN372" s="5">
        <f>SUM($H$3:H372)</f>
        <v>2565.583333333333</v>
      </c>
    </row>
    <row r="373" spans="1:40" x14ac:dyDescent="0.3">
      <c r="A373" s="3" t="s">
        <v>13</v>
      </c>
      <c r="B373" s="4">
        <v>370</v>
      </c>
      <c r="C373" s="4">
        <v>370</v>
      </c>
      <c r="D373" s="4">
        <v>24.3</v>
      </c>
      <c r="E373" s="4">
        <f t="shared" si="88"/>
        <v>0.1388888888888889</v>
      </c>
      <c r="F373" s="11">
        <f t="shared" si="89"/>
        <v>-0.18749999999999994</v>
      </c>
      <c r="H373" s="12">
        <f t="shared" si="76"/>
        <v>6.75</v>
      </c>
      <c r="I373" s="5">
        <f t="shared" si="77"/>
        <v>25.972222222222225</v>
      </c>
      <c r="J373" s="4">
        <f t="shared" si="78"/>
        <v>36.689399999999999</v>
      </c>
      <c r="K373" s="4">
        <f t="shared" si="79"/>
        <v>6.9836514187500001</v>
      </c>
      <c r="L373" s="11">
        <f t="shared" si="80"/>
        <v>69.645273640972221</v>
      </c>
      <c r="N373" s="12">
        <f t="shared" si="75"/>
        <v>470.1055970765625</v>
      </c>
      <c r="O373" s="4">
        <f t="shared" si="81"/>
        <v>470.1055970765625</v>
      </c>
      <c r="P373" s="4">
        <f t="shared" si="82"/>
        <v>0</v>
      </c>
      <c r="Q373" s="4">
        <f t="shared" si="83"/>
        <v>1.3058488807682293E-4</v>
      </c>
      <c r="R373" s="4">
        <f t="shared" si="84"/>
        <v>0</v>
      </c>
      <c r="S373" s="4">
        <f>SUM($Q$3:Q373)</f>
        <v>5.1088102248261109E-2</v>
      </c>
      <c r="T373" s="11">
        <f>SUM($R$3:R373)</f>
        <v>1.2434520288252735E-2</v>
      </c>
      <c r="U373" s="4">
        <f t="shared" si="85"/>
        <v>0</v>
      </c>
      <c r="AA373" s="4">
        <f t="shared" si="86"/>
        <v>0</v>
      </c>
      <c r="AM373" s="4">
        <f t="shared" si="87"/>
        <v>0</v>
      </c>
      <c r="AN373" s="5">
        <f>SUM($H$3:H373)</f>
        <v>2572.333333333333</v>
      </c>
    </row>
    <row r="374" spans="1:40" x14ac:dyDescent="0.3">
      <c r="A374" s="3" t="s">
        <v>13</v>
      </c>
      <c r="B374" s="4">
        <v>371</v>
      </c>
      <c r="C374" s="4">
        <v>371</v>
      </c>
      <c r="D374" s="4">
        <v>24.5</v>
      </c>
      <c r="E374" s="4">
        <f t="shared" si="88"/>
        <v>-6.9444444444444448E-2</v>
      </c>
      <c r="F374" s="11">
        <f t="shared" si="89"/>
        <v>-0.29166666666666663</v>
      </c>
      <c r="H374" s="12">
        <f t="shared" si="76"/>
        <v>6.8055555555555554</v>
      </c>
      <c r="I374" s="5">
        <f t="shared" si="77"/>
        <v>-12.986111111111112</v>
      </c>
      <c r="J374" s="4">
        <f t="shared" si="78"/>
        <v>36.689399999999999</v>
      </c>
      <c r="K374" s="4">
        <f t="shared" si="79"/>
        <v>7.0990817187499999</v>
      </c>
      <c r="L374" s="11">
        <f t="shared" si="80"/>
        <v>30.802370607638885</v>
      </c>
      <c r="N374" s="12">
        <f t="shared" si="75"/>
        <v>209.62724441309797</v>
      </c>
      <c r="O374" s="4">
        <f t="shared" si="81"/>
        <v>209.62724441309797</v>
      </c>
      <c r="P374" s="4">
        <f t="shared" si="82"/>
        <v>0</v>
      </c>
      <c r="Q374" s="4">
        <f t="shared" si="83"/>
        <v>5.8229790114749432E-5</v>
      </c>
      <c r="R374" s="4">
        <f t="shared" si="84"/>
        <v>0</v>
      </c>
      <c r="S374" s="4">
        <f>SUM($Q$3:Q374)</f>
        <v>5.1146332038375861E-2</v>
      </c>
      <c r="T374" s="11">
        <f>SUM($R$3:R374)</f>
        <v>1.2434520288252735E-2</v>
      </c>
      <c r="U374" s="4">
        <f t="shared" si="85"/>
        <v>0</v>
      </c>
      <c r="AA374" s="4">
        <f t="shared" si="86"/>
        <v>0</v>
      </c>
      <c r="AM374" s="4">
        <f t="shared" si="87"/>
        <v>0</v>
      </c>
      <c r="AN374" s="5">
        <f>SUM($H$3:H374)</f>
        <v>2579.1388888888887</v>
      </c>
    </row>
    <row r="375" spans="1:40" x14ac:dyDescent="0.3">
      <c r="A375" s="3" t="s">
        <v>13</v>
      </c>
      <c r="B375" s="4">
        <v>372</v>
      </c>
      <c r="C375" s="4">
        <v>372</v>
      </c>
      <c r="D375" s="4">
        <v>23.8</v>
      </c>
      <c r="E375" s="4">
        <f t="shared" si="88"/>
        <v>-0.44444444444444431</v>
      </c>
      <c r="F375" s="11">
        <f t="shared" si="89"/>
        <v>-0.38888888888888901</v>
      </c>
      <c r="H375" s="12">
        <f t="shared" si="76"/>
        <v>6.6111111111111107</v>
      </c>
      <c r="I375" s="5">
        <f t="shared" si="77"/>
        <v>-83.111111111111086</v>
      </c>
      <c r="J375" s="4">
        <f t="shared" si="78"/>
        <v>36.689399999999999</v>
      </c>
      <c r="K375" s="4">
        <f t="shared" si="79"/>
        <v>6.6992150749999988</v>
      </c>
      <c r="L375" s="11">
        <f t="shared" si="80"/>
        <v>-39.722496036111089</v>
      </c>
      <c r="N375" s="12">
        <f t="shared" si="75"/>
        <v>-262.60983490540104</v>
      </c>
      <c r="O375" s="4">
        <f t="shared" si="81"/>
        <v>0</v>
      </c>
      <c r="P375" s="4">
        <f t="shared" si="82"/>
        <v>262.60983490540104</v>
      </c>
      <c r="Q375" s="4">
        <f t="shared" si="83"/>
        <v>0</v>
      </c>
      <c r="R375" s="4">
        <f t="shared" si="84"/>
        <v>7.2947176362611396E-5</v>
      </c>
      <c r="S375" s="4">
        <f>SUM($Q$3:Q375)</f>
        <v>5.1146332038375861E-2</v>
      </c>
      <c r="T375" s="11">
        <f>SUM($R$3:R375)</f>
        <v>1.2507467464615346E-2</v>
      </c>
      <c r="U375" s="4">
        <f t="shared" si="85"/>
        <v>1.2401019981643938E-3</v>
      </c>
      <c r="AA375" s="4">
        <f t="shared" si="86"/>
        <v>8.6807139871507559E-4</v>
      </c>
      <c r="AM375" s="4">
        <f t="shared" si="87"/>
        <v>0</v>
      </c>
      <c r="AN375" s="5">
        <f>SUM($H$3:H375)</f>
        <v>2585.75</v>
      </c>
    </row>
    <row r="376" spans="1:40" x14ac:dyDescent="0.3">
      <c r="A376" s="3" t="s">
        <v>13</v>
      </c>
      <c r="B376" s="4">
        <v>373</v>
      </c>
      <c r="C376" s="4">
        <v>373</v>
      </c>
      <c r="D376" s="4">
        <v>21.3</v>
      </c>
      <c r="E376" s="4">
        <f t="shared" si="88"/>
        <v>-0.84722222222222243</v>
      </c>
      <c r="F376" s="11">
        <f t="shared" si="89"/>
        <v>-0.25694444444444453</v>
      </c>
      <c r="H376" s="12">
        <f t="shared" si="76"/>
        <v>5.916666666666667</v>
      </c>
      <c r="I376" s="5">
        <f t="shared" si="77"/>
        <v>-158.4305555555556</v>
      </c>
      <c r="J376" s="4">
        <f t="shared" si="78"/>
        <v>36.689399999999999</v>
      </c>
      <c r="K376" s="4">
        <f t="shared" si="79"/>
        <v>5.3657349187500003</v>
      </c>
      <c r="L376" s="11">
        <f t="shared" si="80"/>
        <v>-116.37542063680559</v>
      </c>
      <c r="N376" s="12">
        <f t="shared" si="75"/>
        <v>-688.55457210109978</v>
      </c>
      <c r="O376" s="4">
        <f t="shared" si="81"/>
        <v>0</v>
      </c>
      <c r="P376" s="4">
        <f t="shared" si="82"/>
        <v>688.55457210109978</v>
      </c>
      <c r="Q376" s="4">
        <f t="shared" si="83"/>
        <v>0</v>
      </c>
      <c r="R376" s="4">
        <f t="shared" si="84"/>
        <v>1.9126515891697217E-4</v>
      </c>
      <c r="S376" s="4">
        <f>SUM($Q$3:Q376)</f>
        <v>5.1146332038375861E-2</v>
      </c>
      <c r="T376" s="11">
        <f>SUM($R$3:R376)</f>
        <v>1.2698732623532319E-2</v>
      </c>
      <c r="U376" s="4">
        <f t="shared" si="85"/>
        <v>3.2515077015885267E-3</v>
      </c>
      <c r="AA376" s="4">
        <f t="shared" si="86"/>
        <v>2.2760553911119687E-3</v>
      </c>
      <c r="AM376" s="4">
        <f t="shared" si="87"/>
        <v>0</v>
      </c>
      <c r="AN376" s="5">
        <f>SUM($H$3:H376)</f>
        <v>2591.6666666666665</v>
      </c>
    </row>
    <row r="377" spans="1:40" x14ac:dyDescent="0.3">
      <c r="A377" s="3" t="s">
        <v>13</v>
      </c>
      <c r="B377" s="4">
        <v>374</v>
      </c>
      <c r="C377" s="4">
        <v>374</v>
      </c>
      <c r="D377" s="4">
        <v>17.7</v>
      </c>
      <c r="E377" s="4">
        <f t="shared" si="88"/>
        <v>-0.95833333333333337</v>
      </c>
      <c r="F377" s="11">
        <f t="shared" si="89"/>
        <v>2.0833333333333537E-2</v>
      </c>
      <c r="H377" s="12">
        <f t="shared" si="76"/>
        <v>4.9166666666666661</v>
      </c>
      <c r="I377" s="5">
        <f t="shared" si="77"/>
        <v>-179.20833333333334</v>
      </c>
      <c r="J377" s="4">
        <f t="shared" si="78"/>
        <v>36.689399999999999</v>
      </c>
      <c r="K377" s="4">
        <f t="shared" si="79"/>
        <v>3.7052416687499985</v>
      </c>
      <c r="L377" s="11">
        <f t="shared" si="80"/>
        <v>-138.81369166458333</v>
      </c>
      <c r="N377" s="12">
        <f t="shared" si="75"/>
        <v>-682.50065068420133</v>
      </c>
      <c r="O377" s="4">
        <f t="shared" si="81"/>
        <v>0</v>
      </c>
      <c r="P377" s="4">
        <f t="shared" si="82"/>
        <v>682.50065068420133</v>
      </c>
      <c r="Q377" s="4">
        <f t="shared" si="83"/>
        <v>0</v>
      </c>
      <c r="R377" s="4">
        <f t="shared" si="84"/>
        <v>1.8958351407894481E-4</v>
      </c>
      <c r="S377" s="4">
        <f>SUM($Q$3:Q377)</f>
        <v>5.1146332038375861E-2</v>
      </c>
      <c r="T377" s="11">
        <f>SUM($R$3:R377)</f>
        <v>1.2888316137611263E-2</v>
      </c>
      <c r="U377" s="4">
        <f t="shared" si="85"/>
        <v>3.2229197393420618E-3</v>
      </c>
      <c r="AA377" s="4">
        <f t="shared" si="86"/>
        <v>2.2560438175394429E-3</v>
      </c>
      <c r="AM377" s="4">
        <f t="shared" si="87"/>
        <v>0</v>
      </c>
      <c r="AN377" s="5">
        <f>SUM($H$3:H377)</f>
        <v>2596.583333333333</v>
      </c>
    </row>
    <row r="378" spans="1:40" x14ac:dyDescent="0.3">
      <c r="A378" s="3" t="s">
        <v>13</v>
      </c>
      <c r="B378" s="4">
        <v>375</v>
      </c>
      <c r="C378" s="4">
        <v>375</v>
      </c>
      <c r="D378" s="4">
        <v>14.4</v>
      </c>
      <c r="E378" s="4">
        <f t="shared" si="88"/>
        <v>-0.80555555555555536</v>
      </c>
      <c r="F378" s="11">
        <f t="shared" si="89"/>
        <v>0.18749999999999994</v>
      </c>
      <c r="H378" s="12">
        <f t="shared" si="76"/>
        <v>4</v>
      </c>
      <c r="I378" s="5">
        <f t="shared" si="77"/>
        <v>-150.63888888888886</v>
      </c>
      <c r="J378" s="4">
        <f t="shared" si="78"/>
        <v>36.689399999999999</v>
      </c>
      <c r="K378" s="4">
        <f t="shared" si="79"/>
        <v>2.4524208000000001</v>
      </c>
      <c r="L378" s="11">
        <f t="shared" si="80"/>
        <v>-111.49706808888885</v>
      </c>
      <c r="N378" s="12">
        <f t="shared" si="75"/>
        <v>-445.98827235555541</v>
      </c>
      <c r="O378" s="4">
        <f t="shared" si="81"/>
        <v>0</v>
      </c>
      <c r="P378" s="4">
        <f t="shared" si="82"/>
        <v>445.98827235555541</v>
      </c>
      <c r="Q378" s="4">
        <f t="shared" si="83"/>
        <v>0</v>
      </c>
      <c r="R378" s="4">
        <f t="shared" si="84"/>
        <v>1.2388563120987651E-4</v>
      </c>
      <c r="S378" s="4">
        <f>SUM($Q$3:Q378)</f>
        <v>5.1146332038375861E-2</v>
      </c>
      <c r="T378" s="11">
        <f>SUM($R$3:R378)</f>
        <v>1.301220176882114E-2</v>
      </c>
      <c r="U378" s="4">
        <f t="shared" si="85"/>
        <v>2.1060557305679008E-3</v>
      </c>
      <c r="AA378" s="4">
        <f t="shared" si="86"/>
        <v>1.4742390113975305E-3</v>
      </c>
      <c r="AM378" s="4">
        <f t="shared" si="87"/>
        <v>0</v>
      </c>
      <c r="AN378" s="5">
        <f>SUM($H$3:H378)</f>
        <v>2600.583333333333</v>
      </c>
    </row>
    <row r="379" spans="1:40" x14ac:dyDescent="0.3">
      <c r="A379" s="3" t="s">
        <v>13</v>
      </c>
      <c r="B379" s="4">
        <v>376</v>
      </c>
      <c r="C379" s="4">
        <v>376</v>
      </c>
      <c r="D379" s="4">
        <v>11.9</v>
      </c>
      <c r="E379" s="4">
        <f t="shared" si="88"/>
        <v>-0.58333333333333348</v>
      </c>
      <c r="F379" s="11">
        <f t="shared" si="89"/>
        <v>0.19444444444444436</v>
      </c>
      <c r="H379" s="12">
        <f t="shared" si="76"/>
        <v>3.3055555555555554</v>
      </c>
      <c r="I379" s="5">
        <f t="shared" si="77"/>
        <v>-109.08333333333336</v>
      </c>
      <c r="J379" s="4">
        <f t="shared" si="78"/>
        <v>36.689399999999999</v>
      </c>
      <c r="K379" s="4">
        <f t="shared" si="79"/>
        <v>1.6748037687499997</v>
      </c>
      <c r="L379" s="11">
        <f t="shared" si="80"/>
        <v>-70.719129564583369</v>
      </c>
      <c r="N379" s="12">
        <f t="shared" si="75"/>
        <v>-233.76601161626166</v>
      </c>
      <c r="O379" s="4">
        <f t="shared" si="81"/>
        <v>0</v>
      </c>
      <c r="P379" s="4">
        <f t="shared" si="82"/>
        <v>233.76601161626166</v>
      </c>
      <c r="Q379" s="4">
        <f t="shared" si="83"/>
        <v>0</v>
      </c>
      <c r="R379" s="4">
        <f t="shared" si="84"/>
        <v>6.4935003226739352E-5</v>
      </c>
      <c r="S379" s="4">
        <f>SUM($Q$3:Q379)</f>
        <v>5.1146332038375861E-2</v>
      </c>
      <c r="T379" s="11">
        <f>SUM($R$3:R379)</f>
        <v>1.3077136772047878E-2</v>
      </c>
      <c r="U379" s="4">
        <f t="shared" si="85"/>
        <v>1.1038950548545689E-3</v>
      </c>
      <c r="AA379" s="4">
        <f t="shared" si="86"/>
        <v>7.7272653839819826E-4</v>
      </c>
      <c r="AM379" s="4">
        <f t="shared" si="87"/>
        <v>0</v>
      </c>
      <c r="AN379" s="5">
        <f>SUM($H$3:H379)</f>
        <v>2603.8888888888887</v>
      </c>
    </row>
    <row r="380" spans="1:40" x14ac:dyDescent="0.3">
      <c r="A380" s="3" t="s">
        <v>13</v>
      </c>
      <c r="B380" s="4">
        <v>377</v>
      </c>
      <c r="C380" s="4">
        <v>377</v>
      </c>
      <c r="D380" s="4">
        <v>10.199999999999999</v>
      </c>
      <c r="E380" s="4">
        <f t="shared" si="88"/>
        <v>-0.41666666666666663</v>
      </c>
      <c r="F380" s="11">
        <f t="shared" si="89"/>
        <v>0.13888888888888901</v>
      </c>
      <c r="H380" s="12">
        <f t="shared" si="76"/>
        <v>2.833333333333333</v>
      </c>
      <c r="I380" s="5">
        <f t="shared" si="77"/>
        <v>-77.916666666666657</v>
      </c>
      <c r="J380" s="4">
        <f t="shared" si="78"/>
        <v>36.689399999999999</v>
      </c>
      <c r="K380" s="4">
        <f t="shared" si="79"/>
        <v>1.2304680749999999</v>
      </c>
      <c r="L380" s="11">
        <f t="shared" si="80"/>
        <v>-39.996798591666661</v>
      </c>
      <c r="N380" s="12">
        <f t="shared" si="75"/>
        <v>-113.32426267638886</v>
      </c>
      <c r="O380" s="4">
        <f t="shared" si="81"/>
        <v>0</v>
      </c>
      <c r="P380" s="4">
        <f t="shared" si="82"/>
        <v>113.32426267638886</v>
      </c>
      <c r="Q380" s="4">
        <f t="shared" si="83"/>
        <v>0</v>
      </c>
      <c r="R380" s="4">
        <f t="shared" si="84"/>
        <v>3.147896185455246E-5</v>
      </c>
      <c r="S380" s="4">
        <f>SUM($Q$3:Q380)</f>
        <v>5.1146332038375861E-2</v>
      </c>
      <c r="T380" s="11">
        <f>SUM($R$3:R380)</f>
        <v>1.3108615733902431E-2</v>
      </c>
      <c r="U380" s="4">
        <f t="shared" si="85"/>
        <v>5.3514235152739178E-4</v>
      </c>
      <c r="AA380" s="4">
        <f t="shared" si="86"/>
        <v>3.7459964606917422E-4</v>
      </c>
      <c r="AM380" s="4">
        <f t="shared" si="87"/>
        <v>0</v>
      </c>
      <c r="AN380" s="5">
        <f>SUM($H$3:H380)</f>
        <v>2606.7222222222222</v>
      </c>
    </row>
    <row r="381" spans="1:40" x14ac:dyDescent="0.3">
      <c r="A381" s="3" t="s">
        <v>13</v>
      </c>
      <c r="B381" s="4">
        <v>378</v>
      </c>
      <c r="C381" s="4">
        <v>378</v>
      </c>
      <c r="D381" s="4">
        <v>8.9</v>
      </c>
      <c r="E381" s="4">
        <f t="shared" si="88"/>
        <v>-0.30555555555555547</v>
      </c>
      <c r="F381" s="11">
        <f t="shared" si="89"/>
        <v>9.0277777777777748E-2</v>
      </c>
      <c r="H381" s="12">
        <f t="shared" si="76"/>
        <v>2.4722222222222223</v>
      </c>
      <c r="I381" s="5">
        <f t="shared" si="77"/>
        <v>-57.138888888888872</v>
      </c>
      <c r="J381" s="4">
        <f t="shared" si="78"/>
        <v>36.689399999999999</v>
      </c>
      <c r="K381" s="4">
        <f t="shared" si="79"/>
        <v>0.93680676874999991</v>
      </c>
      <c r="L381" s="11">
        <f t="shared" si="80"/>
        <v>-19.512682120138873</v>
      </c>
      <c r="N381" s="12">
        <f t="shared" si="75"/>
        <v>-48.239686352565549</v>
      </c>
      <c r="O381" s="4">
        <f t="shared" si="81"/>
        <v>0</v>
      </c>
      <c r="P381" s="4">
        <f t="shared" si="82"/>
        <v>48.239686352565549</v>
      </c>
      <c r="Q381" s="4">
        <f t="shared" si="83"/>
        <v>0</v>
      </c>
      <c r="R381" s="4">
        <f t="shared" si="84"/>
        <v>1.3399912875712652E-5</v>
      </c>
      <c r="S381" s="4">
        <f>SUM($Q$3:Q381)</f>
        <v>5.1146332038375861E-2</v>
      </c>
      <c r="T381" s="11">
        <f>SUM($R$3:R381)</f>
        <v>1.3122015646778144E-2</v>
      </c>
      <c r="U381" s="4">
        <f t="shared" si="85"/>
        <v>2.2779851888711508E-4</v>
      </c>
      <c r="AA381" s="4">
        <f t="shared" si="86"/>
        <v>1.5945896322098056E-4</v>
      </c>
      <c r="AM381" s="4">
        <f t="shared" si="87"/>
        <v>0</v>
      </c>
      <c r="AN381" s="5">
        <f>SUM($H$3:H381)</f>
        <v>2609.1944444444443</v>
      </c>
    </row>
    <row r="382" spans="1:40" x14ac:dyDescent="0.3">
      <c r="A382" s="3" t="s">
        <v>13</v>
      </c>
      <c r="B382" s="4">
        <v>379</v>
      </c>
      <c r="C382" s="4">
        <v>379</v>
      </c>
      <c r="D382" s="4">
        <v>8</v>
      </c>
      <c r="E382" s="4">
        <f t="shared" si="88"/>
        <v>-0.23611111111111113</v>
      </c>
      <c r="F382" s="11">
        <f t="shared" si="89"/>
        <v>2.0833333333333259E-2</v>
      </c>
      <c r="H382" s="12">
        <f t="shared" si="76"/>
        <v>2.2222222222222223</v>
      </c>
      <c r="I382" s="5">
        <f t="shared" si="77"/>
        <v>-44.152777777777779</v>
      </c>
      <c r="J382" s="4">
        <f t="shared" si="78"/>
        <v>36.689399999999999</v>
      </c>
      <c r="K382" s="4">
        <f t="shared" si="79"/>
        <v>0.75692000000000015</v>
      </c>
      <c r="L382" s="11">
        <f t="shared" si="80"/>
        <v>-6.7064577777777794</v>
      </c>
      <c r="N382" s="12">
        <f t="shared" si="75"/>
        <v>-14.903239506172843</v>
      </c>
      <c r="O382" s="4">
        <f t="shared" si="81"/>
        <v>0</v>
      </c>
      <c r="P382" s="4">
        <f t="shared" si="82"/>
        <v>14.903239506172843</v>
      </c>
      <c r="Q382" s="4">
        <f t="shared" si="83"/>
        <v>0</v>
      </c>
      <c r="R382" s="4">
        <f t="shared" si="84"/>
        <v>4.1397887517146791E-6</v>
      </c>
      <c r="S382" s="4">
        <f>SUM($Q$3:Q382)</f>
        <v>5.1146332038375861E-2</v>
      </c>
      <c r="T382" s="11">
        <f>SUM($R$3:R382)</f>
        <v>1.3126155435529859E-2</v>
      </c>
      <c r="U382" s="4">
        <f t="shared" si="85"/>
        <v>7.0376408779149546E-5</v>
      </c>
      <c r="AA382" s="4">
        <f t="shared" si="86"/>
        <v>4.926348614540468E-5</v>
      </c>
      <c r="AM382" s="4">
        <f t="shared" si="87"/>
        <v>0</v>
      </c>
      <c r="AN382" s="5">
        <f>SUM($H$3:H382)</f>
        <v>2611.4166666666665</v>
      </c>
    </row>
    <row r="383" spans="1:40" x14ac:dyDescent="0.3">
      <c r="A383" s="3" t="s">
        <v>13</v>
      </c>
      <c r="B383" s="4">
        <v>380</v>
      </c>
      <c r="C383" s="4">
        <v>380</v>
      </c>
      <c r="D383" s="4">
        <v>7.2</v>
      </c>
      <c r="E383" s="4">
        <f t="shared" si="88"/>
        <v>-0.26388888888888895</v>
      </c>
      <c r="F383" s="11">
        <f t="shared" si="89"/>
        <v>-4.1666666666666644E-2</v>
      </c>
      <c r="H383" s="12">
        <f t="shared" si="76"/>
        <v>2</v>
      </c>
      <c r="I383" s="5">
        <f t="shared" si="77"/>
        <v>-49.347222222222236</v>
      </c>
      <c r="J383" s="4">
        <f t="shared" si="78"/>
        <v>36.689399999999999</v>
      </c>
      <c r="K383" s="4">
        <f t="shared" si="79"/>
        <v>0.61310520000000002</v>
      </c>
      <c r="L383" s="11">
        <f t="shared" si="80"/>
        <v>-12.044717022222237</v>
      </c>
      <c r="N383" s="12">
        <f t="shared" si="75"/>
        <v>-24.089434044444474</v>
      </c>
      <c r="O383" s="4">
        <f t="shared" si="81"/>
        <v>0</v>
      </c>
      <c r="P383" s="4">
        <f t="shared" si="82"/>
        <v>24.089434044444474</v>
      </c>
      <c r="Q383" s="4">
        <f t="shared" si="83"/>
        <v>0</v>
      </c>
      <c r="R383" s="4">
        <f t="shared" si="84"/>
        <v>6.6915094567901308E-6</v>
      </c>
      <c r="S383" s="4">
        <f>SUM($Q$3:Q383)</f>
        <v>5.1146332038375861E-2</v>
      </c>
      <c r="T383" s="11">
        <f>SUM($R$3:R383)</f>
        <v>1.313284694498665E-2</v>
      </c>
      <c r="U383" s="4">
        <f t="shared" si="85"/>
        <v>1.1375566076543222E-4</v>
      </c>
      <c r="AA383" s="4">
        <f t="shared" si="86"/>
        <v>7.9628962535802545E-5</v>
      </c>
      <c r="AM383" s="4">
        <f t="shared" si="87"/>
        <v>0</v>
      </c>
      <c r="AN383" s="5">
        <f>SUM($H$3:H383)</f>
        <v>2613.4166666666665</v>
      </c>
    </row>
    <row r="384" spans="1:40" x14ac:dyDescent="0.3">
      <c r="A384" s="3" t="s">
        <v>13</v>
      </c>
      <c r="B384" s="4">
        <v>381</v>
      </c>
      <c r="C384" s="4">
        <v>381</v>
      </c>
      <c r="D384" s="4">
        <v>6.1</v>
      </c>
      <c r="E384" s="4">
        <f t="shared" si="88"/>
        <v>-0.31944444444444442</v>
      </c>
      <c r="F384" s="11">
        <f t="shared" si="89"/>
        <v>-3.4722222222222154E-2</v>
      </c>
      <c r="H384" s="12">
        <f t="shared" si="76"/>
        <v>1.6944444444444442</v>
      </c>
      <c r="I384" s="5">
        <f t="shared" si="77"/>
        <v>-59.736111111111107</v>
      </c>
      <c r="J384" s="4">
        <f t="shared" si="78"/>
        <v>36.689399999999999</v>
      </c>
      <c r="K384" s="4">
        <f t="shared" si="79"/>
        <v>0.4400780187499998</v>
      </c>
      <c r="L384" s="11">
        <f t="shared" si="80"/>
        <v>-22.606633092361108</v>
      </c>
      <c r="N384" s="12">
        <f t="shared" si="75"/>
        <v>-38.305683850945208</v>
      </c>
      <c r="O384" s="4">
        <f t="shared" si="81"/>
        <v>0</v>
      </c>
      <c r="P384" s="4">
        <f t="shared" si="82"/>
        <v>38.305683850945208</v>
      </c>
      <c r="Q384" s="4">
        <f t="shared" si="83"/>
        <v>0</v>
      </c>
      <c r="R384" s="4">
        <f t="shared" si="84"/>
        <v>1.064046773637367E-5</v>
      </c>
      <c r="S384" s="4">
        <f>SUM($Q$3:Q384)</f>
        <v>5.1146332038375861E-2</v>
      </c>
      <c r="T384" s="11">
        <f>SUM($R$3:R384)</f>
        <v>1.3143487412723023E-2</v>
      </c>
      <c r="U384" s="4">
        <f t="shared" si="85"/>
        <v>1.8088795151835238E-4</v>
      </c>
      <c r="AA384" s="4">
        <f t="shared" si="86"/>
        <v>1.2662156606284665E-4</v>
      </c>
      <c r="AM384" s="4">
        <f t="shared" si="87"/>
        <v>0</v>
      </c>
      <c r="AN384" s="5">
        <f>SUM($H$3:H384)</f>
        <v>2615.1111111111109</v>
      </c>
    </row>
    <row r="385" spans="1:40" x14ac:dyDescent="0.3">
      <c r="A385" s="3" t="s">
        <v>13</v>
      </c>
      <c r="B385" s="4">
        <v>382</v>
      </c>
      <c r="C385" s="4">
        <v>382</v>
      </c>
      <c r="D385" s="4">
        <v>4.9000000000000004</v>
      </c>
      <c r="E385" s="4">
        <f t="shared" si="88"/>
        <v>-0.33333333333333326</v>
      </c>
      <c r="F385" s="11">
        <f t="shared" si="89"/>
        <v>-2.083333333333337E-2</v>
      </c>
      <c r="H385" s="12">
        <f t="shared" si="76"/>
        <v>1.3611111111111112</v>
      </c>
      <c r="I385" s="5">
        <f t="shared" si="77"/>
        <v>-62.333333333333321</v>
      </c>
      <c r="J385" s="4">
        <f t="shared" si="78"/>
        <v>36.689399999999999</v>
      </c>
      <c r="K385" s="4">
        <f t="shared" si="79"/>
        <v>0.28396326875000005</v>
      </c>
      <c r="L385" s="11">
        <f t="shared" si="80"/>
        <v>-25.359970064583322</v>
      </c>
      <c r="N385" s="12">
        <f t="shared" si="75"/>
        <v>-34.517737032349523</v>
      </c>
      <c r="O385" s="4">
        <f t="shared" si="81"/>
        <v>0</v>
      </c>
      <c r="P385" s="4">
        <f t="shared" si="82"/>
        <v>34.517737032349523</v>
      </c>
      <c r="Q385" s="4">
        <f t="shared" si="83"/>
        <v>0</v>
      </c>
      <c r="R385" s="4">
        <f t="shared" si="84"/>
        <v>9.5882602867637564E-6</v>
      </c>
      <c r="S385" s="4">
        <f>SUM($Q$3:Q385)</f>
        <v>5.1146332038375861E-2</v>
      </c>
      <c r="T385" s="11">
        <f>SUM($R$3:R385)</f>
        <v>1.3153075673009787E-2</v>
      </c>
      <c r="U385" s="4">
        <f t="shared" si="85"/>
        <v>1.6300042487498386E-4</v>
      </c>
      <c r="AA385" s="4">
        <f t="shared" si="86"/>
        <v>1.1410029741248869E-4</v>
      </c>
      <c r="AM385" s="4">
        <f t="shared" si="87"/>
        <v>0</v>
      </c>
      <c r="AN385" s="5">
        <f>SUM($H$3:H385)</f>
        <v>2616.4722222222222</v>
      </c>
    </row>
    <row r="386" spans="1:40" x14ac:dyDescent="0.3">
      <c r="A386" s="3" t="s">
        <v>13</v>
      </c>
      <c r="B386" s="4">
        <v>383</v>
      </c>
      <c r="C386" s="4">
        <v>383</v>
      </c>
      <c r="D386" s="4">
        <v>3.7</v>
      </c>
      <c r="E386" s="4">
        <f t="shared" si="88"/>
        <v>-0.36111111111111116</v>
      </c>
      <c r="F386" s="11">
        <f t="shared" si="89"/>
        <v>-2.7777777777777818E-2</v>
      </c>
      <c r="H386" s="12">
        <f t="shared" si="76"/>
        <v>1.0277777777777779</v>
      </c>
      <c r="I386" s="5">
        <f t="shared" si="77"/>
        <v>-67.527777777777786</v>
      </c>
      <c r="J386" s="4">
        <f t="shared" si="78"/>
        <v>36.689399999999999</v>
      </c>
      <c r="K386" s="4">
        <f t="shared" si="79"/>
        <v>0.16190991875000005</v>
      </c>
      <c r="L386" s="11">
        <f t="shared" si="80"/>
        <v>-30.676467859027788</v>
      </c>
      <c r="N386" s="12">
        <f t="shared" si="75"/>
        <v>-31.528591966223008</v>
      </c>
      <c r="O386" s="4">
        <f t="shared" si="81"/>
        <v>0</v>
      </c>
      <c r="P386" s="4">
        <f t="shared" si="82"/>
        <v>31.528591966223008</v>
      </c>
      <c r="Q386" s="4">
        <f t="shared" si="83"/>
        <v>0</v>
      </c>
      <c r="R386" s="4">
        <f t="shared" si="84"/>
        <v>8.7579422128397246E-6</v>
      </c>
      <c r="S386" s="4">
        <f>SUM($Q$3:Q386)</f>
        <v>5.1146332038375861E-2</v>
      </c>
      <c r="T386" s="11">
        <f>SUM($R$3:R386)</f>
        <v>1.3161833615222626E-2</v>
      </c>
      <c r="U386" s="4">
        <f t="shared" si="85"/>
        <v>1.4888501761827532E-4</v>
      </c>
      <c r="AA386" s="4">
        <f t="shared" si="86"/>
        <v>1.0421951233279273E-4</v>
      </c>
      <c r="AM386" s="4">
        <f t="shared" si="87"/>
        <v>0</v>
      </c>
      <c r="AN386" s="5">
        <f>SUM($H$3:H386)</f>
        <v>2617.5</v>
      </c>
    </row>
    <row r="387" spans="1:40" x14ac:dyDescent="0.3">
      <c r="A387" s="3" t="s">
        <v>13</v>
      </c>
      <c r="B387" s="4">
        <v>384</v>
      </c>
      <c r="C387" s="4">
        <v>384</v>
      </c>
      <c r="D387" s="4">
        <v>2.2999999999999998</v>
      </c>
      <c r="E387" s="4">
        <f t="shared" si="88"/>
        <v>-0.3888888888888889</v>
      </c>
      <c r="F387" s="11">
        <f t="shared" si="89"/>
        <v>2.083333333333337E-2</v>
      </c>
      <c r="H387" s="12">
        <f t="shared" si="76"/>
        <v>0.63888888888888884</v>
      </c>
      <c r="I387" s="5">
        <f t="shared" si="77"/>
        <v>-72.722222222222229</v>
      </c>
      <c r="J387" s="4">
        <f t="shared" si="78"/>
        <v>36.689399999999999</v>
      </c>
      <c r="K387" s="4">
        <f t="shared" si="79"/>
        <v>6.2564168749999982E-2</v>
      </c>
      <c r="L387" s="11">
        <f t="shared" si="80"/>
        <v>-35.970258053472229</v>
      </c>
      <c r="N387" s="12">
        <f t="shared" ref="N387:N450" si="90">L387*H387</f>
        <v>-22.980998200829479</v>
      </c>
      <c r="O387" s="4">
        <f t="shared" si="81"/>
        <v>0</v>
      </c>
      <c r="P387" s="4">
        <f t="shared" si="82"/>
        <v>22.980998200829479</v>
      </c>
      <c r="Q387" s="4">
        <f t="shared" si="83"/>
        <v>0</v>
      </c>
      <c r="R387" s="4">
        <f t="shared" si="84"/>
        <v>6.3836106113415226E-6</v>
      </c>
      <c r="S387" s="4">
        <f>SUM($Q$3:Q387)</f>
        <v>5.1146332038375861E-2</v>
      </c>
      <c r="T387" s="11">
        <f>SUM($R$3:R387)</f>
        <v>1.3168217225833967E-2</v>
      </c>
      <c r="U387" s="4">
        <f t="shared" si="85"/>
        <v>1.0852138039280589E-4</v>
      </c>
      <c r="AA387" s="4">
        <f t="shared" si="86"/>
        <v>7.5964966274964115E-5</v>
      </c>
      <c r="AM387" s="4">
        <f t="shared" si="87"/>
        <v>0</v>
      </c>
      <c r="AN387" s="5">
        <f>SUM($H$3:H387)</f>
        <v>2618.1388888888887</v>
      </c>
    </row>
    <row r="388" spans="1:40" x14ac:dyDescent="0.3">
      <c r="A388" s="3" t="s">
        <v>13</v>
      </c>
      <c r="B388" s="4">
        <v>385</v>
      </c>
      <c r="C388" s="4">
        <v>385</v>
      </c>
      <c r="D388" s="4">
        <v>0.9</v>
      </c>
      <c r="E388" s="4">
        <f t="shared" si="88"/>
        <v>-0.31944444444444442</v>
      </c>
      <c r="F388" s="11">
        <f t="shared" si="89"/>
        <v>0.13194444444444445</v>
      </c>
      <c r="H388" s="12">
        <f t="shared" ref="H388:H451" si="91">D388/3.6</f>
        <v>0.25</v>
      </c>
      <c r="I388" s="5">
        <f t="shared" ref="I388:I451" si="92">187*E388</f>
        <v>-59.736111111111107</v>
      </c>
      <c r="J388" s="4">
        <f t="shared" ref="J388:J451" si="93">0.02*(187*9.81)</f>
        <v>36.689399999999999</v>
      </c>
      <c r="K388" s="4">
        <f t="shared" ref="K388:K451" si="94">0.5*1.27*(H388)^2*0.6*0.4023</f>
        <v>9.5797687500000003E-3</v>
      </c>
      <c r="L388" s="11">
        <f t="shared" ref="L388:L451" si="95">SUM(I388:K388)</f>
        <v>-23.037131342361107</v>
      </c>
      <c r="N388" s="12">
        <f t="shared" si="90"/>
        <v>-5.7592828355902768</v>
      </c>
      <c r="O388" s="4">
        <f t="shared" ref="O388:O451" si="96">IF(N388&gt;0,N388,0)</f>
        <v>0</v>
      </c>
      <c r="P388" s="4">
        <f t="shared" ref="P388:P451" si="97">IF(N388&lt;0,N388*-1,0)</f>
        <v>5.7592828355902768</v>
      </c>
      <c r="Q388" s="4">
        <f t="shared" ref="Q388:Q451" si="98">O388/1000/3600</f>
        <v>0</v>
      </c>
      <c r="R388" s="4">
        <f t="shared" ref="R388:R451" si="99">P388/1000/3600</f>
        <v>1.5998007876639657E-6</v>
      </c>
      <c r="S388" s="4">
        <f>SUM($Q$3:Q388)</f>
        <v>5.1146332038375861E-2</v>
      </c>
      <c r="T388" s="11">
        <f>SUM($R$3:R388)</f>
        <v>1.3169817026621631E-2</v>
      </c>
      <c r="U388" s="4">
        <f t="shared" ref="U388:U451" si="100">IF(R388&gt;0,Q388-R388*-17,0)</f>
        <v>2.7196613390287417E-5</v>
      </c>
      <c r="AA388" s="4">
        <f t="shared" ref="AA388:AA451" si="101">U388*0.7</f>
        <v>1.903762937320119E-5</v>
      </c>
      <c r="AM388" s="4">
        <f t="shared" ref="AM388:AM451" si="102">IF(D388&lt;0.1,1,0)</f>
        <v>0</v>
      </c>
      <c r="AN388" s="5">
        <f>SUM($H$3:H388)</f>
        <v>2618.3888888888887</v>
      </c>
    </row>
    <row r="389" spans="1:40" x14ac:dyDescent="0.3">
      <c r="A389" s="3" t="s">
        <v>13</v>
      </c>
      <c r="B389" s="4">
        <v>386</v>
      </c>
      <c r="C389" s="4">
        <v>386</v>
      </c>
      <c r="D389" s="4">
        <v>0</v>
      </c>
      <c r="E389" s="4">
        <f t="shared" ref="E389:E452" si="103">(D390-D388)/2/3.6</f>
        <v>-0.125</v>
      </c>
      <c r="F389" s="11">
        <f t="shared" ref="F389:F452" si="104">($E390-$E388)/2</f>
        <v>0.15972222222222221</v>
      </c>
      <c r="H389" s="12">
        <f t="shared" si="91"/>
        <v>0</v>
      </c>
      <c r="I389" s="5">
        <f t="shared" si="92"/>
        <v>-23.375</v>
      </c>
      <c r="J389" s="4">
        <f t="shared" si="93"/>
        <v>36.689399999999999</v>
      </c>
      <c r="K389" s="4">
        <f t="shared" si="94"/>
        <v>0</v>
      </c>
      <c r="L389" s="11">
        <f t="shared" si="95"/>
        <v>13.314399999999999</v>
      </c>
      <c r="N389" s="12">
        <f t="shared" si="90"/>
        <v>0</v>
      </c>
      <c r="O389" s="4">
        <f t="shared" si="96"/>
        <v>0</v>
      </c>
      <c r="P389" s="4">
        <f t="shared" si="97"/>
        <v>0</v>
      </c>
      <c r="Q389" s="4">
        <f t="shared" si="98"/>
        <v>0</v>
      </c>
      <c r="R389" s="4">
        <f t="shared" si="99"/>
        <v>0</v>
      </c>
      <c r="S389" s="4">
        <f>SUM($Q$3:Q389)</f>
        <v>5.1146332038375861E-2</v>
      </c>
      <c r="T389" s="11">
        <f>SUM($R$3:R389)</f>
        <v>1.3169817026621631E-2</v>
      </c>
      <c r="U389" s="4">
        <f t="shared" si="100"/>
        <v>0</v>
      </c>
      <c r="AA389" s="4">
        <f t="shared" si="101"/>
        <v>0</v>
      </c>
      <c r="AM389" s="4">
        <f t="shared" si="102"/>
        <v>1</v>
      </c>
      <c r="AN389" s="5">
        <f>SUM($H$3:H389)</f>
        <v>2618.3888888888887</v>
      </c>
    </row>
    <row r="390" spans="1:40" x14ac:dyDescent="0.3">
      <c r="A390" s="3" t="s">
        <v>13</v>
      </c>
      <c r="B390" s="4">
        <v>387</v>
      </c>
      <c r="C390" s="4">
        <v>387</v>
      </c>
      <c r="D390" s="4">
        <v>0</v>
      </c>
      <c r="E390" s="4">
        <f t="shared" si="103"/>
        <v>0</v>
      </c>
      <c r="F390" s="11">
        <f t="shared" si="104"/>
        <v>6.25E-2</v>
      </c>
      <c r="H390" s="12">
        <f t="shared" si="91"/>
        <v>0</v>
      </c>
      <c r="I390" s="5">
        <f t="shared" si="92"/>
        <v>0</v>
      </c>
      <c r="J390" s="4">
        <f t="shared" si="93"/>
        <v>36.689399999999999</v>
      </c>
      <c r="K390" s="4">
        <f t="shared" si="94"/>
        <v>0</v>
      </c>
      <c r="L390" s="11">
        <f t="shared" si="95"/>
        <v>36.689399999999999</v>
      </c>
      <c r="N390" s="12">
        <f t="shared" si="90"/>
        <v>0</v>
      </c>
      <c r="O390" s="4">
        <f t="shared" si="96"/>
        <v>0</v>
      </c>
      <c r="P390" s="4">
        <f t="shared" si="97"/>
        <v>0</v>
      </c>
      <c r="Q390" s="4">
        <f t="shared" si="98"/>
        <v>0</v>
      </c>
      <c r="R390" s="4">
        <f t="shared" si="99"/>
        <v>0</v>
      </c>
      <c r="S390" s="4">
        <f>SUM($Q$3:Q390)</f>
        <v>5.1146332038375861E-2</v>
      </c>
      <c r="T390" s="11">
        <f>SUM($R$3:R390)</f>
        <v>1.3169817026621631E-2</v>
      </c>
      <c r="U390" s="4">
        <f t="shared" si="100"/>
        <v>0</v>
      </c>
      <c r="AA390" s="4">
        <f t="shared" si="101"/>
        <v>0</v>
      </c>
      <c r="AM390" s="4">
        <f t="shared" si="102"/>
        <v>1</v>
      </c>
      <c r="AN390" s="5">
        <f>SUM($H$3:H390)</f>
        <v>2618.3888888888887</v>
      </c>
    </row>
    <row r="391" spans="1:40" x14ac:dyDescent="0.3">
      <c r="A391" s="3" t="s">
        <v>13</v>
      </c>
      <c r="B391" s="4">
        <v>388</v>
      </c>
      <c r="C391" s="4">
        <v>388</v>
      </c>
      <c r="D391" s="4">
        <v>0</v>
      </c>
      <c r="E391" s="4">
        <f t="shared" si="103"/>
        <v>0</v>
      </c>
      <c r="F391" s="11">
        <f t="shared" si="104"/>
        <v>0</v>
      </c>
      <c r="H391" s="12">
        <f t="shared" si="91"/>
        <v>0</v>
      </c>
      <c r="I391" s="5">
        <f t="shared" si="92"/>
        <v>0</v>
      </c>
      <c r="J391" s="4">
        <f t="shared" si="93"/>
        <v>36.689399999999999</v>
      </c>
      <c r="K391" s="4">
        <f t="shared" si="94"/>
        <v>0</v>
      </c>
      <c r="L391" s="11">
        <f t="shared" si="95"/>
        <v>36.689399999999999</v>
      </c>
      <c r="N391" s="12">
        <f t="shared" si="90"/>
        <v>0</v>
      </c>
      <c r="O391" s="4">
        <f t="shared" si="96"/>
        <v>0</v>
      </c>
      <c r="P391" s="4">
        <f t="shared" si="97"/>
        <v>0</v>
      </c>
      <c r="Q391" s="4">
        <f t="shared" si="98"/>
        <v>0</v>
      </c>
      <c r="R391" s="4">
        <f t="shared" si="99"/>
        <v>0</v>
      </c>
      <c r="S391" s="4">
        <f>SUM($Q$3:Q391)</f>
        <v>5.1146332038375861E-2</v>
      </c>
      <c r="T391" s="11">
        <f>SUM($R$3:R391)</f>
        <v>1.3169817026621631E-2</v>
      </c>
      <c r="U391" s="4">
        <f t="shared" si="100"/>
        <v>0</v>
      </c>
      <c r="AA391" s="4">
        <f t="shared" si="101"/>
        <v>0</v>
      </c>
      <c r="AM391" s="4">
        <f t="shared" si="102"/>
        <v>1</v>
      </c>
      <c r="AN391" s="5">
        <f>SUM($H$3:H391)</f>
        <v>2618.3888888888887</v>
      </c>
    </row>
    <row r="392" spans="1:40" x14ac:dyDescent="0.3">
      <c r="A392" s="3" t="s">
        <v>13</v>
      </c>
      <c r="B392" s="4">
        <v>389</v>
      </c>
      <c r="C392" s="4">
        <v>389</v>
      </c>
      <c r="D392" s="4">
        <v>0</v>
      </c>
      <c r="E392" s="4">
        <f t="shared" si="103"/>
        <v>0</v>
      </c>
      <c r="F392" s="11">
        <f t="shared" si="104"/>
        <v>0</v>
      </c>
      <c r="H392" s="12">
        <f t="shared" si="91"/>
        <v>0</v>
      </c>
      <c r="I392" s="5">
        <f t="shared" si="92"/>
        <v>0</v>
      </c>
      <c r="J392" s="4">
        <f t="shared" si="93"/>
        <v>36.689399999999999</v>
      </c>
      <c r="K392" s="4">
        <f t="shared" si="94"/>
        <v>0</v>
      </c>
      <c r="L392" s="11">
        <f t="shared" si="95"/>
        <v>36.689399999999999</v>
      </c>
      <c r="N392" s="12">
        <f t="shared" si="90"/>
        <v>0</v>
      </c>
      <c r="O392" s="4">
        <f t="shared" si="96"/>
        <v>0</v>
      </c>
      <c r="P392" s="4">
        <f t="shared" si="97"/>
        <v>0</v>
      </c>
      <c r="Q392" s="4">
        <f t="shared" si="98"/>
        <v>0</v>
      </c>
      <c r="R392" s="4">
        <f t="shared" si="99"/>
        <v>0</v>
      </c>
      <c r="S392" s="4">
        <f>SUM($Q$3:Q392)</f>
        <v>5.1146332038375861E-2</v>
      </c>
      <c r="T392" s="11">
        <f>SUM($R$3:R392)</f>
        <v>1.3169817026621631E-2</v>
      </c>
      <c r="U392" s="4">
        <f t="shared" si="100"/>
        <v>0</v>
      </c>
      <c r="AA392" s="4">
        <f t="shared" si="101"/>
        <v>0</v>
      </c>
      <c r="AM392" s="4">
        <f t="shared" si="102"/>
        <v>1</v>
      </c>
      <c r="AN392" s="5">
        <f>SUM($H$3:H392)</f>
        <v>2618.3888888888887</v>
      </c>
    </row>
    <row r="393" spans="1:40" x14ac:dyDescent="0.3">
      <c r="A393" s="3" t="s">
        <v>13</v>
      </c>
      <c r="B393" s="4">
        <v>390</v>
      </c>
      <c r="C393" s="4">
        <v>390</v>
      </c>
      <c r="D393" s="4">
        <v>0</v>
      </c>
      <c r="E393" s="4">
        <f t="shared" si="103"/>
        <v>0</v>
      </c>
      <c r="F393" s="11">
        <f t="shared" si="104"/>
        <v>3.4722222222222224E-2</v>
      </c>
      <c r="H393" s="12">
        <f t="shared" si="91"/>
        <v>0</v>
      </c>
      <c r="I393" s="5">
        <f t="shared" si="92"/>
        <v>0</v>
      </c>
      <c r="J393" s="4">
        <f t="shared" si="93"/>
        <v>36.689399999999999</v>
      </c>
      <c r="K393" s="4">
        <f t="shared" si="94"/>
        <v>0</v>
      </c>
      <c r="L393" s="11">
        <f t="shared" si="95"/>
        <v>36.689399999999999</v>
      </c>
      <c r="N393" s="12">
        <f t="shared" si="90"/>
        <v>0</v>
      </c>
      <c r="O393" s="4">
        <f t="shared" si="96"/>
        <v>0</v>
      </c>
      <c r="P393" s="4">
        <f t="shared" si="97"/>
        <v>0</v>
      </c>
      <c r="Q393" s="4">
        <f t="shared" si="98"/>
        <v>0</v>
      </c>
      <c r="R393" s="4">
        <f t="shared" si="99"/>
        <v>0</v>
      </c>
      <c r="S393" s="4">
        <f>SUM($Q$3:Q393)</f>
        <v>5.1146332038375861E-2</v>
      </c>
      <c r="T393" s="11">
        <f>SUM($R$3:R393)</f>
        <v>1.3169817026621631E-2</v>
      </c>
      <c r="U393" s="4">
        <f t="shared" si="100"/>
        <v>0</v>
      </c>
      <c r="AA393" s="4">
        <f t="shared" si="101"/>
        <v>0</v>
      </c>
      <c r="AM393" s="4">
        <f t="shared" si="102"/>
        <v>1</v>
      </c>
      <c r="AN393" s="5">
        <f>SUM($H$3:H393)</f>
        <v>2618.3888888888887</v>
      </c>
    </row>
    <row r="394" spans="1:40" x14ac:dyDescent="0.3">
      <c r="A394" s="3" t="s">
        <v>13</v>
      </c>
      <c r="B394" s="4">
        <v>391</v>
      </c>
      <c r="C394" s="4">
        <v>391</v>
      </c>
      <c r="D394" s="4">
        <v>0</v>
      </c>
      <c r="E394" s="4">
        <f t="shared" si="103"/>
        <v>6.9444444444444448E-2</v>
      </c>
      <c r="F394" s="11">
        <f t="shared" si="104"/>
        <v>0.14583333333333334</v>
      </c>
      <c r="H394" s="12">
        <f t="shared" si="91"/>
        <v>0</v>
      </c>
      <c r="I394" s="5">
        <f t="shared" si="92"/>
        <v>12.986111111111112</v>
      </c>
      <c r="J394" s="4">
        <f t="shared" si="93"/>
        <v>36.689399999999999</v>
      </c>
      <c r="K394" s="4">
        <f t="shared" si="94"/>
        <v>0</v>
      </c>
      <c r="L394" s="11">
        <f t="shared" si="95"/>
        <v>49.675511111111113</v>
      </c>
      <c r="N394" s="12">
        <f t="shared" si="90"/>
        <v>0</v>
      </c>
      <c r="O394" s="4">
        <f t="shared" si="96"/>
        <v>0</v>
      </c>
      <c r="P394" s="4">
        <f t="shared" si="97"/>
        <v>0</v>
      </c>
      <c r="Q394" s="4">
        <f t="shared" si="98"/>
        <v>0</v>
      </c>
      <c r="R394" s="4">
        <f t="shared" si="99"/>
        <v>0</v>
      </c>
      <c r="S394" s="4">
        <f>SUM($Q$3:Q394)</f>
        <v>5.1146332038375861E-2</v>
      </c>
      <c r="T394" s="11">
        <f>SUM($R$3:R394)</f>
        <v>1.3169817026621631E-2</v>
      </c>
      <c r="U394" s="4">
        <f t="shared" si="100"/>
        <v>0</v>
      </c>
      <c r="AA394" s="4">
        <f t="shared" si="101"/>
        <v>0</v>
      </c>
      <c r="AM394" s="4">
        <f t="shared" si="102"/>
        <v>1</v>
      </c>
      <c r="AN394" s="5">
        <f>SUM($H$3:H394)</f>
        <v>2618.3888888888887</v>
      </c>
    </row>
    <row r="395" spans="1:40" x14ac:dyDescent="0.3">
      <c r="A395" s="3" t="s">
        <v>13</v>
      </c>
      <c r="B395" s="4">
        <v>392</v>
      </c>
      <c r="C395" s="4">
        <v>392</v>
      </c>
      <c r="D395" s="4">
        <v>0.5</v>
      </c>
      <c r="E395" s="4">
        <f t="shared" si="103"/>
        <v>0.29166666666666669</v>
      </c>
      <c r="F395" s="11">
        <f t="shared" si="104"/>
        <v>0.2638888888888889</v>
      </c>
      <c r="H395" s="12">
        <f t="shared" si="91"/>
        <v>0.1388888888888889</v>
      </c>
      <c r="I395" s="5">
        <f t="shared" si="92"/>
        <v>54.541666666666671</v>
      </c>
      <c r="J395" s="4">
        <f t="shared" si="93"/>
        <v>36.689399999999999</v>
      </c>
      <c r="K395" s="4">
        <f t="shared" si="94"/>
        <v>2.9567187500000006E-3</v>
      </c>
      <c r="L395" s="11">
        <f t="shared" si="95"/>
        <v>91.234023385416663</v>
      </c>
      <c r="N395" s="12">
        <f t="shared" si="90"/>
        <v>12.671392136863426</v>
      </c>
      <c r="O395" s="4">
        <f t="shared" si="96"/>
        <v>12.671392136863426</v>
      </c>
      <c r="P395" s="4">
        <f t="shared" si="97"/>
        <v>0</v>
      </c>
      <c r="Q395" s="4">
        <f t="shared" si="98"/>
        <v>3.5198311491287295E-6</v>
      </c>
      <c r="R395" s="4">
        <f t="shared" si="99"/>
        <v>0</v>
      </c>
      <c r="S395" s="4">
        <f>SUM($Q$3:Q395)</f>
        <v>5.114985186952499E-2</v>
      </c>
      <c r="T395" s="11">
        <f>SUM($R$3:R395)</f>
        <v>1.3169817026621631E-2</v>
      </c>
      <c r="U395" s="4">
        <f t="shared" si="100"/>
        <v>0</v>
      </c>
      <c r="AA395" s="4">
        <f t="shared" si="101"/>
        <v>0</v>
      </c>
      <c r="AM395" s="4">
        <f t="shared" si="102"/>
        <v>0</v>
      </c>
      <c r="AN395" s="5">
        <f>SUM($H$3:H395)</f>
        <v>2618.5277777777774</v>
      </c>
    </row>
    <row r="396" spans="1:40" x14ac:dyDescent="0.3">
      <c r="A396" s="3" t="s">
        <v>13</v>
      </c>
      <c r="B396" s="4">
        <v>393</v>
      </c>
      <c r="C396" s="4">
        <v>393</v>
      </c>
      <c r="D396" s="4">
        <v>2.1</v>
      </c>
      <c r="E396" s="4">
        <f t="shared" si="103"/>
        <v>0.59722222222222221</v>
      </c>
      <c r="F396" s="11">
        <f t="shared" si="104"/>
        <v>0.28472222222222232</v>
      </c>
      <c r="H396" s="12">
        <f t="shared" si="91"/>
        <v>0.58333333333333337</v>
      </c>
      <c r="I396" s="5">
        <f t="shared" si="92"/>
        <v>111.68055555555556</v>
      </c>
      <c r="J396" s="4">
        <f t="shared" si="93"/>
        <v>36.689399999999999</v>
      </c>
      <c r="K396" s="4">
        <f t="shared" si="94"/>
        <v>5.2156518750000005E-2</v>
      </c>
      <c r="L396" s="11">
        <f t="shared" si="95"/>
        <v>148.42211207430555</v>
      </c>
      <c r="N396" s="12">
        <f t="shared" si="90"/>
        <v>86.579565376678246</v>
      </c>
      <c r="O396" s="4">
        <f t="shared" si="96"/>
        <v>86.579565376678246</v>
      </c>
      <c r="P396" s="4">
        <f t="shared" si="97"/>
        <v>0</v>
      </c>
      <c r="Q396" s="4">
        <f t="shared" si="98"/>
        <v>2.4049879271299511E-5</v>
      </c>
      <c r="R396" s="4">
        <f t="shared" si="99"/>
        <v>0</v>
      </c>
      <c r="S396" s="4">
        <f>SUM($Q$3:Q396)</f>
        <v>5.117390174879629E-2</v>
      </c>
      <c r="T396" s="11">
        <f>SUM($R$3:R396)</f>
        <v>1.3169817026621631E-2</v>
      </c>
      <c r="U396" s="4">
        <f t="shared" si="100"/>
        <v>0</v>
      </c>
      <c r="AA396" s="4">
        <f t="shared" si="101"/>
        <v>0</v>
      </c>
      <c r="AM396" s="4">
        <f t="shared" si="102"/>
        <v>0</v>
      </c>
      <c r="AN396" s="5">
        <f>SUM($H$3:H396)</f>
        <v>2619.1111111111109</v>
      </c>
    </row>
    <row r="397" spans="1:40" x14ac:dyDescent="0.3">
      <c r="A397" s="3" t="s">
        <v>13</v>
      </c>
      <c r="B397" s="4">
        <v>394</v>
      </c>
      <c r="C397" s="4">
        <v>394</v>
      </c>
      <c r="D397" s="4">
        <v>4.8</v>
      </c>
      <c r="E397" s="4">
        <f t="shared" si="103"/>
        <v>0.86111111111111127</v>
      </c>
      <c r="F397" s="11">
        <f t="shared" si="104"/>
        <v>0.22222222222222227</v>
      </c>
      <c r="H397" s="12">
        <f t="shared" si="91"/>
        <v>1.3333333333333333</v>
      </c>
      <c r="I397" s="5">
        <f t="shared" si="92"/>
        <v>161.0277777777778</v>
      </c>
      <c r="J397" s="4">
        <f t="shared" si="93"/>
        <v>36.689399999999999</v>
      </c>
      <c r="K397" s="4">
        <f t="shared" si="94"/>
        <v>0.27249119999999993</v>
      </c>
      <c r="L397" s="11">
        <f t="shared" si="95"/>
        <v>197.9896689777778</v>
      </c>
      <c r="N397" s="12">
        <f t="shared" si="90"/>
        <v>263.98622530370369</v>
      </c>
      <c r="O397" s="4">
        <f t="shared" si="96"/>
        <v>263.98622530370369</v>
      </c>
      <c r="P397" s="4">
        <f t="shared" si="97"/>
        <v>0</v>
      </c>
      <c r="Q397" s="4">
        <f t="shared" si="98"/>
        <v>7.3329507028806583E-5</v>
      </c>
      <c r="R397" s="4">
        <f t="shared" si="99"/>
        <v>0</v>
      </c>
      <c r="S397" s="4">
        <f>SUM($Q$3:Q397)</f>
        <v>5.1247231255825094E-2</v>
      </c>
      <c r="T397" s="11">
        <f>SUM($R$3:R397)</f>
        <v>1.3169817026621631E-2</v>
      </c>
      <c r="U397" s="4">
        <f t="shared" si="100"/>
        <v>0</v>
      </c>
      <c r="AA397" s="4">
        <f t="shared" si="101"/>
        <v>0</v>
      </c>
      <c r="AM397" s="4">
        <f t="shared" si="102"/>
        <v>0</v>
      </c>
      <c r="AN397" s="5">
        <f>SUM($H$3:H397)</f>
        <v>2620.4444444444443</v>
      </c>
    </row>
    <row r="398" spans="1:40" x14ac:dyDescent="0.3">
      <c r="A398" s="3" t="s">
        <v>13</v>
      </c>
      <c r="B398" s="4">
        <v>395</v>
      </c>
      <c r="C398" s="4">
        <v>395</v>
      </c>
      <c r="D398" s="4">
        <v>8.3000000000000007</v>
      </c>
      <c r="E398" s="4">
        <f t="shared" si="103"/>
        <v>1.0416666666666667</v>
      </c>
      <c r="F398" s="11">
        <f t="shared" si="104"/>
        <v>0.14583333333333331</v>
      </c>
      <c r="H398" s="12">
        <f t="shared" si="91"/>
        <v>2.3055555555555558</v>
      </c>
      <c r="I398" s="5">
        <f t="shared" si="92"/>
        <v>194.79166666666669</v>
      </c>
      <c r="J398" s="4">
        <f t="shared" si="93"/>
        <v>36.689399999999999</v>
      </c>
      <c r="K398" s="4">
        <f t="shared" si="94"/>
        <v>0.81475341875000018</v>
      </c>
      <c r="L398" s="11">
        <f t="shared" si="95"/>
        <v>232.29582008541669</v>
      </c>
      <c r="N398" s="12">
        <f t="shared" si="90"/>
        <v>535.57091853026634</v>
      </c>
      <c r="O398" s="4">
        <f t="shared" si="96"/>
        <v>535.57091853026634</v>
      </c>
      <c r="P398" s="4">
        <f t="shared" si="97"/>
        <v>0</v>
      </c>
      <c r="Q398" s="4">
        <f t="shared" si="98"/>
        <v>1.4876969959174067E-4</v>
      </c>
      <c r="R398" s="4">
        <f t="shared" si="99"/>
        <v>0</v>
      </c>
      <c r="S398" s="4">
        <f>SUM($Q$3:Q398)</f>
        <v>5.1396000955416833E-2</v>
      </c>
      <c r="T398" s="11">
        <f>SUM($R$3:R398)</f>
        <v>1.3169817026621631E-2</v>
      </c>
      <c r="U398" s="4">
        <f t="shared" si="100"/>
        <v>0</v>
      </c>
      <c r="AA398" s="4">
        <f t="shared" si="101"/>
        <v>0</v>
      </c>
      <c r="AM398" s="4">
        <f t="shared" si="102"/>
        <v>0</v>
      </c>
      <c r="AN398" s="5">
        <f>SUM($H$3:H398)</f>
        <v>2622.75</v>
      </c>
    </row>
    <row r="399" spans="1:40" x14ac:dyDescent="0.3">
      <c r="A399" s="3" t="s">
        <v>13</v>
      </c>
      <c r="B399" s="4">
        <v>396</v>
      </c>
      <c r="C399" s="4">
        <v>396</v>
      </c>
      <c r="D399" s="4">
        <v>12.3</v>
      </c>
      <c r="E399" s="4">
        <f t="shared" si="103"/>
        <v>1.1527777777777779</v>
      </c>
      <c r="F399" s="11">
        <f t="shared" si="104"/>
        <v>7.6388888888888729E-2</v>
      </c>
      <c r="H399" s="12">
        <f t="shared" si="91"/>
        <v>3.416666666666667</v>
      </c>
      <c r="I399" s="5">
        <f t="shared" si="92"/>
        <v>215.56944444444446</v>
      </c>
      <c r="J399" s="4">
        <f t="shared" si="93"/>
        <v>36.689399999999999</v>
      </c>
      <c r="K399" s="4">
        <f t="shared" si="94"/>
        <v>1.7892879187499999</v>
      </c>
      <c r="L399" s="11">
        <f t="shared" si="95"/>
        <v>254.04813236319447</v>
      </c>
      <c r="N399" s="12">
        <f t="shared" si="90"/>
        <v>867.99778557424781</v>
      </c>
      <c r="O399" s="4">
        <f t="shared" si="96"/>
        <v>867.99778557424781</v>
      </c>
      <c r="P399" s="4">
        <f t="shared" si="97"/>
        <v>0</v>
      </c>
      <c r="Q399" s="4">
        <f t="shared" si="98"/>
        <v>2.4111049599284659E-4</v>
      </c>
      <c r="R399" s="4">
        <f t="shared" si="99"/>
        <v>0</v>
      </c>
      <c r="S399" s="4">
        <f>SUM($Q$3:Q399)</f>
        <v>5.163711145140968E-2</v>
      </c>
      <c r="T399" s="11">
        <f>SUM($R$3:R399)</f>
        <v>1.3169817026621631E-2</v>
      </c>
      <c r="U399" s="4">
        <f t="shared" si="100"/>
        <v>0</v>
      </c>
      <c r="AA399" s="4">
        <f t="shared" si="101"/>
        <v>0</v>
      </c>
      <c r="AM399" s="4">
        <f t="shared" si="102"/>
        <v>0</v>
      </c>
      <c r="AN399" s="5">
        <f>SUM($H$3:H399)</f>
        <v>2626.1666666666665</v>
      </c>
    </row>
    <row r="400" spans="1:40" x14ac:dyDescent="0.3">
      <c r="A400" s="3" t="s">
        <v>13</v>
      </c>
      <c r="B400" s="4">
        <v>397</v>
      </c>
      <c r="C400" s="4">
        <v>397</v>
      </c>
      <c r="D400" s="4">
        <v>16.600000000000001</v>
      </c>
      <c r="E400" s="4">
        <f t="shared" si="103"/>
        <v>1.1944444444444442</v>
      </c>
      <c r="F400" s="11">
        <f t="shared" si="104"/>
        <v>-4.8611111111111382E-2</v>
      </c>
      <c r="H400" s="12">
        <f t="shared" si="91"/>
        <v>4.6111111111111116</v>
      </c>
      <c r="I400" s="5">
        <f t="shared" si="92"/>
        <v>223.36111111111106</v>
      </c>
      <c r="J400" s="4">
        <f t="shared" si="93"/>
        <v>36.689399999999999</v>
      </c>
      <c r="K400" s="4">
        <f t="shared" si="94"/>
        <v>3.2590136750000007</v>
      </c>
      <c r="L400" s="11">
        <f t="shared" si="95"/>
        <v>263.30952478611107</v>
      </c>
      <c r="N400" s="12">
        <f t="shared" si="90"/>
        <v>1214.1494754026235</v>
      </c>
      <c r="O400" s="4">
        <f t="shared" si="96"/>
        <v>1214.1494754026235</v>
      </c>
      <c r="P400" s="4">
        <f t="shared" si="97"/>
        <v>0</v>
      </c>
      <c r="Q400" s="4">
        <f t="shared" si="98"/>
        <v>3.3726374316739538E-4</v>
      </c>
      <c r="R400" s="4">
        <f t="shared" si="99"/>
        <v>0</v>
      </c>
      <c r="S400" s="4">
        <f>SUM($Q$3:Q400)</f>
        <v>5.1974375194577073E-2</v>
      </c>
      <c r="T400" s="11">
        <f>SUM($R$3:R400)</f>
        <v>1.3169817026621631E-2</v>
      </c>
      <c r="U400" s="4">
        <f t="shared" si="100"/>
        <v>0</v>
      </c>
      <c r="AA400" s="4">
        <f t="shared" si="101"/>
        <v>0</v>
      </c>
      <c r="AM400" s="4">
        <f t="shared" si="102"/>
        <v>0</v>
      </c>
      <c r="AN400" s="5">
        <f>SUM($H$3:H400)</f>
        <v>2630.7777777777778</v>
      </c>
    </row>
    <row r="401" spans="1:40" x14ac:dyDescent="0.3">
      <c r="A401" s="3" t="s">
        <v>13</v>
      </c>
      <c r="B401" s="4">
        <v>398</v>
      </c>
      <c r="C401" s="4">
        <v>398</v>
      </c>
      <c r="D401" s="4">
        <v>20.9</v>
      </c>
      <c r="E401" s="4">
        <f t="shared" si="103"/>
        <v>1.0555555555555551</v>
      </c>
      <c r="F401" s="11">
        <f t="shared" si="104"/>
        <v>-0.27083333333333304</v>
      </c>
      <c r="H401" s="12">
        <f t="shared" si="91"/>
        <v>5.8055555555555554</v>
      </c>
      <c r="I401" s="5">
        <f t="shared" si="92"/>
        <v>197.3888888888888</v>
      </c>
      <c r="J401" s="4">
        <f t="shared" si="93"/>
        <v>36.689399999999999</v>
      </c>
      <c r="K401" s="4">
        <f t="shared" si="94"/>
        <v>5.1660972687499997</v>
      </c>
      <c r="L401" s="11">
        <f t="shared" si="95"/>
        <v>239.24438615763881</v>
      </c>
      <c r="N401" s="12">
        <f t="shared" si="90"/>
        <v>1388.9465751929586</v>
      </c>
      <c r="O401" s="4">
        <f t="shared" si="96"/>
        <v>1388.9465751929586</v>
      </c>
      <c r="P401" s="4">
        <f t="shared" si="97"/>
        <v>0</v>
      </c>
      <c r="Q401" s="4">
        <f t="shared" si="98"/>
        <v>3.8581849310915519E-4</v>
      </c>
      <c r="R401" s="4">
        <f t="shared" si="99"/>
        <v>0</v>
      </c>
      <c r="S401" s="4">
        <f>SUM($Q$3:Q401)</f>
        <v>5.2360193687686227E-2</v>
      </c>
      <c r="T401" s="11">
        <f>SUM($R$3:R401)</f>
        <v>1.3169817026621631E-2</v>
      </c>
      <c r="U401" s="4">
        <f t="shared" si="100"/>
        <v>0</v>
      </c>
      <c r="AA401" s="4">
        <f t="shared" si="101"/>
        <v>0</v>
      </c>
      <c r="AM401" s="4">
        <f t="shared" si="102"/>
        <v>0</v>
      </c>
      <c r="AN401" s="5">
        <f>SUM($H$3:H401)</f>
        <v>2636.5833333333335</v>
      </c>
    </row>
    <row r="402" spans="1:40" x14ac:dyDescent="0.3">
      <c r="A402" s="3" t="s">
        <v>13</v>
      </c>
      <c r="B402" s="4">
        <v>399</v>
      </c>
      <c r="C402" s="4">
        <v>399</v>
      </c>
      <c r="D402" s="4">
        <v>24.2</v>
      </c>
      <c r="E402" s="4">
        <f t="shared" si="103"/>
        <v>0.65277777777777812</v>
      </c>
      <c r="F402" s="11">
        <f t="shared" si="104"/>
        <v>-0.43055555555555519</v>
      </c>
      <c r="H402" s="12">
        <f t="shared" si="91"/>
        <v>6.7222222222222214</v>
      </c>
      <c r="I402" s="5">
        <f t="shared" si="92"/>
        <v>122.06944444444451</v>
      </c>
      <c r="J402" s="4">
        <f t="shared" si="93"/>
        <v>36.689399999999999</v>
      </c>
      <c r="K402" s="4">
        <f t="shared" si="94"/>
        <v>6.9262910749999973</v>
      </c>
      <c r="L402" s="11">
        <f t="shared" si="95"/>
        <v>165.68513551944451</v>
      </c>
      <c r="N402" s="12">
        <f t="shared" si="90"/>
        <v>1113.7722998807103</v>
      </c>
      <c r="O402" s="4">
        <f t="shared" si="96"/>
        <v>1113.7722998807103</v>
      </c>
      <c r="P402" s="4">
        <f t="shared" si="97"/>
        <v>0</v>
      </c>
      <c r="Q402" s="4">
        <f t="shared" si="98"/>
        <v>3.0938119441130841E-4</v>
      </c>
      <c r="R402" s="4">
        <f t="shared" si="99"/>
        <v>0</v>
      </c>
      <c r="S402" s="4">
        <f>SUM($Q$3:Q402)</f>
        <v>5.2669574882097538E-2</v>
      </c>
      <c r="T402" s="11">
        <f>SUM($R$3:R402)</f>
        <v>1.3169817026621631E-2</v>
      </c>
      <c r="U402" s="4">
        <f t="shared" si="100"/>
        <v>0</v>
      </c>
      <c r="AA402" s="4">
        <f t="shared" si="101"/>
        <v>0</v>
      </c>
      <c r="AM402" s="4">
        <f t="shared" si="102"/>
        <v>0</v>
      </c>
      <c r="AN402" s="5">
        <f>SUM($H$3:H402)</f>
        <v>2643.3055555555557</v>
      </c>
    </row>
    <row r="403" spans="1:40" x14ac:dyDescent="0.3">
      <c r="A403" s="3" t="s">
        <v>13</v>
      </c>
      <c r="B403" s="4">
        <v>400</v>
      </c>
      <c r="C403" s="4">
        <v>400</v>
      </c>
      <c r="D403" s="4">
        <v>25.6</v>
      </c>
      <c r="E403" s="4">
        <f t="shared" si="103"/>
        <v>0.19444444444444473</v>
      </c>
      <c r="F403" s="11">
        <f t="shared" si="104"/>
        <v>-0.37500000000000039</v>
      </c>
      <c r="H403" s="12">
        <f t="shared" si="91"/>
        <v>7.1111111111111116</v>
      </c>
      <c r="I403" s="5">
        <f t="shared" si="92"/>
        <v>36.361111111111164</v>
      </c>
      <c r="J403" s="4">
        <f t="shared" si="93"/>
        <v>36.689399999999999</v>
      </c>
      <c r="K403" s="4">
        <f t="shared" si="94"/>
        <v>7.7508607999999999</v>
      </c>
      <c r="L403" s="11">
        <f t="shared" si="95"/>
        <v>80.801371911111161</v>
      </c>
      <c r="N403" s="12">
        <f t="shared" si="90"/>
        <v>574.58753359012383</v>
      </c>
      <c r="O403" s="4">
        <f t="shared" si="96"/>
        <v>574.58753359012383</v>
      </c>
      <c r="P403" s="4">
        <f t="shared" si="97"/>
        <v>0</v>
      </c>
      <c r="Q403" s="4">
        <f t="shared" si="98"/>
        <v>1.5960764821947883E-4</v>
      </c>
      <c r="R403" s="4">
        <f t="shared" si="99"/>
        <v>0</v>
      </c>
      <c r="S403" s="4">
        <f>SUM($Q$3:Q403)</f>
        <v>5.2829182530317015E-2</v>
      </c>
      <c r="T403" s="11">
        <f>SUM($R$3:R403)</f>
        <v>1.3169817026621631E-2</v>
      </c>
      <c r="U403" s="4">
        <f t="shared" si="100"/>
        <v>0</v>
      </c>
      <c r="AA403" s="4">
        <f t="shared" si="101"/>
        <v>0</v>
      </c>
      <c r="AM403" s="4">
        <f t="shared" si="102"/>
        <v>0</v>
      </c>
      <c r="AN403" s="5">
        <f>SUM($H$3:H403)</f>
        <v>2650.416666666667</v>
      </c>
    </row>
    <row r="404" spans="1:40" x14ac:dyDescent="0.3">
      <c r="A404" s="3" t="s">
        <v>13</v>
      </c>
      <c r="B404" s="4">
        <v>401</v>
      </c>
      <c r="C404" s="4">
        <v>401</v>
      </c>
      <c r="D404" s="4">
        <v>25.6</v>
      </c>
      <c r="E404" s="4">
        <f t="shared" si="103"/>
        <v>-9.7222222222222612E-2</v>
      </c>
      <c r="F404" s="11">
        <f t="shared" si="104"/>
        <v>-0.25694444444444464</v>
      </c>
      <c r="H404" s="12">
        <f t="shared" si="91"/>
        <v>7.1111111111111116</v>
      </c>
      <c r="I404" s="5">
        <f t="shared" si="92"/>
        <v>-18.180555555555628</v>
      </c>
      <c r="J404" s="4">
        <f t="shared" si="93"/>
        <v>36.689399999999999</v>
      </c>
      <c r="K404" s="4">
        <f t="shared" si="94"/>
        <v>7.7508607999999999</v>
      </c>
      <c r="L404" s="11">
        <f t="shared" si="95"/>
        <v>26.259705244444369</v>
      </c>
      <c r="N404" s="12">
        <f t="shared" si="90"/>
        <v>186.73568173827107</v>
      </c>
      <c r="O404" s="4">
        <f t="shared" si="96"/>
        <v>186.73568173827107</v>
      </c>
      <c r="P404" s="4">
        <f t="shared" si="97"/>
        <v>0</v>
      </c>
      <c r="Q404" s="4">
        <f t="shared" si="98"/>
        <v>5.1871022705075299E-5</v>
      </c>
      <c r="R404" s="4">
        <f t="shared" si="99"/>
        <v>0</v>
      </c>
      <c r="S404" s="4">
        <f>SUM($Q$3:Q404)</f>
        <v>5.2881053553022091E-2</v>
      </c>
      <c r="T404" s="11">
        <f>SUM($R$3:R404)</f>
        <v>1.3169817026621631E-2</v>
      </c>
      <c r="U404" s="4">
        <f t="shared" si="100"/>
        <v>0</v>
      </c>
      <c r="AA404" s="4">
        <f t="shared" si="101"/>
        <v>0</v>
      </c>
      <c r="AM404" s="4">
        <f t="shared" si="102"/>
        <v>0</v>
      </c>
      <c r="AN404" s="5">
        <f>SUM($H$3:H404)</f>
        <v>2657.5277777777783</v>
      </c>
    </row>
    <row r="405" spans="1:40" x14ac:dyDescent="0.3">
      <c r="A405" s="3" t="s">
        <v>13</v>
      </c>
      <c r="B405" s="4">
        <v>402</v>
      </c>
      <c r="C405" s="4">
        <v>402</v>
      </c>
      <c r="D405" s="4">
        <v>24.9</v>
      </c>
      <c r="E405" s="4">
        <f t="shared" si="103"/>
        <v>-0.31944444444444453</v>
      </c>
      <c r="F405" s="11">
        <f t="shared" si="104"/>
        <v>-0.18055555555555516</v>
      </c>
      <c r="H405" s="12">
        <f t="shared" si="91"/>
        <v>6.9166666666666661</v>
      </c>
      <c r="I405" s="5">
        <f t="shared" si="92"/>
        <v>-59.736111111111128</v>
      </c>
      <c r="J405" s="4">
        <f t="shared" si="93"/>
        <v>36.689399999999999</v>
      </c>
      <c r="K405" s="4">
        <f t="shared" si="94"/>
        <v>7.3327807687499993</v>
      </c>
      <c r="L405" s="11">
        <f t="shared" si="95"/>
        <v>-15.713930342361131</v>
      </c>
      <c r="N405" s="12">
        <f t="shared" si="90"/>
        <v>-108.68801820133115</v>
      </c>
      <c r="O405" s="4">
        <f t="shared" si="96"/>
        <v>0</v>
      </c>
      <c r="P405" s="4">
        <f t="shared" si="97"/>
        <v>108.68801820133115</v>
      </c>
      <c r="Q405" s="4">
        <f t="shared" si="98"/>
        <v>0</v>
      </c>
      <c r="R405" s="4">
        <f t="shared" si="99"/>
        <v>3.0191116167036429E-5</v>
      </c>
      <c r="S405" s="4">
        <f>SUM($Q$3:Q405)</f>
        <v>5.2881053553022091E-2</v>
      </c>
      <c r="T405" s="11">
        <f>SUM($R$3:R405)</f>
        <v>1.3200008142788667E-2</v>
      </c>
      <c r="U405" s="4">
        <f t="shared" si="100"/>
        <v>5.132489748396193E-4</v>
      </c>
      <c r="AA405" s="4">
        <f t="shared" si="101"/>
        <v>3.5927428238773351E-4</v>
      </c>
      <c r="AM405" s="4">
        <f t="shared" si="102"/>
        <v>0</v>
      </c>
      <c r="AN405" s="5">
        <f>SUM($H$3:H405)</f>
        <v>2664.4444444444448</v>
      </c>
    </row>
    <row r="406" spans="1:40" x14ac:dyDescent="0.3">
      <c r="A406" s="3" t="s">
        <v>13</v>
      </c>
      <c r="B406" s="4">
        <v>403</v>
      </c>
      <c r="C406" s="4">
        <v>403</v>
      </c>
      <c r="D406" s="4">
        <v>23.3</v>
      </c>
      <c r="E406" s="4">
        <f t="shared" si="103"/>
        <v>-0.45833333333333293</v>
      </c>
      <c r="F406" s="11">
        <f t="shared" si="104"/>
        <v>-5.5555555555555608E-2</v>
      </c>
      <c r="H406" s="12">
        <f t="shared" si="91"/>
        <v>6.4722222222222223</v>
      </c>
      <c r="I406" s="5">
        <f t="shared" si="92"/>
        <v>-85.708333333333258</v>
      </c>
      <c r="J406" s="4">
        <f t="shared" si="93"/>
        <v>36.689399999999999</v>
      </c>
      <c r="K406" s="4">
        <f t="shared" si="94"/>
        <v>6.4206921687500005</v>
      </c>
      <c r="L406" s="11">
        <f t="shared" si="95"/>
        <v>-42.598241164583257</v>
      </c>
      <c r="N406" s="12">
        <f t="shared" si="90"/>
        <v>-275.70528309299721</v>
      </c>
      <c r="O406" s="4">
        <f t="shared" si="96"/>
        <v>0</v>
      </c>
      <c r="P406" s="4">
        <f t="shared" si="97"/>
        <v>275.70528309299721</v>
      </c>
      <c r="Q406" s="4">
        <f t="shared" si="98"/>
        <v>0</v>
      </c>
      <c r="R406" s="4">
        <f t="shared" si="99"/>
        <v>7.6584800859165887E-5</v>
      </c>
      <c r="S406" s="4">
        <f>SUM($Q$3:Q406)</f>
        <v>5.2881053553022091E-2</v>
      </c>
      <c r="T406" s="11">
        <f>SUM($R$3:R406)</f>
        <v>1.3276592943647834E-2</v>
      </c>
      <c r="U406" s="4">
        <f t="shared" si="100"/>
        <v>1.30194161460582E-3</v>
      </c>
      <c r="AA406" s="4">
        <f t="shared" si="101"/>
        <v>9.1135913022407397E-4</v>
      </c>
      <c r="AM406" s="4">
        <f t="shared" si="102"/>
        <v>0</v>
      </c>
      <c r="AN406" s="5">
        <f>SUM($H$3:H406)</f>
        <v>2670.916666666667</v>
      </c>
    </row>
    <row r="407" spans="1:40" x14ac:dyDescent="0.3">
      <c r="A407" s="3" t="s">
        <v>13</v>
      </c>
      <c r="B407" s="4">
        <v>404</v>
      </c>
      <c r="C407" s="4">
        <v>404</v>
      </c>
      <c r="D407" s="4">
        <v>21.6</v>
      </c>
      <c r="E407" s="4">
        <f t="shared" si="103"/>
        <v>-0.43055555555555575</v>
      </c>
      <c r="F407" s="11">
        <f t="shared" si="104"/>
        <v>2.7777777777777429E-2</v>
      </c>
      <c r="H407" s="12">
        <f t="shared" si="91"/>
        <v>6</v>
      </c>
      <c r="I407" s="5">
        <f t="shared" si="92"/>
        <v>-80.513888888888928</v>
      </c>
      <c r="J407" s="4">
        <f t="shared" si="93"/>
        <v>36.689399999999999</v>
      </c>
      <c r="K407" s="4">
        <f t="shared" si="94"/>
        <v>5.5179467999999998</v>
      </c>
      <c r="L407" s="11">
        <f t="shared" si="95"/>
        <v>-38.306542088888932</v>
      </c>
      <c r="N407" s="12">
        <f t="shared" si="90"/>
        <v>-229.83925253333359</v>
      </c>
      <c r="O407" s="4">
        <f t="shared" si="96"/>
        <v>0</v>
      </c>
      <c r="P407" s="4">
        <f t="shared" si="97"/>
        <v>229.83925253333359</v>
      </c>
      <c r="Q407" s="4">
        <f t="shared" si="98"/>
        <v>0</v>
      </c>
      <c r="R407" s="4">
        <f t="shared" si="99"/>
        <v>6.384423681481489E-5</v>
      </c>
      <c r="S407" s="4">
        <f>SUM($Q$3:Q407)</f>
        <v>5.2881053553022091E-2</v>
      </c>
      <c r="T407" s="11">
        <f>SUM($R$3:R407)</f>
        <v>1.3340437180462648E-2</v>
      </c>
      <c r="U407" s="4">
        <f t="shared" si="100"/>
        <v>1.0853520258518531E-3</v>
      </c>
      <c r="AA407" s="4">
        <f t="shared" si="101"/>
        <v>7.5974641809629711E-4</v>
      </c>
      <c r="AM407" s="4">
        <f t="shared" si="102"/>
        <v>0</v>
      </c>
      <c r="AN407" s="5">
        <f>SUM($H$3:H407)</f>
        <v>2676.916666666667</v>
      </c>
    </row>
    <row r="408" spans="1:40" x14ac:dyDescent="0.3">
      <c r="A408" s="3" t="s">
        <v>13</v>
      </c>
      <c r="B408" s="4">
        <v>405</v>
      </c>
      <c r="C408" s="4">
        <v>405</v>
      </c>
      <c r="D408" s="4">
        <v>20.2</v>
      </c>
      <c r="E408" s="4">
        <f t="shared" si="103"/>
        <v>-0.40277777777777807</v>
      </c>
      <c r="F408" s="11">
        <f t="shared" si="104"/>
        <v>-6.944444444444281E-3</v>
      </c>
      <c r="H408" s="12">
        <f t="shared" si="91"/>
        <v>5.6111111111111107</v>
      </c>
      <c r="I408" s="5">
        <f t="shared" si="92"/>
        <v>-75.3194444444445</v>
      </c>
      <c r="J408" s="4">
        <f t="shared" si="93"/>
        <v>36.689399999999999</v>
      </c>
      <c r="K408" s="4">
        <f t="shared" si="94"/>
        <v>4.8258380749999992</v>
      </c>
      <c r="L408" s="11">
        <f t="shared" si="95"/>
        <v>-33.804206369444501</v>
      </c>
      <c r="N408" s="12">
        <f t="shared" si="90"/>
        <v>-189.67915796188302</v>
      </c>
      <c r="O408" s="4">
        <f t="shared" si="96"/>
        <v>0</v>
      </c>
      <c r="P408" s="4">
        <f t="shared" si="97"/>
        <v>189.67915796188302</v>
      </c>
      <c r="Q408" s="4">
        <f t="shared" si="98"/>
        <v>0</v>
      </c>
      <c r="R408" s="4">
        <f t="shared" si="99"/>
        <v>5.2688654989411952E-5</v>
      </c>
      <c r="S408" s="4">
        <f>SUM($Q$3:Q408)</f>
        <v>5.2881053553022091E-2</v>
      </c>
      <c r="T408" s="11">
        <f>SUM($R$3:R408)</f>
        <v>1.339312583545206E-2</v>
      </c>
      <c r="U408" s="4">
        <f t="shared" si="100"/>
        <v>8.9570713482000318E-4</v>
      </c>
      <c r="AA408" s="4">
        <f t="shared" si="101"/>
        <v>6.2699499437400216E-4</v>
      </c>
      <c r="AM408" s="4">
        <f t="shared" si="102"/>
        <v>0</v>
      </c>
      <c r="AN408" s="5">
        <f>SUM($H$3:H408)</f>
        <v>2682.5277777777783</v>
      </c>
    </row>
    <row r="409" spans="1:40" x14ac:dyDescent="0.3">
      <c r="A409" s="3" t="s">
        <v>13</v>
      </c>
      <c r="B409" s="4">
        <v>406</v>
      </c>
      <c r="C409" s="4">
        <v>406</v>
      </c>
      <c r="D409" s="4">
        <v>18.7</v>
      </c>
      <c r="E409" s="4">
        <f t="shared" si="103"/>
        <v>-0.44444444444444431</v>
      </c>
      <c r="F409" s="11">
        <f t="shared" si="104"/>
        <v>-3.472222222222196E-2</v>
      </c>
      <c r="H409" s="12">
        <f t="shared" si="91"/>
        <v>5.1944444444444438</v>
      </c>
      <c r="I409" s="5">
        <f t="shared" si="92"/>
        <v>-83.111111111111086</v>
      </c>
      <c r="J409" s="4">
        <f t="shared" si="93"/>
        <v>36.689399999999999</v>
      </c>
      <c r="K409" s="4">
        <f t="shared" si="94"/>
        <v>4.1357399187499988</v>
      </c>
      <c r="L409" s="11">
        <f t="shared" si="95"/>
        <v>-42.285971192361089</v>
      </c>
      <c r="N409" s="12">
        <f t="shared" si="90"/>
        <v>-219.65212813809785</v>
      </c>
      <c r="O409" s="4">
        <f t="shared" si="96"/>
        <v>0</v>
      </c>
      <c r="P409" s="4">
        <f t="shared" si="97"/>
        <v>219.65212813809785</v>
      </c>
      <c r="Q409" s="4">
        <f t="shared" si="98"/>
        <v>0</v>
      </c>
      <c r="R409" s="4">
        <f t="shared" si="99"/>
        <v>6.1014480038360511E-5</v>
      </c>
      <c r="S409" s="4">
        <f>SUM($Q$3:Q409)</f>
        <v>5.2881053553022091E-2</v>
      </c>
      <c r="T409" s="11">
        <f>SUM($R$3:R409)</f>
        <v>1.3454140315490422E-2</v>
      </c>
      <c r="U409" s="4">
        <f t="shared" si="100"/>
        <v>1.0372461606521287E-3</v>
      </c>
      <c r="AA409" s="4">
        <f t="shared" si="101"/>
        <v>7.2607231245649007E-4</v>
      </c>
      <c r="AM409" s="4">
        <f t="shared" si="102"/>
        <v>0</v>
      </c>
      <c r="AN409" s="5">
        <f>SUM($H$3:H409)</f>
        <v>2687.7222222222226</v>
      </c>
    </row>
    <row r="410" spans="1:40" x14ac:dyDescent="0.3">
      <c r="A410" s="3" t="s">
        <v>13</v>
      </c>
      <c r="B410" s="4">
        <v>407</v>
      </c>
      <c r="C410" s="4">
        <v>407</v>
      </c>
      <c r="D410" s="4">
        <v>17</v>
      </c>
      <c r="E410" s="4">
        <f t="shared" si="103"/>
        <v>-0.47222222222222199</v>
      </c>
      <c r="F410" s="11">
        <f t="shared" si="104"/>
        <v>2.7777777777777679E-2</v>
      </c>
      <c r="H410" s="12">
        <f t="shared" si="91"/>
        <v>4.7222222222222223</v>
      </c>
      <c r="I410" s="5">
        <f t="shared" si="92"/>
        <v>-88.305555555555515</v>
      </c>
      <c r="J410" s="4">
        <f t="shared" si="93"/>
        <v>36.689399999999999</v>
      </c>
      <c r="K410" s="4">
        <f t="shared" si="94"/>
        <v>3.4179668749999994</v>
      </c>
      <c r="L410" s="11">
        <f t="shared" si="95"/>
        <v>-48.198188680555518</v>
      </c>
      <c r="N410" s="12">
        <f t="shared" si="90"/>
        <v>-227.60255765817885</v>
      </c>
      <c r="O410" s="4">
        <f t="shared" si="96"/>
        <v>0</v>
      </c>
      <c r="P410" s="4">
        <f t="shared" si="97"/>
        <v>227.60255765817885</v>
      </c>
      <c r="Q410" s="4">
        <f t="shared" si="98"/>
        <v>0</v>
      </c>
      <c r="R410" s="4">
        <f t="shared" si="99"/>
        <v>6.3222932682827453E-5</v>
      </c>
      <c r="S410" s="4">
        <f>SUM($Q$3:Q410)</f>
        <v>5.2881053553022091E-2</v>
      </c>
      <c r="T410" s="11">
        <f>SUM($R$3:R410)</f>
        <v>1.3517363248173249E-2</v>
      </c>
      <c r="U410" s="4">
        <f t="shared" si="100"/>
        <v>1.0747898556080666E-3</v>
      </c>
      <c r="AA410" s="4">
        <f t="shared" si="101"/>
        <v>7.5235289892564656E-4</v>
      </c>
      <c r="AM410" s="4">
        <f t="shared" si="102"/>
        <v>0</v>
      </c>
      <c r="AN410" s="5">
        <f>SUM($H$3:H410)</f>
        <v>2692.4444444444448</v>
      </c>
    </row>
    <row r="411" spans="1:40" x14ac:dyDescent="0.3">
      <c r="A411" s="3" t="s">
        <v>13</v>
      </c>
      <c r="B411" s="4">
        <v>408</v>
      </c>
      <c r="C411" s="4">
        <v>408</v>
      </c>
      <c r="D411" s="4">
        <v>15.3</v>
      </c>
      <c r="E411" s="4">
        <f t="shared" si="103"/>
        <v>-0.38888888888888895</v>
      </c>
      <c r="F411" s="11">
        <f t="shared" si="104"/>
        <v>0.13888888888888876</v>
      </c>
      <c r="H411" s="12">
        <f t="shared" si="91"/>
        <v>4.25</v>
      </c>
      <c r="I411" s="5">
        <f t="shared" si="92"/>
        <v>-72.722222222222229</v>
      </c>
      <c r="J411" s="4">
        <f t="shared" si="93"/>
        <v>36.689399999999999</v>
      </c>
      <c r="K411" s="4">
        <f t="shared" si="94"/>
        <v>2.76855316875</v>
      </c>
      <c r="L411" s="11">
        <f t="shared" si="95"/>
        <v>-33.264269053472226</v>
      </c>
      <c r="N411" s="12">
        <f t="shared" si="90"/>
        <v>-141.37314347725697</v>
      </c>
      <c r="O411" s="4">
        <f t="shared" si="96"/>
        <v>0</v>
      </c>
      <c r="P411" s="4">
        <f t="shared" si="97"/>
        <v>141.37314347725697</v>
      </c>
      <c r="Q411" s="4">
        <f t="shared" si="98"/>
        <v>0</v>
      </c>
      <c r="R411" s="4">
        <f t="shared" si="99"/>
        <v>3.9270317632571377E-5</v>
      </c>
      <c r="S411" s="4">
        <f>SUM($Q$3:Q411)</f>
        <v>5.2881053553022091E-2</v>
      </c>
      <c r="T411" s="11">
        <f>SUM($R$3:R411)</f>
        <v>1.3556633565805819E-2</v>
      </c>
      <c r="U411" s="4">
        <f t="shared" si="100"/>
        <v>6.6759539975371342E-4</v>
      </c>
      <c r="AA411" s="4">
        <f t="shared" si="101"/>
        <v>4.6731677982759937E-4</v>
      </c>
      <c r="AM411" s="4">
        <f t="shared" si="102"/>
        <v>0</v>
      </c>
      <c r="AN411" s="5">
        <f>SUM($H$3:H411)</f>
        <v>2696.6944444444448</v>
      </c>
    </row>
    <row r="412" spans="1:40" x14ac:dyDescent="0.3">
      <c r="A412" s="3" t="s">
        <v>13</v>
      </c>
      <c r="B412" s="4">
        <v>409</v>
      </c>
      <c r="C412" s="4">
        <v>409</v>
      </c>
      <c r="D412" s="4">
        <v>14.2</v>
      </c>
      <c r="E412" s="4">
        <f t="shared" si="103"/>
        <v>-0.19444444444444448</v>
      </c>
      <c r="F412" s="11">
        <f t="shared" si="104"/>
        <v>0.18055555555555564</v>
      </c>
      <c r="H412" s="12">
        <f t="shared" si="91"/>
        <v>3.9444444444444442</v>
      </c>
      <c r="I412" s="5">
        <f t="shared" si="92"/>
        <v>-36.361111111111114</v>
      </c>
      <c r="J412" s="4">
        <f t="shared" si="93"/>
        <v>36.689399999999999</v>
      </c>
      <c r="K412" s="4">
        <f t="shared" si="94"/>
        <v>2.3847710749999997</v>
      </c>
      <c r="L412" s="11">
        <f t="shared" si="95"/>
        <v>2.7130599638888846</v>
      </c>
      <c r="N412" s="12">
        <f t="shared" si="90"/>
        <v>10.701514302006155</v>
      </c>
      <c r="O412" s="4">
        <f t="shared" si="96"/>
        <v>10.701514302006155</v>
      </c>
      <c r="P412" s="4">
        <f t="shared" si="97"/>
        <v>0</v>
      </c>
      <c r="Q412" s="4">
        <f t="shared" si="98"/>
        <v>2.9726428616683764E-6</v>
      </c>
      <c r="R412" s="4">
        <f t="shared" si="99"/>
        <v>0</v>
      </c>
      <c r="S412" s="4">
        <f>SUM($Q$3:Q412)</f>
        <v>5.2884026195883761E-2</v>
      </c>
      <c r="T412" s="11">
        <f>SUM($R$3:R412)</f>
        <v>1.3556633565805819E-2</v>
      </c>
      <c r="U412" s="4">
        <f t="shared" si="100"/>
        <v>0</v>
      </c>
      <c r="AA412" s="4">
        <f t="shared" si="101"/>
        <v>0</v>
      </c>
      <c r="AM412" s="4">
        <f t="shared" si="102"/>
        <v>0</v>
      </c>
      <c r="AN412" s="5">
        <f>SUM($H$3:H412)</f>
        <v>2700.6388888888891</v>
      </c>
    </row>
    <row r="413" spans="1:40" x14ac:dyDescent="0.3">
      <c r="A413" s="3" t="s">
        <v>13</v>
      </c>
      <c r="B413" s="4">
        <v>410</v>
      </c>
      <c r="C413" s="4">
        <v>410</v>
      </c>
      <c r="D413" s="4">
        <v>13.9</v>
      </c>
      <c r="E413" s="4">
        <f t="shared" si="103"/>
        <v>-2.7777777777777679E-2</v>
      </c>
      <c r="F413" s="11">
        <f t="shared" si="104"/>
        <v>0.1180555555555555</v>
      </c>
      <c r="H413" s="12">
        <f t="shared" si="91"/>
        <v>3.8611111111111112</v>
      </c>
      <c r="I413" s="5">
        <f t="shared" si="92"/>
        <v>-5.194444444444426</v>
      </c>
      <c r="J413" s="4">
        <f t="shared" si="93"/>
        <v>36.689399999999999</v>
      </c>
      <c r="K413" s="4">
        <f t="shared" si="94"/>
        <v>2.28507051875</v>
      </c>
      <c r="L413" s="11">
        <f t="shared" si="95"/>
        <v>33.780026074305574</v>
      </c>
      <c r="N413" s="12">
        <f t="shared" si="90"/>
        <v>130.42843400912432</v>
      </c>
      <c r="O413" s="4">
        <f t="shared" si="96"/>
        <v>130.42843400912432</v>
      </c>
      <c r="P413" s="4">
        <f t="shared" si="97"/>
        <v>0</v>
      </c>
      <c r="Q413" s="4">
        <f t="shared" si="98"/>
        <v>3.6230120558090092E-5</v>
      </c>
      <c r="R413" s="4">
        <f t="shared" si="99"/>
        <v>0</v>
      </c>
      <c r="S413" s="4">
        <f>SUM($Q$3:Q413)</f>
        <v>5.2920256316441851E-2</v>
      </c>
      <c r="T413" s="11">
        <f>SUM($R$3:R413)</f>
        <v>1.3556633565805819E-2</v>
      </c>
      <c r="U413" s="4">
        <f t="shared" si="100"/>
        <v>0</v>
      </c>
      <c r="AA413" s="4">
        <f t="shared" si="101"/>
        <v>0</v>
      </c>
      <c r="AM413" s="4">
        <f t="shared" si="102"/>
        <v>0</v>
      </c>
      <c r="AN413" s="5">
        <f>SUM($H$3:H413)</f>
        <v>2704.5000000000005</v>
      </c>
    </row>
    <row r="414" spans="1:40" x14ac:dyDescent="0.3">
      <c r="A414" s="3" t="s">
        <v>13</v>
      </c>
      <c r="B414" s="4">
        <v>411</v>
      </c>
      <c r="C414" s="4">
        <v>411</v>
      </c>
      <c r="D414" s="4">
        <v>14</v>
      </c>
      <c r="E414" s="4">
        <f t="shared" si="103"/>
        <v>4.1666666666666519E-2</v>
      </c>
      <c r="F414" s="11">
        <f t="shared" si="104"/>
        <v>4.8611111111111063E-2</v>
      </c>
      <c r="H414" s="12">
        <f t="shared" si="91"/>
        <v>3.8888888888888888</v>
      </c>
      <c r="I414" s="5">
        <f t="shared" si="92"/>
        <v>7.7916666666666394</v>
      </c>
      <c r="J414" s="4">
        <f t="shared" si="93"/>
        <v>36.689399999999999</v>
      </c>
      <c r="K414" s="4">
        <f t="shared" si="94"/>
        <v>2.3180674999999997</v>
      </c>
      <c r="L414" s="11">
        <f t="shared" si="95"/>
        <v>46.799134166666633</v>
      </c>
      <c r="N414" s="12">
        <f t="shared" si="90"/>
        <v>181.99663287037023</v>
      </c>
      <c r="O414" s="4">
        <f t="shared" si="96"/>
        <v>181.99663287037023</v>
      </c>
      <c r="P414" s="4">
        <f t="shared" si="97"/>
        <v>0</v>
      </c>
      <c r="Q414" s="4">
        <f t="shared" si="98"/>
        <v>5.0554620241769509E-5</v>
      </c>
      <c r="R414" s="4">
        <f t="shared" si="99"/>
        <v>0</v>
      </c>
      <c r="S414" s="4">
        <f>SUM($Q$3:Q414)</f>
        <v>5.297081093668362E-2</v>
      </c>
      <c r="T414" s="11">
        <f>SUM($R$3:R414)</f>
        <v>1.3556633565805819E-2</v>
      </c>
      <c r="U414" s="4">
        <f t="shared" si="100"/>
        <v>0</v>
      </c>
      <c r="AA414" s="4">
        <f t="shared" si="101"/>
        <v>0</v>
      </c>
      <c r="AM414" s="4">
        <f t="shared" si="102"/>
        <v>0</v>
      </c>
      <c r="AN414" s="5">
        <f>SUM($H$3:H414)</f>
        <v>2708.3888888888891</v>
      </c>
    </row>
    <row r="415" spans="1:40" x14ac:dyDescent="0.3">
      <c r="A415" s="3" t="s">
        <v>13</v>
      </c>
      <c r="B415" s="4">
        <v>412</v>
      </c>
      <c r="C415" s="4">
        <v>412</v>
      </c>
      <c r="D415" s="4">
        <v>14.2</v>
      </c>
      <c r="E415" s="4">
        <f t="shared" si="103"/>
        <v>6.9444444444444448E-2</v>
      </c>
      <c r="F415" s="11">
        <f t="shared" si="104"/>
        <v>2.7777777777777922E-2</v>
      </c>
      <c r="H415" s="12">
        <f t="shared" si="91"/>
        <v>3.9444444444444442</v>
      </c>
      <c r="I415" s="5">
        <f t="shared" si="92"/>
        <v>12.986111111111112</v>
      </c>
      <c r="J415" s="4">
        <f t="shared" si="93"/>
        <v>36.689399999999999</v>
      </c>
      <c r="K415" s="4">
        <f t="shared" si="94"/>
        <v>2.3847710749999997</v>
      </c>
      <c r="L415" s="11">
        <f t="shared" si="95"/>
        <v>52.06028218611111</v>
      </c>
      <c r="N415" s="12">
        <f t="shared" si="90"/>
        <v>205.34889084521603</v>
      </c>
      <c r="O415" s="4">
        <f t="shared" si="96"/>
        <v>205.34889084521603</v>
      </c>
      <c r="P415" s="4">
        <f t="shared" si="97"/>
        <v>0</v>
      </c>
      <c r="Q415" s="4">
        <f t="shared" si="98"/>
        <v>5.7041358568115566E-5</v>
      </c>
      <c r="R415" s="4">
        <f t="shared" si="99"/>
        <v>0</v>
      </c>
      <c r="S415" s="4">
        <f>SUM($Q$3:Q415)</f>
        <v>5.3027852295251733E-2</v>
      </c>
      <c r="T415" s="11">
        <f>SUM($R$3:R415)</f>
        <v>1.3556633565805819E-2</v>
      </c>
      <c r="U415" s="4">
        <f t="shared" si="100"/>
        <v>0</v>
      </c>
      <c r="AA415" s="4">
        <f t="shared" si="101"/>
        <v>0</v>
      </c>
      <c r="AM415" s="4">
        <f t="shared" si="102"/>
        <v>0</v>
      </c>
      <c r="AN415" s="5">
        <f>SUM($H$3:H415)</f>
        <v>2712.3333333333335</v>
      </c>
    </row>
    <row r="416" spans="1:40" x14ac:dyDescent="0.3">
      <c r="A416" s="3" t="s">
        <v>13</v>
      </c>
      <c r="B416" s="4">
        <v>413</v>
      </c>
      <c r="C416" s="4">
        <v>413</v>
      </c>
      <c r="D416" s="4">
        <v>14.5</v>
      </c>
      <c r="E416" s="4">
        <f t="shared" si="103"/>
        <v>9.7222222222222363E-2</v>
      </c>
      <c r="F416" s="11">
        <f t="shared" si="104"/>
        <v>6.2500000000000014E-2</v>
      </c>
      <c r="H416" s="12">
        <f t="shared" si="91"/>
        <v>4.0277777777777777</v>
      </c>
      <c r="I416" s="5">
        <f t="shared" si="92"/>
        <v>18.180555555555582</v>
      </c>
      <c r="J416" s="4">
        <f t="shared" si="93"/>
        <v>36.689399999999999</v>
      </c>
      <c r="K416" s="4">
        <f t="shared" si="94"/>
        <v>2.4866004687499998</v>
      </c>
      <c r="L416" s="11">
        <f t="shared" si="95"/>
        <v>57.356556024305576</v>
      </c>
      <c r="N416" s="12">
        <f t="shared" si="90"/>
        <v>231.01946176456411</v>
      </c>
      <c r="O416" s="4">
        <f t="shared" si="96"/>
        <v>231.01946176456411</v>
      </c>
      <c r="P416" s="4">
        <f t="shared" si="97"/>
        <v>0</v>
      </c>
      <c r="Q416" s="4">
        <f t="shared" si="98"/>
        <v>6.4172072712378919E-5</v>
      </c>
      <c r="R416" s="4">
        <f t="shared" si="99"/>
        <v>0</v>
      </c>
      <c r="S416" s="4">
        <f>SUM($Q$3:Q416)</f>
        <v>5.3092024367964112E-2</v>
      </c>
      <c r="T416" s="11">
        <f>SUM($R$3:R416)</f>
        <v>1.3556633565805819E-2</v>
      </c>
      <c r="U416" s="4">
        <f t="shared" si="100"/>
        <v>0</v>
      </c>
      <c r="AA416" s="4">
        <f t="shared" si="101"/>
        <v>0</v>
      </c>
      <c r="AM416" s="4">
        <f t="shared" si="102"/>
        <v>0</v>
      </c>
      <c r="AN416" s="5">
        <f>SUM($H$3:H416)</f>
        <v>2716.3611111111113</v>
      </c>
    </row>
    <row r="417" spans="1:40" x14ac:dyDescent="0.3">
      <c r="A417" s="3" t="s">
        <v>13</v>
      </c>
      <c r="B417" s="4">
        <v>414</v>
      </c>
      <c r="C417" s="4">
        <v>414</v>
      </c>
      <c r="D417" s="4">
        <v>14.9</v>
      </c>
      <c r="E417" s="4">
        <f t="shared" si="103"/>
        <v>0.19444444444444448</v>
      </c>
      <c r="F417" s="11">
        <f t="shared" si="104"/>
        <v>0.12499999999999981</v>
      </c>
      <c r="H417" s="12">
        <f t="shared" si="91"/>
        <v>4.1388888888888893</v>
      </c>
      <c r="I417" s="5">
        <f t="shared" si="92"/>
        <v>36.361111111111114</v>
      </c>
      <c r="J417" s="4">
        <f t="shared" si="93"/>
        <v>36.689399999999999</v>
      </c>
      <c r="K417" s="4">
        <f t="shared" si="94"/>
        <v>2.6256845187500004</v>
      </c>
      <c r="L417" s="11">
        <f t="shared" si="95"/>
        <v>75.676195629861127</v>
      </c>
      <c r="N417" s="12">
        <f t="shared" si="90"/>
        <v>313.21536524581416</v>
      </c>
      <c r="O417" s="4">
        <f t="shared" si="96"/>
        <v>313.21536524581416</v>
      </c>
      <c r="P417" s="4">
        <f t="shared" si="97"/>
        <v>0</v>
      </c>
      <c r="Q417" s="4">
        <f t="shared" si="98"/>
        <v>8.7004268123837269E-5</v>
      </c>
      <c r="R417" s="4">
        <f t="shared" si="99"/>
        <v>0</v>
      </c>
      <c r="S417" s="4">
        <f>SUM($Q$3:Q417)</f>
        <v>5.3179028636087949E-2</v>
      </c>
      <c r="T417" s="11">
        <f>SUM($R$3:R417)</f>
        <v>1.3556633565805819E-2</v>
      </c>
      <c r="U417" s="4">
        <f t="shared" si="100"/>
        <v>0</v>
      </c>
      <c r="AA417" s="4">
        <f t="shared" si="101"/>
        <v>0</v>
      </c>
      <c r="AM417" s="4">
        <f t="shared" si="102"/>
        <v>0</v>
      </c>
      <c r="AN417" s="5">
        <f>SUM($H$3:H417)</f>
        <v>2720.5</v>
      </c>
    </row>
    <row r="418" spans="1:40" x14ac:dyDescent="0.3">
      <c r="A418" s="3" t="s">
        <v>13</v>
      </c>
      <c r="B418" s="4">
        <v>415</v>
      </c>
      <c r="C418" s="4">
        <v>415</v>
      </c>
      <c r="D418" s="4">
        <v>15.9</v>
      </c>
      <c r="E418" s="4">
        <f t="shared" si="103"/>
        <v>0.34722222222222199</v>
      </c>
      <c r="F418" s="11">
        <f t="shared" si="104"/>
        <v>9.7222222222222127E-2</v>
      </c>
      <c r="H418" s="12">
        <f t="shared" si="91"/>
        <v>4.416666666666667</v>
      </c>
      <c r="I418" s="5">
        <f t="shared" si="92"/>
        <v>64.930555555555515</v>
      </c>
      <c r="J418" s="4">
        <f t="shared" si="93"/>
        <v>36.689399999999999</v>
      </c>
      <c r="K418" s="4">
        <f t="shared" si="94"/>
        <v>2.9899522687500002</v>
      </c>
      <c r="L418" s="11">
        <f t="shared" si="95"/>
        <v>104.60990782430552</v>
      </c>
      <c r="N418" s="12">
        <f t="shared" si="90"/>
        <v>462.02709289068275</v>
      </c>
      <c r="O418" s="4">
        <f t="shared" si="96"/>
        <v>462.02709289068275</v>
      </c>
      <c r="P418" s="4">
        <f t="shared" si="97"/>
        <v>0</v>
      </c>
      <c r="Q418" s="4">
        <f t="shared" si="98"/>
        <v>1.2834085913630077E-4</v>
      </c>
      <c r="R418" s="4">
        <f t="shared" si="99"/>
        <v>0</v>
      </c>
      <c r="S418" s="4">
        <f>SUM($Q$3:Q418)</f>
        <v>5.3307369495224251E-2</v>
      </c>
      <c r="T418" s="11">
        <f>SUM($R$3:R418)</f>
        <v>1.3556633565805819E-2</v>
      </c>
      <c r="U418" s="4">
        <f t="shared" si="100"/>
        <v>0</v>
      </c>
      <c r="AA418" s="4">
        <f t="shared" si="101"/>
        <v>0</v>
      </c>
      <c r="AM418" s="4">
        <f t="shared" si="102"/>
        <v>0</v>
      </c>
      <c r="AN418" s="5">
        <f>SUM($H$3:H418)</f>
        <v>2724.9166666666665</v>
      </c>
    </row>
    <row r="419" spans="1:40" x14ac:dyDescent="0.3">
      <c r="A419" s="3" t="s">
        <v>13</v>
      </c>
      <c r="B419" s="4">
        <v>416</v>
      </c>
      <c r="C419" s="4">
        <v>416</v>
      </c>
      <c r="D419" s="4">
        <v>17.399999999999999</v>
      </c>
      <c r="E419" s="4">
        <f t="shared" si="103"/>
        <v>0.38888888888888873</v>
      </c>
      <c r="F419" s="11">
        <f t="shared" si="104"/>
        <v>-5.5555555555555247E-2</v>
      </c>
      <c r="H419" s="12">
        <f t="shared" si="91"/>
        <v>4.833333333333333</v>
      </c>
      <c r="I419" s="5">
        <f t="shared" si="92"/>
        <v>72.722222222222186</v>
      </c>
      <c r="J419" s="4">
        <f t="shared" si="93"/>
        <v>36.689399999999999</v>
      </c>
      <c r="K419" s="4">
        <f t="shared" si="94"/>
        <v>3.5807046749999993</v>
      </c>
      <c r="L419" s="11">
        <f t="shared" si="95"/>
        <v>112.99232689722217</v>
      </c>
      <c r="N419" s="12">
        <f t="shared" si="90"/>
        <v>546.12958000324045</v>
      </c>
      <c r="O419" s="4">
        <f t="shared" si="96"/>
        <v>546.12958000324045</v>
      </c>
      <c r="P419" s="4">
        <f t="shared" si="97"/>
        <v>0</v>
      </c>
      <c r="Q419" s="4">
        <f t="shared" si="98"/>
        <v>1.5170266111201122E-4</v>
      </c>
      <c r="R419" s="4">
        <f t="shared" si="99"/>
        <v>0</v>
      </c>
      <c r="S419" s="4">
        <f>SUM($Q$3:Q419)</f>
        <v>5.345907215633626E-2</v>
      </c>
      <c r="T419" s="11">
        <f>SUM($R$3:R419)</f>
        <v>1.3556633565805819E-2</v>
      </c>
      <c r="U419" s="4">
        <f t="shared" si="100"/>
        <v>0</v>
      </c>
      <c r="AA419" s="4">
        <f t="shared" si="101"/>
        <v>0</v>
      </c>
      <c r="AM419" s="4">
        <f t="shared" si="102"/>
        <v>0</v>
      </c>
      <c r="AN419" s="5">
        <f>SUM($H$3:H419)</f>
        <v>2729.75</v>
      </c>
    </row>
    <row r="420" spans="1:40" x14ac:dyDescent="0.3">
      <c r="A420" s="3" t="s">
        <v>13</v>
      </c>
      <c r="B420" s="4">
        <v>417</v>
      </c>
      <c r="C420" s="4">
        <v>417</v>
      </c>
      <c r="D420" s="4">
        <v>18.7</v>
      </c>
      <c r="E420" s="4">
        <f t="shared" si="103"/>
        <v>0.23611111111111149</v>
      </c>
      <c r="F420" s="11">
        <f t="shared" si="104"/>
        <v>-0.18749999999999983</v>
      </c>
      <c r="H420" s="12">
        <f t="shared" si="91"/>
        <v>5.1944444444444438</v>
      </c>
      <c r="I420" s="5">
        <f t="shared" si="92"/>
        <v>44.15277777777785</v>
      </c>
      <c r="J420" s="4">
        <f t="shared" si="93"/>
        <v>36.689399999999999</v>
      </c>
      <c r="K420" s="4">
        <f t="shared" si="94"/>
        <v>4.1357399187499988</v>
      </c>
      <c r="L420" s="11">
        <f t="shared" si="95"/>
        <v>84.977917696527854</v>
      </c>
      <c r="N420" s="12">
        <f t="shared" si="90"/>
        <v>441.41307247918627</v>
      </c>
      <c r="O420" s="4">
        <f t="shared" si="96"/>
        <v>441.41307247918627</v>
      </c>
      <c r="P420" s="4">
        <f t="shared" si="97"/>
        <v>0</v>
      </c>
      <c r="Q420" s="4">
        <f t="shared" si="98"/>
        <v>1.2261474235532953E-4</v>
      </c>
      <c r="R420" s="4">
        <f t="shared" si="99"/>
        <v>0</v>
      </c>
      <c r="S420" s="4">
        <f>SUM($Q$3:Q420)</f>
        <v>5.358168689869159E-2</v>
      </c>
      <c r="T420" s="11">
        <f>SUM($R$3:R420)</f>
        <v>1.3556633565805819E-2</v>
      </c>
      <c r="U420" s="4">
        <f t="shared" si="100"/>
        <v>0</v>
      </c>
      <c r="AA420" s="4">
        <f t="shared" si="101"/>
        <v>0</v>
      </c>
      <c r="AM420" s="4">
        <f t="shared" si="102"/>
        <v>0</v>
      </c>
      <c r="AN420" s="5">
        <f>SUM($H$3:H420)</f>
        <v>2734.9444444444443</v>
      </c>
    </row>
    <row r="421" spans="1:40" x14ac:dyDescent="0.3">
      <c r="A421" s="3" t="s">
        <v>13</v>
      </c>
      <c r="B421" s="4">
        <v>418</v>
      </c>
      <c r="C421" s="4">
        <v>418</v>
      </c>
      <c r="D421" s="4">
        <v>19.100000000000001</v>
      </c>
      <c r="E421" s="4">
        <f t="shared" si="103"/>
        <v>1.3888888888889086E-2</v>
      </c>
      <c r="F421" s="11">
        <f t="shared" si="104"/>
        <v>-0.2222222222222224</v>
      </c>
      <c r="H421" s="12">
        <f t="shared" si="91"/>
        <v>5.3055555555555562</v>
      </c>
      <c r="I421" s="5">
        <f t="shared" si="92"/>
        <v>2.5972222222222592</v>
      </c>
      <c r="J421" s="4">
        <f t="shared" si="93"/>
        <v>36.689399999999999</v>
      </c>
      <c r="K421" s="4">
        <f t="shared" si="94"/>
        <v>4.3145622687500014</v>
      </c>
      <c r="L421" s="11">
        <f t="shared" si="95"/>
        <v>43.601184490972258</v>
      </c>
      <c r="N421" s="12">
        <f t="shared" si="90"/>
        <v>231.32850660488063</v>
      </c>
      <c r="O421" s="4">
        <f t="shared" si="96"/>
        <v>231.32850660488063</v>
      </c>
      <c r="P421" s="4">
        <f t="shared" si="97"/>
        <v>0</v>
      </c>
      <c r="Q421" s="4">
        <f t="shared" si="98"/>
        <v>6.4257918501355735E-5</v>
      </c>
      <c r="R421" s="4">
        <f t="shared" si="99"/>
        <v>0</v>
      </c>
      <c r="S421" s="4">
        <f>SUM($Q$3:Q421)</f>
        <v>5.3645944817192946E-2</v>
      </c>
      <c r="T421" s="11">
        <f>SUM($R$3:R421)</f>
        <v>1.3556633565805819E-2</v>
      </c>
      <c r="U421" s="4">
        <f t="shared" si="100"/>
        <v>0</v>
      </c>
      <c r="AA421" s="4">
        <f t="shared" si="101"/>
        <v>0</v>
      </c>
      <c r="AM421" s="4">
        <f t="shared" si="102"/>
        <v>0</v>
      </c>
      <c r="AN421" s="5">
        <f>SUM($H$3:H421)</f>
        <v>2740.25</v>
      </c>
    </row>
    <row r="422" spans="1:40" x14ac:dyDescent="0.3">
      <c r="A422" s="3" t="s">
        <v>13</v>
      </c>
      <c r="B422" s="4">
        <v>419</v>
      </c>
      <c r="C422" s="4">
        <v>419</v>
      </c>
      <c r="D422" s="4">
        <v>18.8</v>
      </c>
      <c r="E422" s="4">
        <f t="shared" si="103"/>
        <v>-0.20833333333333331</v>
      </c>
      <c r="F422" s="11">
        <f t="shared" si="104"/>
        <v>-0.15972222222222227</v>
      </c>
      <c r="H422" s="12">
        <f t="shared" si="91"/>
        <v>5.2222222222222223</v>
      </c>
      <c r="I422" s="5">
        <f t="shared" si="92"/>
        <v>-38.958333333333329</v>
      </c>
      <c r="J422" s="4">
        <f t="shared" si="93"/>
        <v>36.689399999999999</v>
      </c>
      <c r="K422" s="4">
        <f t="shared" si="94"/>
        <v>4.1800907</v>
      </c>
      <c r="L422" s="11">
        <f t="shared" si="95"/>
        <v>1.9111573666666706</v>
      </c>
      <c r="N422" s="12">
        <f t="shared" si="90"/>
        <v>9.9804884703703909</v>
      </c>
      <c r="O422" s="4">
        <f t="shared" si="96"/>
        <v>9.9804884703703909</v>
      </c>
      <c r="P422" s="4">
        <f t="shared" si="97"/>
        <v>0</v>
      </c>
      <c r="Q422" s="4">
        <f t="shared" si="98"/>
        <v>2.7723579084362195E-6</v>
      </c>
      <c r="R422" s="4">
        <f t="shared" si="99"/>
        <v>0</v>
      </c>
      <c r="S422" s="4">
        <f>SUM($Q$3:Q422)</f>
        <v>5.3648717175101383E-2</v>
      </c>
      <c r="T422" s="11">
        <f>SUM($R$3:R422)</f>
        <v>1.3556633565805819E-2</v>
      </c>
      <c r="U422" s="4">
        <f t="shared" si="100"/>
        <v>0</v>
      </c>
      <c r="AA422" s="4">
        <f t="shared" si="101"/>
        <v>0</v>
      </c>
      <c r="AM422" s="4">
        <f t="shared" si="102"/>
        <v>0</v>
      </c>
      <c r="AN422" s="5">
        <f>SUM($H$3:H422)</f>
        <v>2745.4722222222222</v>
      </c>
    </row>
    <row r="423" spans="1:40" x14ac:dyDescent="0.3">
      <c r="A423" s="3" t="s">
        <v>13</v>
      </c>
      <c r="B423" s="4">
        <v>420</v>
      </c>
      <c r="C423" s="4">
        <v>420</v>
      </c>
      <c r="D423" s="4">
        <v>17.600000000000001</v>
      </c>
      <c r="E423" s="4">
        <f t="shared" si="103"/>
        <v>-0.30555555555555547</v>
      </c>
      <c r="F423" s="11">
        <f t="shared" si="104"/>
        <v>6.9444444444442949E-3</v>
      </c>
      <c r="H423" s="12">
        <f t="shared" si="91"/>
        <v>4.8888888888888893</v>
      </c>
      <c r="I423" s="5">
        <f t="shared" si="92"/>
        <v>-57.138888888888872</v>
      </c>
      <c r="J423" s="4">
        <f t="shared" si="93"/>
        <v>36.689399999999999</v>
      </c>
      <c r="K423" s="4">
        <f t="shared" si="94"/>
        <v>3.6634928000000002</v>
      </c>
      <c r="L423" s="11">
        <f t="shared" si="95"/>
        <v>-16.785996088888872</v>
      </c>
      <c r="N423" s="12">
        <f t="shared" si="90"/>
        <v>-82.064869767901158</v>
      </c>
      <c r="O423" s="4">
        <f t="shared" si="96"/>
        <v>0</v>
      </c>
      <c r="P423" s="4">
        <f t="shared" si="97"/>
        <v>82.064869767901158</v>
      </c>
      <c r="Q423" s="4">
        <f t="shared" si="98"/>
        <v>0</v>
      </c>
      <c r="R423" s="4">
        <f t="shared" si="99"/>
        <v>2.2795797157750323E-5</v>
      </c>
      <c r="S423" s="4">
        <f>SUM($Q$3:Q423)</f>
        <v>5.3648717175101383E-2</v>
      </c>
      <c r="T423" s="11">
        <f>SUM($R$3:R423)</f>
        <v>1.3579429362963569E-2</v>
      </c>
      <c r="U423" s="4">
        <f t="shared" si="100"/>
        <v>3.875285516817555E-4</v>
      </c>
      <c r="AA423" s="4">
        <f t="shared" si="101"/>
        <v>2.7126998617722884E-4</v>
      </c>
      <c r="AM423" s="4">
        <f t="shared" si="102"/>
        <v>0</v>
      </c>
      <c r="AN423" s="5">
        <f>SUM($H$3:H423)</f>
        <v>2750.3611111111109</v>
      </c>
    </row>
    <row r="424" spans="1:40" x14ac:dyDescent="0.3">
      <c r="A424" s="3" t="s">
        <v>13</v>
      </c>
      <c r="B424" s="4">
        <v>421</v>
      </c>
      <c r="C424" s="4">
        <v>421</v>
      </c>
      <c r="D424" s="4">
        <v>16.600000000000001</v>
      </c>
      <c r="E424" s="4">
        <f t="shared" si="103"/>
        <v>-0.19444444444444473</v>
      </c>
      <c r="F424" s="11">
        <f t="shared" si="104"/>
        <v>0.13888888888888865</v>
      </c>
      <c r="H424" s="12">
        <f t="shared" si="91"/>
        <v>4.6111111111111116</v>
      </c>
      <c r="I424" s="5">
        <f t="shared" si="92"/>
        <v>-36.361111111111164</v>
      </c>
      <c r="J424" s="4">
        <f t="shared" si="93"/>
        <v>36.689399999999999</v>
      </c>
      <c r="K424" s="4">
        <f t="shared" si="94"/>
        <v>3.2590136750000007</v>
      </c>
      <c r="L424" s="11">
        <f t="shared" si="95"/>
        <v>3.5873025638888358</v>
      </c>
      <c r="N424" s="12">
        <f t="shared" si="90"/>
        <v>16.541450711265188</v>
      </c>
      <c r="O424" s="4">
        <f t="shared" si="96"/>
        <v>16.541450711265188</v>
      </c>
      <c r="P424" s="4">
        <f t="shared" si="97"/>
        <v>0</v>
      </c>
      <c r="Q424" s="4">
        <f t="shared" si="98"/>
        <v>4.5948474197958855E-6</v>
      </c>
      <c r="R424" s="4">
        <f t="shared" si="99"/>
        <v>0</v>
      </c>
      <c r="S424" s="4">
        <f>SUM($Q$3:Q424)</f>
        <v>5.3653312022521181E-2</v>
      </c>
      <c r="T424" s="11">
        <f>SUM($R$3:R424)</f>
        <v>1.3579429362963569E-2</v>
      </c>
      <c r="U424" s="4">
        <f t="shared" si="100"/>
        <v>0</v>
      </c>
      <c r="AA424" s="4">
        <f t="shared" si="101"/>
        <v>0</v>
      </c>
      <c r="AM424" s="4">
        <f t="shared" si="102"/>
        <v>0</v>
      </c>
      <c r="AN424" s="5">
        <f>SUM($H$3:H424)</f>
        <v>2754.9722222222222</v>
      </c>
    </row>
    <row r="425" spans="1:40" x14ac:dyDescent="0.3">
      <c r="A425" s="3" t="s">
        <v>13</v>
      </c>
      <c r="B425" s="4">
        <v>422</v>
      </c>
      <c r="C425" s="4">
        <v>422</v>
      </c>
      <c r="D425" s="4">
        <v>16.2</v>
      </c>
      <c r="E425" s="4">
        <f t="shared" si="103"/>
        <v>-2.7777777777778172E-2</v>
      </c>
      <c r="F425" s="11">
        <f t="shared" si="104"/>
        <v>0.1666666666666668</v>
      </c>
      <c r="H425" s="12">
        <f t="shared" si="91"/>
        <v>4.5</v>
      </c>
      <c r="I425" s="5">
        <f t="shared" si="92"/>
        <v>-5.1944444444445184</v>
      </c>
      <c r="J425" s="4">
        <f t="shared" si="93"/>
        <v>36.689399999999999</v>
      </c>
      <c r="K425" s="4">
        <f t="shared" si="94"/>
        <v>3.1038450750000002</v>
      </c>
      <c r="L425" s="11">
        <f t="shared" si="95"/>
        <v>34.59880063055548</v>
      </c>
      <c r="N425" s="12">
        <f t="shared" si="90"/>
        <v>155.69460283749967</v>
      </c>
      <c r="O425" s="4">
        <f t="shared" si="96"/>
        <v>155.69460283749967</v>
      </c>
      <c r="P425" s="4">
        <f t="shared" si="97"/>
        <v>0</v>
      </c>
      <c r="Q425" s="4">
        <f t="shared" si="98"/>
        <v>4.324850078819435E-5</v>
      </c>
      <c r="R425" s="4">
        <f t="shared" si="99"/>
        <v>0</v>
      </c>
      <c r="S425" s="4">
        <f>SUM($Q$3:Q425)</f>
        <v>5.3696560523309372E-2</v>
      </c>
      <c r="T425" s="11">
        <f>SUM($R$3:R425)</f>
        <v>1.3579429362963569E-2</v>
      </c>
      <c r="U425" s="4">
        <f t="shared" si="100"/>
        <v>0</v>
      </c>
      <c r="AA425" s="4">
        <f t="shared" si="101"/>
        <v>0</v>
      </c>
      <c r="AM425" s="4">
        <f t="shared" si="102"/>
        <v>0</v>
      </c>
      <c r="AN425" s="5">
        <f>SUM($H$3:H425)</f>
        <v>2759.4722222222222</v>
      </c>
    </row>
    <row r="426" spans="1:40" x14ac:dyDescent="0.3">
      <c r="A426" s="3" t="s">
        <v>13</v>
      </c>
      <c r="B426" s="4">
        <v>423</v>
      </c>
      <c r="C426" s="4">
        <v>423</v>
      </c>
      <c r="D426" s="4">
        <v>16.399999999999999</v>
      </c>
      <c r="E426" s="4">
        <f t="shared" si="103"/>
        <v>0.1388888888888889</v>
      </c>
      <c r="F426" s="11">
        <f t="shared" si="104"/>
        <v>0.20138888888888928</v>
      </c>
      <c r="H426" s="12">
        <f t="shared" si="91"/>
        <v>4.5555555555555554</v>
      </c>
      <c r="I426" s="5">
        <f t="shared" si="92"/>
        <v>25.972222222222225</v>
      </c>
      <c r="J426" s="4">
        <f t="shared" si="93"/>
        <v>36.689399999999999</v>
      </c>
      <c r="K426" s="4">
        <f t="shared" si="94"/>
        <v>3.1809562999999992</v>
      </c>
      <c r="L426" s="11">
        <f t="shared" si="95"/>
        <v>65.842578522222226</v>
      </c>
      <c r="N426" s="12">
        <f t="shared" si="90"/>
        <v>299.94952437901236</v>
      </c>
      <c r="O426" s="4">
        <f t="shared" si="96"/>
        <v>299.94952437901236</v>
      </c>
      <c r="P426" s="4">
        <f t="shared" si="97"/>
        <v>0</v>
      </c>
      <c r="Q426" s="4">
        <f t="shared" si="98"/>
        <v>8.3319312327503425E-5</v>
      </c>
      <c r="R426" s="4">
        <f t="shared" si="99"/>
        <v>0</v>
      </c>
      <c r="S426" s="4">
        <f>SUM($Q$3:Q426)</f>
        <v>5.3779879835636875E-2</v>
      </c>
      <c r="T426" s="11">
        <f>SUM($R$3:R426)</f>
        <v>1.3579429362963569E-2</v>
      </c>
      <c r="U426" s="4">
        <f t="shared" si="100"/>
        <v>0</v>
      </c>
      <c r="AA426" s="4">
        <f t="shared" si="101"/>
        <v>0</v>
      </c>
      <c r="AM426" s="4">
        <f t="shared" si="102"/>
        <v>0</v>
      </c>
      <c r="AN426" s="5">
        <f>SUM($H$3:H426)</f>
        <v>2764.0277777777778</v>
      </c>
    </row>
    <row r="427" spans="1:40" x14ac:dyDescent="0.3">
      <c r="A427" s="3" t="s">
        <v>13</v>
      </c>
      <c r="B427" s="4">
        <v>424</v>
      </c>
      <c r="C427" s="4">
        <v>424</v>
      </c>
      <c r="D427" s="4">
        <v>17.2</v>
      </c>
      <c r="E427" s="4">
        <f t="shared" si="103"/>
        <v>0.37500000000000039</v>
      </c>
      <c r="F427" s="11">
        <f t="shared" si="104"/>
        <v>0.30555555555555569</v>
      </c>
      <c r="H427" s="12">
        <f t="shared" si="91"/>
        <v>4.7777777777777777</v>
      </c>
      <c r="I427" s="5">
        <f t="shared" si="92"/>
        <v>70.125000000000071</v>
      </c>
      <c r="J427" s="4">
        <f t="shared" si="93"/>
        <v>36.689399999999999</v>
      </c>
      <c r="K427" s="4">
        <f t="shared" si="94"/>
        <v>3.4988626999999992</v>
      </c>
      <c r="L427" s="11">
        <f t="shared" si="95"/>
        <v>110.31326270000007</v>
      </c>
      <c r="N427" s="12">
        <f t="shared" si="90"/>
        <v>527.0522551222225</v>
      </c>
      <c r="O427" s="4">
        <f t="shared" si="96"/>
        <v>527.0522551222225</v>
      </c>
      <c r="P427" s="4">
        <f t="shared" si="97"/>
        <v>0</v>
      </c>
      <c r="Q427" s="4">
        <f t="shared" si="98"/>
        <v>1.4640340420061737E-4</v>
      </c>
      <c r="R427" s="4">
        <f t="shared" si="99"/>
        <v>0</v>
      </c>
      <c r="S427" s="4">
        <f>SUM($Q$3:Q427)</f>
        <v>5.3926283239837496E-2</v>
      </c>
      <c r="T427" s="11">
        <f>SUM($R$3:R427)</f>
        <v>1.3579429362963569E-2</v>
      </c>
      <c r="U427" s="4">
        <f t="shared" si="100"/>
        <v>0</v>
      </c>
      <c r="AA427" s="4">
        <f t="shared" si="101"/>
        <v>0</v>
      </c>
      <c r="AM427" s="4">
        <f t="shared" si="102"/>
        <v>0</v>
      </c>
      <c r="AN427" s="5">
        <f>SUM($H$3:H427)</f>
        <v>2768.8055555555557</v>
      </c>
    </row>
    <row r="428" spans="1:40" x14ac:dyDescent="0.3">
      <c r="A428" s="3" t="s">
        <v>13</v>
      </c>
      <c r="B428" s="4">
        <v>425</v>
      </c>
      <c r="C428" s="4">
        <v>425</v>
      </c>
      <c r="D428" s="4">
        <v>19.100000000000001</v>
      </c>
      <c r="E428" s="4">
        <f t="shared" si="103"/>
        <v>0.75000000000000022</v>
      </c>
      <c r="F428" s="11">
        <f t="shared" si="104"/>
        <v>0.38888888888888851</v>
      </c>
      <c r="H428" s="12">
        <f t="shared" si="91"/>
        <v>5.3055555555555562</v>
      </c>
      <c r="I428" s="5">
        <f t="shared" si="92"/>
        <v>140.25000000000003</v>
      </c>
      <c r="J428" s="4">
        <f t="shared" si="93"/>
        <v>36.689399999999999</v>
      </c>
      <c r="K428" s="4">
        <f t="shared" si="94"/>
        <v>4.3145622687500014</v>
      </c>
      <c r="L428" s="11">
        <f t="shared" si="95"/>
        <v>181.25396226875003</v>
      </c>
      <c r="N428" s="12">
        <f t="shared" si="90"/>
        <v>961.65296648142385</v>
      </c>
      <c r="O428" s="4">
        <f t="shared" si="96"/>
        <v>961.65296648142385</v>
      </c>
      <c r="P428" s="4">
        <f t="shared" si="97"/>
        <v>0</v>
      </c>
      <c r="Q428" s="4">
        <f t="shared" si="98"/>
        <v>2.6712582402261772E-4</v>
      </c>
      <c r="R428" s="4">
        <f t="shared" si="99"/>
        <v>0</v>
      </c>
      <c r="S428" s="4">
        <f>SUM($Q$3:Q428)</f>
        <v>5.4193409063860117E-2</v>
      </c>
      <c r="T428" s="11">
        <f>SUM($R$3:R428)</f>
        <v>1.3579429362963569E-2</v>
      </c>
      <c r="U428" s="4">
        <f t="shared" si="100"/>
        <v>0</v>
      </c>
      <c r="AA428" s="4">
        <f t="shared" si="101"/>
        <v>0</v>
      </c>
      <c r="AM428" s="4">
        <f t="shared" si="102"/>
        <v>0</v>
      </c>
      <c r="AN428" s="5">
        <f>SUM($H$3:H428)</f>
        <v>2774.1111111111113</v>
      </c>
    </row>
    <row r="429" spans="1:40" x14ac:dyDescent="0.3">
      <c r="A429" s="3" t="s">
        <v>13</v>
      </c>
      <c r="B429" s="4">
        <v>426</v>
      </c>
      <c r="C429" s="4">
        <v>426</v>
      </c>
      <c r="D429" s="4">
        <v>22.6</v>
      </c>
      <c r="E429" s="4">
        <f t="shared" si="103"/>
        <v>1.1527777777777775</v>
      </c>
      <c r="F429" s="11">
        <f t="shared" si="104"/>
        <v>0.24999999999999989</v>
      </c>
      <c r="H429" s="12">
        <f t="shared" si="91"/>
        <v>6.2777777777777777</v>
      </c>
      <c r="I429" s="5">
        <f t="shared" si="92"/>
        <v>215.56944444444437</v>
      </c>
      <c r="J429" s="4">
        <f t="shared" si="93"/>
        <v>36.689399999999999</v>
      </c>
      <c r="K429" s="4">
        <f t="shared" si="94"/>
        <v>6.0406946749999992</v>
      </c>
      <c r="L429" s="11">
        <f t="shared" si="95"/>
        <v>258.29953911944438</v>
      </c>
      <c r="N429" s="12">
        <f t="shared" si="90"/>
        <v>1621.5471066942896</v>
      </c>
      <c r="O429" s="4">
        <f t="shared" si="96"/>
        <v>1621.5471066942896</v>
      </c>
      <c r="P429" s="4">
        <f t="shared" si="97"/>
        <v>0</v>
      </c>
      <c r="Q429" s="4">
        <f t="shared" si="98"/>
        <v>4.5042975185952491E-4</v>
      </c>
      <c r="R429" s="4">
        <f t="shared" si="99"/>
        <v>0</v>
      </c>
      <c r="S429" s="4">
        <f>SUM($Q$3:Q429)</f>
        <v>5.4643838815719645E-2</v>
      </c>
      <c r="T429" s="11">
        <f>SUM($R$3:R429)</f>
        <v>1.3579429362963569E-2</v>
      </c>
      <c r="U429" s="4">
        <f t="shared" si="100"/>
        <v>0</v>
      </c>
      <c r="AA429" s="4">
        <f t="shared" si="101"/>
        <v>0</v>
      </c>
      <c r="AM429" s="4">
        <f t="shared" si="102"/>
        <v>0</v>
      </c>
      <c r="AN429" s="5">
        <f>SUM($H$3:H429)</f>
        <v>2780.3888888888891</v>
      </c>
    </row>
    <row r="430" spans="1:40" x14ac:dyDescent="0.3">
      <c r="A430" s="3" t="s">
        <v>13</v>
      </c>
      <c r="B430" s="4">
        <v>427</v>
      </c>
      <c r="C430" s="4">
        <v>427</v>
      </c>
      <c r="D430" s="4">
        <v>27.4</v>
      </c>
      <c r="E430" s="4">
        <f t="shared" si="103"/>
        <v>1.25</v>
      </c>
      <c r="F430" s="11">
        <f t="shared" si="104"/>
        <v>-0.1597222222222221</v>
      </c>
      <c r="H430" s="12">
        <f t="shared" si="91"/>
        <v>7.6111111111111107</v>
      </c>
      <c r="I430" s="5">
        <f t="shared" si="92"/>
        <v>233.75</v>
      </c>
      <c r="J430" s="4">
        <f t="shared" si="93"/>
        <v>36.689399999999999</v>
      </c>
      <c r="K430" s="4">
        <f t="shared" si="94"/>
        <v>8.8791446749999974</v>
      </c>
      <c r="L430" s="11">
        <f t="shared" si="95"/>
        <v>279.318544675</v>
      </c>
      <c r="N430" s="12">
        <f t="shared" si="90"/>
        <v>2125.9244789152776</v>
      </c>
      <c r="O430" s="4">
        <f t="shared" si="96"/>
        <v>2125.9244789152776</v>
      </c>
      <c r="P430" s="4">
        <f t="shared" si="97"/>
        <v>0</v>
      </c>
      <c r="Q430" s="4">
        <f t="shared" si="98"/>
        <v>5.9053457747646604E-4</v>
      </c>
      <c r="R430" s="4">
        <f t="shared" si="99"/>
        <v>0</v>
      </c>
      <c r="S430" s="4">
        <f>SUM($Q$3:Q430)</f>
        <v>5.5234373393196111E-2</v>
      </c>
      <c r="T430" s="11">
        <f>SUM($R$3:R430)</f>
        <v>1.3579429362963569E-2</v>
      </c>
      <c r="U430" s="4">
        <f t="shared" si="100"/>
        <v>0</v>
      </c>
      <c r="AA430" s="4">
        <f t="shared" si="101"/>
        <v>0</v>
      </c>
      <c r="AM430" s="4">
        <f t="shared" si="102"/>
        <v>0</v>
      </c>
      <c r="AN430" s="5">
        <f>SUM($H$3:H430)</f>
        <v>2788.0000000000005</v>
      </c>
    </row>
    <row r="431" spans="1:40" x14ac:dyDescent="0.3">
      <c r="A431" s="3" t="s">
        <v>13</v>
      </c>
      <c r="B431" s="4">
        <v>428</v>
      </c>
      <c r="C431" s="4">
        <v>428</v>
      </c>
      <c r="D431" s="4">
        <v>31.6</v>
      </c>
      <c r="E431" s="4">
        <f t="shared" si="103"/>
        <v>0.83333333333333326</v>
      </c>
      <c r="F431" s="11">
        <f t="shared" si="104"/>
        <v>-0.49305555555555569</v>
      </c>
      <c r="H431" s="12">
        <f t="shared" si="91"/>
        <v>8.7777777777777786</v>
      </c>
      <c r="I431" s="5">
        <f t="shared" si="92"/>
        <v>155.83333333333331</v>
      </c>
      <c r="J431" s="4">
        <f t="shared" si="93"/>
        <v>36.689399999999999</v>
      </c>
      <c r="K431" s="4">
        <f t="shared" si="94"/>
        <v>11.809844300000002</v>
      </c>
      <c r="L431" s="11">
        <f t="shared" si="95"/>
        <v>204.33257763333333</v>
      </c>
      <c r="N431" s="12">
        <f t="shared" si="90"/>
        <v>1793.585959225926</v>
      </c>
      <c r="O431" s="4">
        <f t="shared" si="96"/>
        <v>1793.585959225926</v>
      </c>
      <c r="P431" s="4">
        <f t="shared" si="97"/>
        <v>0</v>
      </c>
      <c r="Q431" s="4">
        <f t="shared" si="98"/>
        <v>4.9821832200720164E-4</v>
      </c>
      <c r="R431" s="4">
        <f t="shared" si="99"/>
        <v>0</v>
      </c>
      <c r="S431" s="4">
        <f>SUM($Q$3:Q431)</f>
        <v>5.5732591715203311E-2</v>
      </c>
      <c r="T431" s="11">
        <f>SUM($R$3:R431)</f>
        <v>1.3579429362963569E-2</v>
      </c>
      <c r="U431" s="4">
        <f t="shared" si="100"/>
        <v>0</v>
      </c>
      <c r="AA431" s="4">
        <f t="shared" si="101"/>
        <v>0</v>
      </c>
      <c r="AM431" s="4">
        <f t="shared" si="102"/>
        <v>0</v>
      </c>
      <c r="AN431" s="5">
        <f>SUM($H$3:H431)</f>
        <v>2796.7777777777783</v>
      </c>
    </row>
    <row r="432" spans="1:40" x14ac:dyDescent="0.3">
      <c r="A432" s="3" t="s">
        <v>13</v>
      </c>
      <c r="B432" s="4">
        <v>429</v>
      </c>
      <c r="C432" s="4">
        <v>429</v>
      </c>
      <c r="D432" s="4">
        <v>33.4</v>
      </c>
      <c r="E432" s="4">
        <f t="shared" si="103"/>
        <v>0.26388888888888867</v>
      </c>
      <c r="F432" s="11">
        <f t="shared" si="104"/>
        <v>-0.45833333333333337</v>
      </c>
      <c r="H432" s="12">
        <f t="shared" si="91"/>
        <v>9.2777777777777768</v>
      </c>
      <c r="I432" s="5">
        <f t="shared" si="92"/>
        <v>49.347222222222179</v>
      </c>
      <c r="J432" s="4">
        <f t="shared" si="93"/>
        <v>36.689399999999999</v>
      </c>
      <c r="K432" s="4">
        <f t="shared" si="94"/>
        <v>13.193588674999996</v>
      </c>
      <c r="L432" s="11">
        <f t="shared" si="95"/>
        <v>99.230210897222179</v>
      </c>
      <c r="N432" s="12">
        <f t="shared" si="90"/>
        <v>920.63584554645013</v>
      </c>
      <c r="O432" s="4">
        <f t="shared" si="96"/>
        <v>920.63584554645013</v>
      </c>
      <c r="P432" s="4">
        <f t="shared" si="97"/>
        <v>0</v>
      </c>
      <c r="Q432" s="4">
        <f t="shared" si="98"/>
        <v>2.5573217931845835E-4</v>
      </c>
      <c r="R432" s="4">
        <f t="shared" si="99"/>
        <v>0</v>
      </c>
      <c r="S432" s="4">
        <f>SUM($Q$3:Q432)</f>
        <v>5.5988323894521769E-2</v>
      </c>
      <c r="T432" s="11">
        <f>SUM($R$3:R432)</f>
        <v>1.3579429362963569E-2</v>
      </c>
      <c r="U432" s="4">
        <f t="shared" si="100"/>
        <v>0</v>
      </c>
      <c r="AA432" s="4">
        <f t="shared" si="101"/>
        <v>0</v>
      </c>
      <c r="AM432" s="4">
        <f t="shared" si="102"/>
        <v>0</v>
      </c>
      <c r="AN432" s="5">
        <f>SUM($H$3:H432)</f>
        <v>2806.0555555555561</v>
      </c>
    </row>
    <row r="433" spans="1:40" x14ac:dyDescent="0.3">
      <c r="A433" s="3" t="s">
        <v>13</v>
      </c>
      <c r="B433" s="4">
        <v>430</v>
      </c>
      <c r="C433" s="4">
        <v>430</v>
      </c>
      <c r="D433" s="4">
        <v>33.5</v>
      </c>
      <c r="E433" s="4">
        <f t="shared" si="103"/>
        <v>-8.3333333333333523E-2</v>
      </c>
      <c r="F433" s="11">
        <f t="shared" si="104"/>
        <v>-0.24305555555555552</v>
      </c>
      <c r="H433" s="12">
        <f t="shared" si="91"/>
        <v>9.3055555555555554</v>
      </c>
      <c r="I433" s="5">
        <f t="shared" si="92"/>
        <v>-15.583333333333369</v>
      </c>
      <c r="J433" s="4">
        <f t="shared" si="93"/>
        <v>36.689399999999999</v>
      </c>
      <c r="K433" s="4">
        <f t="shared" si="94"/>
        <v>13.272710468749997</v>
      </c>
      <c r="L433" s="11">
        <f t="shared" si="95"/>
        <v>34.378777135416627</v>
      </c>
      <c r="N433" s="12">
        <f t="shared" si="90"/>
        <v>319.91362056568249</v>
      </c>
      <c r="O433" s="4">
        <f t="shared" si="96"/>
        <v>319.91362056568249</v>
      </c>
      <c r="P433" s="4">
        <f t="shared" si="97"/>
        <v>0</v>
      </c>
      <c r="Q433" s="4">
        <f t="shared" si="98"/>
        <v>8.886489460157848E-5</v>
      </c>
      <c r="R433" s="4">
        <f t="shared" si="99"/>
        <v>0</v>
      </c>
      <c r="S433" s="4">
        <f>SUM($Q$3:Q433)</f>
        <v>5.607718878912335E-2</v>
      </c>
      <c r="T433" s="11">
        <f>SUM($R$3:R433)</f>
        <v>1.3579429362963569E-2</v>
      </c>
      <c r="U433" s="4">
        <f t="shared" si="100"/>
        <v>0</v>
      </c>
      <c r="AA433" s="4">
        <f t="shared" si="101"/>
        <v>0</v>
      </c>
      <c r="AM433" s="4">
        <f t="shared" si="102"/>
        <v>0</v>
      </c>
      <c r="AN433" s="5">
        <f>SUM($H$3:H433)</f>
        <v>2815.3611111111118</v>
      </c>
    </row>
    <row r="434" spans="1:40" x14ac:dyDescent="0.3">
      <c r="A434" s="3" t="s">
        <v>13</v>
      </c>
      <c r="B434" s="4">
        <v>431</v>
      </c>
      <c r="C434" s="4">
        <v>431</v>
      </c>
      <c r="D434" s="4">
        <v>32.799999999999997</v>
      </c>
      <c r="E434" s="4">
        <f t="shared" si="103"/>
        <v>-0.2222222222222224</v>
      </c>
      <c r="F434" s="11">
        <f t="shared" si="104"/>
        <v>-6.249999999999966E-2</v>
      </c>
      <c r="H434" s="12">
        <f t="shared" si="91"/>
        <v>9.1111111111111107</v>
      </c>
      <c r="I434" s="5">
        <f t="shared" si="92"/>
        <v>-41.555555555555593</v>
      </c>
      <c r="J434" s="4">
        <f t="shared" si="93"/>
        <v>36.689399999999999</v>
      </c>
      <c r="K434" s="4">
        <f t="shared" si="94"/>
        <v>12.723825199999997</v>
      </c>
      <c r="L434" s="11">
        <f t="shared" si="95"/>
        <v>7.8576696444444032</v>
      </c>
      <c r="N434" s="12">
        <f t="shared" si="90"/>
        <v>71.59210120493789</v>
      </c>
      <c r="O434" s="4">
        <f t="shared" si="96"/>
        <v>71.59210120493789</v>
      </c>
      <c r="P434" s="4">
        <f t="shared" si="97"/>
        <v>0</v>
      </c>
      <c r="Q434" s="4">
        <f t="shared" si="98"/>
        <v>1.9886694779149414E-5</v>
      </c>
      <c r="R434" s="4">
        <f t="shared" si="99"/>
        <v>0</v>
      </c>
      <c r="S434" s="4">
        <f>SUM($Q$3:Q434)</f>
        <v>5.6097075483902498E-2</v>
      </c>
      <c r="T434" s="11">
        <f>SUM($R$3:R434)</f>
        <v>1.3579429362963569E-2</v>
      </c>
      <c r="U434" s="4">
        <f t="shared" si="100"/>
        <v>0</v>
      </c>
      <c r="AA434" s="4">
        <f t="shared" si="101"/>
        <v>0</v>
      </c>
      <c r="AM434" s="4">
        <f t="shared" si="102"/>
        <v>0</v>
      </c>
      <c r="AN434" s="5">
        <f>SUM($H$3:H434)</f>
        <v>2824.4722222222231</v>
      </c>
    </row>
    <row r="435" spans="1:40" x14ac:dyDescent="0.3">
      <c r="A435" s="3" t="s">
        <v>13</v>
      </c>
      <c r="B435" s="4">
        <v>432</v>
      </c>
      <c r="C435" s="4">
        <v>432</v>
      </c>
      <c r="D435" s="4">
        <v>31.9</v>
      </c>
      <c r="E435" s="4">
        <f t="shared" si="103"/>
        <v>-0.20833333333333284</v>
      </c>
      <c r="F435" s="11">
        <f t="shared" si="104"/>
        <v>5.5555555555555844E-2</v>
      </c>
      <c r="H435" s="12">
        <f t="shared" si="91"/>
        <v>8.8611111111111107</v>
      </c>
      <c r="I435" s="5">
        <f t="shared" si="92"/>
        <v>-38.958333333333243</v>
      </c>
      <c r="J435" s="4">
        <f t="shared" si="93"/>
        <v>36.689399999999999</v>
      </c>
      <c r="K435" s="4">
        <f t="shared" si="94"/>
        <v>12.035146268749997</v>
      </c>
      <c r="L435" s="11">
        <f t="shared" si="95"/>
        <v>9.7662129354167533</v>
      </c>
      <c r="N435" s="12">
        <f t="shared" si="90"/>
        <v>86.539497955498447</v>
      </c>
      <c r="O435" s="4">
        <f t="shared" si="96"/>
        <v>86.539497955498447</v>
      </c>
      <c r="P435" s="4">
        <f t="shared" si="97"/>
        <v>0</v>
      </c>
      <c r="Q435" s="4">
        <f t="shared" si="98"/>
        <v>2.4038749432082902E-5</v>
      </c>
      <c r="R435" s="4">
        <f t="shared" si="99"/>
        <v>0</v>
      </c>
      <c r="S435" s="4">
        <f>SUM($Q$3:Q435)</f>
        <v>5.6121114233334581E-2</v>
      </c>
      <c r="T435" s="11">
        <f>SUM($R$3:R435)</f>
        <v>1.3579429362963569E-2</v>
      </c>
      <c r="U435" s="4">
        <f t="shared" si="100"/>
        <v>0</v>
      </c>
      <c r="AA435" s="4">
        <f t="shared" si="101"/>
        <v>0</v>
      </c>
      <c r="AM435" s="4">
        <f t="shared" si="102"/>
        <v>0</v>
      </c>
      <c r="AN435" s="5">
        <f>SUM($H$3:H435)</f>
        <v>2833.3333333333344</v>
      </c>
    </row>
    <row r="436" spans="1:40" x14ac:dyDescent="0.3">
      <c r="A436" s="3" t="s">
        <v>13</v>
      </c>
      <c r="B436" s="4">
        <v>433</v>
      </c>
      <c r="C436" s="4">
        <v>433</v>
      </c>
      <c r="D436" s="4">
        <v>31.3</v>
      </c>
      <c r="E436" s="4">
        <f t="shared" si="103"/>
        <v>-0.11111111111111072</v>
      </c>
      <c r="F436" s="11">
        <f t="shared" si="104"/>
        <v>5.5555555555555358E-2</v>
      </c>
      <c r="H436" s="12">
        <f t="shared" si="91"/>
        <v>8.6944444444444446</v>
      </c>
      <c r="I436" s="5">
        <f t="shared" si="92"/>
        <v>-20.777777777777704</v>
      </c>
      <c r="J436" s="4">
        <f t="shared" si="93"/>
        <v>36.689399999999999</v>
      </c>
      <c r="K436" s="4">
        <f t="shared" si="94"/>
        <v>11.586671168750001</v>
      </c>
      <c r="L436" s="11">
        <f t="shared" si="95"/>
        <v>27.498293390972297</v>
      </c>
      <c r="N436" s="12">
        <f t="shared" si="90"/>
        <v>239.08238420484247</v>
      </c>
      <c r="O436" s="4">
        <f t="shared" si="96"/>
        <v>239.08238420484247</v>
      </c>
      <c r="P436" s="4">
        <f t="shared" si="97"/>
        <v>0</v>
      </c>
      <c r="Q436" s="4">
        <f t="shared" si="98"/>
        <v>6.6411773390234014E-5</v>
      </c>
      <c r="R436" s="4">
        <f t="shared" si="99"/>
        <v>0</v>
      </c>
      <c r="S436" s="4">
        <f>SUM($Q$3:Q436)</f>
        <v>5.6187526006724817E-2</v>
      </c>
      <c r="T436" s="11">
        <f>SUM($R$3:R436)</f>
        <v>1.3579429362963569E-2</v>
      </c>
      <c r="U436" s="4">
        <f t="shared" si="100"/>
        <v>0</v>
      </c>
      <c r="AA436" s="4">
        <f t="shared" si="101"/>
        <v>0</v>
      </c>
      <c r="AM436" s="4">
        <f t="shared" si="102"/>
        <v>0</v>
      </c>
      <c r="AN436" s="5">
        <f>SUM($H$3:H436)</f>
        <v>2842.0277777777787</v>
      </c>
    </row>
    <row r="437" spans="1:40" x14ac:dyDescent="0.3">
      <c r="A437" s="3" t="s">
        <v>13</v>
      </c>
      <c r="B437" s="4">
        <v>434</v>
      </c>
      <c r="C437" s="4">
        <v>434</v>
      </c>
      <c r="D437" s="4">
        <v>31.1</v>
      </c>
      <c r="E437" s="4">
        <f t="shared" si="103"/>
        <v>-9.7222222222222127E-2</v>
      </c>
      <c r="F437" s="11">
        <f t="shared" si="104"/>
        <v>-7.6388888888889228E-2</v>
      </c>
      <c r="H437" s="12">
        <f t="shared" si="91"/>
        <v>8.6388888888888893</v>
      </c>
      <c r="I437" s="5">
        <f t="shared" si="92"/>
        <v>-18.180555555555539</v>
      </c>
      <c r="J437" s="4">
        <f t="shared" si="93"/>
        <v>36.689399999999999</v>
      </c>
      <c r="K437" s="4">
        <f t="shared" si="94"/>
        <v>11.439071768750001</v>
      </c>
      <c r="L437" s="11">
        <f t="shared" si="95"/>
        <v>29.947916213194461</v>
      </c>
      <c r="N437" s="12">
        <f t="shared" si="90"/>
        <v>258.71672061954104</v>
      </c>
      <c r="O437" s="4">
        <f t="shared" si="96"/>
        <v>258.71672061954104</v>
      </c>
      <c r="P437" s="4">
        <f t="shared" si="97"/>
        <v>0</v>
      </c>
      <c r="Q437" s="4">
        <f t="shared" si="98"/>
        <v>7.186575572765029E-5</v>
      </c>
      <c r="R437" s="4">
        <f t="shared" si="99"/>
        <v>0</v>
      </c>
      <c r="S437" s="4">
        <f>SUM($Q$3:Q437)</f>
        <v>5.6259391762452468E-2</v>
      </c>
      <c r="T437" s="11">
        <f>SUM($R$3:R437)</f>
        <v>1.3579429362963569E-2</v>
      </c>
      <c r="U437" s="4">
        <f t="shared" si="100"/>
        <v>0</v>
      </c>
      <c r="AA437" s="4">
        <f t="shared" si="101"/>
        <v>0</v>
      </c>
      <c r="AM437" s="4">
        <f t="shared" si="102"/>
        <v>0</v>
      </c>
      <c r="AN437" s="5">
        <f>SUM($H$3:H437)</f>
        <v>2850.6666666666674</v>
      </c>
    </row>
    <row r="438" spans="1:40" x14ac:dyDescent="0.3">
      <c r="A438" s="3" t="s">
        <v>13</v>
      </c>
      <c r="B438" s="4">
        <v>435</v>
      </c>
      <c r="C438" s="4">
        <v>435</v>
      </c>
      <c r="D438" s="4">
        <v>30.6</v>
      </c>
      <c r="E438" s="4">
        <f t="shared" si="103"/>
        <v>-0.26388888888888917</v>
      </c>
      <c r="F438" s="11">
        <f t="shared" si="104"/>
        <v>-0.22222222222222243</v>
      </c>
      <c r="H438" s="12">
        <f t="shared" si="91"/>
        <v>8.5</v>
      </c>
      <c r="I438" s="5">
        <f t="shared" si="92"/>
        <v>-49.347222222222278</v>
      </c>
      <c r="J438" s="4">
        <f t="shared" si="93"/>
        <v>36.689399999999999</v>
      </c>
      <c r="K438" s="4">
        <f t="shared" si="94"/>
        <v>11.074212675</v>
      </c>
      <c r="L438" s="11">
        <f t="shared" si="95"/>
        <v>-1.5836095472222791</v>
      </c>
      <c r="N438" s="12">
        <f t="shared" si="90"/>
        <v>-13.460681151389373</v>
      </c>
      <c r="O438" s="4">
        <f t="shared" si="96"/>
        <v>0</v>
      </c>
      <c r="P438" s="4">
        <f t="shared" si="97"/>
        <v>13.460681151389373</v>
      </c>
      <c r="Q438" s="4">
        <f t="shared" si="98"/>
        <v>0</v>
      </c>
      <c r="R438" s="4">
        <f t="shared" si="99"/>
        <v>3.7390780976081595E-6</v>
      </c>
      <c r="S438" s="4">
        <f>SUM($Q$3:Q438)</f>
        <v>5.6259391762452468E-2</v>
      </c>
      <c r="T438" s="11">
        <f>SUM($R$3:R438)</f>
        <v>1.3583168441061177E-2</v>
      </c>
      <c r="U438" s="4">
        <f t="shared" si="100"/>
        <v>6.3564327659338711E-5</v>
      </c>
      <c r="AA438" s="4">
        <f t="shared" si="101"/>
        <v>4.4495029361537094E-5</v>
      </c>
      <c r="AM438" s="4">
        <f t="shared" si="102"/>
        <v>0</v>
      </c>
      <c r="AN438" s="5">
        <f>SUM($H$3:H438)</f>
        <v>2859.1666666666674</v>
      </c>
    </row>
    <row r="439" spans="1:40" x14ac:dyDescent="0.3">
      <c r="A439" s="3" t="s">
        <v>13</v>
      </c>
      <c r="B439" s="4">
        <v>436</v>
      </c>
      <c r="C439" s="4">
        <v>436</v>
      </c>
      <c r="D439" s="4">
        <v>29.2</v>
      </c>
      <c r="E439" s="4">
        <f t="shared" si="103"/>
        <v>-0.54166666666666696</v>
      </c>
      <c r="F439" s="11">
        <f t="shared" si="104"/>
        <v>-0.29861111111111088</v>
      </c>
      <c r="H439" s="12">
        <f t="shared" si="91"/>
        <v>8.1111111111111107</v>
      </c>
      <c r="I439" s="5">
        <f t="shared" si="92"/>
        <v>-101.29166666666673</v>
      </c>
      <c r="J439" s="4">
        <f t="shared" si="93"/>
        <v>36.689399999999999</v>
      </c>
      <c r="K439" s="4">
        <f t="shared" si="94"/>
        <v>10.084066699999999</v>
      </c>
      <c r="L439" s="11">
        <f t="shared" si="95"/>
        <v>-54.518199966666735</v>
      </c>
      <c r="N439" s="12">
        <f t="shared" si="90"/>
        <v>-442.20317750740793</v>
      </c>
      <c r="O439" s="4">
        <f t="shared" si="96"/>
        <v>0</v>
      </c>
      <c r="P439" s="4">
        <f t="shared" si="97"/>
        <v>442.20317750740793</v>
      </c>
      <c r="Q439" s="4">
        <f t="shared" si="98"/>
        <v>0</v>
      </c>
      <c r="R439" s="4">
        <f t="shared" si="99"/>
        <v>1.2283421597427999E-4</v>
      </c>
      <c r="S439" s="4">
        <f>SUM($Q$3:Q439)</f>
        <v>5.6259391762452468E-2</v>
      </c>
      <c r="T439" s="11">
        <f>SUM($R$3:R439)</f>
        <v>1.3706002657035457E-2</v>
      </c>
      <c r="U439" s="4">
        <f t="shared" si="100"/>
        <v>2.08818167156276E-3</v>
      </c>
      <c r="AA439" s="4">
        <f t="shared" si="101"/>
        <v>1.4617271700939319E-3</v>
      </c>
      <c r="AM439" s="4">
        <f t="shared" si="102"/>
        <v>0</v>
      </c>
      <c r="AN439" s="5">
        <f>SUM($H$3:H439)</f>
        <v>2867.2777777777787</v>
      </c>
    </row>
    <row r="440" spans="1:40" x14ac:dyDescent="0.3">
      <c r="A440" s="3" t="s">
        <v>13</v>
      </c>
      <c r="B440" s="4">
        <v>437</v>
      </c>
      <c r="C440" s="4">
        <v>437</v>
      </c>
      <c r="D440" s="4">
        <v>26.7</v>
      </c>
      <c r="E440" s="4">
        <f t="shared" si="103"/>
        <v>-0.86111111111111094</v>
      </c>
      <c r="F440" s="11">
        <f t="shared" si="104"/>
        <v>-0.31944444444444431</v>
      </c>
      <c r="H440" s="12">
        <f t="shared" si="91"/>
        <v>7.4166666666666661</v>
      </c>
      <c r="I440" s="5">
        <f t="shared" si="92"/>
        <v>-161.02777777777774</v>
      </c>
      <c r="J440" s="4">
        <f t="shared" si="93"/>
        <v>36.689399999999999</v>
      </c>
      <c r="K440" s="4">
        <f t="shared" si="94"/>
        <v>8.4312609187499987</v>
      </c>
      <c r="L440" s="11">
        <f t="shared" si="95"/>
        <v>-115.90711685902774</v>
      </c>
      <c r="N440" s="12">
        <f t="shared" si="90"/>
        <v>-859.64445003778894</v>
      </c>
      <c r="O440" s="4">
        <f t="shared" si="96"/>
        <v>0</v>
      </c>
      <c r="P440" s="4">
        <f t="shared" si="97"/>
        <v>859.64445003778894</v>
      </c>
      <c r="Q440" s="4">
        <f t="shared" si="98"/>
        <v>0</v>
      </c>
      <c r="R440" s="4">
        <f t="shared" si="99"/>
        <v>2.3879012501049692E-4</v>
      </c>
      <c r="S440" s="4">
        <f>SUM($Q$3:Q440)</f>
        <v>5.6259391762452468E-2</v>
      </c>
      <c r="T440" s="11">
        <f>SUM($R$3:R440)</f>
        <v>1.3944792782045955E-2</v>
      </c>
      <c r="U440" s="4">
        <f t="shared" si="100"/>
        <v>4.0594321251784474E-3</v>
      </c>
      <c r="AA440" s="4">
        <f t="shared" si="101"/>
        <v>2.841602487624913E-3</v>
      </c>
      <c r="AM440" s="4">
        <f t="shared" si="102"/>
        <v>0</v>
      </c>
      <c r="AN440" s="5">
        <f>SUM($H$3:H440)</f>
        <v>2874.6944444444453</v>
      </c>
    </row>
    <row r="441" spans="1:40" x14ac:dyDescent="0.3">
      <c r="A441" s="3" t="s">
        <v>13</v>
      </c>
      <c r="B441" s="4">
        <v>438</v>
      </c>
      <c r="C441" s="4">
        <v>438</v>
      </c>
      <c r="D441" s="4">
        <v>23</v>
      </c>
      <c r="E441" s="4">
        <f t="shared" si="103"/>
        <v>-1.1805555555555556</v>
      </c>
      <c r="F441" s="11">
        <f t="shared" si="104"/>
        <v>-0.27083333333333337</v>
      </c>
      <c r="H441" s="12">
        <f t="shared" si="91"/>
        <v>6.3888888888888884</v>
      </c>
      <c r="I441" s="5">
        <f t="shared" si="92"/>
        <v>-220.76388888888889</v>
      </c>
      <c r="J441" s="4">
        <f t="shared" si="93"/>
        <v>36.689399999999999</v>
      </c>
      <c r="K441" s="4">
        <f t="shared" si="94"/>
        <v>6.2564168749999993</v>
      </c>
      <c r="L441" s="11">
        <f t="shared" si="95"/>
        <v>-177.81807201388887</v>
      </c>
      <c r="N441" s="12">
        <f t="shared" si="90"/>
        <v>-1136.0599045331787</v>
      </c>
      <c r="O441" s="4">
        <f t="shared" si="96"/>
        <v>0</v>
      </c>
      <c r="P441" s="4">
        <f t="shared" si="97"/>
        <v>1136.0599045331787</v>
      </c>
      <c r="Q441" s="4">
        <f t="shared" si="98"/>
        <v>0</v>
      </c>
      <c r="R441" s="4">
        <f t="shared" si="99"/>
        <v>3.1557219570366076E-4</v>
      </c>
      <c r="S441" s="4">
        <f>SUM($Q$3:Q441)</f>
        <v>5.6259391762452468E-2</v>
      </c>
      <c r="T441" s="11">
        <f>SUM($R$3:R441)</f>
        <v>1.4260364977749615E-2</v>
      </c>
      <c r="U441" s="4">
        <f t="shared" si="100"/>
        <v>5.364727326962233E-3</v>
      </c>
      <c r="AA441" s="4">
        <f t="shared" si="101"/>
        <v>3.7553091288735629E-3</v>
      </c>
      <c r="AM441" s="4">
        <f t="shared" si="102"/>
        <v>0</v>
      </c>
      <c r="AN441" s="5">
        <f>SUM($H$3:H441)</f>
        <v>2881.0833333333339</v>
      </c>
    </row>
    <row r="442" spans="1:40" x14ac:dyDescent="0.3">
      <c r="A442" s="3" t="s">
        <v>13</v>
      </c>
      <c r="B442" s="4">
        <v>439</v>
      </c>
      <c r="C442" s="4">
        <v>439</v>
      </c>
      <c r="D442" s="4">
        <v>18.2</v>
      </c>
      <c r="E442" s="4">
        <f t="shared" si="103"/>
        <v>-1.4027777777777777</v>
      </c>
      <c r="F442" s="11">
        <f t="shared" si="104"/>
        <v>-0.13888888888888884</v>
      </c>
      <c r="H442" s="12">
        <f t="shared" si="91"/>
        <v>5.0555555555555554</v>
      </c>
      <c r="I442" s="5">
        <f t="shared" si="92"/>
        <v>-262.3194444444444</v>
      </c>
      <c r="J442" s="4">
        <f t="shared" si="93"/>
        <v>36.689399999999999</v>
      </c>
      <c r="K442" s="4">
        <f t="shared" si="94"/>
        <v>3.9175340749999989</v>
      </c>
      <c r="L442" s="11">
        <f t="shared" si="95"/>
        <v>-221.7125103694444</v>
      </c>
      <c r="N442" s="12">
        <f t="shared" si="90"/>
        <v>-1120.8799135344134</v>
      </c>
      <c r="O442" s="4">
        <f t="shared" si="96"/>
        <v>0</v>
      </c>
      <c r="P442" s="4">
        <f t="shared" si="97"/>
        <v>1120.8799135344134</v>
      </c>
      <c r="Q442" s="4">
        <f t="shared" si="98"/>
        <v>0</v>
      </c>
      <c r="R442" s="4">
        <f t="shared" si="99"/>
        <v>3.1135553153733707E-4</v>
      </c>
      <c r="S442" s="4">
        <f>SUM($Q$3:Q442)</f>
        <v>5.6259391762452468E-2</v>
      </c>
      <c r="T442" s="11">
        <f>SUM($R$3:R442)</f>
        <v>1.4571720509286953E-2</v>
      </c>
      <c r="U442" s="4">
        <f t="shared" si="100"/>
        <v>5.29304403613473E-3</v>
      </c>
      <c r="AA442" s="4">
        <f t="shared" si="101"/>
        <v>3.7051308252943108E-3</v>
      </c>
      <c r="AM442" s="4">
        <f t="shared" si="102"/>
        <v>0</v>
      </c>
      <c r="AN442" s="5">
        <f>SUM($H$3:H442)</f>
        <v>2886.1388888888896</v>
      </c>
    </row>
    <row r="443" spans="1:40" x14ac:dyDescent="0.3">
      <c r="A443" s="3" t="s">
        <v>13</v>
      </c>
      <c r="B443" s="4">
        <v>440</v>
      </c>
      <c r="C443" s="4">
        <v>440</v>
      </c>
      <c r="D443" s="4">
        <v>12.9</v>
      </c>
      <c r="E443" s="4">
        <f t="shared" si="103"/>
        <v>-1.4583333333333333</v>
      </c>
      <c r="F443" s="11">
        <f t="shared" si="104"/>
        <v>6.9444444444444309E-2</v>
      </c>
      <c r="H443" s="12">
        <f t="shared" si="91"/>
        <v>3.5833333333333335</v>
      </c>
      <c r="I443" s="5">
        <f t="shared" si="92"/>
        <v>-272.70833333333331</v>
      </c>
      <c r="J443" s="4">
        <f t="shared" si="93"/>
        <v>36.689399999999999</v>
      </c>
      <c r="K443" s="4">
        <f t="shared" si="94"/>
        <v>1.9681102687500003</v>
      </c>
      <c r="L443" s="11">
        <f t="shared" si="95"/>
        <v>-234.05082306458331</v>
      </c>
      <c r="N443" s="12">
        <f t="shared" si="90"/>
        <v>-838.68211598142352</v>
      </c>
      <c r="O443" s="4">
        <f t="shared" si="96"/>
        <v>0</v>
      </c>
      <c r="P443" s="4">
        <f t="shared" si="97"/>
        <v>838.68211598142352</v>
      </c>
      <c r="Q443" s="4">
        <f t="shared" si="98"/>
        <v>0</v>
      </c>
      <c r="R443" s="4">
        <f t="shared" si="99"/>
        <v>2.3296725443928431E-4</v>
      </c>
      <c r="S443" s="4">
        <f>SUM($Q$3:Q443)</f>
        <v>5.6259391762452468E-2</v>
      </c>
      <c r="T443" s="11">
        <f>SUM($R$3:R443)</f>
        <v>1.4804687763726237E-2</v>
      </c>
      <c r="U443" s="4">
        <f t="shared" si="100"/>
        <v>3.9604433254678334E-3</v>
      </c>
      <c r="AA443" s="4">
        <f t="shared" si="101"/>
        <v>2.7723103278274831E-3</v>
      </c>
      <c r="AM443" s="4">
        <f t="shared" si="102"/>
        <v>0</v>
      </c>
      <c r="AN443" s="5">
        <f>SUM($H$3:H443)</f>
        <v>2889.7222222222231</v>
      </c>
    </row>
    <row r="444" spans="1:40" x14ac:dyDescent="0.3">
      <c r="A444" s="3" t="s">
        <v>13</v>
      </c>
      <c r="B444" s="4">
        <v>441</v>
      </c>
      <c r="C444" s="4">
        <v>441</v>
      </c>
      <c r="D444" s="4">
        <v>7.7</v>
      </c>
      <c r="E444" s="4">
        <f t="shared" si="103"/>
        <v>-1.2638888888888891</v>
      </c>
      <c r="F444" s="11">
        <f t="shared" si="104"/>
        <v>0.28472222222222215</v>
      </c>
      <c r="H444" s="12">
        <f t="shared" si="91"/>
        <v>2.1388888888888888</v>
      </c>
      <c r="I444" s="5">
        <f t="shared" si="92"/>
        <v>-236.34722222222226</v>
      </c>
      <c r="J444" s="4">
        <f t="shared" si="93"/>
        <v>36.689399999999999</v>
      </c>
      <c r="K444" s="4">
        <f t="shared" si="94"/>
        <v>0.70121541875000004</v>
      </c>
      <c r="L444" s="11">
        <f t="shared" si="95"/>
        <v>-198.95660680347225</v>
      </c>
      <c r="N444" s="12">
        <f t="shared" si="90"/>
        <v>-425.54607566298233</v>
      </c>
      <c r="O444" s="4">
        <f t="shared" si="96"/>
        <v>0</v>
      </c>
      <c r="P444" s="4">
        <f t="shared" si="97"/>
        <v>425.54607566298233</v>
      </c>
      <c r="Q444" s="4">
        <f t="shared" si="98"/>
        <v>0</v>
      </c>
      <c r="R444" s="4">
        <f t="shared" si="99"/>
        <v>1.1820724323971732E-4</v>
      </c>
      <c r="S444" s="4">
        <f>SUM($Q$3:Q444)</f>
        <v>5.6259391762452468E-2</v>
      </c>
      <c r="T444" s="11">
        <f>SUM($R$3:R444)</f>
        <v>1.4922895006965954E-2</v>
      </c>
      <c r="U444" s="4">
        <f t="shared" si="100"/>
        <v>2.0095231350751946E-3</v>
      </c>
      <c r="AA444" s="4">
        <f t="shared" si="101"/>
        <v>1.4066661945526361E-3</v>
      </c>
      <c r="AM444" s="4">
        <f t="shared" si="102"/>
        <v>0</v>
      </c>
      <c r="AN444" s="5">
        <f>SUM($H$3:H444)</f>
        <v>2891.8611111111118</v>
      </c>
    </row>
    <row r="445" spans="1:40" x14ac:dyDescent="0.3">
      <c r="A445" s="3" t="s">
        <v>13</v>
      </c>
      <c r="B445" s="4">
        <v>442</v>
      </c>
      <c r="C445" s="4">
        <v>442</v>
      </c>
      <c r="D445" s="4">
        <v>3.8</v>
      </c>
      <c r="E445" s="4">
        <f t="shared" si="103"/>
        <v>-0.88888888888888895</v>
      </c>
      <c r="F445" s="11">
        <f t="shared" si="104"/>
        <v>0.38194444444444453</v>
      </c>
      <c r="H445" s="12">
        <f t="shared" si="91"/>
        <v>1.0555555555555556</v>
      </c>
      <c r="I445" s="5">
        <f t="shared" si="92"/>
        <v>-166.22222222222223</v>
      </c>
      <c r="J445" s="4">
        <f t="shared" si="93"/>
        <v>36.689399999999999</v>
      </c>
      <c r="K445" s="4">
        <f t="shared" si="94"/>
        <v>0.170780075</v>
      </c>
      <c r="L445" s="11">
        <f t="shared" si="95"/>
        <v>-129.36204214722221</v>
      </c>
      <c r="N445" s="12">
        <f t="shared" si="90"/>
        <v>-136.54882226651233</v>
      </c>
      <c r="O445" s="4">
        <f t="shared" si="96"/>
        <v>0</v>
      </c>
      <c r="P445" s="4">
        <f t="shared" si="97"/>
        <v>136.54882226651233</v>
      </c>
      <c r="Q445" s="4">
        <f t="shared" si="98"/>
        <v>0</v>
      </c>
      <c r="R445" s="4">
        <f t="shared" si="99"/>
        <v>3.7930228407364533E-5</v>
      </c>
      <c r="S445" s="4">
        <f>SUM($Q$3:Q445)</f>
        <v>5.6259391762452468E-2</v>
      </c>
      <c r="T445" s="11">
        <f>SUM($R$3:R445)</f>
        <v>1.4960825235373319E-2</v>
      </c>
      <c r="U445" s="4">
        <f t="shared" si="100"/>
        <v>6.4481388292519709E-4</v>
      </c>
      <c r="AA445" s="4">
        <f t="shared" si="101"/>
        <v>4.5136971804763792E-4</v>
      </c>
      <c r="AM445" s="4">
        <f t="shared" si="102"/>
        <v>0</v>
      </c>
      <c r="AN445" s="5">
        <f>SUM($H$3:H445)</f>
        <v>2892.9166666666674</v>
      </c>
    </row>
    <row r="446" spans="1:40" x14ac:dyDescent="0.3">
      <c r="A446" s="3" t="s">
        <v>13</v>
      </c>
      <c r="B446" s="4">
        <v>443</v>
      </c>
      <c r="C446" s="4">
        <v>443</v>
      </c>
      <c r="D446" s="4">
        <v>1.3</v>
      </c>
      <c r="E446" s="4">
        <f t="shared" si="103"/>
        <v>-0.49999999999999994</v>
      </c>
      <c r="F446" s="11">
        <f t="shared" si="104"/>
        <v>0.35416666666666669</v>
      </c>
      <c r="H446" s="12">
        <f t="shared" si="91"/>
        <v>0.3611111111111111</v>
      </c>
      <c r="I446" s="5">
        <f t="shared" si="92"/>
        <v>-93.499999999999986</v>
      </c>
      <c r="J446" s="4">
        <f t="shared" si="93"/>
        <v>36.689399999999999</v>
      </c>
      <c r="K446" s="4">
        <f t="shared" si="94"/>
        <v>1.9987418749999999E-2</v>
      </c>
      <c r="L446" s="11">
        <f t="shared" si="95"/>
        <v>-56.790612581249988</v>
      </c>
      <c r="N446" s="12">
        <f t="shared" si="90"/>
        <v>-20.507721209895827</v>
      </c>
      <c r="O446" s="4">
        <f t="shared" si="96"/>
        <v>0</v>
      </c>
      <c r="P446" s="4">
        <f t="shared" si="97"/>
        <v>20.507721209895827</v>
      </c>
      <c r="Q446" s="4">
        <f t="shared" si="98"/>
        <v>0</v>
      </c>
      <c r="R446" s="4">
        <f t="shared" si="99"/>
        <v>5.6965892249710628E-6</v>
      </c>
      <c r="S446" s="4">
        <f>SUM($Q$3:Q446)</f>
        <v>5.6259391762452468E-2</v>
      </c>
      <c r="T446" s="11">
        <f>SUM($R$3:R446)</f>
        <v>1.4966521824598289E-2</v>
      </c>
      <c r="U446" s="4">
        <f t="shared" si="100"/>
        <v>9.6842016824508074E-5</v>
      </c>
      <c r="AA446" s="4">
        <f t="shared" si="101"/>
        <v>6.7789411777155652E-5</v>
      </c>
      <c r="AM446" s="4">
        <f t="shared" si="102"/>
        <v>0</v>
      </c>
      <c r="AN446" s="5">
        <f>SUM($H$3:H446)</f>
        <v>2893.2777777777787</v>
      </c>
    </row>
    <row r="447" spans="1:40" x14ac:dyDescent="0.3">
      <c r="A447" s="3" t="s">
        <v>13</v>
      </c>
      <c r="B447" s="4">
        <v>444</v>
      </c>
      <c r="C447" s="4">
        <v>444</v>
      </c>
      <c r="D447" s="4">
        <v>0.2</v>
      </c>
      <c r="E447" s="4">
        <f t="shared" si="103"/>
        <v>-0.18055555555555555</v>
      </c>
      <c r="F447" s="11">
        <f t="shared" si="104"/>
        <v>0.23611111111111108</v>
      </c>
      <c r="H447" s="12">
        <f t="shared" si="91"/>
        <v>5.5555555555555559E-2</v>
      </c>
      <c r="I447" s="5">
        <f t="shared" si="92"/>
        <v>-33.763888888888886</v>
      </c>
      <c r="J447" s="4">
        <f t="shared" si="93"/>
        <v>36.689399999999999</v>
      </c>
      <c r="K447" s="4">
        <f t="shared" si="94"/>
        <v>4.7307499999999999E-4</v>
      </c>
      <c r="L447" s="11">
        <f t="shared" si="95"/>
        <v>2.9259841861111133</v>
      </c>
      <c r="N447" s="12">
        <f t="shared" si="90"/>
        <v>0.16255467700617299</v>
      </c>
      <c r="O447" s="4">
        <f t="shared" si="96"/>
        <v>0.16255467700617299</v>
      </c>
      <c r="P447" s="4">
        <f t="shared" si="97"/>
        <v>0</v>
      </c>
      <c r="Q447" s="4">
        <f t="shared" si="98"/>
        <v>4.5154076946159168E-8</v>
      </c>
      <c r="R447" s="4">
        <f t="shared" si="99"/>
        <v>0</v>
      </c>
      <c r="S447" s="4">
        <f>SUM($Q$3:Q447)</f>
        <v>5.6259436916529411E-2</v>
      </c>
      <c r="T447" s="11">
        <f>SUM($R$3:R447)</f>
        <v>1.4966521824598289E-2</v>
      </c>
      <c r="U447" s="4">
        <f t="shared" si="100"/>
        <v>0</v>
      </c>
      <c r="AA447" s="4">
        <f t="shared" si="101"/>
        <v>0</v>
      </c>
      <c r="AM447" s="4">
        <f t="shared" si="102"/>
        <v>0</v>
      </c>
      <c r="AN447" s="5">
        <f>SUM($H$3:H447)</f>
        <v>2893.3333333333344</v>
      </c>
    </row>
    <row r="448" spans="1:40" x14ac:dyDescent="0.3">
      <c r="A448" s="3" t="s">
        <v>13</v>
      </c>
      <c r="B448" s="4">
        <v>445</v>
      </c>
      <c r="C448" s="4">
        <v>445</v>
      </c>
      <c r="D448" s="4">
        <v>0</v>
      </c>
      <c r="E448" s="4">
        <f t="shared" si="103"/>
        <v>-2.777777777777778E-2</v>
      </c>
      <c r="F448" s="11">
        <f t="shared" si="104"/>
        <v>9.0277777777777776E-2</v>
      </c>
      <c r="H448" s="12">
        <f t="shared" si="91"/>
        <v>0</v>
      </c>
      <c r="I448" s="5">
        <f t="shared" si="92"/>
        <v>-5.1944444444444446</v>
      </c>
      <c r="J448" s="4">
        <f t="shared" si="93"/>
        <v>36.689399999999999</v>
      </c>
      <c r="K448" s="4">
        <f t="shared" si="94"/>
        <v>0</v>
      </c>
      <c r="L448" s="11">
        <f t="shared" si="95"/>
        <v>31.494955555555556</v>
      </c>
      <c r="N448" s="12">
        <f t="shared" si="90"/>
        <v>0</v>
      </c>
      <c r="O448" s="4">
        <f t="shared" si="96"/>
        <v>0</v>
      </c>
      <c r="P448" s="4">
        <f t="shared" si="97"/>
        <v>0</v>
      </c>
      <c r="Q448" s="4">
        <f t="shared" si="98"/>
        <v>0</v>
      </c>
      <c r="R448" s="4">
        <f t="shared" si="99"/>
        <v>0</v>
      </c>
      <c r="S448" s="4">
        <f>SUM($Q$3:Q448)</f>
        <v>5.6259436916529411E-2</v>
      </c>
      <c r="T448" s="11">
        <f>SUM($R$3:R448)</f>
        <v>1.4966521824598289E-2</v>
      </c>
      <c r="U448" s="4">
        <f t="shared" si="100"/>
        <v>0</v>
      </c>
      <c r="AA448" s="4">
        <f t="shared" si="101"/>
        <v>0</v>
      </c>
      <c r="AM448" s="4">
        <f t="shared" si="102"/>
        <v>1</v>
      </c>
      <c r="AN448" s="5">
        <f>SUM($H$3:H448)</f>
        <v>2893.3333333333344</v>
      </c>
    </row>
    <row r="449" spans="1:40" x14ac:dyDescent="0.3">
      <c r="A449" s="3" t="s">
        <v>13</v>
      </c>
      <c r="B449" s="4">
        <v>446</v>
      </c>
      <c r="C449" s="4">
        <v>446</v>
      </c>
      <c r="D449" s="4">
        <v>0</v>
      </c>
      <c r="E449" s="4">
        <f t="shared" si="103"/>
        <v>0</v>
      </c>
      <c r="F449" s="11">
        <f t="shared" si="104"/>
        <v>1.388888888888889E-2</v>
      </c>
      <c r="H449" s="12">
        <f t="shared" si="91"/>
        <v>0</v>
      </c>
      <c r="I449" s="5">
        <f t="shared" si="92"/>
        <v>0</v>
      </c>
      <c r="J449" s="4">
        <f t="shared" si="93"/>
        <v>36.689399999999999</v>
      </c>
      <c r="K449" s="4">
        <f t="shared" si="94"/>
        <v>0</v>
      </c>
      <c r="L449" s="11">
        <f t="shared" si="95"/>
        <v>36.689399999999999</v>
      </c>
      <c r="N449" s="12">
        <f t="shared" si="90"/>
        <v>0</v>
      </c>
      <c r="O449" s="4">
        <f t="shared" si="96"/>
        <v>0</v>
      </c>
      <c r="P449" s="4">
        <f t="shared" si="97"/>
        <v>0</v>
      </c>
      <c r="Q449" s="4">
        <f t="shared" si="98"/>
        <v>0</v>
      </c>
      <c r="R449" s="4">
        <f t="shared" si="99"/>
        <v>0</v>
      </c>
      <c r="S449" s="4">
        <f>SUM($Q$3:Q449)</f>
        <v>5.6259436916529411E-2</v>
      </c>
      <c r="T449" s="11">
        <f>SUM($R$3:R449)</f>
        <v>1.4966521824598289E-2</v>
      </c>
      <c r="U449" s="4">
        <f t="shared" si="100"/>
        <v>0</v>
      </c>
      <c r="AA449" s="4">
        <f t="shared" si="101"/>
        <v>0</v>
      </c>
      <c r="AM449" s="4">
        <f t="shared" si="102"/>
        <v>1</v>
      </c>
      <c r="AN449" s="5">
        <f>SUM($H$3:H449)</f>
        <v>2893.3333333333344</v>
      </c>
    </row>
    <row r="450" spans="1:40" x14ac:dyDescent="0.3">
      <c r="A450" s="3" t="s">
        <v>13</v>
      </c>
      <c r="B450" s="4">
        <v>447</v>
      </c>
      <c r="C450" s="4">
        <v>447</v>
      </c>
      <c r="D450" s="4">
        <v>0</v>
      </c>
      <c r="E450" s="4">
        <f t="shared" si="103"/>
        <v>0</v>
      </c>
      <c r="F450" s="11">
        <f t="shared" si="104"/>
        <v>0</v>
      </c>
      <c r="H450" s="12">
        <f t="shared" si="91"/>
        <v>0</v>
      </c>
      <c r="I450" s="5">
        <f t="shared" si="92"/>
        <v>0</v>
      </c>
      <c r="J450" s="4">
        <f t="shared" si="93"/>
        <v>36.689399999999999</v>
      </c>
      <c r="K450" s="4">
        <f t="shared" si="94"/>
        <v>0</v>
      </c>
      <c r="L450" s="11">
        <f t="shared" si="95"/>
        <v>36.689399999999999</v>
      </c>
      <c r="N450" s="12">
        <f t="shared" si="90"/>
        <v>0</v>
      </c>
      <c r="O450" s="4">
        <f t="shared" si="96"/>
        <v>0</v>
      </c>
      <c r="P450" s="4">
        <f t="shared" si="97"/>
        <v>0</v>
      </c>
      <c r="Q450" s="4">
        <f t="shared" si="98"/>
        <v>0</v>
      </c>
      <c r="R450" s="4">
        <f t="shared" si="99"/>
        <v>0</v>
      </c>
      <c r="S450" s="4">
        <f>SUM($Q$3:Q450)</f>
        <v>5.6259436916529411E-2</v>
      </c>
      <c r="T450" s="11">
        <f>SUM($R$3:R450)</f>
        <v>1.4966521824598289E-2</v>
      </c>
      <c r="U450" s="4">
        <f t="shared" si="100"/>
        <v>0</v>
      </c>
      <c r="AA450" s="4">
        <f t="shared" si="101"/>
        <v>0</v>
      </c>
      <c r="AM450" s="4">
        <f t="shared" si="102"/>
        <v>1</v>
      </c>
      <c r="AN450" s="5">
        <f>SUM($H$3:H450)</f>
        <v>2893.3333333333344</v>
      </c>
    </row>
    <row r="451" spans="1:40" x14ac:dyDescent="0.3">
      <c r="A451" s="3" t="s">
        <v>13</v>
      </c>
      <c r="B451" s="4">
        <v>448</v>
      </c>
      <c r="C451" s="4">
        <v>448</v>
      </c>
      <c r="D451" s="4">
        <v>0</v>
      </c>
      <c r="E451" s="4">
        <f t="shared" si="103"/>
        <v>0</v>
      </c>
      <c r="F451" s="11">
        <f t="shared" si="104"/>
        <v>0</v>
      </c>
      <c r="H451" s="12">
        <f t="shared" si="91"/>
        <v>0</v>
      </c>
      <c r="I451" s="5">
        <f t="shared" si="92"/>
        <v>0</v>
      </c>
      <c r="J451" s="4">
        <f t="shared" si="93"/>
        <v>36.689399999999999</v>
      </c>
      <c r="K451" s="4">
        <f t="shared" si="94"/>
        <v>0</v>
      </c>
      <c r="L451" s="11">
        <f t="shared" si="95"/>
        <v>36.689399999999999</v>
      </c>
      <c r="N451" s="12">
        <f t="shared" ref="N451:N514" si="105">L451*H451</f>
        <v>0</v>
      </c>
      <c r="O451" s="4">
        <f t="shared" si="96"/>
        <v>0</v>
      </c>
      <c r="P451" s="4">
        <f t="shared" si="97"/>
        <v>0</v>
      </c>
      <c r="Q451" s="4">
        <f t="shared" si="98"/>
        <v>0</v>
      </c>
      <c r="R451" s="4">
        <f t="shared" si="99"/>
        <v>0</v>
      </c>
      <c r="S451" s="4">
        <f>SUM($Q$3:Q451)</f>
        <v>5.6259436916529411E-2</v>
      </c>
      <c r="T451" s="11">
        <f>SUM($R$3:R451)</f>
        <v>1.4966521824598289E-2</v>
      </c>
      <c r="U451" s="4">
        <f t="shared" si="100"/>
        <v>0</v>
      </c>
      <c r="AA451" s="4">
        <f t="shared" si="101"/>
        <v>0</v>
      </c>
      <c r="AM451" s="4">
        <f t="shared" si="102"/>
        <v>1</v>
      </c>
      <c r="AN451" s="5">
        <f>SUM($H$3:H451)</f>
        <v>2893.3333333333344</v>
      </c>
    </row>
    <row r="452" spans="1:40" x14ac:dyDescent="0.3">
      <c r="A452" s="3" t="s">
        <v>13</v>
      </c>
      <c r="B452" s="4">
        <v>449</v>
      </c>
      <c r="C452" s="4">
        <v>449</v>
      </c>
      <c r="D452" s="4">
        <v>0</v>
      </c>
      <c r="E452" s="4">
        <f t="shared" si="103"/>
        <v>0</v>
      </c>
      <c r="F452" s="11">
        <f t="shared" si="104"/>
        <v>0</v>
      </c>
      <c r="H452" s="12">
        <f t="shared" ref="H452:H515" si="106">D452/3.6</f>
        <v>0</v>
      </c>
      <c r="I452" s="5">
        <f t="shared" ref="I452:I515" si="107">187*E452</f>
        <v>0</v>
      </c>
      <c r="J452" s="4">
        <f t="shared" ref="J452:J515" si="108">0.02*(187*9.81)</f>
        <v>36.689399999999999</v>
      </c>
      <c r="K452" s="4">
        <f t="shared" ref="K452:K515" si="109">0.5*1.27*(H452)^2*0.6*0.4023</f>
        <v>0</v>
      </c>
      <c r="L452" s="11">
        <f t="shared" ref="L452:L515" si="110">SUM(I452:K452)</f>
        <v>36.689399999999999</v>
      </c>
      <c r="N452" s="12">
        <f t="shared" si="105"/>
        <v>0</v>
      </c>
      <c r="O452" s="4">
        <f t="shared" ref="O452:O515" si="111">IF(N452&gt;0,N452,0)</f>
        <v>0</v>
      </c>
      <c r="P452" s="4">
        <f t="shared" ref="P452:P515" si="112">IF(N452&lt;0,N452*-1,0)</f>
        <v>0</v>
      </c>
      <c r="Q452" s="4">
        <f t="shared" ref="Q452:Q515" si="113">O452/1000/3600</f>
        <v>0</v>
      </c>
      <c r="R452" s="4">
        <f t="shared" ref="R452:R515" si="114">P452/1000/3600</f>
        <v>0</v>
      </c>
      <c r="S452" s="4">
        <f>SUM($Q$3:Q452)</f>
        <v>5.6259436916529411E-2</v>
      </c>
      <c r="T452" s="11">
        <f>SUM($R$3:R452)</f>
        <v>1.4966521824598289E-2</v>
      </c>
      <c r="U452" s="4">
        <f t="shared" ref="U452:U515" si="115">IF(R452&gt;0,Q452-R452*-17,0)</f>
        <v>0</v>
      </c>
      <c r="AA452" s="4">
        <f t="shared" ref="AA452:AA515" si="116">U452*0.7</f>
        <v>0</v>
      </c>
      <c r="AM452" s="4">
        <f t="shared" ref="AM452:AM515" si="117">IF(D452&lt;0.1,1,0)</f>
        <v>1</v>
      </c>
      <c r="AN452" s="5">
        <f>SUM($H$3:H452)</f>
        <v>2893.3333333333344</v>
      </c>
    </row>
    <row r="453" spans="1:40" x14ac:dyDescent="0.3">
      <c r="A453" s="3" t="s">
        <v>13</v>
      </c>
      <c r="B453" s="4">
        <v>450</v>
      </c>
      <c r="C453" s="4">
        <v>450</v>
      </c>
      <c r="D453" s="4">
        <v>0</v>
      </c>
      <c r="E453" s="4">
        <f t="shared" ref="E453:E516" si="118">(D454-D452)/2/3.6</f>
        <v>0</v>
      </c>
      <c r="F453" s="11">
        <f t="shared" ref="F453:F516" si="119">($E454-$E452)/2</f>
        <v>0</v>
      </c>
      <c r="H453" s="12">
        <f t="shared" si="106"/>
        <v>0</v>
      </c>
      <c r="I453" s="5">
        <f t="shared" si="107"/>
        <v>0</v>
      </c>
      <c r="J453" s="4">
        <f t="shared" si="108"/>
        <v>36.689399999999999</v>
      </c>
      <c r="K453" s="4">
        <f t="shared" si="109"/>
        <v>0</v>
      </c>
      <c r="L453" s="11">
        <f t="shared" si="110"/>
        <v>36.689399999999999</v>
      </c>
      <c r="N453" s="12">
        <f t="shared" si="105"/>
        <v>0</v>
      </c>
      <c r="O453" s="4">
        <f t="shared" si="111"/>
        <v>0</v>
      </c>
      <c r="P453" s="4">
        <f t="shared" si="112"/>
        <v>0</v>
      </c>
      <c r="Q453" s="4">
        <f t="shared" si="113"/>
        <v>0</v>
      </c>
      <c r="R453" s="4">
        <f t="shared" si="114"/>
        <v>0</v>
      </c>
      <c r="S453" s="4">
        <f>SUM($Q$3:Q453)</f>
        <v>5.6259436916529411E-2</v>
      </c>
      <c r="T453" s="11">
        <f>SUM($R$3:R453)</f>
        <v>1.4966521824598289E-2</v>
      </c>
      <c r="U453" s="4">
        <f t="shared" si="115"/>
        <v>0</v>
      </c>
      <c r="AA453" s="4">
        <f t="shared" si="116"/>
        <v>0</v>
      </c>
      <c r="AM453" s="4">
        <f t="shared" si="117"/>
        <v>1</v>
      </c>
      <c r="AN453" s="5">
        <f>SUM($H$3:H453)</f>
        <v>2893.3333333333344</v>
      </c>
    </row>
    <row r="454" spans="1:40" x14ac:dyDescent="0.3">
      <c r="A454" s="3" t="s">
        <v>13</v>
      </c>
      <c r="B454" s="4">
        <v>451</v>
      </c>
      <c r="C454" s="4">
        <v>451</v>
      </c>
      <c r="D454" s="4">
        <v>0</v>
      </c>
      <c r="E454" s="4">
        <f t="shared" si="118"/>
        <v>0</v>
      </c>
      <c r="F454" s="11">
        <f t="shared" si="119"/>
        <v>0</v>
      </c>
      <c r="H454" s="12">
        <f t="shared" si="106"/>
        <v>0</v>
      </c>
      <c r="I454" s="5">
        <f t="shared" si="107"/>
        <v>0</v>
      </c>
      <c r="J454" s="4">
        <f t="shared" si="108"/>
        <v>36.689399999999999</v>
      </c>
      <c r="K454" s="4">
        <f t="shared" si="109"/>
        <v>0</v>
      </c>
      <c r="L454" s="11">
        <f t="shared" si="110"/>
        <v>36.689399999999999</v>
      </c>
      <c r="N454" s="12">
        <f t="shared" si="105"/>
        <v>0</v>
      </c>
      <c r="O454" s="4">
        <f t="shared" si="111"/>
        <v>0</v>
      </c>
      <c r="P454" s="4">
        <f t="shared" si="112"/>
        <v>0</v>
      </c>
      <c r="Q454" s="4">
        <f t="shared" si="113"/>
        <v>0</v>
      </c>
      <c r="R454" s="4">
        <f t="shared" si="114"/>
        <v>0</v>
      </c>
      <c r="S454" s="4">
        <f>SUM($Q$3:Q454)</f>
        <v>5.6259436916529411E-2</v>
      </c>
      <c r="T454" s="11">
        <f>SUM($R$3:R454)</f>
        <v>1.4966521824598289E-2</v>
      </c>
      <c r="U454" s="4">
        <f t="shared" si="115"/>
        <v>0</v>
      </c>
      <c r="AA454" s="4">
        <f t="shared" si="116"/>
        <v>0</v>
      </c>
      <c r="AM454" s="4">
        <f t="shared" si="117"/>
        <v>1</v>
      </c>
      <c r="AN454" s="5">
        <f>SUM($H$3:H454)</f>
        <v>2893.3333333333344</v>
      </c>
    </row>
    <row r="455" spans="1:40" x14ac:dyDescent="0.3">
      <c r="A455" s="3" t="s">
        <v>13</v>
      </c>
      <c r="B455" s="4">
        <v>452</v>
      </c>
      <c r="C455" s="4">
        <v>452</v>
      </c>
      <c r="D455" s="4">
        <v>0</v>
      </c>
      <c r="E455" s="4">
        <f t="shared" si="118"/>
        <v>0</v>
      </c>
      <c r="F455" s="11">
        <f t="shared" si="119"/>
        <v>0</v>
      </c>
      <c r="H455" s="12">
        <f t="shared" si="106"/>
        <v>0</v>
      </c>
      <c r="I455" s="5">
        <f t="shared" si="107"/>
        <v>0</v>
      </c>
      <c r="J455" s="4">
        <f t="shared" si="108"/>
        <v>36.689399999999999</v>
      </c>
      <c r="K455" s="4">
        <f t="shared" si="109"/>
        <v>0</v>
      </c>
      <c r="L455" s="11">
        <f t="shared" si="110"/>
        <v>36.689399999999999</v>
      </c>
      <c r="N455" s="12">
        <f t="shared" si="105"/>
        <v>0</v>
      </c>
      <c r="O455" s="4">
        <f t="shared" si="111"/>
        <v>0</v>
      </c>
      <c r="P455" s="4">
        <f t="shared" si="112"/>
        <v>0</v>
      </c>
      <c r="Q455" s="4">
        <f t="shared" si="113"/>
        <v>0</v>
      </c>
      <c r="R455" s="4">
        <f t="shared" si="114"/>
        <v>0</v>
      </c>
      <c r="S455" s="4">
        <f>SUM($Q$3:Q455)</f>
        <v>5.6259436916529411E-2</v>
      </c>
      <c r="T455" s="11">
        <f>SUM($R$3:R455)</f>
        <v>1.4966521824598289E-2</v>
      </c>
      <c r="U455" s="4">
        <f t="shared" si="115"/>
        <v>0</v>
      </c>
      <c r="AA455" s="4">
        <f t="shared" si="116"/>
        <v>0</v>
      </c>
      <c r="AM455" s="4">
        <f t="shared" si="117"/>
        <v>1</v>
      </c>
      <c r="AN455" s="5">
        <f>SUM($H$3:H455)</f>
        <v>2893.3333333333344</v>
      </c>
    </row>
    <row r="456" spans="1:40" x14ac:dyDescent="0.3">
      <c r="A456" s="3" t="s">
        <v>13</v>
      </c>
      <c r="B456" s="4">
        <v>453</v>
      </c>
      <c r="C456" s="4">
        <v>453</v>
      </c>
      <c r="D456" s="4">
        <v>0</v>
      </c>
      <c r="E456" s="4">
        <f t="shared" si="118"/>
        <v>0</v>
      </c>
      <c r="F456" s="11">
        <f t="shared" si="119"/>
        <v>0</v>
      </c>
      <c r="H456" s="12">
        <f t="shared" si="106"/>
        <v>0</v>
      </c>
      <c r="I456" s="5">
        <f t="shared" si="107"/>
        <v>0</v>
      </c>
      <c r="J456" s="4">
        <f t="shared" si="108"/>
        <v>36.689399999999999</v>
      </c>
      <c r="K456" s="4">
        <f t="shared" si="109"/>
        <v>0</v>
      </c>
      <c r="L456" s="11">
        <f t="shared" si="110"/>
        <v>36.689399999999999</v>
      </c>
      <c r="N456" s="12">
        <f t="shared" si="105"/>
        <v>0</v>
      </c>
      <c r="O456" s="4">
        <f t="shared" si="111"/>
        <v>0</v>
      </c>
      <c r="P456" s="4">
        <f t="shared" si="112"/>
        <v>0</v>
      </c>
      <c r="Q456" s="4">
        <f t="shared" si="113"/>
        <v>0</v>
      </c>
      <c r="R456" s="4">
        <f t="shared" si="114"/>
        <v>0</v>
      </c>
      <c r="S456" s="4">
        <f>SUM($Q$3:Q456)</f>
        <v>5.6259436916529411E-2</v>
      </c>
      <c r="T456" s="11">
        <f>SUM($R$3:R456)</f>
        <v>1.4966521824598289E-2</v>
      </c>
      <c r="U456" s="4">
        <f t="shared" si="115"/>
        <v>0</v>
      </c>
      <c r="AA456" s="4">
        <f t="shared" si="116"/>
        <v>0</v>
      </c>
      <c r="AM456" s="4">
        <f t="shared" si="117"/>
        <v>1</v>
      </c>
      <c r="AN456" s="5">
        <f>SUM($H$3:H456)</f>
        <v>2893.3333333333344</v>
      </c>
    </row>
    <row r="457" spans="1:40" x14ac:dyDescent="0.3">
      <c r="A457" s="3" t="s">
        <v>13</v>
      </c>
      <c r="B457" s="4">
        <v>454</v>
      </c>
      <c r="C457" s="4">
        <v>454</v>
      </c>
      <c r="D457" s="4">
        <v>0</v>
      </c>
      <c r="E457" s="4">
        <f t="shared" si="118"/>
        <v>0</v>
      </c>
      <c r="F457" s="11">
        <f t="shared" si="119"/>
        <v>0</v>
      </c>
      <c r="H457" s="12">
        <f t="shared" si="106"/>
        <v>0</v>
      </c>
      <c r="I457" s="5">
        <f t="shared" si="107"/>
        <v>0</v>
      </c>
      <c r="J457" s="4">
        <f t="shared" si="108"/>
        <v>36.689399999999999</v>
      </c>
      <c r="K457" s="4">
        <f t="shared" si="109"/>
        <v>0</v>
      </c>
      <c r="L457" s="11">
        <f t="shared" si="110"/>
        <v>36.689399999999999</v>
      </c>
      <c r="N457" s="12">
        <f t="shared" si="105"/>
        <v>0</v>
      </c>
      <c r="O457" s="4">
        <f t="shared" si="111"/>
        <v>0</v>
      </c>
      <c r="P457" s="4">
        <f t="shared" si="112"/>
        <v>0</v>
      </c>
      <c r="Q457" s="4">
        <f t="shared" si="113"/>
        <v>0</v>
      </c>
      <c r="R457" s="4">
        <f t="shared" si="114"/>
        <v>0</v>
      </c>
      <c r="S457" s="4">
        <f>SUM($Q$3:Q457)</f>
        <v>5.6259436916529411E-2</v>
      </c>
      <c r="T457" s="11">
        <f>SUM($R$3:R457)</f>
        <v>1.4966521824598289E-2</v>
      </c>
      <c r="U457" s="4">
        <f t="shared" si="115"/>
        <v>0</v>
      </c>
      <c r="AA457" s="4">
        <f t="shared" si="116"/>
        <v>0</v>
      </c>
      <c r="AM457" s="4">
        <f t="shared" si="117"/>
        <v>1</v>
      </c>
      <c r="AN457" s="5">
        <f>SUM($H$3:H457)</f>
        <v>2893.3333333333344</v>
      </c>
    </row>
    <row r="458" spans="1:40" x14ac:dyDescent="0.3">
      <c r="A458" s="3" t="s">
        <v>13</v>
      </c>
      <c r="B458" s="4">
        <v>455</v>
      </c>
      <c r="C458" s="4">
        <v>455</v>
      </c>
      <c r="D458" s="4">
        <v>0</v>
      </c>
      <c r="E458" s="4">
        <f t="shared" si="118"/>
        <v>0</v>
      </c>
      <c r="F458" s="11">
        <f t="shared" si="119"/>
        <v>0</v>
      </c>
      <c r="H458" s="12">
        <f t="shared" si="106"/>
        <v>0</v>
      </c>
      <c r="I458" s="5">
        <f t="shared" si="107"/>
        <v>0</v>
      </c>
      <c r="J458" s="4">
        <f t="shared" si="108"/>
        <v>36.689399999999999</v>
      </c>
      <c r="K458" s="4">
        <f t="shared" si="109"/>
        <v>0</v>
      </c>
      <c r="L458" s="11">
        <f t="shared" si="110"/>
        <v>36.689399999999999</v>
      </c>
      <c r="N458" s="12">
        <f t="shared" si="105"/>
        <v>0</v>
      </c>
      <c r="O458" s="4">
        <f t="shared" si="111"/>
        <v>0</v>
      </c>
      <c r="P458" s="4">
        <f t="shared" si="112"/>
        <v>0</v>
      </c>
      <c r="Q458" s="4">
        <f t="shared" si="113"/>
        <v>0</v>
      </c>
      <c r="R458" s="4">
        <f t="shared" si="114"/>
        <v>0</v>
      </c>
      <c r="S458" s="4">
        <f>SUM($Q$3:Q458)</f>
        <v>5.6259436916529411E-2</v>
      </c>
      <c r="T458" s="11">
        <f>SUM($R$3:R458)</f>
        <v>1.4966521824598289E-2</v>
      </c>
      <c r="U458" s="4">
        <f t="shared" si="115"/>
        <v>0</v>
      </c>
      <c r="AA458" s="4">
        <f t="shared" si="116"/>
        <v>0</v>
      </c>
      <c r="AM458" s="4">
        <f t="shared" si="117"/>
        <v>1</v>
      </c>
      <c r="AN458" s="5">
        <f>SUM($H$3:H458)</f>
        <v>2893.3333333333344</v>
      </c>
    </row>
    <row r="459" spans="1:40" x14ac:dyDescent="0.3">
      <c r="A459" s="3" t="s">
        <v>13</v>
      </c>
      <c r="B459" s="4">
        <v>456</v>
      </c>
      <c r="C459" s="4">
        <v>456</v>
      </c>
      <c r="D459" s="4">
        <v>0</v>
      </c>
      <c r="E459" s="4">
        <f t="shared" si="118"/>
        <v>0</v>
      </c>
      <c r="F459" s="11">
        <f t="shared" si="119"/>
        <v>0</v>
      </c>
      <c r="H459" s="12">
        <f t="shared" si="106"/>
        <v>0</v>
      </c>
      <c r="I459" s="5">
        <f t="shared" si="107"/>
        <v>0</v>
      </c>
      <c r="J459" s="4">
        <f t="shared" si="108"/>
        <v>36.689399999999999</v>
      </c>
      <c r="K459" s="4">
        <f t="shared" si="109"/>
        <v>0</v>
      </c>
      <c r="L459" s="11">
        <f t="shared" si="110"/>
        <v>36.689399999999999</v>
      </c>
      <c r="N459" s="12">
        <f t="shared" si="105"/>
        <v>0</v>
      </c>
      <c r="O459" s="4">
        <f t="shared" si="111"/>
        <v>0</v>
      </c>
      <c r="P459" s="4">
        <f t="shared" si="112"/>
        <v>0</v>
      </c>
      <c r="Q459" s="4">
        <f t="shared" si="113"/>
        <v>0</v>
      </c>
      <c r="R459" s="4">
        <f t="shared" si="114"/>
        <v>0</v>
      </c>
      <c r="S459" s="4">
        <f>SUM($Q$3:Q459)</f>
        <v>5.6259436916529411E-2</v>
      </c>
      <c r="T459" s="11">
        <f>SUM($R$3:R459)</f>
        <v>1.4966521824598289E-2</v>
      </c>
      <c r="U459" s="4">
        <f t="shared" si="115"/>
        <v>0</v>
      </c>
      <c r="AA459" s="4">
        <f t="shared" si="116"/>
        <v>0</v>
      </c>
      <c r="AM459" s="4">
        <f t="shared" si="117"/>
        <v>1</v>
      </c>
      <c r="AN459" s="5">
        <f>SUM($H$3:H459)</f>
        <v>2893.3333333333344</v>
      </c>
    </row>
    <row r="460" spans="1:40" x14ac:dyDescent="0.3">
      <c r="A460" s="3" t="s">
        <v>13</v>
      </c>
      <c r="B460" s="4">
        <v>457</v>
      </c>
      <c r="C460" s="4">
        <v>457</v>
      </c>
      <c r="D460" s="4">
        <v>0</v>
      </c>
      <c r="E460" s="4">
        <f t="shared" si="118"/>
        <v>0</v>
      </c>
      <c r="F460" s="11">
        <f t="shared" si="119"/>
        <v>0</v>
      </c>
      <c r="H460" s="12">
        <f t="shared" si="106"/>
        <v>0</v>
      </c>
      <c r="I460" s="5">
        <f t="shared" si="107"/>
        <v>0</v>
      </c>
      <c r="J460" s="4">
        <f t="shared" si="108"/>
        <v>36.689399999999999</v>
      </c>
      <c r="K460" s="4">
        <f t="shared" si="109"/>
        <v>0</v>
      </c>
      <c r="L460" s="11">
        <f t="shared" si="110"/>
        <v>36.689399999999999</v>
      </c>
      <c r="N460" s="12">
        <f t="shared" si="105"/>
        <v>0</v>
      </c>
      <c r="O460" s="4">
        <f t="shared" si="111"/>
        <v>0</v>
      </c>
      <c r="P460" s="4">
        <f t="shared" si="112"/>
        <v>0</v>
      </c>
      <c r="Q460" s="4">
        <f t="shared" si="113"/>
        <v>0</v>
      </c>
      <c r="R460" s="4">
        <f t="shared" si="114"/>
        <v>0</v>
      </c>
      <c r="S460" s="4">
        <f>SUM($Q$3:Q460)</f>
        <v>5.6259436916529411E-2</v>
      </c>
      <c r="T460" s="11">
        <f>SUM($R$3:R460)</f>
        <v>1.4966521824598289E-2</v>
      </c>
      <c r="U460" s="4">
        <f t="shared" si="115"/>
        <v>0</v>
      </c>
      <c r="AA460" s="4">
        <f t="shared" si="116"/>
        <v>0</v>
      </c>
      <c r="AM460" s="4">
        <f t="shared" si="117"/>
        <v>1</v>
      </c>
      <c r="AN460" s="5">
        <f>SUM($H$3:H460)</f>
        <v>2893.3333333333344</v>
      </c>
    </row>
    <row r="461" spans="1:40" x14ac:dyDescent="0.3">
      <c r="A461" s="3" t="s">
        <v>13</v>
      </c>
      <c r="B461" s="4">
        <v>458</v>
      </c>
      <c r="C461" s="4">
        <v>458</v>
      </c>
      <c r="D461" s="4">
        <v>0</v>
      </c>
      <c r="E461" s="4">
        <f t="shared" si="118"/>
        <v>0</v>
      </c>
      <c r="F461" s="11">
        <f t="shared" si="119"/>
        <v>0</v>
      </c>
      <c r="H461" s="12">
        <f t="shared" si="106"/>
        <v>0</v>
      </c>
      <c r="I461" s="5">
        <f t="shared" si="107"/>
        <v>0</v>
      </c>
      <c r="J461" s="4">
        <f t="shared" si="108"/>
        <v>36.689399999999999</v>
      </c>
      <c r="K461" s="4">
        <f t="shared" si="109"/>
        <v>0</v>
      </c>
      <c r="L461" s="11">
        <f t="shared" si="110"/>
        <v>36.689399999999999</v>
      </c>
      <c r="N461" s="12">
        <f t="shared" si="105"/>
        <v>0</v>
      </c>
      <c r="O461" s="4">
        <f t="shared" si="111"/>
        <v>0</v>
      </c>
      <c r="P461" s="4">
        <f t="shared" si="112"/>
        <v>0</v>
      </c>
      <c r="Q461" s="4">
        <f t="shared" si="113"/>
        <v>0</v>
      </c>
      <c r="R461" s="4">
        <f t="shared" si="114"/>
        <v>0</v>
      </c>
      <c r="S461" s="4">
        <f>SUM($Q$3:Q461)</f>
        <v>5.6259436916529411E-2</v>
      </c>
      <c r="T461" s="11">
        <f>SUM($R$3:R461)</f>
        <v>1.4966521824598289E-2</v>
      </c>
      <c r="U461" s="4">
        <f t="shared" si="115"/>
        <v>0</v>
      </c>
      <c r="AA461" s="4">
        <f t="shared" si="116"/>
        <v>0</v>
      </c>
      <c r="AM461" s="4">
        <f t="shared" si="117"/>
        <v>1</v>
      </c>
      <c r="AN461" s="5">
        <f>SUM($H$3:H461)</f>
        <v>2893.3333333333344</v>
      </c>
    </row>
    <row r="462" spans="1:40" x14ac:dyDescent="0.3">
      <c r="A462" s="3" t="s">
        <v>13</v>
      </c>
      <c r="B462" s="4">
        <v>459</v>
      </c>
      <c r="C462" s="4">
        <v>459</v>
      </c>
      <c r="D462" s="4">
        <v>0</v>
      </c>
      <c r="E462" s="4">
        <f t="shared" si="118"/>
        <v>0</v>
      </c>
      <c r="F462" s="11">
        <f t="shared" si="119"/>
        <v>0</v>
      </c>
      <c r="H462" s="12">
        <f t="shared" si="106"/>
        <v>0</v>
      </c>
      <c r="I462" s="5">
        <f t="shared" si="107"/>
        <v>0</v>
      </c>
      <c r="J462" s="4">
        <f t="shared" si="108"/>
        <v>36.689399999999999</v>
      </c>
      <c r="K462" s="4">
        <f t="shared" si="109"/>
        <v>0</v>
      </c>
      <c r="L462" s="11">
        <f t="shared" si="110"/>
        <v>36.689399999999999</v>
      </c>
      <c r="N462" s="12">
        <f t="shared" si="105"/>
        <v>0</v>
      </c>
      <c r="O462" s="4">
        <f t="shared" si="111"/>
        <v>0</v>
      </c>
      <c r="P462" s="4">
        <f t="shared" si="112"/>
        <v>0</v>
      </c>
      <c r="Q462" s="4">
        <f t="shared" si="113"/>
        <v>0</v>
      </c>
      <c r="R462" s="4">
        <f t="shared" si="114"/>
        <v>0</v>
      </c>
      <c r="S462" s="4">
        <f>SUM($Q$3:Q462)</f>
        <v>5.6259436916529411E-2</v>
      </c>
      <c r="T462" s="11">
        <f>SUM($R$3:R462)</f>
        <v>1.4966521824598289E-2</v>
      </c>
      <c r="U462" s="4">
        <f t="shared" si="115"/>
        <v>0</v>
      </c>
      <c r="AA462" s="4">
        <f t="shared" si="116"/>
        <v>0</v>
      </c>
      <c r="AM462" s="4">
        <f t="shared" si="117"/>
        <v>1</v>
      </c>
      <c r="AN462" s="5">
        <f>SUM($H$3:H462)</f>
        <v>2893.3333333333344</v>
      </c>
    </row>
    <row r="463" spans="1:40" x14ac:dyDescent="0.3">
      <c r="A463" s="3" t="s">
        <v>13</v>
      </c>
      <c r="B463" s="4">
        <v>460</v>
      </c>
      <c r="C463" s="4">
        <v>460</v>
      </c>
      <c r="D463" s="4">
        <v>0</v>
      </c>
      <c r="E463" s="4">
        <f t="shared" si="118"/>
        <v>0</v>
      </c>
      <c r="F463" s="11">
        <f t="shared" si="119"/>
        <v>0</v>
      </c>
      <c r="H463" s="12">
        <f t="shared" si="106"/>
        <v>0</v>
      </c>
      <c r="I463" s="5">
        <f t="shared" si="107"/>
        <v>0</v>
      </c>
      <c r="J463" s="4">
        <f t="shared" si="108"/>
        <v>36.689399999999999</v>
      </c>
      <c r="K463" s="4">
        <f t="shared" si="109"/>
        <v>0</v>
      </c>
      <c r="L463" s="11">
        <f t="shared" si="110"/>
        <v>36.689399999999999</v>
      </c>
      <c r="N463" s="12">
        <f t="shared" si="105"/>
        <v>0</v>
      </c>
      <c r="O463" s="4">
        <f t="shared" si="111"/>
        <v>0</v>
      </c>
      <c r="P463" s="4">
        <f t="shared" si="112"/>
        <v>0</v>
      </c>
      <c r="Q463" s="4">
        <f t="shared" si="113"/>
        <v>0</v>
      </c>
      <c r="R463" s="4">
        <f t="shared" si="114"/>
        <v>0</v>
      </c>
      <c r="S463" s="4">
        <f>SUM($Q$3:Q463)</f>
        <v>5.6259436916529411E-2</v>
      </c>
      <c r="T463" s="11">
        <f>SUM($R$3:R463)</f>
        <v>1.4966521824598289E-2</v>
      </c>
      <c r="U463" s="4">
        <f t="shared" si="115"/>
        <v>0</v>
      </c>
      <c r="AA463" s="4">
        <f t="shared" si="116"/>
        <v>0</v>
      </c>
      <c r="AM463" s="4">
        <f t="shared" si="117"/>
        <v>1</v>
      </c>
      <c r="AN463" s="5">
        <f>SUM($H$3:H463)</f>
        <v>2893.3333333333344</v>
      </c>
    </row>
    <row r="464" spans="1:40" x14ac:dyDescent="0.3">
      <c r="A464" s="3" t="s">
        <v>13</v>
      </c>
      <c r="B464" s="4">
        <v>461</v>
      </c>
      <c r="C464" s="4">
        <v>461</v>
      </c>
      <c r="D464" s="4">
        <v>0</v>
      </c>
      <c r="E464" s="4">
        <f t="shared" si="118"/>
        <v>0</v>
      </c>
      <c r="F464" s="11">
        <f t="shared" si="119"/>
        <v>0</v>
      </c>
      <c r="H464" s="12">
        <f t="shared" si="106"/>
        <v>0</v>
      </c>
      <c r="I464" s="5">
        <f t="shared" si="107"/>
        <v>0</v>
      </c>
      <c r="J464" s="4">
        <f t="shared" si="108"/>
        <v>36.689399999999999</v>
      </c>
      <c r="K464" s="4">
        <f t="shared" si="109"/>
        <v>0</v>
      </c>
      <c r="L464" s="11">
        <f t="shared" si="110"/>
        <v>36.689399999999999</v>
      </c>
      <c r="N464" s="12">
        <f t="shared" si="105"/>
        <v>0</v>
      </c>
      <c r="O464" s="4">
        <f t="shared" si="111"/>
        <v>0</v>
      </c>
      <c r="P464" s="4">
        <f t="shared" si="112"/>
        <v>0</v>
      </c>
      <c r="Q464" s="4">
        <f t="shared" si="113"/>
        <v>0</v>
      </c>
      <c r="R464" s="4">
        <f t="shared" si="114"/>
        <v>0</v>
      </c>
      <c r="S464" s="4">
        <f>SUM($Q$3:Q464)</f>
        <v>5.6259436916529411E-2</v>
      </c>
      <c r="T464" s="11">
        <f>SUM($R$3:R464)</f>
        <v>1.4966521824598289E-2</v>
      </c>
      <c r="U464" s="4">
        <f t="shared" si="115"/>
        <v>0</v>
      </c>
      <c r="AA464" s="4">
        <f t="shared" si="116"/>
        <v>0</v>
      </c>
      <c r="AM464" s="4">
        <f t="shared" si="117"/>
        <v>1</v>
      </c>
      <c r="AN464" s="5">
        <f>SUM($H$3:H464)</f>
        <v>2893.3333333333344</v>
      </c>
    </row>
    <row r="465" spans="1:40" x14ac:dyDescent="0.3">
      <c r="A465" s="3" t="s">
        <v>13</v>
      </c>
      <c r="B465" s="4">
        <v>462</v>
      </c>
      <c r="C465" s="4">
        <v>462</v>
      </c>
      <c r="D465" s="4">
        <v>0</v>
      </c>
      <c r="E465" s="4">
        <f t="shared" si="118"/>
        <v>0</v>
      </c>
      <c r="F465" s="11">
        <f t="shared" si="119"/>
        <v>0</v>
      </c>
      <c r="H465" s="12">
        <f t="shared" si="106"/>
        <v>0</v>
      </c>
      <c r="I465" s="5">
        <f t="shared" si="107"/>
        <v>0</v>
      </c>
      <c r="J465" s="4">
        <f t="shared" si="108"/>
        <v>36.689399999999999</v>
      </c>
      <c r="K465" s="4">
        <f t="shared" si="109"/>
        <v>0</v>
      </c>
      <c r="L465" s="11">
        <f t="shared" si="110"/>
        <v>36.689399999999999</v>
      </c>
      <c r="N465" s="12">
        <f t="shared" si="105"/>
        <v>0</v>
      </c>
      <c r="O465" s="4">
        <f t="shared" si="111"/>
        <v>0</v>
      </c>
      <c r="P465" s="4">
        <f t="shared" si="112"/>
        <v>0</v>
      </c>
      <c r="Q465" s="4">
        <f t="shared" si="113"/>
        <v>0</v>
      </c>
      <c r="R465" s="4">
        <f t="shared" si="114"/>
        <v>0</v>
      </c>
      <c r="S465" s="4">
        <f>SUM($Q$3:Q465)</f>
        <v>5.6259436916529411E-2</v>
      </c>
      <c r="T465" s="11">
        <f>SUM($R$3:R465)</f>
        <v>1.4966521824598289E-2</v>
      </c>
      <c r="U465" s="4">
        <f t="shared" si="115"/>
        <v>0</v>
      </c>
      <c r="AA465" s="4">
        <f t="shared" si="116"/>
        <v>0</v>
      </c>
      <c r="AM465" s="4">
        <f t="shared" si="117"/>
        <v>1</v>
      </c>
      <c r="AN465" s="5">
        <f>SUM($H$3:H465)</f>
        <v>2893.3333333333344</v>
      </c>
    </row>
    <row r="466" spans="1:40" x14ac:dyDescent="0.3">
      <c r="A466" s="3" t="s">
        <v>13</v>
      </c>
      <c r="B466" s="4">
        <v>463</v>
      </c>
      <c r="C466" s="4">
        <v>463</v>
      </c>
      <c r="D466" s="4">
        <v>0</v>
      </c>
      <c r="E466" s="4">
        <f t="shared" si="118"/>
        <v>0</v>
      </c>
      <c r="F466" s="11">
        <f t="shared" si="119"/>
        <v>0</v>
      </c>
      <c r="H466" s="12">
        <f t="shared" si="106"/>
        <v>0</v>
      </c>
      <c r="I466" s="5">
        <f t="shared" si="107"/>
        <v>0</v>
      </c>
      <c r="J466" s="4">
        <f t="shared" si="108"/>
        <v>36.689399999999999</v>
      </c>
      <c r="K466" s="4">
        <f t="shared" si="109"/>
        <v>0</v>
      </c>
      <c r="L466" s="11">
        <f t="shared" si="110"/>
        <v>36.689399999999999</v>
      </c>
      <c r="N466" s="12">
        <f t="shared" si="105"/>
        <v>0</v>
      </c>
      <c r="O466" s="4">
        <f t="shared" si="111"/>
        <v>0</v>
      </c>
      <c r="P466" s="4">
        <f t="shared" si="112"/>
        <v>0</v>
      </c>
      <c r="Q466" s="4">
        <f t="shared" si="113"/>
        <v>0</v>
      </c>
      <c r="R466" s="4">
        <f t="shared" si="114"/>
        <v>0</v>
      </c>
      <c r="S466" s="4">
        <f>SUM($Q$3:Q466)</f>
        <v>5.6259436916529411E-2</v>
      </c>
      <c r="T466" s="11">
        <f>SUM($R$3:R466)</f>
        <v>1.4966521824598289E-2</v>
      </c>
      <c r="U466" s="4">
        <f t="shared" si="115"/>
        <v>0</v>
      </c>
      <c r="AA466" s="4">
        <f t="shared" si="116"/>
        <v>0</v>
      </c>
      <c r="AM466" s="4">
        <f t="shared" si="117"/>
        <v>1</v>
      </c>
      <c r="AN466" s="5">
        <f>SUM($H$3:H466)</f>
        <v>2893.3333333333344</v>
      </c>
    </row>
    <row r="467" spans="1:40" x14ac:dyDescent="0.3">
      <c r="A467" s="3" t="s">
        <v>13</v>
      </c>
      <c r="B467" s="4">
        <v>464</v>
      </c>
      <c r="C467" s="4">
        <v>464</v>
      </c>
      <c r="D467" s="4">
        <v>0</v>
      </c>
      <c r="E467" s="4">
        <f t="shared" si="118"/>
        <v>0</v>
      </c>
      <c r="F467" s="11">
        <f t="shared" si="119"/>
        <v>0</v>
      </c>
      <c r="H467" s="12">
        <f t="shared" si="106"/>
        <v>0</v>
      </c>
      <c r="I467" s="5">
        <f t="shared" si="107"/>
        <v>0</v>
      </c>
      <c r="J467" s="4">
        <f t="shared" si="108"/>
        <v>36.689399999999999</v>
      </c>
      <c r="K467" s="4">
        <f t="shared" si="109"/>
        <v>0</v>
      </c>
      <c r="L467" s="11">
        <f t="shared" si="110"/>
        <v>36.689399999999999</v>
      </c>
      <c r="N467" s="12">
        <f t="shared" si="105"/>
        <v>0</v>
      </c>
      <c r="O467" s="4">
        <f t="shared" si="111"/>
        <v>0</v>
      </c>
      <c r="P467" s="4">
        <f t="shared" si="112"/>
        <v>0</v>
      </c>
      <c r="Q467" s="4">
        <f t="shared" si="113"/>
        <v>0</v>
      </c>
      <c r="R467" s="4">
        <f t="shared" si="114"/>
        <v>0</v>
      </c>
      <c r="S467" s="4">
        <f>SUM($Q$3:Q467)</f>
        <v>5.6259436916529411E-2</v>
      </c>
      <c r="T467" s="11">
        <f>SUM($R$3:R467)</f>
        <v>1.4966521824598289E-2</v>
      </c>
      <c r="U467" s="4">
        <f t="shared" si="115"/>
        <v>0</v>
      </c>
      <c r="AA467" s="4">
        <f t="shared" si="116"/>
        <v>0</v>
      </c>
      <c r="AM467" s="4">
        <f t="shared" si="117"/>
        <v>1</v>
      </c>
      <c r="AN467" s="5">
        <f>SUM($H$3:H467)</f>
        <v>2893.3333333333344</v>
      </c>
    </row>
    <row r="468" spans="1:40" x14ac:dyDescent="0.3">
      <c r="A468" s="3" t="s">
        <v>13</v>
      </c>
      <c r="B468" s="4">
        <v>465</v>
      </c>
      <c r="C468" s="4">
        <v>465</v>
      </c>
      <c r="D468" s="4">
        <v>0</v>
      </c>
      <c r="E468" s="4">
        <f t="shared" si="118"/>
        <v>0</v>
      </c>
      <c r="F468" s="11">
        <f t="shared" si="119"/>
        <v>0</v>
      </c>
      <c r="H468" s="12">
        <f t="shared" si="106"/>
        <v>0</v>
      </c>
      <c r="I468" s="5">
        <f t="shared" si="107"/>
        <v>0</v>
      </c>
      <c r="J468" s="4">
        <f t="shared" si="108"/>
        <v>36.689399999999999</v>
      </c>
      <c r="K468" s="4">
        <f t="shared" si="109"/>
        <v>0</v>
      </c>
      <c r="L468" s="11">
        <f t="shared" si="110"/>
        <v>36.689399999999999</v>
      </c>
      <c r="N468" s="12">
        <f t="shared" si="105"/>
        <v>0</v>
      </c>
      <c r="O468" s="4">
        <f t="shared" si="111"/>
        <v>0</v>
      </c>
      <c r="P468" s="4">
        <f t="shared" si="112"/>
        <v>0</v>
      </c>
      <c r="Q468" s="4">
        <f t="shared" si="113"/>
        <v>0</v>
      </c>
      <c r="R468" s="4">
        <f t="shared" si="114"/>
        <v>0</v>
      </c>
      <c r="S468" s="4">
        <f>SUM($Q$3:Q468)</f>
        <v>5.6259436916529411E-2</v>
      </c>
      <c r="T468" s="11">
        <f>SUM($R$3:R468)</f>
        <v>1.4966521824598289E-2</v>
      </c>
      <c r="U468" s="4">
        <f t="shared" si="115"/>
        <v>0</v>
      </c>
      <c r="AA468" s="4">
        <f t="shared" si="116"/>
        <v>0</v>
      </c>
      <c r="AM468" s="4">
        <f t="shared" si="117"/>
        <v>1</v>
      </c>
      <c r="AN468" s="5">
        <f>SUM($H$3:H468)</f>
        <v>2893.3333333333344</v>
      </c>
    </row>
    <row r="469" spans="1:40" x14ac:dyDescent="0.3">
      <c r="A469" s="3" t="s">
        <v>13</v>
      </c>
      <c r="B469" s="4">
        <v>466</v>
      </c>
      <c r="C469" s="4">
        <v>466</v>
      </c>
      <c r="D469" s="4">
        <v>0</v>
      </c>
      <c r="E469" s="4">
        <f t="shared" si="118"/>
        <v>0</v>
      </c>
      <c r="F469" s="11">
        <f t="shared" si="119"/>
        <v>0</v>
      </c>
      <c r="H469" s="12">
        <f t="shared" si="106"/>
        <v>0</v>
      </c>
      <c r="I469" s="5">
        <f t="shared" si="107"/>
        <v>0</v>
      </c>
      <c r="J469" s="4">
        <f t="shared" si="108"/>
        <v>36.689399999999999</v>
      </c>
      <c r="K469" s="4">
        <f t="shared" si="109"/>
        <v>0</v>
      </c>
      <c r="L469" s="11">
        <f t="shared" si="110"/>
        <v>36.689399999999999</v>
      </c>
      <c r="N469" s="12">
        <f t="shared" si="105"/>
        <v>0</v>
      </c>
      <c r="O469" s="4">
        <f t="shared" si="111"/>
        <v>0</v>
      </c>
      <c r="P469" s="4">
        <f t="shared" si="112"/>
        <v>0</v>
      </c>
      <c r="Q469" s="4">
        <f t="shared" si="113"/>
        <v>0</v>
      </c>
      <c r="R469" s="4">
        <f t="shared" si="114"/>
        <v>0</v>
      </c>
      <c r="S469" s="4">
        <f>SUM($Q$3:Q469)</f>
        <v>5.6259436916529411E-2</v>
      </c>
      <c r="T469" s="11">
        <f>SUM($R$3:R469)</f>
        <v>1.4966521824598289E-2</v>
      </c>
      <c r="U469" s="4">
        <f t="shared" si="115"/>
        <v>0</v>
      </c>
      <c r="AA469" s="4">
        <f t="shared" si="116"/>
        <v>0</v>
      </c>
      <c r="AM469" s="4">
        <f t="shared" si="117"/>
        <v>1</v>
      </c>
      <c r="AN469" s="5">
        <f>SUM($H$3:H469)</f>
        <v>2893.3333333333344</v>
      </c>
    </row>
    <row r="470" spans="1:40" x14ac:dyDescent="0.3">
      <c r="A470" s="3" t="s">
        <v>13</v>
      </c>
      <c r="B470" s="4">
        <v>467</v>
      </c>
      <c r="C470" s="4">
        <v>467</v>
      </c>
      <c r="D470" s="4">
        <v>0</v>
      </c>
      <c r="E470" s="4">
        <f t="shared" si="118"/>
        <v>0</v>
      </c>
      <c r="F470" s="11">
        <f t="shared" si="119"/>
        <v>0</v>
      </c>
      <c r="H470" s="12">
        <f t="shared" si="106"/>
        <v>0</v>
      </c>
      <c r="I470" s="5">
        <f t="shared" si="107"/>
        <v>0</v>
      </c>
      <c r="J470" s="4">
        <f t="shared" si="108"/>
        <v>36.689399999999999</v>
      </c>
      <c r="K470" s="4">
        <f t="shared" si="109"/>
        <v>0</v>
      </c>
      <c r="L470" s="11">
        <f t="shared" si="110"/>
        <v>36.689399999999999</v>
      </c>
      <c r="N470" s="12">
        <f t="shared" si="105"/>
        <v>0</v>
      </c>
      <c r="O470" s="4">
        <f t="shared" si="111"/>
        <v>0</v>
      </c>
      <c r="P470" s="4">
        <f t="shared" si="112"/>
        <v>0</v>
      </c>
      <c r="Q470" s="4">
        <f t="shared" si="113"/>
        <v>0</v>
      </c>
      <c r="R470" s="4">
        <f t="shared" si="114"/>
        <v>0</v>
      </c>
      <c r="S470" s="4">
        <f>SUM($Q$3:Q470)</f>
        <v>5.6259436916529411E-2</v>
      </c>
      <c r="T470" s="11">
        <f>SUM($R$3:R470)</f>
        <v>1.4966521824598289E-2</v>
      </c>
      <c r="U470" s="4">
        <f t="shared" si="115"/>
        <v>0</v>
      </c>
      <c r="AA470" s="4">
        <f t="shared" si="116"/>
        <v>0</v>
      </c>
      <c r="AM470" s="4">
        <f t="shared" si="117"/>
        <v>1</v>
      </c>
      <c r="AN470" s="5">
        <f>SUM($H$3:H470)</f>
        <v>2893.3333333333344</v>
      </c>
    </row>
    <row r="471" spans="1:40" x14ac:dyDescent="0.3">
      <c r="A471" s="3" t="s">
        <v>13</v>
      </c>
      <c r="B471" s="4">
        <v>468</v>
      </c>
      <c r="C471" s="4">
        <v>468</v>
      </c>
      <c r="D471" s="4">
        <v>0</v>
      </c>
      <c r="E471" s="4">
        <f t="shared" si="118"/>
        <v>0</v>
      </c>
      <c r="F471" s="11">
        <f t="shared" si="119"/>
        <v>0</v>
      </c>
      <c r="H471" s="12">
        <f t="shared" si="106"/>
        <v>0</v>
      </c>
      <c r="I471" s="5">
        <f t="shared" si="107"/>
        <v>0</v>
      </c>
      <c r="J471" s="4">
        <f t="shared" si="108"/>
        <v>36.689399999999999</v>
      </c>
      <c r="K471" s="4">
        <f t="shared" si="109"/>
        <v>0</v>
      </c>
      <c r="L471" s="11">
        <f t="shared" si="110"/>
        <v>36.689399999999999</v>
      </c>
      <c r="N471" s="12">
        <f t="shared" si="105"/>
        <v>0</v>
      </c>
      <c r="O471" s="4">
        <f t="shared" si="111"/>
        <v>0</v>
      </c>
      <c r="P471" s="4">
        <f t="shared" si="112"/>
        <v>0</v>
      </c>
      <c r="Q471" s="4">
        <f t="shared" si="113"/>
        <v>0</v>
      </c>
      <c r="R471" s="4">
        <f t="shared" si="114"/>
        <v>0</v>
      </c>
      <c r="S471" s="4">
        <f>SUM($Q$3:Q471)</f>
        <v>5.6259436916529411E-2</v>
      </c>
      <c r="T471" s="11">
        <f>SUM($R$3:R471)</f>
        <v>1.4966521824598289E-2</v>
      </c>
      <c r="U471" s="4">
        <f t="shared" si="115"/>
        <v>0</v>
      </c>
      <c r="AA471" s="4">
        <f t="shared" si="116"/>
        <v>0</v>
      </c>
      <c r="AM471" s="4">
        <f t="shared" si="117"/>
        <v>1</v>
      </c>
      <c r="AN471" s="5">
        <f>SUM($H$3:H471)</f>
        <v>2893.3333333333344</v>
      </c>
    </row>
    <row r="472" spans="1:40" x14ac:dyDescent="0.3">
      <c r="A472" s="3" t="s">
        <v>13</v>
      </c>
      <c r="B472" s="4">
        <v>469</v>
      </c>
      <c r="C472" s="4">
        <v>469</v>
      </c>
      <c r="D472" s="4">
        <v>0</v>
      </c>
      <c r="E472" s="4">
        <f t="shared" si="118"/>
        <v>0</v>
      </c>
      <c r="F472" s="11">
        <f t="shared" si="119"/>
        <v>0</v>
      </c>
      <c r="H472" s="12">
        <f t="shared" si="106"/>
        <v>0</v>
      </c>
      <c r="I472" s="5">
        <f t="shared" si="107"/>
        <v>0</v>
      </c>
      <c r="J472" s="4">
        <f t="shared" si="108"/>
        <v>36.689399999999999</v>
      </c>
      <c r="K472" s="4">
        <f t="shared" si="109"/>
        <v>0</v>
      </c>
      <c r="L472" s="11">
        <f t="shared" si="110"/>
        <v>36.689399999999999</v>
      </c>
      <c r="N472" s="12">
        <f t="shared" si="105"/>
        <v>0</v>
      </c>
      <c r="O472" s="4">
        <f t="shared" si="111"/>
        <v>0</v>
      </c>
      <c r="P472" s="4">
        <f t="shared" si="112"/>
        <v>0</v>
      </c>
      <c r="Q472" s="4">
        <f t="shared" si="113"/>
        <v>0</v>
      </c>
      <c r="R472" s="4">
        <f t="shared" si="114"/>
        <v>0</v>
      </c>
      <c r="S472" s="4">
        <f>SUM($Q$3:Q472)</f>
        <v>5.6259436916529411E-2</v>
      </c>
      <c r="T472" s="11">
        <f>SUM($R$3:R472)</f>
        <v>1.4966521824598289E-2</v>
      </c>
      <c r="U472" s="4">
        <f t="shared" si="115"/>
        <v>0</v>
      </c>
      <c r="AA472" s="4">
        <f t="shared" si="116"/>
        <v>0</v>
      </c>
      <c r="AM472" s="4">
        <f t="shared" si="117"/>
        <v>1</v>
      </c>
      <c r="AN472" s="5">
        <f>SUM($H$3:H472)</f>
        <v>2893.3333333333344</v>
      </c>
    </row>
    <row r="473" spans="1:40" x14ac:dyDescent="0.3">
      <c r="A473" s="3" t="s">
        <v>13</v>
      </c>
      <c r="B473" s="4">
        <v>470</v>
      </c>
      <c r="C473" s="4">
        <v>470</v>
      </c>
      <c r="D473" s="4">
        <v>0</v>
      </c>
      <c r="E473" s="4">
        <f t="shared" si="118"/>
        <v>0</v>
      </c>
      <c r="F473" s="11">
        <f t="shared" si="119"/>
        <v>0</v>
      </c>
      <c r="H473" s="12">
        <f t="shared" si="106"/>
        <v>0</v>
      </c>
      <c r="I473" s="5">
        <f t="shared" si="107"/>
        <v>0</v>
      </c>
      <c r="J473" s="4">
        <f t="shared" si="108"/>
        <v>36.689399999999999</v>
      </c>
      <c r="K473" s="4">
        <f t="shared" si="109"/>
        <v>0</v>
      </c>
      <c r="L473" s="11">
        <f t="shared" si="110"/>
        <v>36.689399999999999</v>
      </c>
      <c r="N473" s="12">
        <f t="shared" si="105"/>
        <v>0</v>
      </c>
      <c r="O473" s="4">
        <f t="shared" si="111"/>
        <v>0</v>
      </c>
      <c r="P473" s="4">
        <f t="shared" si="112"/>
        <v>0</v>
      </c>
      <c r="Q473" s="4">
        <f t="shared" si="113"/>
        <v>0</v>
      </c>
      <c r="R473" s="4">
        <f t="shared" si="114"/>
        <v>0</v>
      </c>
      <c r="S473" s="4">
        <f>SUM($Q$3:Q473)</f>
        <v>5.6259436916529411E-2</v>
      </c>
      <c r="T473" s="11">
        <f>SUM($R$3:R473)</f>
        <v>1.4966521824598289E-2</v>
      </c>
      <c r="U473" s="4">
        <f t="shared" si="115"/>
        <v>0</v>
      </c>
      <c r="AA473" s="4">
        <f t="shared" si="116"/>
        <v>0</v>
      </c>
      <c r="AM473" s="4">
        <f t="shared" si="117"/>
        <v>1</v>
      </c>
      <c r="AN473" s="5">
        <f>SUM($H$3:H473)</f>
        <v>2893.3333333333344</v>
      </c>
    </row>
    <row r="474" spans="1:40" x14ac:dyDescent="0.3">
      <c r="A474" s="3" t="s">
        <v>13</v>
      </c>
      <c r="B474" s="4">
        <v>471</v>
      </c>
      <c r="C474" s="4">
        <v>471</v>
      </c>
      <c r="D474" s="4">
        <v>0</v>
      </c>
      <c r="E474" s="4">
        <f t="shared" si="118"/>
        <v>0</v>
      </c>
      <c r="F474" s="11">
        <f t="shared" si="119"/>
        <v>0</v>
      </c>
      <c r="H474" s="12">
        <f t="shared" si="106"/>
        <v>0</v>
      </c>
      <c r="I474" s="5">
        <f t="shared" si="107"/>
        <v>0</v>
      </c>
      <c r="J474" s="4">
        <f t="shared" si="108"/>
        <v>36.689399999999999</v>
      </c>
      <c r="K474" s="4">
        <f t="shared" si="109"/>
        <v>0</v>
      </c>
      <c r="L474" s="11">
        <f t="shared" si="110"/>
        <v>36.689399999999999</v>
      </c>
      <c r="N474" s="12">
        <f t="shared" si="105"/>
        <v>0</v>
      </c>
      <c r="O474" s="4">
        <f t="shared" si="111"/>
        <v>0</v>
      </c>
      <c r="P474" s="4">
        <f t="shared" si="112"/>
        <v>0</v>
      </c>
      <c r="Q474" s="4">
        <f t="shared" si="113"/>
        <v>0</v>
      </c>
      <c r="R474" s="4">
        <f t="shared" si="114"/>
        <v>0</v>
      </c>
      <c r="S474" s="4">
        <f>SUM($Q$3:Q474)</f>
        <v>5.6259436916529411E-2</v>
      </c>
      <c r="T474" s="11">
        <f>SUM($R$3:R474)</f>
        <v>1.4966521824598289E-2</v>
      </c>
      <c r="U474" s="4">
        <f t="shared" si="115"/>
        <v>0</v>
      </c>
      <c r="AA474" s="4">
        <f t="shared" si="116"/>
        <v>0</v>
      </c>
      <c r="AM474" s="4">
        <f t="shared" si="117"/>
        <v>1</v>
      </c>
      <c r="AN474" s="5">
        <f>SUM($H$3:H474)</f>
        <v>2893.3333333333344</v>
      </c>
    </row>
    <row r="475" spans="1:40" x14ac:dyDescent="0.3">
      <c r="A475" s="3" t="s">
        <v>13</v>
      </c>
      <c r="B475" s="4">
        <v>472</v>
      </c>
      <c r="C475" s="4">
        <v>472</v>
      </c>
      <c r="D475" s="4">
        <v>0</v>
      </c>
      <c r="E475" s="4">
        <f t="shared" si="118"/>
        <v>0</v>
      </c>
      <c r="F475" s="11">
        <f t="shared" si="119"/>
        <v>0</v>
      </c>
      <c r="H475" s="12">
        <f t="shared" si="106"/>
        <v>0</v>
      </c>
      <c r="I475" s="5">
        <f t="shared" si="107"/>
        <v>0</v>
      </c>
      <c r="J475" s="4">
        <f t="shared" si="108"/>
        <v>36.689399999999999</v>
      </c>
      <c r="K475" s="4">
        <f t="shared" si="109"/>
        <v>0</v>
      </c>
      <c r="L475" s="11">
        <f t="shared" si="110"/>
        <v>36.689399999999999</v>
      </c>
      <c r="N475" s="12">
        <f t="shared" si="105"/>
        <v>0</v>
      </c>
      <c r="O475" s="4">
        <f t="shared" si="111"/>
        <v>0</v>
      </c>
      <c r="P475" s="4">
        <f t="shared" si="112"/>
        <v>0</v>
      </c>
      <c r="Q475" s="4">
        <f t="shared" si="113"/>
        <v>0</v>
      </c>
      <c r="R475" s="4">
        <f t="shared" si="114"/>
        <v>0</v>
      </c>
      <c r="S475" s="4">
        <f>SUM($Q$3:Q475)</f>
        <v>5.6259436916529411E-2</v>
      </c>
      <c r="T475" s="11">
        <f>SUM($R$3:R475)</f>
        <v>1.4966521824598289E-2</v>
      </c>
      <c r="U475" s="4">
        <f t="shared" si="115"/>
        <v>0</v>
      </c>
      <c r="AA475" s="4">
        <f t="shared" si="116"/>
        <v>0</v>
      </c>
      <c r="AM475" s="4">
        <f t="shared" si="117"/>
        <v>1</v>
      </c>
      <c r="AN475" s="5">
        <f>SUM($H$3:H475)</f>
        <v>2893.3333333333344</v>
      </c>
    </row>
    <row r="476" spans="1:40" x14ac:dyDescent="0.3">
      <c r="A476" s="3" t="s">
        <v>13</v>
      </c>
      <c r="B476" s="4">
        <v>473</v>
      </c>
      <c r="C476" s="4">
        <v>473</v>
      </c>
      <c r="D476" s="4">
        <v>0</v>
      </c>
      <c r="E476" s="4">
        <f t="shared" si="118"/>
        <v>0</v>
      </c>
      <c r="F476" s="11">
        <f t="shared" si="119"/>
        <v>0</v>
      </c>
      <c r="H476" s="12">
        <f t="shared" si="106"/>
        <v>0</v>
      </c>
      <c r="I476" s="5">
        <f t="shared" si="107"/>
        <v>0</v>
      </c>
      <c r="J476" s="4">
        <f t="shared" si="108"/>
        <v>36.689399999999999</v>
      </c>
      <c r="K476" s="4">
        <f t="shared" si="109"/>
        <v>0</v>
      </c>
      <c r="L476" s="11">
        <f t="shared" si="110"/>
        <v>36.689399999999999</v>
      </c>
      <c r="N476" s="12">
        <f t="shared" si="105"/>
        <v>0</v>
      </c>
      <c r="O476" s="4">
        <f t="shared" si="111"/>
        <v>0</v>
      </c>
      <c r="P476" s="4">
        <f t="shared" si="112"/>
        <v>0</v>
      </c>
      <c r="Q476" s="4">
        <f t="shared" si="113"/>
        <v>0</v>
      </c>
      <c r="R476" s="4">
        <f t="shared" si="114"/>
        <v>0</v>
      </c>
      <c r="S476" s="4">
        <f>SUM($Q$3:Q476)</f>
        <v>5.6259436916529411E-2</v>
      </c>
      <c r="T476" s="11">
        <f>SUM($R$3:R476)</f>
        <v>1.4966521824598289E-2</v>
      </c>
      <c r="U476" s="4">
        <f t="shared" si="115"/>
        <v>0</v>
      </c>
      <c r="AA476" s="4">
        <f t="shared" si="116"/>
        <v>0</v>
      </c>
      <c r="AM476" s="4">
        <f t="shared" si="117"/>
        <v>1</v>
      </c>
      <c r="AN476" s="5">
        <f>SUM($H$3:H476)</f>
        <v>2893.3333333333344</v>
      </c>
    </row>
    <row r="477" spans="1:40" x14ac:dyDescent="0.3">
      <c r="A477" s="3" t="s">
        <v>13</v>
      </c>
      <c r="B477" s="4">
        <v>474</v>
      </c>
      <c r="C477" s="4">
        <v>474</v>
      </c>
      <c r="D477" s="4">
        <v>0</v>
      </c>
      <c r="E477" s="4">
        <f t="shared" si="118"/>
        <v>0</v>
      </c>
      <c r="F477" s="11">
        <f t="shared" si="119"/>
        <v>0</v>
      </c>
      <c r="H477" s="12">
        <f t="shared" si="106"/>
        <v>0</v>
      </c>
      <c r="I477" s="5">
        <f t="shared" si="107"/>
        <v>0</v>
      </c>
      <c r="J477" s="4">
        <f t="shared" si="108"/>
        <v>36.689399999999999</v>
      </c>
      <c r="K477" s="4">
        <f t="shared" si="109"/>
        <v>0</v>
      </c>
      <c r="L477" s="11">
        <f t="shared" si="110"/>
        <v>36.689399999999999</v>
      </c>
      <c r="N477" s="12">
        <f t="shared" si="105"/>
        <v>0</v>
      </c>
      <c r="O477" s="4">
        <f t="shared" si="111"/>
        <v>0</v>
      </c>
      <c r="P477" s="4">
        <f t="shared" si="112"/>
        <v>0</v>
      </c>
      <c r="Q477" s="4">
        <f t="shared" si="113"/>
        <v>0</v>
      </c>
      <c r="R477" s="4">
        <f t="shared" si="114"/>
        <v>0</v>
      </c>
      <c r="S477" s="4">
        <f>SUM($Q$3:Q477)</f>
        <v>5.6259436916529411E-2</v>
      </c>
      <c r="T477" s="11">
        <f>SUM($R$3:R477)</f>
        <v>1.4966521824598289E-2</v>
      </c>
      <c r="U477" s="4">
        <f t="shared" si="115"/>
        <v>0</v>
      </c>
      <c r="AA477" s="4">
        <f t="shared" si="116"/>
        <v>0</v>
      </c>
      <c r="AM477" s="4">
        <f t="shared" si="117"/>
        <v>1</v>
      </c>
      <c r="AN477" s="5">
        <f>SUM($H$3:H477)</f>
        <v>2893.3333333333344</v>
      </c>
    </row>
    <row r="478" spans="1:40" x14ac:dyDescent="0.3">
      <c r="A478" s="3" t="s">
        <v>13</v>
      </c>
      <c r="B478" s="4">
        <v>475</v>
      </c>
      <c r="C478" s="4">
        <v>475</v>
      </c>
      <c r="D478" s="4">
        <v>0</v>
      </c>
      <c r="E478" s="4">
        <f t="shared" si="118"/>
        <v>0</v>
      </c>
      <c r="F478" s="11">
        <f t="shared" si="119"/>
        <v>0</v>
      </c>
      <c r="H478" s="12">
        <f t="shared" si="106"/>
        <v>0</v>
      </c>
      <c r="I478" s="5">
        <f t="shared" si="107"/>
        <v>0</v>
      </c>
      <c r="J478" s="4">
        <f t="shared" si="108"/>
        <v>36.689399999999999</v>
      </c>
      <c r="K478" s="4">
        <f t="shared" si="109"/>
        <v>0</v>
      </c>
      <c r="L478" s="11">
        <f t="shared" si="110"/>
        <v>36.689399999999999</v>
      </c>
      <c r="N478" s="12">
        <f t="shared" si="105"/>
        <v>0</v>
      </c>
      <c r="O478" s="4">
        <f t="shared" si="111"/>
        <v>0</v>
      </c>
      <c r="P478" s="4">
        <f t="shared" si="112"/>
        <v>0</v>
      </c>
      <c r="Q478" s="4">
        <f t="shared" si="113"/>
        <v>0</v>
      </c>
      <c r="R478" s="4">
        <f t="shared" si="114"/>
        <v>0</v>
      </c>
      <c r="S478" s="4">
        <f>SUM($Q$3:Q478)</f>
        <v>5.6259436916529411E-2</v>
      </c>
      <c r="T478" s="11">
        <f>SUM($R$3:R478)</f>
        <v>1.4966521824598289E-2</v>
      </c>
      <c r="U478" s="4">
        <f t="shared" si="115"/>
        <v>0</v>
      </c>
      <c r="AA478" s="4">
        <f t="shared" si="116"/>
        <v>0</v>
      </c>
      <c r="AM478" s="4">
        <f t="shared" si="117"/>
        <v>1</v>
      </c>
      <c r="AN478" s="5">
        <f>SUM($H$3:H478)</f>
        <v>2893.3333333333344</v>
      </c>
    </row>
    <row r="479" spans="1:40" x14ac:dyDescent="0.3">
      <c r="A479" s="3" t="s">
        <v>13</v>
      </c>
      <c r="B479" s="4">
        <v>476</v>
      </c>
      <c r="C479" s="4">
        <v>476</v>
      </c>
      <c r="D479" s="4">
        <v>0</v>
      </c>
      <c r="E479" s="4">
        <f t="shared" si="118"/>
        <v>0</v>
      </c>
      <c r="F479" s="11">
        <f t="shared" si="119"/>
        <v>0</v>
      </c>
      <c r="H479" s="12">
        <f t="shared" si="106"/>
        <v>0</v>
      </c>
      <c r="I479" s="5">
        <f t="shared" si="107"/>
        <v>0</v>
      </c>
      <c r="J479" s="4">
        <f t="shared" si="108"/>
        <v>36.689399999999999</v>
      </c>
      <c r="K479" s="4">
        <f t="shared" si="109"/>
        <v>0</v>
      </c>
      <c r="L479" s="11">
        <f t="shared" si="110"/>
        <v>36.689399999999999</v>
      </c>
      <c r="N479" s="12">
        <f t="shared" si="105"/>
        <v>0</v>
      </c>
      <c r="O479" s="4">
        <f t="shared" si="111"/>
        <v>0</v>
      </c>
      <c r="P479" s="4">
        <f t="shared" si="112"/>
        <v>0</v>
      </c>
      <c r="Q479" s="4">
        <f t="shared" si="113"/>
        <v>0</v>
      </c>
      <c r="R479" s="4">
        <f t="shared" si="114"/>
        <v>0</v>
      </c>
      <c r="S479" s="4">
        <f>SUM($Q$3:Q479)</f>
        <v>5.6259436916529411E-2</v>
      </c>
      <c r="T479" s="11">
        <f>SUM($R$3:R479)</f>
        <v>1.4966521824598289E-2</v>
      </c>
      <c r="U479" s="4">
        <f t="shared" si="115"/>
        <v>0</v>
      </c>
      <c r="AA479" s="4">
        <f t="shared" si="116"/>
        <v>0</v>
      </c>
      <c r="AM479" s="4">
        <f t="shared" si="117"/>
        <v>1</v>
      </c>
      <c r="AN479" s="5">
        <f>SUM($H$3:H479)</f>
        <v>2893.3333333333344</v>
      </c>
    </row>
    <row r="480" spans="1:40" x14ac:dyDescent="0.3">
      <c r="A480" s="3" t="s">
        <v>13</v>
      </c>
      <c r="B480" s="4">
        <v>477</v>
      </c>
      <c r="C480" s="4">
        <v>477</v>
      </c>
      <c r="D480" s="4">
        <v>0</v>
      </c>
      <c r="E480" s="4">
        <f t="shared" si="118"/>
        <v>0</v>
      </c>
      <c r="F480" s="11">
        <f t="shared" si="119"/>
        <v>0</v>
      </c>
      <c r="H480" s="12">
        <f t="shared" si="106"/>
        <v>0</v>
      </c>
      <c r="I480" s="5">
        <f t="shared" si="107"/>
        <v>0</v>
      </c>
      <c r="J480" s="4">
        <f t="shared" si="108"/>
        <v>36.689399999999999</v>
      </c>
      <c r="K480" s="4">
        <f t="shared" si="109"/>
        <v>0</v>
      </c>
      <c r="L480" s="11">
        <f t="shared" si="110"/>
        <v>36.689399999999999</v>
      </c>
      <c r="N480" s="12">
        <f t="shared" si="105"/>
        <v>0</v>
      </c>
      <c r="O480" s="4">
        <f t="shared" si="111"/>
        <v>0</v>
      </c>
      <c r="P480" s="4">
        <f t="shared" si="112"/>
        <v>0</v>
      </c>
      <c r="Q480" s="4">
        <f t="shared" si="113"/>
        <v>0</v>
      </c>
      <c r="R480" s="4">
        <f t="shared" si="114"/>
        <v>0</v>
      </c>
      <c r="S480" s="4">
        <f>SUM($Q$3:Q480)</f>
        <v>5.6259436916529411E-2</v>
      </c>
      <c r="T480" s="11">
        <f>SUM($R$3:R480)</f>
        <v>1.4966521824598289E-2</v>
      </c>
      <c r="U480" s="4">
        <f t="shared" si="115"/>
        <v>0</v>
      </c>
      <c r="AA480" s="4">
        <f t="shared" si="116"/>
        <v>0</v>
      </c>
      <c r="AM480" s="4">
        <f t="shared" si="117"/>
        <v>1</v>
      </c>
      <c r="AN480" s="5">
        <f>SUM($H$3:H480)</f>
        <v>2893.3333333333344</v>
      </c>
    </row>
    <row r="481" spans="1:40" x14ac:dyDescent="0.3">
      <c r="A481" s="3" t="s">
        <v>13</v>
      </c>
      <c r="B481" s="4">
        <v>478</v>
      </c>
      <c r="C481" s="4">
        <v>478</v>
      </c>
      <c r="D481" s="4">
        <v>0</v>
      </c>
      <c r="E481" s="4">
        <f t="shared" si="118"/>
        <v>0</v>
      </c>
      <c r="F481" s="11">
        <f t="shared" si="119"/>
        <v>0</v>
      </c>
      <c r="H481" s="12">
        <f t="shared" si="106"/>
        <v>0</v>
      </c>
      <c r="I481" s="5">
        <f t="shared" si="107"/>
        <v>0</v>
      </c>
      <c r="J481" s="4">
        <f t="shared" si="108"/>
        <v>36.689399999999999</v>
      </c>
      <c r="K481" s="4">
        <f t="shared" si="109"/>
        <v>0</v>
      </c>
      <c r="L481" s="11">
        <f t="shared" si="110"/>
        <v>36.689399999999999</v>
      </c>
      <c r="N481" s="12">
        <f t="shared" si="105"/>
        <v>0</v>
      </c>
      <c r="O481" s="4">
        <f t="shared" si="111"/>
        <v>0</v>
      </c>
      <c r="P481" s="4">
        <f t="shared" si="112"/>
        <v>0</v>
      </c>
      <c r="Q481" s="4">
        <f t="shared" si="113"/>
        <v>0</v>
      </c>
      <c r="R481" s="4">
        <f t="shared" si="114"/>
        <v>0</v>
      </c>
      <c r="S481" s="4">
        <f>SUM($Q$3:Q481)</f>
        <v>5.6259436916529411E-2</v>
      </c>
      <c r="T481" s="11">
        <f>SUM($R$3:R481)</f>
        <v>1.4966521824598289E-2</v>
      </c>
      <c r="U481" s="4">
        <f t="shared" si="115"/>
        <v>0</v>
      </c>
      <c r="AA481" s="4">
        <f t="shared" si="116"/>
        <v>0</v>
      </c>
      <c r="AM481" s="4">
        <f t="shared" si="117"/>
        <v>1</v>
      </c>
      <c r="AN481" s="5">
        <f>SUM($H$3:H481)</f>
        <v>2893.3333333333344</v>
      </c>
    </row>
    <row r="482" spans="1:40" x14ac:dyDescent="0.3">
      <c r="A482" s="3" t="s">
        <v>13</v>
      </c>
      <c r="B482" s="4">
        <v>479</v>
      </c>
      <c r="C482" s="4">
        <v>479</v>
      </c>
      <c r="D482" s="4">
        <v>0</v>
      </c>
      <c r="E482" s="4">
        <f t="shared" si="118"/>
        <v>0</v>
      </c>
      <c r="F482" s="11">
        <f t="shared" si="119"/>
        <v>0</v>
      </c>
      <c r="H482" s="12">
        <f t="shared" si="106"/>
        <v>0</v>
      </c>
      <c r="I482" s="5">
        <f t="shared" si="107"/>
        <v>0</v>
      </c>
      <c r="J482" s="4">
        <f t="shared" si="108"/>
        <v>36.689399999999999</v>
      </c>
      <c r="K482" s="4">
        <f t="shared" si="109"/>
        <v>0</v>
      </c>
      <c r="L482" s="11">
        <f t="shared" si="110"/>
        <v>36.689399999999999</v>
      </c>
      <c r="N482" s="12">
        <f t="shared" si="105"/>
        <v>0</v>
      </c>
      <c r="O482" s="4">
        <f t="shared" si="111"/>
        <v>0</v>
      </c>
      <c r="P482" s="4">
        <f t="shared" si="112"/>
        <v>0</v>
      </c>
      <c r="Q482" s="4">
        <f t="shared" si="113"/>
        <v>0</v>
      </c>
      <c r="R482" s="4">
        <f t="shared" si="114"/>
        <v>0</v>
      </c>
      <c r="S482" s="4">
        <f>SUM($Q$3:Q482)</f>
        <v>5.6259436916529411E-2</v>
      </c>
      <c r="T482" s="11">
        <f>SUM($R$3:R482)</f>
        <v>1.4966521824598289E-2</v>
      </c>
      <c r="U482" s="4">
        <f t="shared" si="115"/>
        <v>0</v>
      </c>
      <c r="AA482" s="4">
        <f t="shared" si="116"/>
        <v>0</v>
      </c>
      <c r="AM482" s="4">
        <f t="shared" si="117"/>
        <v>1</v>
      </c>
      <c r="AN482" s="5">
        <f>SUM($H$3:H482)</f>
        <v>2893.3333333333344</v>
      </c>
    </row>
    <row r="483" spans="1:40" x14ac:dyDescent="0.3">
      <c r="A483" s="3" t="s">
        <v>13</v>
      </c>
      <c r="B483" s="4">
        <v>480</v>
      </c>
      <c r="C483" s="4">
        <v>480</v>
      </c>
      <c r="D483" s="4">
        <v>0</v>
      </c>
      <c r="E483" s="4">
        <f t="shared" si="118"/>
        <v>0</v>
      </c>
      <c r="F483" s="11">
        <f t="shared" si="119"/>
        <v>0</v>
      </c>
      <c r="H483" s="12">
        <f t="shared" si="106"/>
        <v>0</v>
      </c>
      <c r="I483" s="5">
        <f t="shared" si="107"/>
        <v>0</v>
      </c>
      <c r="J483" s="4">
        <f t="shared" si="108"/>
        <v>36.689399999999999</v>
      </c>
      <c r="K483" s="4">
        <f t="shared" si="109"/>
        <v>0</v>
      </c>
      <c r="L483" s="11">
        <f t="shared" si="110"/>
        <v>36.689399999999999</v>
      </c>
      <c r="N483" s="12">
        <f t="shared" si="105"/>
        <v>0</v>
      </c>
      <c r="O483" s="4">
        <f t="shared" si="111"/>
        <v>0</v>
      </c>
      <c r="P483" s="4">
        <f t="shared" si="112"/>
        <v>0</v>
      </c>
      <c r="Q483" s="4">
        <f t="shared" si="113"/>
        <v>0</v>
      </c>
      <c r="R483" s="4">
        <f t="shared" si="114"/>
        <v>0</v>
      </c>
      <c r="S483" s="4">
        <f>SUM($Q$3:Q483)</f>
        <v>5.6259436916529411E-2</v>
      </c>
      <c r="T483" s="11">
        <f>SUM($R$3:R483)</f>
        <v>1.4966521824598289E-2</v>
      </c>
      <c r="U483" s="4">
        <f t="shared" si="115"/>
        <v>0</v>
      </c>
      <c r="AA483" s="4">
        <f t="shared" si="116"/>
        <v>0</v>
      </c>
      <c r="AM483" s="4">
        <f t="shared" si="117"/>
        <v>1</v>
      </c>
      <c r="AN483" s="5">
        <f>SUM($H$3:H483)</f>
        <v>2893.3333333333344</v>
      </c>
    </row>
    <row r="484" spans="1:40" x14ac:dyDescent="0.3">
      <c r="A484" s="3" t="s">
        <v>13</v>
      </c>
      <c r="B484" s="4">
        <v>481</v>
      </c>
      <c r="C484" s="4">
        <v>481</v>
      </c>
      <c r="D484" s="4">
        <v>0</v>
      </c>
      <c r="E484" s="4">
        <f t="shared" si="118"/>
        <v>0</v>
      </c>
      <c r="F484" s="11">
        <f t="shared" si="119"/>
        <v>0</v>
      </c>
      <c r="H484" s="12">
        <f t="shared" si="106"/>
        <v>0</v>
      </c>
      <c r="I484" s="5">
        <f t="shared" si="107"/>
        <v>0</v>
      </c>
      <c r="J484" s="4">
        <f t="shared" si="108"/>
        <v>36.689399999999999</v>
      </c>
      <c r="K484" s="4">
        <f t="shared" si="109"/>
        <v>0</v>
      </c>
      <c r="L484" s="11">
        <f t="shared" si="110"/>
        <v>36.689399999999999</v>
      </c>
      <c r="N484" s="12">
        <f t="shared" si="105"/>
        <v>0</v>
      </c>
      <c r="O484" s="4">
        <f t="shared" si="111"/>
        <v>0</v>
      </c>
      <c r="P484" s="4">
        <f t="shared" si="112"/>
        <v>0</v>
      </c>
      <c r="Q484" s="4">
        <f t="shared" si="113"/>
        <v>0</v>
      </c>
      <c r="R484" s="4">
        <f t="shared" si="114"/>
        <v>0</v>
      </c>
      <c r="S484" s="4">
        <f>SUM($Q$3:Q484)</f>
        <v>5.6259436916529411E-2</v>
      </c>
      <c r="T484" s="11">
        <f>SUM($R$3:R484)</f>
        <v>1.4966521824598289E-2</v>
      </c>
      <c r="U484" s="4">
        <f t="shared" si="115"/>
        <v>0</v>
      </c>
      <c r="AA484" s="4">
        <f t="shared" si="116"/>
        <v>0</v>
      </c>
      <c r="AM484" s="4">
        <f t="shared" si="117"/>
        <v>1</v>
      </c>
      <c r="AN484" s="5">
        <f>SUM($H$3:H484)</f>
        <v>2893.3333333333344</v>
      </c>
    </row>
    <row r="485" spans="1:40" x14ac:dyDescent="0.3">
      <c r="A485" s="3" t="s">
        <v>13</v>
      </c>
      <c r="B485" s="4">
        <v>482</v>
      </c>
      <c r="C485" s="4">
        <v>482</v>
      </c>
      <c r="D485" s="4">
        <v>0</v>
      </c>
      <c r="E485" s="4">
        <f t="shared" si="118"/>
        <v>0</v>
      </c>
      <c r="F485" s="11">
        <f t="shared" si="119"/>
        <v>0</v>
      </c>
      <c r="H485" s="12">
        <f t="shared" si="106"/>
        <v>0</v>
      </c>
      <c r="I485" s="5">
        <f t="shared" si="107"/>
        <v>0</v>
      </c>
      <c r="J485" s="4">
        <f t="shared" si="108"/>
        <v>36.689399999999999</v>
      </c>
      <c r="K485" s="4">
        <f t="shared" si="109"/>
        <v>0</v>
      </c>
      <c r="L485" s="11">
        <f t="shared" si="110"/>
        <v>36.689399999999999</v>
      </c>
      <c r="N485" s="12">
        <f t="shared" si="105"/>
        <v>0</v>
      </c>
      <c r="O485" s="4">
        <f t="shared" si="111"/>
        <v>0</v>
      </c>
      <c r="P485" s="4">
        <f t="shared" si="112"/>
        <v>0</v>
      </c>
      <c r="Q485" s="4">
        <f t="shared" si="113"/>
        <v>0</v>
      </c>
      <c r="R485" s="4">
        <f t="shared" si="114"/>
        <v>0</v>
      </c>
      <c r="S485" s="4">
        <f>SUM($Q$3:Q485)</f>
        <v>5.6259436916529411E-2</v>
      </c>
      <c r="T485" s="11">
        <f>SUM($R$3:R485)</f>
        <v>1.4966521824598289E-2</v>
      </c>
      <c r="U485" s="4">
        <f t="shared" si="115"/>
        <v>0</v>
      </c>
      <c r="AA485" s="4">
        <f t="shared" si="116"/>
        <v>0</v>
      </c>
      <c r="AM485" s="4">
        <f t="shared" si="117"/>
        <v>1</v>
      </c>
      <c r="AN485" s="5">
        <f>SUM($H$3:H485)</f>
        <v>2893.3333333333344</v>
      </c>
    </row>
    <row r="486" spans="1:40" x14ac:dyDescent="0.3">
      <c r="A486" s="3" t="s">
        <v>13</v>
      </c>
      <c r="B486" s="4">
        <v>483</v>
      </c>
      <c r="C486" s="4">
        <v>483</v>
      </c>
      <c r="D486" s="4">
        <v>0</v>
      </c>
      <c r="E486" s="4">
        <f t="shared" si="118"/>
        <v>0</v>
      </c>
      <c r="F486" s="11">
        <f t="shared" si="119"/>
        <v>0</v>
      </c>
      <c r="H486" s="12">
        <f t="shared" si="106"/>
        <v>0</v>
      </c>
      <c r="I486" s="5">
        <f t="shared" si="107"/>
        <v>0</v>
      </c>
      <c r="J486" s="4">
        <f t="shared" si="108"/>
        <v>36.689399999999999</v>
      </c>
      <c r="K486" s="4">
        <f t="shared" si="109"/>
        <v>0</v>
      </c>
      <c r="L486" s="11">
        <f t="shared" si="110"/>
        <v>36.689399999999999</v>
      </c>
      <c r="N486" s="12">
        <f t="shared" si="105"/>
        <v>0</v>
      </c>
      <c r="O486" s="4">
        <f t="shared" si="111"/>
        <v>0</v>
      </c>
      <c r="P486" s="4">
        <f t="shared" si="112"/>
        <v>0</v>
      </c>
      <c r="Q486" s="4">
        <f t="shared" si="113"/>
        <v>0</v>
      </c>
      <c r="R486" s="4">
        <f t="shared" si="114"/>
        <v>0</v>
      </c>
      <c r="S486" s="4">
        <f>SUM($Q$3:Q486)</f>
        <v>5.6259436916529411E-2</v>
      </c>
      <c r="T486" s="11">
        <f>SUM($R$3:R486)</f>
        <v>1.4966521824598289E-2</v>
      </c>
      <c r="U486" s="4">
        <f t="shared" si="115"/>
        <v>0</v>
      </c>
      <c r="AA486" s="4">
        <f t="shared" si="116"/>
        <v>0</v>
      </c>
      <c r="AM486" s="4">
        <f t="shared" si="117"/>
        <v>1</v>
      </c>
      <c r="AN486" s="5">
        <f>SUM($H$3:H486)</f>
        <v>2893.3333333333344</v>
      </c>
    </row>
    <row r="487" spans="1:40" x14ac:dyDescent="0.3">
      <c r="A487" s="3" t="s">
        <v>13</v>
      </c>
      <c r="B487" s="4">
        <v>484</v>
      </c>
      <c r="C487" s="4">
        <v>484</v>
      </c>
      <c r="D487" s="4">
        <v>0</v>
      </c>
      <c r="E487" s="4">
        <f t="shared" si="118"/>
        <v>0</v>
      </c>
      <c r="F487" s="11">
        <f t="shared" si="119"/>
        <v>0</v>
      </c>
      <c r="H487" s="12">
        <f t="shared" si="106"/>
        <v>0</v>
      </c>
      <c r="I487" s="5">
        <f t="shared" si="107"/>
        <v>0</v>
      </c>
      <c r="J487" s="4">
        <f t="shared" si="108"/>
        <v>36.689399999999999</v>
      </c>
      <c r="K487" s="4">
        <f t="shared" si="109"/>
        <v>0</v>
      </c>
      <c r="L487" s="11">
        <f t="shared" si="110"/>
        <v>36.689399999999999</v>
      </c>
      <c r="N487" s="12">
        <f t="shared" si="105"/>
        <v>0</v>
      </c>
      <c r="O487" s="4">
        <f t="shared" si="111"/>
        <v>0</v>
      </c>
      <c r="P487" s="4">
        <f t="shared" si="112"/>
        <v>0</v>
      </c>
      <c r="Q487" s="4">
        <f t="shared" si="113"/>
        <v>0</v>
      </c>
      <c r="R487" s="4">
        <f t="shared" si="114"/>
        <v>0</v>
      </c>
      <c r="S487" s="4">
        <f>SUM($Q$3:Q487)</f>
        <v>5.6259436916529411E-2</v>
      </c>
      <c r="T487" s="11">
        <f>SUM($R$3:R487)</f>
        <v>1.4966521824598289E-2</v>
      </c>
      <c r="U487" s="4">
        <f t="shared" si="115"/>
        <v>0</v>
      </c>
      <c r="AA487" s="4">
        <f t="shared" si="116"/>
        <v>0</v>
      </c>
      <c r="AM487" s="4">
        <f t="shared" si="117"/>
        <v>1</v>
      </c>
      <c r="AN487" s="5">
        <f>SUM($H$3:H487)</f>
        <v>2893.3333333333344</v>
      </c>
    </row>
    <row r="488" spans="1:40" x14ac:dyDescent="0.3">
      <c r="A488" s="3" t="s">
        <v>13</v>
      </c>
      <c r="B488" s="4">
        <v>485</v>
      </c>
      <c r="C488" s="4">
        <v>485</v>
      </c>
      <c r="D488" s="4">
        <v>0</v>
      </c>
      <c r="E488" s="4">
        <f t="shared" si="118"/>
        <v>0</v>
      </c>
      <c r="F488" s="11">
        <f t="shared" si="119"/>
        <v>0</v>
      </c>
      <c r="H488" s="12">
        <f t="shared" si="106"/>
        <v>0</v>
      </c>
      <c r="I488" s="5">
        <f t="shared" si="107"/>
        <v>0</v>
      </c>
      <c r="J488" s="4">
        <f t="shared" si="108"/>
        <v>36.689399999999999</v>
      </c>
      <c r="K488" s="4">
        <f t="shared" si="109"/>
        <v>0</v>
      </c>
      <c r="L488" s="11">
        <f t="shared" si="110"/>
        <v>36.689399999999999</v>
      </c>
      <c r="N488" s="12">
        <f t="shared" si="105"/>
        <v>0</v>
      </c>
      <c r="O488" s="4">
        <f t="shared" si="111"/>
        <v>0</v>
      </c>
      <c r="P488" s="4">
        <f t="shared" si="112"/>
        <v>0</v>
      </c>
      <c r="Q488" s="4">
        <f t="shared" si="113"/>
        <v>0</v>
      </c>
      <c r="R488" s="4">
        <f t="shared" si="114"/>
        <v>0</v>
      </c>
      <c r="S488" s="4">
        <f>SUM($Q$3:Q488)</f>
        <v>5.6259436916529411E-2</v>
      </c>
      <c r="T488" s="11">
        <f>SUM($R$3:R488)</f>
        <v>1.4966521824598289E-2</v>
      </c>
      <c r="U488" s="4">
        <f t="shared" si="115"/>
        <v>0</v>
      </c>
      <c r="AA488" s="4">
        <f t="shared" si="116"/>
        <v>0</v>
      </c>
      <c r="AM488" s="4">
        <f t="shared" si="117"/>
        <v>1</v>
      </c>
      <c r="AN488" s="5">
        <f>SUM($H$3:H488)</f>
        <v>2893.3333333333344</v>
      </c>
    </row>
    <row r="489" spans="1:40" x14ac:dyDescent="0.3">
      <c r="A489" s="3" t="s">
        <v>13</v>
      </c>
      <c r="B489" s="4">
        <v>486</v>
      </c>
      <c r="C489" s="4">
        <v>486</v>
      </c>
      <c r="D489" s="4">
        <v>0</v>
      </c>
      <c r="E489" s="4">
        <f t="shared" si="118"/>
        <v>0</v>
      </c>
      <c r="F489" s="11">
        <f t="shared" si="119"/>
        <v>0</v>
      </c>
      <c r="H489" s="12">
        <f t="shared" si="106"/>
        <v>0</v>
      </c>
      <c r="I489" s="5">
        <f t="shared" si="107"/>
        <v>0</v>
      </c>
      <c r="J489" s="4">
        <f t="shared" si="108"/>
        <v>36.689399999999999</v>
      </c>
      <c r="K489" s="4">
        <f t="shared" si="109"/>
        <v>0</v>
      </c>
      <c r="L489" s="11">
        <f t="shared" si="110"/>
        <v>36.689399999999999</v>
      </c>
      <c r="N489" s="12">
        <f t="shared" si="105"/>
        <v>0</v>
      </c>
      <c r="O489" s="4">
        <f t="shared" si="111"/>
        <v>0</v>
      </c>
      <c r="P489" s="4">
        <f t="shared" si="112"/>
        <v>0</v>
      </c>
      <c r="Q489" s="4">
        <f t="shared" si="113"/>
        <v>0</v>
      </c>
      <c r="R489" s="4">
        <f t="shared" si="114"/>
        <v>0</v>
      </c>
      <c r="S489" s="4">
        <f>SUM($Q$3:Q489)</f>
        <v>5.6259436916529411E-2</v>
      </c>
      <c r="T489" s="11">
        <f>SUM($R$3:R489)</f>
        <v>1.4966521824598289E-2</v>
      </c>
      <c r="U489" s="4">
        <f t="shared" si="115"/>
        <v>0</v>
      </c>
      <c r="AA489" s="4">
        <f t="shared" si="116"/>
        <v>0</v>
      </c>
      <c r="AM489" s="4">
        <f t="shared" si="117"/>
        <v>1</v>
      </c>
      <c r="AN489" s="5">
        <f>SUM($H$3:H489)</f>
        <v>2893.3333333333344</v>
      </c>
    </row>
    <row r="490" spans="1:40" x14ac:dyDescent="0.3">
      <c r="A490" s="3" t="s">
        <v>13</v>
      </c>
      <c r="B490" s="4">
        <v>487</v>
      </c>
      <c r="C490" s="4">
        <v>487</v>
      </c>
      <c r="D490" s="4">
        <v>0</v>
      </c>
      <c r="E490" s="4">
        <f t="shared" si="118"/>
        <v>0</v>
      </c>
      <c r="F490" s="11">
        <f t="shared" si="119"/>
        <v>0</v>
      </c>
      <c r="H490" s="12">
        <f t="shared" si="106"/>
        <v>0</v>
      </c>
      <c r="I490" s="5">
        <f t="shared" si="107"/>
        <v>0</v>
      </c>
      <c r="J490" s="4">
        <f t="shared" si="108"/>
        <v>36.689399999999999</v>
      </c>
      <c r="K490" s="4">
        <f t="shared" si="109"/>
        <v>0</v>
      </c>
      <c r="L490" s="11">
        <f t="shared" si="110"/>
        <v>36.689399999999999</v>
      </c>
      <c r="N490" s="12">
        <f t="shared" si="105"/>
        <v>0</v>
      </c>
      <c r="O490" s="4">
        <f t="shared" si="111"/>
        <v>0</v>
      </c>
      <c r="P490" s="4">
        <f t="shared" si="112"/>
        <v>0</v>
      </c>
      <c r="Q490" s="4">
        <f t="shared" si="113"/>
        <v>0</v>
      </c>
      <c r="R490" s="4">
        <f t="shared" si="114"/>
        <v>0</v>
      </c>
      <c r="S490" s="4">
        <f>SUM($Q$3:Q490)</f>
        <v>5.6259436916529411E-2</v>
      </c>
      <c r="T490" s="11">
        <f>SUM($R$3:R490)</f>
        <v>1.4966521824598289E-2</v>
      </c>
      <c r="U490" s="4">
        <f t="shared" si="115"/>
        <v>0</v>
      </c>
      <c r="AA490" s="4">
        <f t="shared" si="116"/>
        <v>0</v>
      </c>
      <c r="AM490" s="4">
        <f t="shared" si="117"/>
        <v>1</v>
      </c>
      <c r="AN490" s="5">
        <f>SUM($H$3:H490)</f>
        <v>2893.3333333333344</v>
      </c>
    </row>
    <row r="491" spans="1:40" x14ac:dyDescent="0.3">
      <c r="A491" s="3" t="s">
        <v>13</v>
      </c>
      <c r="B491" s="4">
        <v>488</v>
      </c>
      <c r="C491" s="4">
        <v>488</v>
      </c>
      <c r="D491" s="4">
        <v>0</v>
      </c>
      <c r="E491" s="4">
        <f t="shared" si="118"/>
        <v>0</v>
      </c>
      <c r="F491" s="11">
        <f t="shared" si="119"/>
        <v>0</v>
      </c>
      <c r="H491" s="12">
        <f t="shared" si="106"/>
        <v>0</v>
      </c>
      <c r="I491" s="5">
        <f t="shared" si="107"/>
        <v>0</v>
      </c>
      <c r="J491" s="4">
        <f t="shared" si="108"/>
        <v>36.689399999999999</v>
      </c>
      <c r="K491" s="4">
        <f t="shared" si="109"/>
        <v>0</v>
      </c>
      <c r="L491" s="11">
        <f t="shared" si="110"/>
        <v>36.689399999999999</v>
      </c>
      <c r="N491" s="12">
        <f t="shared" si="105"/>
        <v>0</v>
      </c>
      <c r="O491" s="4">
        <f t="shared" si="111"/>
        <v>0</v>
      </c>
      <c r="P491" s="4">
        <f t="shared" si="112"/>
        <v>0</v>
      </c>
      <c r="Q491" s="4">
        <f t="shared" si="113"/>
        <v>0</v>
      </c>
      <c r="R491" s="4">
        <f t="shared" si="114"/>
        <v>0</v>
      </c>
      <c r="S491" s="4">
        <f>SUM($Q$3:Q491)</f>
        <v>5.6259436916529411E-2</v>
      </c>
      <c r="T491" s="11">
        <f>SUM($R$3:R491)</f>
        <v>1.4966521824598289E-2</v>
      </c>
      <c r="U491" s="4">
        <f t="shared" si="115"/>
        <v>0</v>
      </c>
      <c r="AA491" s="4">
        <f t="shared" si="116"/>
        <v>0</v>
      </c>
      <c r="AM491" s="4">
        <f t="shared" si="117"/>
        <v>1</v>
      </c>
      <c r="AN491" s="5">
        <f>SUM($H$3:H491)</f>
        <v>2893.3333333333344</v>
      </c>
    </row>
    <row r="492" spans="1:40" x14ac:dyDescent="0.3">
      <c r="A492" s="3" t="s">
        <v>13</v>
      </c>
      <c r="B492" s="4">
        <v>489</v>
      </c>
      <c r="C492" s="4">
        <v>489</v>
      </c>
      <c r="D492" s="4">
        <v>0</v>
      </c>
      <c r="E492" s="4">
        <f t="shared" si="118"/>
        <v>0</v>
      </c>
      <c r="F492" s="11">
        <f t="shared" si="119"/>
        <v>0</v>
      </c>
      <c r="H492" s="12">
        <f t="shared" si="106"/>
        <v>0</v>
      </c>
      <c r="I492" s="5">
        <f t="shared" si="107"/>
        <v>0</v>
      </c>
      <c r="J492" s="4">
        <f t="shared" si="108"/>
        <v>36.689399999999999</v>
      </c>
      <c r="K492" s="4">
        <f t="shared" si="109"/>
        <v>0</v>
      </c>
      <c r="L492" s="11">
        <f t="shared" si="110"/>
        <v>36.689399999999999</v>
      </c>
      <c r="N492" s="12">
        <f t="shared" si="105"/>
        <v>0</v>
      </c>
      <c r="O492" s="4">
        <f t="shared" si="111"/>
        <v>0</v>
      </c>
      <c r="P492" s="4">
        <f t="shared" si="112"/>
        <v>0</v>
      </c>
      <c r="Q492" s="4">
        <f t="shared" si="113"/>
        <v>0</v>
      </c>
      <c r="R492" s="4">
        <f t="shared" si="114"/>
        <v>0</v>
      </c>
      <c r="S492" s="4">
        <f>SUM($Q$3:Q492)</f>
        <v>5.6259436916529411E-2</v>
      </c>
      <c r="T492" s="11">
        <f>SUM($R$3:R492)</f>
        <v>1.4966521824598289E-2</v>
      </c>
      <c r="U492" s="4">
        <f t="shared" si="115"/>
        <v>0</v>
      </c>
      <c r="AA492" s="4">
        <f t="shared" si="116"/>
        <v>0</v>
      </c>
      <c r="AM492" s="4">
        <f t="shared" si="117"/>
        <v>1</v>
      </c>
      <c r="AN492" s="5">
        <f>SUM($H$3:H492)</f>
        <v>2893.3333333333344</v>
      </c>
    </row>
    <row r="493" spans="1:40" x14ac:dyDescent="0.3">
      <c r="A493" s="3" t="s">
        <v>13</v>
      </c>
      <c r="B493" s="4">
        <v>490</v>
      </c>
      <c r="C493" s="4">
        <v>490</v>
      </c>
      <c r="D493" s="4">
        <v>0</v>
      </c>
      <c r="E493" s="4">
        <f t="shared" si="118"/>
        <v>0</v>
      </c>
      <c r="F493" s="11">
        <f t="shared" si="119"/>
        <v>0</v>
      </c>
      <c r="H493" s="12">
        <f t="shared" si="106"/>
        <v>0</v>
      </c>
      <c r="I493" s="5">
        <f t="shared" si="107"/>
        <v>0</v>
      </c>
      <c r="J493" s="4">
        <f t="shared" si="108"/>
        <v>36.689399999999999</v>
      </c>
      <c r="K493" s="4">
        <f t="shared" si="109"/>
        <v>0</v>
      </c>
      <c r="L493" s="11">
        <f t="shared" si="110"/>
        <v>36.689399999999999</v>
      </c>
      <c r="N493" s="12">
        <f t="shared" si="105"/>
        <v>0</v>
      </c>
      <c r="O493" s="4">
        <f t="shared" si="111"/>
        <v>0</v>
      </c>
      <c r="P493" s="4">
        <f t="shared" si="112"/>
        <v>0</v>
      </c>
      <c r="Q493" s="4">
        <f t="shared" si="113"/>
        <v>0</v>
      </c>
      <c r="R493" s="4">
        <f t="shared" si="114"/>
        <v>0</v>
      </c>
      <c r="S493" s="4">
        <f>SUM($Q$3:Q493)</f>
        <v>5.6259436916529411E-2</v>
      </c>
      <c r="T493" s="11">
        <f>SUM($R$3:R493)</f>
        <v>1.4966521824598289E-2</v>
      </c>
      <c r="U493" s="4">
        <f t="shared" si="115"/>
        <v>0</v>
      </c>
      <c r="AA493" s="4">
        <f t="shared" si="116"/>
        <v>0</v>
      </c>
      <c r="AM493" s="4">
        <f t="shared" si="117"/>
        <v>1</v>
      </c>
      <c r="AN493" s="5">
        <f>SUM($H$3:H493)</f>
        <v>2893.3333333333344</v>
      </c>
    </row>
    <row r="494" spans="1:40" x14ac:dyDescent="0.3">
      <c r="A494" s="3" t="s">
        <v>13</v>
      </c>
      <c r="B494" s="4">
        <v>491</v>
      </c>
      <c r="C494" s="4">
        <v>491</v>
      </c>
      <c r="D494" s="4">
        <v>0</v>
      </c>
      <c r="E494" s="4">
        <f t="shared" si="118"/>
        <v>0</v>
      </c>
      <c r="F494" s="11">
        <f t="shared" si="119"/>
        <v>0</v>
      </c>
      <c r="H494" s="12">
        <f t="shared" si="106"/>
        <v>0</v>
      </c>
      <c r="I494" s="5">
        <f t="shared" si="107"/>
        <v>0</v>
      </c>
      <c r="J494" s="4">
        <f t="shared" si="108"/>
        <v>36.689399999999999</v>
      </c>
      <c r="K494" s="4">
        <f t="shared" si="109"/>
        <v>0</v>
      </c>
      <c r="L494" s="11">
        <f t="shared" si="110"/>
        <v>36.689399999999999</v>
      </c>
      <c r="N494" s="12">
        <f t="shared" si="105"/>
        <v>0</v>
      </c>
      <c r="O494" s="4">
        <f t="shared" si="111"/>
        <v>0</v>
      </c>
      <c r="P494" s="4">
        <f t="shared" si="112"/>
        <v>0</v>
      </c>
      <c r="Q494" s="4">
        <f t="shared" si="113"/>
        <v>0</v>
      </c>
      <c r="R494" s="4">
        <f t="shared" si="114"/>
        <v>0</v>
      </c>
      <c r="S494" s="4">
        <f>SUM($Q$3:Q494)</f>
        <v>5.6259436916529411E-2</v>
      </c>
      <c r="T494" s="11">
        <f>SUM($R$3:R494)</f>
        <v>1.4966521824598289E-2</v>
      </c>
      <c r="U494" s="4">
        <f t="shared" si="115"/>
        <v>0</v>
      </c>
      <c r="AA494" s="4">
        <f t="shared" si="116"/>
        <v>0</v>
      </c>
      <c r="AM494" s="4">
        <f t="shared" si="117"/>
        <v>1</v>
      </c>
      <c r="AN494" s="5">
        <f>SUM($H$3:H494)</f>
        <v>2893.3333333333344</v>
      </c>
    </row>
    <row r="495" spans="1:40" x14ac:dyDescent="0.3">
      <c r="A495" s="3" t="s">
        <v>13</v>
      </c>
      <c r="B495" s="4">
        <v>492</v>
      </c>
      <c r="C495" s="4">
        <v>492</v>
      </c>
      <c r="D495" s="4">
        <v>0</v>
      </c>
      <c r="E495" s="4">
        <f t="shared" si="118"/>
        <v>0</v>
      </c>
      <c r="F495" s="11">
        <f t="shared" si="119"/>
        <v>0</v>
      </c>
      <c r="H495" s="12">
        <f t="shared" si="106"/>
        <v>0</v>
      </c>
      <c r="I495" s="5">
        <f t="shared" si="107"/>
        <v>0</v>
      </c>
      <c r="J495" s="4">
        <f t="shared" si="108"/>
        <v>36.689399999999999</v>
      </c>
      <c r="K495" s="4">
        <f t="shared" si="109"/>
        <v>0</v>
      </c>
      <c r="L495" s="11">
        <f t="shared" si="110"/>
        <v>36.689399999999999</v>
      </c>
      <c r="N495" s="12">
        <f t="shared" si="105"/>
        <v>0</v>
      </c>
      <c r="O495" s="4">
        <f t="shared" si="111"/>
        <v>0</v>
      </c>
      <c r="P495" s="4">
        <f t="shared" si="112"/>
        <v>0</v>
      </c>
      <c r="Q495" s="4">
        <f t="shared" si="113"/>
        <v>0</v>
      </c>
      <c r="R495" s="4">
        <f t="shared" si="114"/>
        <v>0</v>
      </c>
      <c r="S495" s="4">
        <f>SUM($Q$3:Q495)</f>
        <v>5.6259436916529411E-2</v>
      </c>
      <c r="T495" s="11">
        <f>SUM($R$3:R495)</f>
        <v>1.4966521824598289E-2</v>
      </c>
      <c r="U495" s="4">
        <f t="shared" si="115"/>
        <v>0</v>
      </c>
      <c r="AA495" s="4">
        <f t="shared" si="116"/>
        <v>0</v>
      </c>
      <c r="AM495" s="4">
        <f t="shared" si="117"/>
        <v>1</v>
      </c>
      <c r="AN495" s="5">
        <f>SUM($H$3:H495)</f>
        <v>2893.3333333333344</v>
      </c>
    </row>
    <row r="496" spans="1:40" x14ac:dyDescent="0.3">
      <c r="A496" s="3" t="s">
        <v>13</v>
      </c>
      <c r="B496" s="4">
        <v>493</v>
      </c>
      <c r="C496" s="4">
        <v>493</v>
      </c>
      <c r="D496" s="4">
        <v>0</v>
      </c>
      <c r="E496" s="4">
        <f t="shared" si="118"/>
        <v>0</v>
      </c>
      <c r="F496" s="11">
        <f t="shared" si="119"/>
        <v>0</v>
      </c>
      <c r="H496" s="12">
        <f t="shared" si="106"/>
        <v>0</v>
      </c>
      <c r="I496" s="5">
        <f t="shared" si="107"/>
        <v>0</v>
      </c>
      <c r="J496" s="4">
        <f t="shared" si="108"/>
        <v>36.689399999999999</v>
      </c>
      <c r="K496" s="4">
        <f t="shared" si="109"/>
        <v>0</v>
      </c>
      <c r="L496" s="11">
        <f t="shared" si="110"/>
        <v>36.689399999999999</v>
      </c>
      <c r="N496" s="12">
        <f t="shared" si="105"/>
        <v>0</v>
      </c>
      <c r="O496" s="4">
        <f t="shared" si="111"/>
        <v>0</v>
      </c>
      <c r="P496" s="4">
        <f t="shared" si="112"/>
        <v>0</v>
      </c>
      <c r="Q496" s="4">
        <f t="shared" si="113"/>
        <v>0</v>
      </c>
      <c r="R496" s="4">
        <f t="shared" si="114"/>
        <v>0</v>
      </c>
      <c r="S496" s="4">
        <f>SUM($Q$3:Q496)</f>
        <v>5.6259436916529411E-2</v>
      </c>
      <c r="T496" s="11">
        <f>SUM($R$3:R496)</f>
        <v>1.4966521824598289E-2</v>
      </c>
      <c r="U496" s="4">
        <f t="shared" si="115"/>
        <v>0</v>
      </c>
      <c r="AA496" s="4">
        <f t="shared" si="116"/>
        <v>0</v>
      </c>
      <c r="AM496" s="4">
        <f t="shared" si="117"/>
        <v>1</v>
      </c>
      <c r="AN496" s="5">
        <f>SUM($H$3:H496)</f>
        <v>2893.3333333333344</v>
      </c>
    </row>
    <row r="497" spans="1:40" x14ac:dyDescent="0.3">
      <c r="A497" s="3" t="s">
        <v>13</v>
      </c>
      <c r="B497" s="4">
        <v>494</v>
      </c>
      <c r="C497" s="4">
        <v>494</v>
      </c>
      <c r="D497" s="4">
        <v>0</v>
      </c>
      <c r="E497" s="4">
        <f t="shared" si="118"/>
        <v>0</v>
      </c>
      <c r="F497" s="11">
        <f t="shared" si="119"/>
        <v>0</v>
      </c>
      <c r="H497" s="12">
        <f t="shared" si="106"/>
        <v>0</v>
      </c>
      <c r="I497" s="5">
        <f t="shared" si="107"/>
        <v>0</v>
      </c>
      <c r="J497" s="4">
        <f t="shared" si="108"/>
        <v>36.689399999999999</v>
      </c>
      <c r="K497" s="4">
        <f t="shared" si="109"/>
        <v>0</v>
      </c>
      <c r="L497" s="11">
        <f t="shared" si="110"/>
        <v>36.689399999999999</v>
      </c>
      <c r="N497" s="12">
        <f t="shared" si="105"/>
        <v>0</v>
      </c>
      <c r="O497" s="4">
        <f t="shared" si="111"/>
        <v>0</v>
      </c>
      <c r="P497" s="4">
        <f t="shared" si="112"/>
        <v>0</v>
      </c>
      <c r="Q497" s="4">
        <f t="shared" si="113"/>
        <v>0</v>
      </c>
      <c r="R497" s="4">
        <f t="shared" si="114"/>
        <v>0</v>
      </c>
      <c r="S497" s="4">
        <f>SUM($Q$3:Q497)</f>
        <v>5.6259436916529411E-2</v>
      </c>
      <c r="T497" s="11">
        <f>SUM($R$3:R497)</f>
        <v>1.4966521824598289E-2</v>
      </c>
      <c r="U497" s="4">
        <f t="shared" si="115"/>
        <v>0</v>
      </c>
      <c r="AA497" s="4">
        <f t="shared" si="116"/>
        <v>0</v>
      </c>
      <c r="AM497" s="4">
        <f t="shared" si="117"/>
        <v>1</v>
      </c>
      <c r="AN497" s="5">
        <f>SUM($H$3:H497)</f>
        <v>2893.3333333333344</v>
      </c>
    </row>
    <row r="498" spans="1:40" x14ac:dyDescent="0.3">
      <c r="A498" s="3" t="s">
        <v>13</v>
      </c>
      <c r="B498" s="4">
        <v>495</v>
      </c>
      <c r="C498" s="4">
        <v>495</v>
      </c>
      <c r="D498" s="4">
        <v>0</v>
      </c>
      <c r="E498" s="4">
        <f t="shared" si="118"/>
        <v>0</v>
      </c>
      <c r="F498" s="11">
        <f t="shared" si="119"/>
        <v>0</v>
      </c>
      <c r="H498" s="12">
        <f t="shared" si="106"/>
        <v>0</v>
      </c>
      <c r="I498" s="5">
        <f t="shared" si="107"/>
        <v>0</v>
      </c>
      <c r="J498" s="4">
        <f t="shared" si="108"/>
        <v>36.689399999999999</v>
      </c>
      <c r="K498" s="4">
        <f t="shared" si="109"/>
        <v>0</v>
      </c>
      <c r="L498" s="11">
        <f t="shared" si="110"/>
        <v>36.689399999999999</v>
      </c>
      <c r="N498" s="12">
        <f t="shared" si="105"/>
        <v>0</v>
      </c>
      <c r="O498" s="4">
        <f t="shared" si="111"/>
        <v>0</v>
      </c>
      <c r="P498" s="4">
        <f t="shared" si="112"/>
        <v>0</v>
      </c>
      <c r="Q498" s="4">
        <f t="shared" si="113"/>
        <v>0</v>
      </c>
      <c r="R498" s="4">
        <f t="shared" si="114"/>
        <v>0</v>
      </c>
      <c r="S498" s="4">
        <f>SUM($Q$3:Q498)</f>
        <v>5.6259436916529411E-2</v>
      </c>
      <c r="T498" s="11">
        <f>SUM($R$3:R498)</f>
        <v>1.4966521824598289E-2</v>
      </c>
      <c r="U498" s="4">
        <f t="shared" si="115"/>
        <v>0</v>
      </c>
      <c r="AA498" s="4">
        <f t="shared" si="116"/>
        <v>0</v>
      </c>
      <c r="AM498" s="4">
        <f t="shared" si="117"/>
        <v>1</v>
      </c>
      <c r="AN498" s="5">
        <f>SUM($H$3:H498)</f>
        <v>2893.3333333333344</v>
      </c>
    </row>
    <row r="499" spans="1:40" x14ac:dyDescent="0.3">
      <c r="A499" s="3" t="s">
        <v>13</v>
      </c>
      <c r="B499" s="4">
        <v>496</v>
      </c>
      <c r="C499" s="4">
        <v>496</v>
      </c>
      <c r="D499" s="4">
        <v>0</v>
      </c>
      <c r="E499" s="4">
        <f t="shared" si="118"/>
        <v>0</v>
      </c>
      <c r="F499" s="11">
        <f t="shared" si="119"/>
        <v>0</v>
      </c>
      <c r="H499" s="12">
        <f t="shared" si="106"/>
        <v>0</v>
      </c>
      <c r="I499" s="5">
        <f t="shared" si="107"/>
        <v>0</v>
      </c>
      <c r="J499" s="4">
        <f t="shared" si="108"/>
        <v>36.689399999999999</v>
      </c>
      <c r="K499" s="4">
        <f t="shared" si="109"/>
        <v>0</v>
      </c>
      <c r="L499" s="11">
        <f t="shared" si="110"/>
        <v>36.689399999999999</v>
      </c>
      <c r="N499" s="12">
        <f t="shared" si="105"/>
        <v>0</v>
      </c>
      <c r="O499" s="4">
        <f t="shared" si="111"/>
        <v>0</v>
      </c>
      <c r="P499" s="4">
        <f t="shared" si="112"/>
        <v>0</v>
      </c>
      <c r="Q499" s="4">
        <f t="shared" si="113"/>
        <v>0</v>
      </c>
      <c r="R499" s="4">
        <f t="shared" si="114"/>
        <v>0</v>
      </c>
      <c r="S499" s="4">
        <f>SUM($Q$3:Q499)</f>
        <v>5.6259436916529411E-2</v>
      </c>
      <c r="T499" s="11">
        <f>SUM($R$3:R499)</f>
        <v>1.4966521824598289E-2</v>
      </c>
      <c r="U499" s="4">
        <f t="shared" si="115"/>
        <v>0</v>
      </c>
      <c r="AA499" s="4">
        <f t="shared" si="116"/>
        <v>0</v>
      </c>
      <c r="AM499" s="4">
        <f t="shared" si="117"/>
        <v>1</v>
      </c>
      <c r="AN499" s="5">
        <f>SUM($H$3:H499)</f>
        <v>2893.3333333333344</v>
      </c>
    </row>
    <row r="500" spans="1:40" x14ac:dyDescent="0.3">
      <c r="A500" s="3" t="s">
        <v>13</v>
      </c>
      <c r="B500" s="4">
        <v>497</v>
      </c>
      <c r="C500" s="4">
        <v>497</v>
      </c>
      <c r="D500" s="4">
        <v>0</v>
      </c>
      <c r="E500" s="4">
        <f t="shared" si="118"/>
        <v>0</v>
      </c>
      <c r="F500" s="11">
        <f t="shared" si="119"/>
        <v>0</v>
      </c>
      <c r="H500" s="12">
        <f t="shared" si="106"/>
        <v>0</v>
      </c>
      <c r="I500" s="5">
        <f t="shared" si="107"/>
        <v>0</v>
      </c>
      <c r="J500" s="4">
        <f t="shared" si="108"/>
        <v>36.689399999999999</v>
      </c>
      <c r="K500" s="4">
        <f t="shared" si="109"/>
        <v>0</v>
      </c>
      <c r="L500" s="11">
        <f t="shared" si="110"/>
        <v>36.689399999999999</v>
      </c>
      <c r="N500" s="12">
        <f t="shared" si="105"/>
        <v>0</v>
      </c>
      <c r="O500" s="4">
        <f t="shared" si="111"/>
        <v>0</v>
      </c>
      <c r="P500" s="4">
        <f t="shared" si="112"/>
        <v>0</v>
      </c>
      <c r="Q500" s="4">
        <f t="shared" si="113"/>
        <v>0</v>
      </c>
      <c r="R500" s="4">
        <f t="shared" si="114"/>
        <v>0</v>
      </c>
      <c r="S500" s="4">
        <f>SUM($Q$3:Q500)</f>
        <v>5.6259436916529411E-2</v>
      </c>
      <c r="T500" s="11">
        <f>SUM($R$3:R500)</f>
        <v>1.4966521824598289E-2</v>
      </c>
      <c r="U500" s="4">
        <f t="shared" si="115"/>
        <v>0</v>
      </c>
      <c r="AA500" s="4">
        <f t="shared" si="116"/>
        <v>0</v>
      </c>
      <c r="AM500" s="4">
        <f t="shared" si="117"/>
        <v>1</v>
      </c>
      <c r="AN500" s="5">
        <f>SUM($H$3:H500)</f>
        <v>2893.3333333333344</v>
      </c>
    </row>
    <row r="501" spans="1:40" x14ac:dyDescent="0.3">
      <c r="A501" s="3" t="s">
        <v>13</v>
      </c>
      <c r="B501" s="4">
        <v>498</v>
      </c>
      <c r="C501" s="4">
        <v>498</v>
      </c>
      <c r="D501" s="4">
        <v>0</v>
      </c>
      <c r="E501" s="4">
        <f t="shared" si="118"/>
        <v>0</v>
      </c>
      <c r="F501" s="11">
        <f t="shared" si="119"/>
        <v>0</v>
      </c>
      <c r="H501" s="12">
        <f t="shared" si="106"/>
        <v>0</v>
      </c>
      <c r="I501" s="5">
        <f t="shared" si="107"/>
        <v>0</v>
      </c>
      <c r="J501" s="4">
        <f t="shared" si="108"/>
        <v>36.689399999999999</v>
      </c>
      <c r="K501" s="4">
        <f t="shared" si="109"/>
        <v>0</v>
      </c>
      <c r="L501" s="11">
        <f t="shared" si="110"/>
        <v>36.689399999999999</v>
      </c>
      <c r="N501" s="12">
        <f t="shared" si="105"/>
        <v>0</v>
      </c>
      <c r="O501" s="4">
        <f t="shared" si="111"/>
        <v>0</v>
      </c>
      <c r="P501" s="4">
        <f t="shared" si="112"/>
        <v>0</v>
      </c>
      <c r="Q501" s="4">
        <f t="shared" si="113"/>
        <v>0</v>
      </c>
      <c r="R501" s="4">
        <f t="shared" si="114"/>
        <v>0</v>
      </c>
      <c r="S501" s="4">
        <f>SUM($Q$3:Q501)</f>
        <v>5.6259436916529411E-2</v>
      </c>
      <c r="T501" s="11">
        <f>SUM($R$3:R501)</f>
        <v>1.4966521824598289E-2</v>
      </c>
      <c r="U501" s="4">
        <f t="shared" si="115"/>
        <v>0</v>
      </c>
      <c r="AA501" s="4">
        <f t="shared" si="116"/>
        <v>0</v>
      </c>
      <c r="AM501" s="4">
        <f t="shared" si="117"/>
        <v>1</v>
      </c>
      <c r="AN501" s="5">
        <f>SUM($H$3:H501)</f>
        <v>2893.3333333333344</v>
      </c>
    </row>
    <row r="502" spans="1:40" x14ac:dyDescent="0.3">
      <c r="A502" s="3" t="s">
        <v>13</v>
      </c>
      <c r="B502" s="4">
        <v>499</v>
      </c>
      <c r="C502" s="4">
        <v>499</v>
      </c>
      <c r="D502" s="4">
        <v>0</v>
      </c>
      <c r="E502" s="4">
        <f t="shared" si="118"/>
        <v>0</v>
      </c>
      <c r="F502" s="11">
        <f t="shared" si="119"/>
        <v>0</v>
      </c>
      <c r="H502" s="12">
        <f t="shared" si="106"/>
        <v>0</v>
      </c>
      <c r="I502" s="5">
        <f t="shared" si="107"/>
        <v>0</v>
      </c>
      <c r="J502" s="4">
        <f t="shared" si="108"/>
        <v>36.689399999999999</v>
      </c>
      <c r="K502" s="4">
        <f t="shared" si="109"/>
        <v>0</v>
      </c>
      <c r="L502" s="11">
        <f t="shared" si="110"/>
        <v>36.689399999999999</v>
      </c>
      <c r="N502" s="12">
        <f t="shared" si="105"/>
        <v>0</v>
      </c>
      <c r="O502" s="4">
        <f t="shared" si="111"/>
        <v>0</v>
      </c>
      <c r="P502" s="4">
        <f t="shared" si="112"/>
        <v>0</v>
      </c>
      <c r="Q502" s="4">
        <f t="shared" si="113"/>
        <v>0</v>
      </c>
      <c r="R502" s="4">
        <f t="shared" si="114"/>
        <v>0</v>
      </c>
      <c r="S502" s="4">
        <f>SUM($Q$3:Q502)</f>
        <v>5.6259436916529411E-2</v>
      </c>
      <c r="T502" s="11">
        <f>SUM($R$3:R502)</f>
        <v>1.4966521824598289E-2</v>
      </c>
      <c r="U502" s="4">
        <f t="shared" si="115"/>
        <v>0</v>
      </c>
      <c r="AA502" s="4">
        <f t="shared" si="116"/>
        <v>0</v>
      </c>
      <c r="AM502" s="4">
        <f t="shared" si="117"/>
        <v>1</v>
      </c>
      <c r="AN502" s="5">
        <f>SUM($H$3:H502)</f>
        <v>2893.3333333333344</v>
      </c>
    </row>
    <row r="503" spans="1:40" x14ac:dyDescent="0.3">
      <c r="A503" s="3" t="s">
        <v>13</v>
      </c>
      <c r="B503" s="4">
        <v>500</v>
      </c>
      <c r="C503" s="4">
        <v>500</v>
      </c>
      <c r="D503" s="4">
        <v>0</v>
      </c>
      <c r="E503" s="4">
        <f t="shared" si="118"/>
        <v>0</v>
      </c>
      <c r="F503" s="11">
        <f t="shared" si="119"/>
        <v>0</v>
      </c>
      <c r="H503" s="12">
        <f t="shared" si="106"/>
        <v>0</v>
      </c>
      <c r="I503" s="5">
        <f t="shared" si="107"/>
        <v>0</v>
      </c>
      <c r="J503" s="4">
        <f t="shared" si="108"/>
        <v>36.689399999999999</v>
      </c>
      <c r="K503" s="4">
        <f t="shared" si="109"/>
        <v>0</v>
      </c>
      <c r="L503" s="11">
        <f t="shared" si="110"/>
        <v>36.689399999999999</v>
      </c>
      <c r="N503" s="12">
        <f t="shared" si="105"/>
        <v>0</v>
      </c>
      <c r="O503" s="4">
        <f t="shared" si="111"/>
        <v>0</v>
      </c>
      <c r="P503" s="4">
        <f t="shared" si="112"/>
        <v>0</v>
      </c>
      <c r="Q503" s="4">
        <f t="shared" si="113"/>
        <v>0</v>
      </c>
      <c r="R503" s="4">
        <f t="shared" si="114"/>
        <v>0</v>
      </c>
      <c r="S503" s="4">
        <f>SUM($Q$3:Q503)</f>
        <v>5.6259436916529411E-2</v>
      </c>
      <c r="T503" s="11">
        <f>SUM($R$3:R503)</f>
        <v>1.4966521824598289E-2</v>
      </c>
      <c r="U503" s="4">
        <f t="shared" si="115"/>
        <v>0</v>
      </c>
      <c r="AA503" s="4">
        <f t="shared" si="116"/>
        <v>0</v>
      </c>
      <c r="AM503" s="4">
        <f t="shared" si="117"/>
        <v>1</v>
      </c>
      <c r="AN503" s="5">
        <f>SUM($H$3:H503)</f>
        <v>2893.3333333333344</v>
      </c>
    </row>
    <row r="504" spans="1:40" x14ac:dyDescent="0.3">
      <c r="A504" s="3" t="s">
        <v>13</v>
      </c>
      <c r="B504" s="4">
        <v>501</v>
      </c>
      <c r="C504" s="4">
        <v>501</v>
      </c>
      <c r="D504" s="4">
        <v>0</v>
      </c>
      <c r="E504" s="4">
        <f t="shared" si="118"/>
        <v>0</v>
      </c>
      <c r="F504" s="11">
        <f t="shared" si="119"/>
        <v>0</v>
      </c>
      <c r="H504" s="12">
        <f t="shared" si="106"/>
        <v>0</v>
      </c>
      <c r="I504" s="5">
        <f t="shared" si="107"/>
        <v>0</v>
      </c>
      <c r="J504" s="4">
        <f t="shared" si="108"/>
        <v>36.689399999999999</v>
      </c>
      <c r="K504" s="4">
        <f t="shared" si="109"/>
        <v>0</v>
      </c>
      <c r="L504" s="11">
        <f t="shared" si="110"/>
        <v>36.689399999999999</v>
      </c>
      <c r="N504" s="12">
        <f t="shared" si="105"/>
        <v>0</v>
      </c>
      <c r="O504" s="4">
        <f t="shared" si="111"/>
        <v>0</v>
      </c>
      <c r="P504" s="4">
        <f t="shared" si="112"/>
        <v>0</v>
      </c>
      <c r="Q504" s="4">
        <f t="shared" si="113"/>
        <v>0</v>
      </c>
      <c r="R504" s="4">
        <f t="shared" si="114"/>
        <v>0</v>
      </c>
      <c r="S504" s="4">
        <f>SUM($Q$3:Q504)</f>
        <v>5.6259436916529411E-2</v>
      </c>
      <c r="T504" s="11">
        <f>SUM($R$3:R504)</f>
        <v>1.4966521824598289E-2</v>
      </c>
      <c r="U504" s="4">
        <f t="shared" si="115"/>
        <v>0</v>
      </c>
      <c r="AA504" s="4">
        <f t="shared" si="116"/>
        <v>0</v>
      </c>
      <c r="AM504" s="4">
        <f t="shared" si="117"/>
        <v>1</v>
      </c>
      <c r="AN504" s="5">
        <f>SUM($H$3:H504)</f>
        <v>2893.3333333333344</v>
      </c>
    </row>
    <row r="505" spans="1:40" x14ac:dyDescent="0.3">
      <c r="A505" s="3" t="s">
        <v>13</v>
      </c>
      <c r="B505" s="4">
        <v>502</v>
      </c>
      <c r="C505" s="4">
        <v>502</v>
      </c>
      <c r="D505" s="4">
        <v>0</v>
      </c>
      <c r="E505" s="4">
        <f t="shared" si="118"/>
        <v>0</v>
      </c>
      <c r="F505" s="11">
        <f t="shared" si="119"/>
        <v>0</v>
      </c>
      <c r="H505" s="12">
        <f t="shared" si="106"/>
        <v>0</v>
      </c>
      <c r="I505" s="5">
        <f t="shared" si="107"/>
        <v>0</v>
      </c>
      <c r="J505" s="4">
        <f t="shared" si="108"/>
        <v>36.689399999999999</v>
      </c>
      <c r="K505" s="4">
        <f t="shared" si="109"/>
        <v>0</v>
      </c>
      <c r="L505" s="11">
        <f t="shared" si="110"/>
        <v>36.689399999999999</v>
      </c>
      <c r="N505" s="12">
        <f t="shared" si="105"/>
        <v>0</v>
      </c>
      <c r="O505" s="4">
        <f t="shared" si="111"/>
        <v>0</v>
      </c>
      <c r="P505" s="4">
        <f t="shared" si="112"/>
        <v>0</v>
      </c>
      <c r="Q505" s="4">
        <f t="shared" si="113"/>
        <v>0</v>
      </c>
      <c r="R505" s="4">
        <f t="shared" si="114"/>
        <v>0</v>
      </c>
      <c r="S505" s="4">
        <f>SUM($Q$3:Q505)</f>
        <v>5.6259436916529411E-2</v>
      </c>
      <c r="T505" s="11">
        <f>SUM($R$3:R505)</f>
        <v>1.4966521824598289E-2</v>
      </c>
      <c r="U505" s="4">
        <f t="shared" si="115"/>
        <v>0</v>
      </c>
      <c r="AA505" s="4">
        <f t="shared" si="116"/>
        <v>0</v>
      </c>
      <c r="AM505" s="4">
        <f t="shared" si="117"/>
        <v>1</v>
      </c>
      <c r="AN505" s="5">
        <f>SUM($H$3:H505)</f>
        <v>2893.3333333333344</v>
      </c>
    </row>
    <row r="506" spans="1:40" x14ac:dyDescent="0.3">
      <c r="A506" s="3" t="s">
        <v>13</v>
      </c>
      <c r="B506" s="4">
        <v>503</v>
      </c>
      <c r="C506" s="4">
        <v>503</v>
      </c>
      <c r="D506" s="4">
        <v>0</v>
      </c>
      <c r="E506" s="4">
        <f t="shared" si="118"/>
        <v>0</v>
      </c>
      <c r="F506" s="11">
        <f t="shared" si="119"/>
        <v>0</v>
      </c>
      <c r="H506" s="12">
        <f t="shared" si="106"/>
        <v>0</v>
      </c>
      <c r="I506" s="5">
        <f t="shared" si="107"/>
        <v>0</v>
      </c>
      <c r="J506" s="4">
        <f t="shared" si="108"/>
        <v>36.689399999999999</v>
      </c>
      <c r="K506" s="4">
        <f t="shared" si="109"/>
        <v>0</v>
      </c>
      <c r="L506" s="11">
        <f t="shared" si="110"/>
        <v>36.689399999999999</v>
      </c>
      <c r="N506" s="12">
        <f t="shared" si="105"/>
        <v>0</v>
      </c>
      <c r="O506" s="4">
        <f t="shared" si="111"/>
        <v>0</v>
      </c>
      <c r="P506" s="4">
        <f t="shared" si="112"/>
        <v>0</v>
      </c>
      <c r="Q506" s="4">
        <f t="shared" si="113"/>
        <v>0</v>
      </c>
      <c r="R506" s="4">
        <f t="shared" si="114"/>
        <v>0</v>
      </c>
      <c r="S506" s="4">
        <f>SUM($Q$3:Q506)</f>
        <v>5.6259436916529411E-2</v>
      </c>
      <c r="T506" s="11">
        <f>SUM($R$3:R506)</f>
        <v>1.4966521824598289E-2</v>
      </c>
      <c r="U506" s="4">
        <f t="shared" si="115"/>
        <v>0</v>
      </c>
      <c r="AA506" s="4">
        <f t="shared" si="116"/>
        <v>0</v>
      </c>
      <c r="AM506" s="4">
        <f t="shared" si="117"/>
        <v>1</v>
      </c>
      <c r="AN506" s="5">
        <f>SUM($H$3:H506)</f>
        <v>2893.3333333333344</v>
      </c>
    </row>
    <row r="507" spans="1:40" x14ac:dyDescent="0.3">
      <c r="A507" s="3" t="s">
        <v>13</v>
      </c>
      <c r="B507" s="4">
        <v>504</v>
      </c>
      <c r="C507" s="4">
        <v>504</v>
      </c>
      <c r="D507" s="4">
        <v>0</v>
      </c>
      <c r="E507" s="4">
        <f t="shared" si="118"/>
        <v>0</v>
      </c>
      <c r="F507" s="11">
        <f t="shared" si="119"/>
        <v>0</v>
      </c>
      <c r="H507" s="12">
        <f t="shared" si="106"/>
        <v>0</v>
      </c>
      <c r="I507" s="5">
        <f t="shared" si="107"/>
        <v>0</v>
      </c>
      <c r="J507" s="4">
        <f t="shared" si="108"/>
        <v>36.689399999999999</v>
      </c>
      <c r="K507" s="4">
        <f t="shared" si="109"/>
        <v>0</v>
      </c>
      <c r="L507" s="11">
        <f t="shared" si="110"/>
        <v>36.689399999999999</v>
      </c>
      <c r="N507" s="12">
        <f t="shared" si="105"/>
        <v>0</v>
      </c>
      <c r="O507" s="4">
        <f t="shared" si="111"/>
        <v>0</v>
      </c>
      <c r="P507" s="4">
        <f t="shared" si="112"/>
        <v>0</v>
      </c>
      <c r="Q507" s="4">
        <f t="shared" si="113"/>
        <v>0</v>
      </c>
      <c r="R507" s="4">
        <f t="shared" si="114"/>
        <v>0</v>
      </c>
      <c r="S507" s="4">
        <f>SUM($Q$3:Q507)</f>
        <v>5.6259436916529411E-2</v>
      </c>
      <c r="T507" s="11">
        <f>SUM($R$3:R507)</f>
        <v>1.4966521824598289E-2</v>
      </c>
      <c r="U507" s="4">
        <f t="shared" si="115"/>
        <v>0</v>
      </c>
      <c r="AA507" s="4">
        <f t="shared" si="116"/>
        <v>0</v>
      </c>
      <c r="AM507" s="4">
        <f t="shared" si="117"/>
        <v>1</v>
      </c>
      <c r="AN507" s="5">
        <f>SUM($H$3:H507)</f>
        <v>2893.3333333333344</v>
      </c>
    </row>
    <row r="508" spans="1:40" x14ac:dyDescent="0.3">
      <c r="A508" s="3" t="s">
        <v>13</v>
      </c>
      <c r="B508" s="4">
        <v>505</v>
      </c>
      <c r="C508" s="4">
        <v>505</v>
      </c>
      <c r="D508" s="4">
        <v>0</v>
      </c>
      <c r="E508" s="4">
        <f t="shared" si="118"/>
        <v>0</v>
      </c>
      <c r="F508" s="11">
        <f t="shared" si="119"/>
        <v>0</v>
      </c>
      <c r="H508" s="12">
        <f t="shared" si="106"/>
        <v>0</v>
      </c>
      <c r="I508" s="5">
        <f t="shared" si="107"/>
        <v>0</v>
      </c>
      <c r="J508" s="4">
        <f t="shared" si="108"/>
        <v>36.689399999999999</v>
      </c>
      <c r="K508" s="4">
        <f t="shared" si="109"/>
        <v>0</v>
      </c>
      <c r="L508" s="11">
        <f t="shared" si="110"/>
        <v>36.689399999999999</v>
      </c>
      <c r="N508" s="12">
        <f t="shared" si="105"/>
        <v>0</v>
      </c>
      <c r="O508" s="4">
        <f t="shared" si="111"/>
        <v>0</v>
      </c>
      <c r="P508" s="4">
        <f t="shared" si="112"/>
        <v>0</v>
      </c>
      <c r="Q508" s="4">
        <f t="shared" si="113"/>
        <v>0</v>
      </c>
      <c r="R508" s="4">
        <f t="shared" si="114"/>
        <v>0</v>
      </c>
      <c r="S508" s="4">
        <f>SUM($Q$3:Q508)</f>
        <v>5.6259436916529411E-2</v>
      </c>
      <c r="T508" s="11">
        <f>SUM($R$3:R508)</f>
        <v>1.4966521824598289E-2</v>
      </c>
      <c r="U508" s="4">
        <f t="shared" si="115"/>
        <v>0</v>
      </c>
      <c r="AA508" s="4">
        <f t="shared" si="116"/>
        <v>0</v>
      </c>
      <c r="AM508" s="4">
        <f t="shared" si="117"/>
        <v>1</v>
      </c>
      <c r="AN508" s="5">
        <f>SUM($H$3:H508)</f>
        <v>2893.3333333333344</v>
      </c>
    </row>
    <row r="509" spans="1:40" x14ac:dyDescent="0.3">
      <c r="A509" s="3" t="s">
        <v>13</v>
      </c>
      <c r="B509" s="4">
        <v>506</v>
      </c>
      <c r="C509" s="4">
        <v>506</v>
      </c>
      <c r="D509" s="4">
        <v>0</v>
      </c>
      <c r="E509" s="4">
        <f t="shared" si="118"/>
        <v>0</v>
      </c>
      <c r="F509" s="11">
        <f t="shared" si="119"/>
        <v>0</v>
      </c>
      <c r="H509" s="12">
        <f t="shared" si="106"/>
        <v>0</v>
      </c>
      <c r="I509" s="5">
        <f t="shared" si="107"/>
        <v>0</v>
      </c>
      <c r="J509" s="4">
        <f t="shared" si="108"/>
        <v>36.689399999999999</v>
      </c>
      <c r="K509" s="4">
        <f t="shared" si="109"/>
        <v>0</v>
      </c>
      <c r="L509" s="11">
        <f t="shared" si="110"/>
        <v>36.689399999999999</v>
      </c>
      <c r="N509" s="12">
        <f t="shared" si="105"/>
        <v>0</v>
      </c>
      <c r="O509" s="4">
        <f t="shared" si="111"/>
        <v>0</v>
      </c>
      <c r="P509" s="4">
        <f t="shared" si="112"/>
        <v>0</v>
      </c>
      <c r="Q509" s="4">
        <f t="shared" si="113"/>
        <v>0</v>
      </c>
      <c r="R509" s="4">
        <f t="shared" si="114"/>
        <v>0</v>
      </c>
      <c r="S509" s="4">
        <f>SUM($Q$3:Q509)</f>
        <v>5.6259436916529411E-2</v>
      </c>
      <c r="T509" s="11">
        <f>SUM($R$3:R509)</f>
        <v>1.4966521824598289E-2</v>
      </c>
      <c r="U509" s="4">
        <f t="shared" si="115"/>
        <v>0</v>
      </c>
      <c r="AA509" s="4">
        <f t="shared" si="116"/>
        <v>0</v>
      </c>
      <c r="AM509" s="4">
        <f t="shared" si="117"/>
        <v>1</v>
      </c>
      <c r="AN509" s="5">
        <f>SUM($H$3:H509)</f>
        <v>2893.3333333333344</v>
      </c>
    </row>
    <row r="510" spans="1:40" x14ac:dyDescent="0.3">
      <c r="A510" s="3" t="s">
        <v>13</v>
      </c>
      <c r="B510" s="4">
        <v>507</v>
      </c>
      <c r="C510" s="4">
        <v>507</v>
      </c>
      <c r="D510" s="4">
        <v>0</v>
      </c>
      <c r="E510" s="4">
        <f t="shared" si="118"/>
        <v>0</v>
      </c>
      <c r="F510" s="11">
        <f t="shared" si="119"/>
        <v>0</v>
      </c>
      <c r="H510" s="12">
        <f t="shared" si="106"/>
        <v>0</v>
      </c>
      <c r="I510" s="5">
        <f t="shared" si="107"/>
        <v>0</v>
      </c>
      <c r="J510" s="4">
        <f t="shared" si="108"/>
        <v>36.689399999999999</v>
      </c>
      <c r="K510" s="4">
        <f t="shared" si="109"/>
        <v>0</v>
      </c>
      <c r="L510" s="11">
        <f t="shared" si="110"/>
        <v>36.689399999999999</v>
      </c>
      <c r="N510" s="12">
        <f t="shared" si="105"/>
        <v>0</v>
      </c>
      <c r="O510" s="4">
        <f t="shared" si="111"/>
        <v>0</v>
      </c>
      <c r="P510" s="4">
        <f t="shared" si="112"/>
        <v>0</v>
      </c>
      <c r="Q510" s="4">
        <f t="shared" si="113"/>
        <v>0</v>
      </c>
      <c r="R510" s="4">
        <f t="shared" si="114"/>
        <v>0</v>
      </c>
      <c r="S510" s="4">
        <f>SUM($Q$3:Q510)</f>
        <v>5.6259436916529411E-2</v>
      </c>
      <c r="T510" s="11">
        <f>SUM($R$3:R510)</f>
        <v>1.4966521824598289E-2</v>
      </c>
      <c r="U510" s="4">
        <f t="shared" si="115"/>
        <v>0</v>
      </c>
      <c r="AA510" s="4">
        <f t="shared" si="116"/>
        <v>0</v>
      </c>
      <c r="AM510" s="4">
        <f t="shared" si="117"/>
        <v>1</v>
      </c>
      <c r="AN510" s="5">
        <f>SUM($H$3:H510)</f>
        <v>2893.3333333333344</v>
      </c>
    </row>
    <row r="511" spans="1:40" x14ac:dyDescent="0.3">
      <c r="A511" s="3" t="s">
        <v>13</v>
      </c>
      <c r="B511" s="4">
        <v>508</v>
      </c>
      <c r="C511" s="4">
        <v>508</v>
      </c>
      <c r="D511" s="4">
        <v>0</v>
      </c>
      <c r="E511" s="4">
        <f t="shared" si="118"/>
        <v>0</v>
      </c>
      <c r="F511" s="11">
        <f t="shared" si="119"/>
        <v>0</v>
      </c>
      <c r="H511" s="12">
        <f t="shared" si="106"/>
        <v>0</v>
      </c>
      <c r="I511" s="5">
        <f t="shared" si="107"/>
        <v>0</v>
      </c>
      <c r="J511" s="4">
        <f t="shared" si="108"/>
        <v>36.689399999999999</v>
      </c>
      <c r="K511" s="4">
        <f t="shared" si="109"/>
        <v>0</v>
      </c>
      <c r="L511" s="11">
        <f t="shared" si="110"/>
        <v>36.689399999999999</v>
      </c>
      <c r="N511" s="12">
        <f t="shared" si="105"/>
        <v>0</v>
      </c>
      <c r="O511" s="4">
        <f t="shared" si="111"/>
        <v>0</v>
      </c>
      <c r="P511" s="4">
        <f t="shared" si="112"/>
        <v>0</v>
      </c>
      <c r="Q511" s="4">
        <f t="shared" si="113"/>
        <v>0</v>
      </c>
      <c r="R511" s="4">
        <f t="shared" si="114"/>
        <v>0</v>
      </c>
      <c r="S511" s="4">
        <f>SUM($Q$3:Q511)</f>
        <v>5.6259436916529411E-2</v>
      </c>
      <c r="T511" s="11">
        <f>SUM($R$3:R511)</f>
        <v>1.4966521824598289E-2</v>
      </c>
      <c r="U511" s="4">
        <f t="shared" si="115"/>
        <v>0</v>
      </c>
      <c r="AA511" s="4">
        <f t="shared" si="116"/>
        <v>0</v>
      </c>
      <c r="AM511" s="4">
        <f t="shared" si="117"/>
        <v>1</v>
      </c>
      <c r="AN511" s="5">
        <f>SUM($H$3:H511)</f>
        <v>2893.3333333333344</v>
      </c>
    </row>
    <row r="512" spans="1:40" x14ac:dyDescent="0.3">
      <c r="A512" s="3" t="s">
        <v>13</v>
      </c>
      <c r="B512" s="4">
        <v>509</v>
      </c>
      <c r="C512" s="4">
        <v>509</v>
      </c>
      <c r="D512" s="4">
        <v>0</v>
      </c>
      <c r="E512" s="4">
        <f t="shared" si="118"/>
        <v>0</v>
      </c>
      <c r="F512" s="11">
        <f t="shared" si="119"/>
        <v>0</v>
      </c>
      <c r="H512" s="12">
        <f t="shared" si="106"/>
        <v>0</v>
      </c>
      <c r="I512" s="5">
        <f t="shared" si="107"/>
        <v>0</v>
      </c>
      <c r="J512" s="4">
        <f t="shared" si="108"/>
        <v>36.689399999999999</v>
      </c>
      <c r="K512" s="4">
        <f t="shared" si="109"/>
        <v>0</v>
      </c>
      <c r="L512" s="11">
        <f t="shared" si="110"/>
        <v>36.689399999999999</v>
      </c>
      <c r="N512" s="12">
        <f t="shared" si="105"/>
        <v>0</v>
      </c>
      <c r="O512" s="4">
        <f t="shared" si="111"/>
        <v>0</v>
      </c>
      <c r="P512" s="4">
        <f t="shared" si="112"/>
        <v>0</v>
      </c>
      <c r="Q512" s="4">
        <f t="shared" si="113"/>
        <v>0</v>
      </c>
      <c r="R512" s="4">
        <f t="shared" si="114"/>
        <v>0</v>
      </c>
      <c r="S512" s="4">
        <f>SUM($Q$3:Q512)</f>
        <v>5.6259436916529411E-2</v>
      </c>
      <c r="T512" s="11">
        <f>SUM($R$3:R512)</f>
        <v>1.4966521824598289E-2</v>
      </c>
      <c r="U512" s="4">
        <f t="shared" si="115"/>
        <v>0</v>
      </c>
      <c r="AA512" s="4">
        <f t="shared" si="116"/>
        <v>0</v>
      </c>
      <c r="AM512" s="4">
        <f t="shared" si="117"/>
        <v>1</v>
      </c>
      <c r="AN512" s="5">
        <f>SUM($H$3:H512)</f>
        <v>2893.3333333333344</v>
      </c>
    </row>
    <row r="513" spans="1:40" x14ac:dyDescent="0.3">
      <c r="A513" s="3" t="s">
        <v>13</v>
      </c>
      <c r="B513" s="4">
        <v>510</v>
      </c>
      <c r="C513" s="4">
        <v>510</v>
      </c>
      <c r="D513" s="4">
        <v>0</v>
      </c>
      <c r="E513" s="4">
        <f t="shared" si="118"/>
        <v>0</v>
      </c>
      <c r="F513" s="11">
        <f t="shared" si="119"/>
        <v>3.4722222222222224E-2</v>
      </c>
      <c r="H513" s="12">
        <f t="shared" si="106"/>
        <v>0</v>
      </c>
      <c r="I513" s="5">
        <f t="shared" si="107"/>
        <v>0</v>
      </c>
      <c r="J513" s="4">
        <f t="shared" si="108"/>
        <v>36.689399999999999</v>
      </c>
      <c r="K513" s="4">
        <f t="shared" si="109"/>
        <v>0</v>
      </c>
      <c r="L513" s="11">
        <f t="shared" si="110"/>
        <v>36.689399999999999</v>
      </c>
      <c r="N513" s="12">
        <f t="shared" si="105"/>
        <v>0</v>
      </c>
      <c r="O513" s="4">
        <f t="shared" si="111"/>
        <v>0</v>
      </c>
      <c r="P513" s="4">
        <f t="shared" si="112"/>
        <v>0</v>
      </c>
      <c r="Q513" s="4">
        <f t="shared" si="113"/>
        <v>0</v>
      </c>
      <c r="R513" s="4">
        <f t="shared" si="114"/>
        <v>0</v>
      </c>
      <c r="S513" s="4">
        <f>SUM($Q$3:Q513)</f>
        <v>5.6259436916529411E-2</v>
      </c>
      <c r="T513" s="11">
        <f>SUM($R$3:R513)</f>
        <v>1.4966521824598289E-2</v>
      </c>
      <c r="U513" s="4">
        <f t="shared" si="115"/>
        <v>0</v>
      </c>
      <c r="AA513" s="4">
        <f t="shared" si="116"/>
        <v>0</v>
      </c>
      <c r="AM513" s="4">
        <f t="shared" si="117"/>
        <v>1</v>
      </c>
      <c r="AN513" s="5">
        <f>SUM($H$3:H513)</f>
        <v>2893.3333333333344</v>
      </c>
    </row>
    <row r="514" spans="1:40" x14ac:dyDescent="0.3">
      <c r="A514" s="3" t="s">
        <v>13</v>
      </c>
      <c r="B514" s="4">
        <v>511</v>
      </c>
      <c r="C514" s="4">
        <v>511</v>
      </c>
      <c r="D514" s="4">
        <v>0</v>
      </c>
      <c r="E514" s="4">
        <f t="shared" si="118"/>
        <v>6.9444444444444448E-2</v>
      </c>
      <c r="F514" s="11">
        <f t="shared" si="119"/>
        <v>0.1736111111111111</v>
      </c>
      <c r="H514" s="12">
        <f t="shared" si="106"/>
        <v>0</v>
      </c>
      <c r="I514" s="5">
        <f t="shared" si="107"/>
        <v>12.986111111111112</v>
      </c>
      <c r="J514" s="4">
        <f t="shared" si="108"/>
        <v>36.689399999999999</v>
      </c>
      <c r="K514" s="4">
        <f t="shared" si="109"/>
        <v>0</v>
      </c>
      <c r="L514" s="11">
        <f t="shared" si="110"/>
        <v>49.675511111111113</v>
      </c>
      <c r="N514" s="12">
        <f t="shared" si="105"/>
        <v>0</v>
      </c>
      <c r="O514" s="4">
        <f t="shared" si="111"/>
        <v>0</v>
      </c>
      <c r="P514" s="4">
        <f t="shared" si="112"/>
        <v>0</v>
      </c>
      <c r="Q514" s="4">
        <f t="shared" si="113"/>
        <v>0</v>
      </c>
      <c r="R514" s="4">
        <f t="shared" si="114"/>
        <v>0</v>
      </c>
      <c r="S514" s="4">
        <f>SUM($Q$3:Q514)</f>
        <v>5.6259436916529411E-2</v>
      </c>
      <c r="T514" s="11">
        <f>SUM($R$3:R514)</f>
        <v>1.4966521824598289E-2</v>
      </c>
      <c r="U514" s="4">
        <f t="shared" si="115"/>
        <v>0</v>
      </c>
      <c r="AA514" s="4">
        <f t="shared" si="116"/>
        <v>0</v>
      </c>
      <c r="AM514" s="4">
        <f t="shared" si="117"/>
        <v>1</v>
      </c>
      <c r="AN514" s="5">
        <f>SUM($H$3:H514)</f>
        <v>2893.3333333333344</v>
      </c>
    </row>
    <row r="515" spans="1:40" x14ac:dyDescent="0.3">
      <c r="A515" s="3" t="s">
        <v>13</v>
      </c>
      <c r="B515" s="4">
        <v>512</v>
      </c>
      <c r="C515" s="4">
        <v>512</v>
      </c>
      <c r="D515" s="4">
        <v>0.5</v>
      </c>
      <c r="E515" s="4">
        <f t="shared" si="118"/>
        <v>0.34722222222222221</v>
      </c>
      <c r="F515" s="11">
        <f t="shared" si="119"/>
        <v>0.38888888888888884</v>
      </c>
      <c r="H515" s="12">
        <f t="shared" si="106"/>
        <v>0.1388888888888889</v>
      </c>
      <c r="I515" s="5">
        <f t="shared" si="107"/>
        <v>64.930555555555557</v>
      </c>
      <c r="J515" s="4">
        <f t="shared" si="108"/>
        <v>36.689399999999999</v>
      </c>
      <c r="K515" s="4">
        <f t="shared" si="109"/>
        <v>2.9567187500000006E-3</v>
      </c>
      <c r="L515" s="11">
        <f t="shared" si="110"/>
        <v>101.62291227430555</v>
      </c>
      <c r="N515" s="12">
        <f t="shared" ref="N515:N578" si="120">L515*H515</f>
        <v>14.114293371431327</v>
      </c>
      <c r="O515" s="4">
        <f t="shared" si="111"/>
        <v>14.114293371431327</v>
      </c>
      <c r="P515" s="4">
        <f t="shared" si="112"/>
        <v>0</v>
      </c>
      <c r="Q515" s="4">
        <f t="shared" si="113"/>
        <v>3.9206370476198126E-6</v>
      </c>
      <c r="R515" s="4">
        <f t="shared" si="114"/>
        <v>0</v>
      </c>
      <c r="S515" s="4">
        <f>SUM($Q$3:Q515)</f>
        <v>5.6263357553577031E-2</v>
      </c>
      <c r="T515" s="11">
        <f>SUM($R$3:R515)</f>
        <v>1.4966521824598289E-2</v>
      </c>
      <c r="U515" s="4">
        <f t="shared" si="115"/>
        <v>0</v>
      </c>
      <c r="AA515" s="4">
        <f t="shared" si="116"/>
        <v>0</v>
      </c>
      <c r="AM515" s="4">
        <f t="shared" si="117"/>
        <v>0</v>
      </c>
      <c r="AN515" s="5">
        <f>SUM($H$3:H515)</f>
        <v>2893.4722222222231</v>
      </c>
    </row>
    <row r="516" spans="1:40" x14ac:dyDescent="0.3">
      <c r="A516" s="3" t="s">
        <v>13</v>
      </c>
      <c r="B516" s="4">
        <v>513</v>
      </c>
      <c r="C516" s="4">
        <v>513</v>
      </c>
      <c r="D516" s="4">
        <v>2.5</v>
      </c>
      <c r="E516" s="4">
        <f t="shared" si="118"/>
        <v>0.8472222222222221</v>
      </c>
      <c r="F516" s="11">
        <f t="shared" si="119"/>
        <v>0.47222222222222227</v>
      </c>
      <c r="H516" s="12">
        <f t="shared" ref="H516:H579" si="121">D516/3.6</f>
        <v>0.69444444444444442</v>
      </c>
      <c r="I516" s="5">
        <f t="shared" ref="I516:I579" si="122">187*E516</f>
        <v>158.43055555555554</v>
      </c>
      <c r="J516" s="4">
        <f t="shared" ref="J516:J579" si="123">0.02*(187*9.81)</f>
        <v>36.689399999999999</v>
      </c>
      <c r="K516" s="4">
        <f t="shared" ref="K516:K579" si="124">0.5*1.27*(H516)^2*0.6*0.4023</f>
        <v>7.3917968749999993E-2</v>
      </c>
      <c r="L516" s="11">
        <f t="shared" ref="L516:L579" si="125">SUM(I516:K516)</f>
        <v>195.19387352430556</v>
      </c>
      <c r="N516" s="12">
        <f t="shared" si="120"/>
        <v>135.55130105854553</v>
      </c>
      <c r="O516" s="4">
        <f t="shared" ref="O516:O579" si="126">IF(N516&gt;0,N516,0)</f>
        <v>135.55130105854553</v>
      </c>
      <c r="P516" s="4">
        <f t="shared" ref="P516:P579" si="127">IF(N516&lt;0,N516*-1,0)</f>
        <v>0</v>
      </c>
      <c r="Q516" s="4">
        <f t="shared" ref="Q516:Q579" si="128">O516/1000/3600</f>
        <v>3.7653139182929315E-5</v>
      </c>
      <c r="R516" s="4">
        <f t="shared" ref="R516:R579" si="129">P516/1000/3600</f>
        <v>0</v>
      </c>
      <c r="S516" s="4">
        <f>SUM($Q$3:Q516)</f>
        <v>5.6301010692759959E-2</v>
      </c>
      <c r="T516" s="11">
        <f>SUM($R$3:R516)</f>
        <v>1.4966521824598289E-2</v>
      </c>
      <c r="U516" s="4">
        <f t="shared" ref="U516:U579" si="130">IF(R516&gt;0,Q516-R516*-17,0)</f>
        <v>0</v>
      </c>
      <c r="AA516" s="4">
        <f t="shared" ref="AA516:AA579" si="131">U516*0.7</f>
        <v>0</v>
      </c>
      <c r="AM516" s="4">
        <f t="shared" ref="AM516:AM579" si="132">IF(D516&lt;0.1,1,0)</f>
        <v>0</v>
      </c>
      <c r="AN516" s="5">
        <f>SUM($H$3:H516)</f>
        <v>2894.1666666666674</v>
      </c>
    </row>
    <row r="517" spans="1:40" x14ac:dyDescent="0.3">
      <c r="A517" s="3" t="s">
        <v>13</v>
      </c>
      <c r="B517" s="4">
        <v>514</v>
      </c>
      <c r="C517" s="4">
        <v>514</v>
      </c>
      <c r="D517" s="4">
        <v>6.6</v>
      </c>
      <c r="E517" s="4">
        <f t="shared" ref="E517:E580" si="133">(D518-D516)/2/3.6</f>
        <v>1.2916666666666667</v>
      </c>
      <c r="F517" s="11">
        <f t="shared" ref="F517:F580" si="134">($E518-$E516)/2</f>
        <v>0.28472222222222232</v>
      </c>
      <c r="H517" s="12">
        <f t="shared" si="121"/>
        <v>1.8333333333333333</v>
      </c>
      <c r="I517" s="5">
        <f t="shared" si="122"/>
        <v>241.54166666666669</v>
      </c>
      <c r="J517" s="4">
        <f t="shared" si="123"/>
        <v>36.689399999999999</v>
      </c>
      <c r="K517" s="4">
        <f t="shared" si="124"/>
        <v>0.51517867499999992</v>
      </c>
      <c r="L517" s="11">
        <f t="shared" si="125"/>
        <v>278.74624534166668</v>
      </c>
      <c r="N517" s="12">
        <f t="shared" si="120"/>
        <v>511.0347831263889</v>
      </c>
      <c r="O517" s="4">
        <f t="shared" si="126"/>
        <v>511.0347831263889</v>
      </c>
      <c r="P517" s="4">
        <f t="shared" si="127"/>
        <v>0</v>
      </c>
      <c r="Q517" s="4">
        <f t="shared" si="128"/>
        <v>1.4195410642399694E-4</v>
      </c>
      <c r="R517" s="4">
        <f t="shared" si="129"/>
        <v>0</v>
      </c>
      <c r="S517" s="4">
        <f>SUM($Q$3:Q517)</f>
        <v>5.6442964799183953E-2</v>
      </c>
      <c r="T517" s="11">
        <f>SUM($R$3:R517)</f>
        <v>1.4966521824598289E-2</v>
      </c>
      <c r="U517" s="4">
        <f t="shared" si="130"/>
        <v>0</v>
      </c>
      <c r="AA517" s="4">
        <f t="shared" si="131"/>
        <v>0</v>
      </c>
      <c r="AM517" s="4">
        <f t="shared" si="132"/>
        <v>0</v>
      </c>
      <c r="AN517" s="5">
        <f>SUM($H$3:H517)</f>
        <v>2896.0000000000009</v>
      </c>
    </row>
    <row r="518" spans="1:40" x14ac:dyDescent="0.3">
      <c r="A518" s="3" t="s">
        <v>13</v>
      </c>
      <c r="B518" s="4">
        <v>515</v>
      </c>
      <c r="C518" s="4">
        <v>515</v>
      </c>
      <c r="D518" s="4">
        <v>11.8</v>
      </c>
      <c r="E518" s="4">
        <f t="shared" si="133"/>
        <v>1.4166666666666667</v>
      </c>
      <c r="F518" s="11">
        <f t="shared" si="134"/>
        <v>-4.1666666666666741E-2</v>
      </c>
      <c r="H518" s="12">
        <f t="shared" si="121"/>
        <v>3.2777777777777777</v>
      </c>
      <c r="I518" s="5">
        <f t="shared" si="122"/>
        <v>264.91666666666669</v>
      </c>
      <c r="J518" s="4">
        <f t="shared" si="123"/>
        <v>36.689399999999999</v>
      </c>
      <c r="K518" s="4">
        <f t="shared" si="124"/>
        <v>1.6467740749999997</v>
      </c>
      <c r="L518" s="11">
        <f t="shared" si="125"/>
        <v>303.25284074166666</v>
      </c>
      <c r="N518" s="12">
        <f t="shared" si="120"/>
        <v>993.99542243101848</v>
      </c>
      <c r="O518" s="4">
        <f t="shared" si="126"/>
        <v>993.99542243101848</v>
      </c>
      <c r="P518" s="4">
        <f t="shared" si="127"/>
        <v>0</v>
      </c>
      <c r="Q518" s="4">
        <f t="shared" si="128"/>
        <v>2.7610983956417179E-4</v>
      </c>
      <c r="R518" s="4">
        <f t="shared" si="129"/>
        <v>0</v>
      </c>
      <c r="S518" s="4">
        <f>SUM($Q$3:Q518)</f>
        <v>5.6719074638748125E-2</v>
      </c>
      <c r="T518" s="11">
        <f>SUM($R$3:R518)</f>
        <v>1.4966521824598289E-2</v>
      </c>
      <c r="U518" s="4">
        <f t="shared" si="130"/>
        <v>0</v>
      </c>
      <c r="AA518" s="4">
        <f t="shared" si="131"/>
        <v>0</v>
      </c>
      <c r="AM518" s="4">
        <f t="shared" si="132"/>
        <v>0</v>
      </c>
      <c r="AN518" s="5">
        <f>SUM($H$3:H518)</f>
        <v>2899.2777777777787</v>
      </c>
    </row>
    <row r="519" spans="1:40" x14ac:dyDescent="0.3">
      <c r="A519" s="3" t="s">
        <v>13</v>
      </c>
      <c r="B519" s="4">
        <v>516</v>
      </c>
      <c r="C519" s="4">
        <v>516</v>
      </c>
      <c r="D519" s="4">
        <v>16.8</v>
      </c>
      <c r="E519" s="4">
        <f t="shared" si="133"/>
        <v>1.2083333333333333</v>
      </c>
      <c r="F519" s="11">
        <f t="shared" si="134"/>
        <v>-0.35416666666666685</v>
      </c>
      <c r="H519" s="12">
        <f t="shared" si="121"/>
        <v>4.666666666666667</v>
      </c>
      <c r="I519" s="5">
        <f t="shared" si="122"/>
        <v>225.95833333333331</v>
      </c>
      <c r="J519" s="4">
        <f t="shared" si="123"/>
        <v>36.689399999999999</v>
      </c>
      <c r="K519" s="4">
        <f t="shared" si="124"/>
        <v>3.3380172000000004</v>
      </c>
      <c r="L519" s="11">
        <f t="shared" si="125"/>
        <v>265.98575053333332</v>
      </c>
      <c r="N519" s="12">
        <f t="shared" si="120"/>
        <v>1241.2668358222222</v>
      </c>
      <c r="O519" s="4">
        <f t="shared" si="126"/>
        <v>1241.2668358222222</v>
      </c>
      <c r="P519" s="4">
        <f t="shared" si="127"/>
        <v>0</v>
      </c>
      <c r="Q519" s="4">
        <f t="shared" si="128"/>
        <v>3.4479634328395066E-4</v>
      </c>
      <c r="R519" s="4">
        <f t="shared" si="129"/>
        <v>0</v>
      </c>
      <c r="S519" s="4">
        <f>SUM($Q$3:Q519)</f>
        <v>5.7063870982032076E-2</v>
      </c>
      <c r="T519" s="11">
        <f>SUM($R$3:R519)</f>
        <v>1.4966521824598289E-2</v>
      </c>
      <c r="U519" s="4">
        <f t="shared" si="130"/>
        <v>0</v>
      </c>
      <c r="AA519" s="4">
        <f t="shared" si="131"/>
        <v>0</v>
      </c>
      <c r="AM519" s="4">
        <f t="shared" si="132"/>
        <v>0</v>
      </c>
      <c r="AN519" s="5">
        <f>SUM($H$3:H519)</f>
        <v>2903.9444444444453</v>
      </c>
    </row>
    <row r="520" spans="1:40" x14ac:dyDescent="0.3">
      <c r="A520" s="3" t="s">
        <v>13</v>
      </c>
      <c r="B520" s="4">
        <v>517</v>
      </c>
      <c r="C520" s="4">
        <v>517</v>
      </c>
      <c r="D520" s="4">
        <v>20.5</v>
      </c>
      <c r="E520" s="4">
        <f t="shared" si="133"/>
        <v>0.70833333333333304</v>
      </c>
      <c r="F520" s="11">
        <f t="shared" si="134"/>
        <v>-0.50694444444444453</v>
      </c>
      <c r="H520" s="12">
        <f t="shared" si="121"/>
        <v>5.6944444444444446</v>
      </c>
      <c r="I520" s="5">
        <f t="shared" si="122"/>
        <v>132.45833333333329</v>
      </c>
      <c r="J520" s="4">
        <f t="shared" si="123"/>
        <v>36.689399999999999</v>
      </c>
      <c r="K520" s="4">
        <f t="shared" si="124"/>
        <v>4.9702442187500004</v>
      </c>
      <c r="L520" s="11">
        <f t="shared" si="125"/>
        <v>174.11797755208329</v>
      </c>
      <c r="N520" s="12">
        <f t="shared" si="120"/>
        <v>991.50514994936316</v>
      </c>
      <c r="O520" s="4">
        <f t="shared" si="126"/>
        <v>991.50514994936316</v>
      </c>
      <c r="P520" s="4">
        <f t="shared" si="127"/>
        <v>0</v>
      </c>
      <c r="Q520" s="4">
        <f t="shared" si="128"/>
        <v>2.7541809720815644E-4</v>
      </c>
      <c r="R520" s="4">
        <f t="shared" si="129"/>
        <v>0</v>
      </c>
      <c r="S520" s="4">
        <f>SUM($Q$3:Q520)</f>
        <v>5.7339289079240234E-2</v>
      </c>
      <c r="T520" s="11">
        <f>SUM($R$3:R520)</f>
        <v>1.4966521824598289E-2</v>
      </c>
      <c r="U520" s="4">
        <f t="shared" si="130"/>
        <v>0</v>
      </c>
      <c r="AA520" s="4">
        <f t="shared" si="131"/>
        <v>0</v>
      </c>
      <c r="AM520" s="4">
        <f t="shared" si="132"/>
        <v>0</v>
      </c>
      <c r="AN520" s="5">
        <f>SUM($H$3:H520)</f>
        <v>2909.6388888888896</v>
      </c>
    </row>
    <row r="521" spans="1:40" x14ac:dyDescent="0.3">
      <c r="A521" s="3" t="s">
        <v>13</v>
      </c>
      <c r="B521" s="4">
        <v>518</v>
      </c>
      <c r="C521" s="4">
        <v>518</v>
      </c>
      <c r="D521" s="4">
        <v>21.9</v>
      </c>
      <c r="E521" s="4">
        <f t="shared" si="133"/>
        <v>0.19444444444444425</v>
      </c>
      <c r="F521" s="11">
        <f t="shared" si="134"/>
        <v>-0.39583333333333304</v>
      </c>
      <c r="H521" s="12">
        <f t="shared" si="121"/>
        <v>6.083333333333333</v>
      </c>
      <c r="I521" s="5">
        <f t="shared" si="122"/>
        <v>36.361111111111079</v>
      </c>
      <c r="J521" s="4">
        <f t="shared" si="123"/>
        <v>36.689399999999999</v>
      </c>
      <c r="K521" s="4">
        <f t="shared" si="124"/>
        <v>5.6722875187499993</v>
      </c>
      <c r="L521" s="11">
        <f t="shared" si="125"/>
        <v>78.722798629861074</v>
      </c>
      <c r="N521" s="12">
        <f t="shared" si="120"/>
        <v>478.89702499832151</v>
      </c>
      <c r="O521" s="4">
        <f t="shared" si="126"/>
        <v>478.89702499832151</v>
      </c>
      <c r="P521" s="4">
        <f t="shared" si="127"/>
        <v>0</v>
      </c>
      <c r="Q521" s="4">
        <f t="shared" si="128"/>
        <v>1.3302695138842264E-4</v>
      </c>
      <c r="R521" s="4">
        <f t="shared" si="129"/>
        <v>0</v>
      </c>
      <c r="S521" s="4">
        <f>SUM($Q$3:Q521)</f>
        <v>5.7472316030628655E-2</v>
      </c>
      <c r="T521" s="11">
        <f>SUM($R$3:R521)</f>
        <v>1.4966521824598289E-2</v>
      </c>
      <c r="U521" s="4">
        <f t="shared" si="130"/>
        <v>0</v>
      </c>
      <c r="AA521" s="4">
        <f t="shared" si="131"/>
        <v>0</v>
      </c>
      <c r="AM521" s="4">
        <f t="shared" si="132"/>
        <v>0</v>
      </c>
      <c r="AN521" s="5">
        <f>SUM($H$3:H521)</f>
        <v>2915.7222222222231</v>
      </c>
    </row>
    <row r="522" spans="1:40" x14ac:dyDescent="0.3">
      <c r="A522" s="3" t="s">
        <v>13</v>
      </c>
      <c r="B522" s="4">
        <v>519</v>
      </c>
      <c r="C522" s="4">
        <v>519</v>
      </c>
      <c r="D522" s="4">
        <v>21.9</v>
      </c>
      <c r="E522" s="4">
        <f t="shared" si="133"/>
        <v>-8.3333333333333037E-2</v>
      </c>
      <c r="F522" s="11">
        <f t="shared" si="134"/>
        <v>-0.20833333333333309</v>
      </c>
      <c r="H522" s="12">
        <f t="shared" si="121"/>
        <v>6.083333333333333</v>
      </c>
      <c r="I522" s="5">
        <f t="shared" si="122"/>
        <v>-15.583333333333279</v>
      </c>
      <c r="J522" s="4">
        <f t="shared" si="123"/>
        <v>36.689399999999999</v>
      </c>
      <c r="K522" s="4">
        <f t="shared" si="124"/>
        <v>5.6722875187499993</v>
      </c>
      <c r="L522" s="11">
        <f t="shared" si="125"/>
        <v>26.77835418541672</v>
      </c>
      <c r="N522" s="12">
        <f t="shared" si="120"/>
        <v>162.9016546279517</v>
      </c>
      <c r="O522" s="4">
        <f t="shared" si="126"/>
        <v>162.9016546279517</v>
      </c>
      <c r="P522" s="4">
        <f t="shared" si="127"/>
        <v>0</v>
      </c>
      <c r="Q522" s="4">
        <f t="shared" si="128"/>
        <v>4.5250459618875473E-5</v>
      </c>
      <c r="R522" s="4">
        <f t="shared" si="129"/>
        <v>0</v>
      </c>
      <c r="S522" s="4">
        <f>SUM($Q$3:Q522)</f>
        <v>5.7517566490247529E-2</v>
      </c>
      <c r="T522" s="11">
        <f>SUM($R$3:R522)</f>
        <v>1.4966521824598289E-2</v>
      </c>
      <c r="U522" s="4">
        <f t="shared" si="130"/>
        <v>0</v>
      </c>
      <c r="AA522" s="4">
        <f t="shared" si="131"/>
        <v>0</v>
      </c>
      <c r="AM522" s="4">
        <f t="shared" si="132"/>
        <v>0</v>
      </c>
      <c r="AN522" s="5">
        <f>SUM($H$3:H522)</f>
        <v>2921.8055555555566</v>
      </c>
    </row>
    <row r="523" spans="1:40" x14ac:dyDescent="0.3">
      <c r="A523" s="3" t="s">
        <v>13</v>
      </c>
      <c r="B523" s="4">
        <v>520</v>
      </c>
      <c r="C523" s="4">
        <v>520</v>
      </c>
      <c r="D523" s="4">
        <v>21.3</v>
      </c>
      <c r="E523" s="4">
        <f t="shared" si="133"/>
        <v>-0.22222222222222193</v>
      </c>
      <c r="F523" s="11">
        <f t="shared" si="134"/>
        <v>-0.10416666666666691</v>
      </c>
      <c r="H523" s="12">
        <f t="shared" si="121"/>
        <v>5.916666666666667</v>
      </c>
      <c r="I523" s="5">
        <f t="shared" si="122"/>
        <v>-41.5555555555555</v>
      </c>
      <c r="J523" s="4">
        <f t="shared" si="123"/>
        <v>36.689399999999999</v>
      </c>
      <c r="K523" s="4">
        <f t="shared" si="124"/>
        <v>5.3657349187500003</v>
      </c>
      <c r="L523" s="11">
        <f t="shared" si="125"/>
        <v>0.49957936319449914</v>
      </c>
      <c r="N523" s="12">
        <f t="shared" si="120"/>
        <v>2.9558445655674532</v>
      </c>
      <c r="O523" s="4">
        <f t="shared" si="126"/>
        <v>2.9558445655674532</v>
      </c>
      <c r="P523" s="4">
        <f t="shared" si="127"/>
        <v>0</v>
      </c>
      <c r="Q523" s="4">
        <f t="shared" si="128"/>
        <v>8.2106793487984807E-7</v>
      </c>
      <c r="R523" s="4">
        <f t="shared" si="129"/>
        <v>0</v>
      </c>
      <c r="S523" s="4">
        <f>SUM($Q$3:Q523)</f>
        <v>5.7518387558182407E-2</v>
      </c>
      <c r="T523" s="11">
        <f>SUM($R$3:R523)</f>
        <v>1.4966521824598289E-2</v>
      </c>
      <c r="U523" s="4">
        <f t="shared" si="130"/>
        <v>0</v>
      </c>
      <c r="AA523" s="4">
        <f t="shared" si="131"/>
        <v>0</v>
      </c>
      <c r="AM523" s="4">
        <f t="shared" si="132"/>
        <v>0</v>
      </c>
      <c r="AN523" s="5">
        <f>SUM($H$3:H523)</f>
        <v>2927.7222222222231</v>
      </c>
    </row>
    <row r="524" spans="1:40" x14ac:dyDescent="0.3">
      <c r="A524" s="3" t="s">
        <v>13</v>
      </c>
      <c r="B524" s="4">
        <v>521</v>
      </c>
      <c r="C524" s="4">
        <v>521</v>
      </c>
      <c r="D524" s="4">
        <v>20.3</v>
      </c>
      <c r="E524" s="4">
        <f t="shared" si="133"/>
        <v>-0.29166666666666685</v>
      </c>
      <c r="F524" s="11">
        <f t="shared" si="134"/>
        <v>-6.2500000000000139E-2</v>
      </c>
      <c r="H524" s="12">
        <f t="shared" si="121"/>
        <v>5.6388888888888893</v>
      </c>
      <c r="I524" s="5">
        <f t="shared" si="122"/>
        <v>-54.5416666666667</v>
      </c>
      <c r="J524" s="4">
        <f t="shared" si="123"/>
        <v>36.689399999999999</v>
      </c>
      <c r="K524" s="4">
        <f t="shared" si="124"/>
        <v>4.8737369187500015</v>
      </c>
      <c r="L524" s="11">
        <f t="shared" si="125"/>
        <v>-12.978529747916699</v>
      </c>
      <c r="N524" s="12">
        <f t="shared" si="120"/>
        <v>-73.184487189641388</v>
      </c>
      <c r="O524" s="4">
        <f t="shared" si="126"/>
        <v>0</v>
      </c>
      <c r="P524" s="4">
        <f t="shared" si="127"/>
        <v>73.184487189641388</v>
      </c>
      <c r="Q524" s="4">
        <f t="shared" si="128"/>
        <v>0</v>
      </c>
      <c r="R524" s="4">
        <f t="shared" si="129"/>
        <v>2.032902421934483E-5</v>
      </c>
      <c r="S524" s="4">
        <f>SUM($Q$3:Q524)</f>
        <v>5.7518387558182407E-2</v>
      </c>
      <c r="T524" s="11">
        <f>SUM($R$3:R524)</f>
        <v>1.4986850848817634E-2</v>
      </c>
      <c r="U524" s="4">
        <f t="shared" si="130"/>
        <v>3.455934117288621E-4</v>
      </c>
      <c r="AA524" s="4">
        <f t="shared" si="131"/>
        <v>2.4191538821020345E-4</v>
      </c>
      <c r="AM524" s="4">
        <f t="shared" si="132"/>
        <v>0</v>
      </c>
      <c r="AN524" s="5">
        <f>SUM($H$3:H524)</f>
        <v>2933.3611111111118</v>
      </c>
    </row>
    <row r="525" spans="1:40" x14ac:dyDescent="0.3">
      <c r="A525" s="3" t="s">
        <v>13</v>
      </c>
      <c r="B525" s="4">
        <v>522</v>
      </c>
      <c r="C525" s="4">
        <v>522</v>
      </c>
      <c r="D525" s="4">
        <v>19.2</v>
      </c>
      <c r="E525" s="4">
        <f t="shared" si="133"/>
        <v>-0.34722222222222221</v>
      </c>
      <c r="F525" s="11">
        <f t="shared" si="134"/>
        <v>-0.11111111111111094</v>
      </c>
      <c r="H525" s="12">
        <f t="shared" si="121"/>
        <v>5.333333333333333</v>
      </c>
      <c r="I525" s="5">
        <f t="shared" si="122"/>
        <v>-64.930555555555557</v>
      </c>
      <c r="J525" s="4">
        <f t="shared" si="123"/>
        <v>36.689399999999999</v>
      </c>
      <c r="K525" s="4">
        <f t="shared" si="124"/>
        <v>4.3598591999999989</v>
      </c>
      <c r="L525" s="11">
        <f t="shared" si="125"/>
        <v>-23.881296355555559</v>
      </c>
      <c r="N525" s="12">
        <f t="shared" si="120"/>
        <v>-127.36691389629631</v>
      </c>
      <c r="O525" s="4">
        <f t="shared" si="126"/>
        <v>0</v>
      </c>
      <c r="P525" s="4">
        <f t="shared" si="127"/>
        <v>127.36691389629631</v>
      </c>
      <c r="Q525" s="4">
        <f t="shared" si="128"/>
        <v>0</v>
      </c>
      <c r="R525" s="4">
        <f t="shared" si="129"/>
        <v>3.5379698304526753E-5</v>
      </c>
      <c r="S525" s="4">
        <f>SUM($Q$3:Q525)</f>
        <v>5.7518387558182407E-2</v>
      </c>
      <c r="T525" s="11">
        <f>SUM($R$3:R525)</f>
        <v>1.5022230547122161E-2</v>
      </c>
      <c r="U525" s="4">
        <f t="shared" si="130"/>
        <v>6.0145487117695476E-4</v>
      </c>
      <c r="AA525" s="4">
        <f t="shared" si="131"/>
        <v>4.2101840982386831E-4</v>
      </c>
      <c r="AM525" s="4">
        <f t="shared" si="132"/>
        <v>0</v>
      </c>
      <c r="AN525" s="5">
        <f>SUM($H$3:H525)</f>
        <v>2938.6944444444453</v>
      </c>
    </row>
    <row r="526" spans="1:40" x14ac:dyDescent="0.3">
      <c r="A526" s="3" t="s">
        <v>13</v>
      </c>
      <c r="B526" s="4">
        <v>523</v>
      </c>
      <c r="C526" s="4">
        <v>523</v>
      </c>
      <c r="D526" s="4">
        <v>17.8</v>
      </c>
      <c r="E526" s="4">
        <f t="shared" si="133"/>
        <v>-0.51388888888888873</v>
      </c>
      <c r="F526" s="11">
        <f t="shared" si="134"/>
        <v>-0.2361111111111111</v>
      </c>
      <c r="H526" s="12">
        <f t="shared" si="121"/>
        <v>4.9444444444444446</v>
      </c>
      <c r="I526" s="5">
        <f t="shared" si="122"/>
        <v>-96.097222222222186</v>
      </c>
      <c r="J526" s="4">
        <f t="shared" si="123"/>
        <v>36.689399999999999</v>
      </c>
      <c r="K526" s="4">
        <f t="shared" si="124"/>
        <v>3.7472270749999996</v>
      </c>
      <c r="L526" s="11">
        <f t="shared" si="125"/>
        <v>-55.660595147222189</v>
      </c>
      <c r="N526" s="12">
        <f t="shared" si="120"/>
        <v>-275.21072045015416</v>
      </c>
      <c r="O526" s="4">
        <f t="shared" si="126"/>
        <v>0</v>
      </c>
      <c r="P526" s="4">
        <f t="shared" si="127"/>
        <v>275.21072045015416</v>
      </c>
      <c r="Q526" s="4">
        <f t="shared" si="128"/>
        <v>0</v>
      </c>
      <c r="R526" s="4">
        <f t="shared" si="129"/>
        <v>7.6447422347265039E-5</v>
      </c>
      <c r="S526" s="4">
        <f>SUM($Q$3:Q526)</f>
        <v>5.7518387558182407E-2</v>
      </c>
      <c r="T526" s="11">
        <f>SUM($R$3:R526)</f>
        <v>1.5098677969469426E-2</v>
      </c>
      <c r="U526" s="4">
        <f t="shared" si="130"/>
        <v>1.2996061799035057E-3</v>
      </c>
      <c r="AA526" s="4">
        <f t="shared" si="131"/>
        <v>9.0972432593245398E-4</v>
      </c>
      <c r="AM526" s="4">
        <f t="shared" si="132"/>
        <v>0</v>
      </c>
      <c r="AN526" s="5">
        <f>SUM($H$3:H526)</f>
        <v>2943.6388888888896</v>
      </c>
    </row>
    <row r="527" spans="1:40" x14ac:dyDescent="0.3">
      <c r="A527" s="3" t="s">
        <v>13</v>
      </c>
      <c r="B527" s="4">
        <v>524</v>
      </c>
      <c r="C527" s="4">
        <v>524</v>
      </c>
      <c r="D527" s="4">
        <v>15.5</v>
      </c>
      <c r="E527" s="4">
        <f t="shared" si="133"/>
        <v>-0.81944444444444442</v>
      </c>
      <c r="F527" s="11">
        <f t="shared" si="134"/>
        <v>-0.2916666666666668</v>
      </c>
      <c r="H527" s="12">
        <f t="shared" si="121"/>
        <v>4.3055555555555554</v>
      </c>
      <c r="I527" s="5">
        <f t="shared" si="122"/>
        <v>-153.23611111111111</v>
      </c>
      <c r="J527" s="4">
        <f t="shared" si="123"/>
        <v>36.689399999999999</v>
      </c>
      <c r="K527" s="4">
        <f t="shared" si="124"/>
        <v>2.8414067187499992</v>
      </c>
      <c r="L527" s="11">
        <f t="shared" si="125"/>
        <v>-113.70530439236111</v>
      </c>
      <c r="N527" s="12">
        <f t="shared" si="120"/>
        <v>-489.56450502266591</v>
      </c>
      <c r="O527" s="4">
        <f t="shared" si="126"/>
        <v>0</v>
      </c>
      <c r="P527" s="4">
        <f t="shared" si="127"/>
        <v>489.56450502266591</v>
      </c>
      <c r="Q527" s="4">
        <f t="shared" si="128"/>
        <v>0</v>
      </c>
      <c r="R527" s="4">
        <f t="shared" si="129"/>
        <v>1.3599014028407386E-4</v>
      </c>
      <c r="S527" s="4">
        <f>SUM($Q$3:Q527)</f>
        <v>5.7518387558182407E-2</v>
      </c>
      <c r="T527" s="11">
        <f>SUM($R$3:R527)</f>
        <v>1.52346681097535E-2</v>
      </c>
      <c r="U527" s="4">
        <f t="shared" si="130"/>
        <v>2.3118323848292555E-3</v>
      </c>
      <c r="AA527" s="4">
        <f t="shared" si="131"/>
        <v>1.6182826693804787E-3</v>
      </c>
      <c r="AM527" s="4">
        <f t="shared" si="132"/>
        <v>0</v>
      </c>
      <c r="AN527" s="5">
        <f>SUM($H$3:H527)</f>
        <v>2947.9444444444453</v>
      </c>
    </row>
    <row r="528" spans="1:40" x14ac:dyDescent="0.3">
      <c r="A528" s="3" t="s">
        <v>13</v>
      </c>
      <c r="B528" s="4">
        <v>525</v>
      </c>
      <c r="C528" s="4">
        <v>525</v>
      </c>
      <c r="D528" s="4">
        <v>11.9</v>
      </c>
      <c r="E528" s="4">
        <f t="shared" si="133"/>
        <v>-1.0972222222222223</v>
      </c>
      <c r="F528" s="11">
        <f t="shared" si="134"/>
        <v>-0.13888888888888895</v>
      </c>
      <c r="H528" s="12">
        <f t="shared" si="121"/>
        <v>3.3055555555555554</v>
      </c>
      <c r="I528" s="5">
        <f t="shared" si="122"/>
        <v>-205.18055555555557</v>
      </c>
      <c r="J528" s="4">
        <f t="shared" si="123"/>
        <v>36.689399999999999</v>
      </c>
      <c r="K528" s="4">
        <f t="shared" si="124"/>
        <v>1.6748037687499997</v>
      </c>
      <c r="L528" s="11">
        <f t="shared" si="125"/>
        <v>-166.81635178680557</v>
      </c>
      <c r="N528" s="12">
        <f t="shared" si="120"/>
        <v>-551.42071840638505</v>
      </c>
      <c r="O528" s="4">
        <f t="shared" si="126"/>
        <v>0</v>
      </c>
      <c r="P528" s="4">
        <f t="shared" si="127"/>
        <v>551.42071840638505</v>
      </c>
      <c r="Q528" s="4">
        <f t="shared" si="128"/>
        <v>0</v>
      </c>
      <c r="R528" s="4">
        <f t="shared" si="129"/>
        <v>1.5317242177955142E-4</v>
      </c>
      <c r="S528" s="4">
        <f>SUM($Q$3:Q528)</f>
        <v>5.7518387558182407E-2</v>
      </c>
      <c r="T528" s="11">
        <f>SUM($R$3:R528)</f>
        <v>1.538784053153305E-2</v>
      </c>
      <c r="U528" s="4">
        <f t="shared" si="130"/>
        <v>2.6039311702523741E-3</v>
      </c>
      <c r="AA528" s="4">
        <f t="shared" si="131"/>
        <v>1.8227518191766617E-3</v>
      </c>
      <c r="AM528" s="4">
        <f t="shared" si="132"/>
        <v>0</v>
      </c>
      <c r="AN528" s="5">
        <f>SUM($H$3:H528)</f>
        <v>2951.2500000000009</v>
      </c>
    </row>
    <row r="529" spans="1:40" x14ac:dyDescent="0.3">
      <c r="A529" s="3" t="s">
        <v>13</v>
      </c>
      <c r="B529" s="4">
        <v>526</v>
      </c>
      <c r="C529" s="4">
        <v>526</v>
      </c>
      <c r="D529" s="4">
        <v>7.6</v>
      </c>
      <c r="E529" s="4">
        <f t="shared" si="133"/>
        <v>-1.0972222222222223</v>
      </c>
      <c r="F529" s="11">
        <f t="shared" si="134"/>
        <v>0.15972222222222232</v>
      </c>
      <c r="H529" s="12">
        <f t="shared" si="121"/>
        <v>2.1111111111111112</v>
      </c>
      <c r="I529" s="5">
        <f t="shared" si="122"/>
        <v>-205.18055555555557</v>
      </c>
      <c r="J529" s="4">
        <f t="shared" si="123"/>
        <v>36.689399999999999</v>
      </c>
      <c r="K529" s="4">
        <f t="shared" si="124"/>
        <v>0.68312030000000001</v>
      </c>
      <c r="L529" s="11">
        <f t="shared" si="125"/>
        <v>-167.80803525555555</v>
      </c>
      <c r="N529" s="12">
        <f t="shared" si="120"/>
        <v>-354.26140776172838</v>
      </c>
      <c r="O529" s="4">
        <f t="shared" si="126"/>
        <v>0</v>
      </c>
      <c r="P529" s="4">
        <f t="shared" si="127"/>
        <v>354.26140776172838</v>
      </c>
      <c r="Q529" s="4">
        <f t="shared" si="128"/>
        <v>0</v>
      </c>
      <c r="R529" s="4">
        <f t="shared" si="129"/>
        <v>9.8405946600480106E-5</v>
      </c>
      <c r="S529" s="4">
        <f>SUM($Q$3:Q529)</f>
        <v>5.7518387558182407E-2</v>
      </c>
      <c r="T529" s="11">
        <f>SUM($R$3:R529)</f>
        <v>1.548624647813353E-2</v>
      </c>
      <c r="U529" s="4">
        <f t="shared" si="130"/>
        <v>1.6729010922081618E-3</v>
      </c>
      <c r="AA529" s="4">
        <f t="shared" si="131"/>
        <v>1.1710307645457132E-3</v>
      </c>
      <c r="AM529" s="4">
        <f t="shared" si="132"/>
        <v>0</v>
      </c>
      <c r="AN529" s="5">
        <f>SUM($H$3:H529)</f>
        <v>2953.3611111111122</v>
      </c>
    </row>
    <row r="530" spans="1:40" x14ac:dyDescent="0.3">
      <c r="A530" s="3" t="s">
        <v>13</v>
      </c>
      <c r="B530" s="4">
        <v>527</v>
      </c>
      <c r="C530" s="4">
        <v>527</v>
      </c>
      <c r="D530" s="4">
        <v>4</v>
      </c>
      <c r="E530" s="4">
        <f t="shared" si="133"/>
        <v>-0.77777777777777768</v>
      </c>
      <c r="F530" s="11">
        <f t="shared" si="134"/>
        <v>0.34027777777777785</v>
      </c>
      <c r="H530" s="12">
        <f t="shared" si="121"/>
        <v>1.1111111111111112</v>
      </c>
      <c r="I530" s="5">
        <f t="shared" si="122"/>
        <v>-145.44444444444443</v>
      </c>
      <c r="J530" s="4">
        <f t="shared" si="123"/>
        <v>36.689399999999999</v>
      </c>
      <c r="K530" s="4">
        <f t="shared" si="124"/>
        <v>0.18923000000000004</v>
      </c>
      <c r="L530" s="11">
        <f t="shared" si="125"/>
        <v>-108.56581444444443</v>
      </c>
      <c r="N530" s="12">
        <f t="shared" si="120"/>
        <v>-120.62868271604937</v>
      </c>
      <c r="O530" s="4">
        <f t="shared" si="126"/>
        <v>0</v>
      </c>
      <c r="P530" s="4">
        <f t="shared" si="127"/>
        <v>120.62868271604937</v>
      </c>
      <c r="Q530" s="4">
        <f t="shared" si="128"/>
        <v>0</v>
      </c>
      <c r="R530" s="4">
        <f t="shared" si="129"/>
        <v>3.3507967421124827E-5</v>
      </c>
      <c r="S530" s="4">
        <f>SUM($Q$3:Q530)</f>
        <v>5.7518387558182407E-2</v>
      </c>
      <c r="T530" s="11">
        <f>SUM($R$3:R530)</f>
        <v>1.5519754445554654E-2</v>
      </c>
      <c r="U530" s="4">
        <f t="shared" si="130"/>
        <v>5.696354461591221E-4</v>
      </c>
      <c r="AA530" s="4">
        <f t="shared" si="131"/>
        <v>3.9874481231138545E-4</v>
      </c>
      <c r="AM530" s="4">
        <f t="shared" si="132"/>
        <v>0</v>
      </c>
      <c r="AN530" s="5">
        <f>SUM($H$3:H530)</f>
        <v>2954.4722222222235</v>
      </c>
    </row>
    <row r="531" spans="1:40" x14ac:dyDescent="0.3">
      <c r="A531" s="3" t="s">
        <v>13</v>
      </c>
      <c r="B531" s="4">
        <v>528</v>
      </c>
      <c r="C531" s="4">
        <v>528</v>
      </c>
      <c r="D531" s="4">
        <v>2</v>
      </c>
      <c r="E531" s="4">
        <f t="shared" si="133"/>
        <v>-0.41666666666666663</v>
      </c>
      <c r="F531" s="11">
        <f t="shared" si="134"/>
        <v>0.24999999999999994</v>
      </c>
      <c r="H531" s="12">
        <f t="shared" si="121"/>
        <v>0.55555555555555558</v>
      </c>
      <c r="I531" s="5">
        <f t="shared" si="122"/>
        <v>-77.916666666666657</v>
      </c>
      <c r="J531" s="4">
        <f t="shared" si="123"/>
        <v>36.689399999999999</v>
      </c>
      <c r="K531" s="4">
        <f t="shared" si="124"/>
        <v>4.7307500000000009E-2</v>
      </c>
      <c r="L531" s="11">
        <f t="shared" si="125"/>
        <v>-41.179959166666656</v>
      </c>
      <c r="N531" s="12">
        <f t="shared" si="120"/>
        <v>-22.877755092592587</v>
      </c>
      <c r="O531" s="4">
        <f t="shared" si="126"/>
        <v>0</v>
      </c>
      <c r="P531" s="4">
        <f t="shared" si="127"/>
        <v>22.877755092592587</v>
      </c>
      <c r="Q531" s="4">
        <f t="shared" si="128"/>
        <v>0</v>
      </c>
      <c r="R531" s="4">
        <f t="shared" si="129"/>
        <v>6.3549319701646069E-6</v>
      </c>
      <c r="S531" s="4">
        <f>SUM($Q$3:Q531)</f>
        <v>5.7518387558182407E-2</v>
      </c>
      <c r="T531" s="11">
        <f>SUM($R$3:R531)</f>
        <v>1.5526109377524818E-2</v>
      </c>
      <c r="U531" s="4">
        <f t="shared" si="130"/>
        <v>1.0803384349279831E-4</v>
      </c>
      <c r="AA531" s="4">
        <f t="shared" si="131"/>
        <v>7.562369044495882E-5</v>
      </c>
      <c r="AM531" s="4">
        <f t="shared" si="132"/>
        <v>0</v>
      </c>
      <c r="AN531" s="5">
        <f>SUM($H$3:H531)</f>
        <v>2955.0277777777792</v>
      </c>
    </row>
    <row r="532" spans="1:40" x14ac:dyDescent="0.3">
      <c r="A532" s="3" t="s">
        <v>13</v>
      </c>
      <c r="B532" s="4">
        <v>529</v>
      </c>
      <c r="C532" s="4">
        <v>529</v>
      </c>
      <c r="D532" s="4">
        <v>1</v>
      </c>
      <c r="E532" s="4">
        <f t="shared" si="133"/>
        <v>-0.27777777777777779</v>
      </c>
      <c r="F532" s="11">
        <f t="shared" si="134"/>
        <v>0.13888888888888887</v>
      </c>
      <c r="H532" s="12">
        <f t="shared" si="121"/>
        <v>0.27777777777777779</v>
      </c>
      <c r="I532" s="5">
        <f t="shared" si="122"/>
        <v>-51.94444444444445</v>
      </c>
      <c r="J532" s="4">
        <f t="shared" si="123"/>
        <v>36.689399999999999</v>
      </c>
      <c r="K532" s="4">
        <f t="shared" si="124"/>
        <v>1.1826875000000002E-2</v>
      </c>
      <c r="L532" s="11">
        <f t="shared" si="125"/>
        <v>-15.24321756944445</v>
      </c>
      <c r="N532" s="12">
        <f t="shared" si="120"/>
        <v>-4.2342271026234588</v>
      </c>
      <c r="O532" s="4">
        <f t="shared" si="126"/>
        <v>0</v>
      </c>
      <c r="P532" s="4">
        <f t="shared" si="127"/>
        <v>4.2342271026234588</v>
      </c>
      <c r="Q532" s="4">
        <f t="shared" si="128"/>
        <v>0</v>
      </c>
      <c r="R532" s="4">
        <f t="shared" si="129"/>
        <v>1.1761741951731828E-6</v>
      </c>
      <c r="S532" s="4">
        <f>SUM($Q$3:Q532)</f>
        <v>5.7518387558182407E-2</v>
      </c>
      <c r="T532" s="11">
        <f>SUM($R$3:R532)</f>
        <v>1.5527285551719991E-2</v>
      </c>
      <c r="U532" s="4">
        <f t="shared" si="130"/>
        <v>1.9994961317944107E-5</v>
      </c>
      <c r="AA532" s="4">
        <f t="shared" si="131"/>
        <v>1.3996472922560873E-5</v>
      </c>
      <c r="AM532" s="4">
        <f t="shared" si="132"/>
        <v>0</v>
      </c>
      <c r="AN532" s="5">
        <f>SUM($H$3:H532)</f>
        <v>2955.305555555557</v>
      </c>
    </row>
    <row r="533" spans="1:40" x14ac:dyDescent="0.3">
      <c r="A533" s="3" t="s">
        <v>13</v>
      </c>
      <c r="B533" s="4">
        <v>530</v>
      </c>
      <c r="C533" s="4">
        <v>530</v>
      </c>
      <c r="D533" s="4">
        <v>0</v>
      </c>
      <c r="E533" s="4">
        <f t="shared" si="133"/>
        <v>-0.1388888888888889</v>
      </c>
      <c r="F533" s="11">
        <f t="shared" si="134"/>
        <v>0.1388888888888889</v>
      </c>
      <c r="H533" s="12">
        <f t="shared" si="121"/>
        <v>0</v>
      </c>
      <c r="I533" s="5">
        <f t="shared" si="122"/>
        <v>-25.972222222222225</v>
      </c>
      <c r="J533" s="4">
        <f t="shared" si="123"/>
        <v>36.689399999999999</v>
      </c>
      <c r="K533" s="4">
        <f t="shared" si="124"/>
        <v>0</v>
      </c>
      <c r="L533" s="11">
        <f t="shared" si="125"/>
        <v>10.717177777777774</v>
      </c>
      <c r="N533" s="12">
        <f t="shared" si="120"/>
        <v>0</v>
      </c>
      <c r="O533" s="4">
        <f t="shared" si="126"/>
        <v>0</v>
      </c>
      <c r="P533" s="4">
        <f t="shared" si="127"/>
        <v>0</v>
      </c>
      <c r="Q533" s="4">
        <f t="shared" si="128"/>
        <v>0</v>
      </c>
      <c r="R533" s="4">
        <f t="shared" si="129"/>
        <v>0</v>
      </c>
      <c r="S533" s="4">
        <f>SUM($Q$3:Q533)</f>
        <v>5.7518387558182407E-2</v>
      </c>
      <c r="T533" s="11">
        <f>SUM($R$3:R533)</f>
        <v>1.5527285551719991E-2</v>
      </c>
      <c r="U533" s="4">
        <f t="shared" si="130"/>
        <v>0</v>
      </c>
      <c r="AA533" s="4">
        <f t="shared" si="131"/>
        <v>0</v>
      </c>
      <c r="AM533" s="4">
        <f t="shared" si="132"/>
        <v>1</v>
      </c>
      <c r="AN533" s="5">
        <f>SUM($H$3:H533)</f>
        <v>2955.305555555557</v>
      </c>
    </row>
    <row r="534" spans="1:40" x14ac:dyDescent="0.3">
      <c r="A534" s="3" t="s">
        <v>13</v>
      </c>
      <c r="B534" s="4">
        <v>531</v>
      </c>
      <c r="C534" s="4">
        <v>531</v>
      </c>
      <c r="D534" s="4">
        <v>0</v>
      </c>
      <c r="E534" s="4">
        <f t="shared" si="133"/>
        <v>0</v>
      </c>
      <c r="F534" s="11">
        <f t="shared" si="134"/>
        <v>8.3333333333333343E-2</v>
      </c>
      <c r="H534" s="12">
        <f t="shared" si="121"/>
        <v>0</v>
      </c>
      <c r="I534" s="5">
        <f t="shared" si="122"/>
        <v>0</v>
      </c>
      <c r="J534" s="4">
        <f t="shared" si="123"/>
        <v>36.689399999999999</v>
      </c>
      <c r="K534" s="4">
        <f t="shared" si="124"/>
        <v>0</v>
      </c>
      <c r="L534" s="11">
        <f t="shared" si="125"/>
        <v>36.689399999999999</v>
      </c>
      <c r="N534" s="12">
        <f t="shared" si="120"/>
        <v>0</v>
      </c>
      <c r="O534" s="4">
        <f t="shared" si="126"/>
        <v>0</v>
      </c>
      <c r="P534" s="4">
        <f t="shared" si="127"/>
        <v>0</v>
      </c>
      <c r="Q534" s="4">
        <f t="shared" si="128"/>
        <v>0</v>
      </c>
      <c r="R534" s="4">
        <f t="shared" si="129"/>
        <v>0</v>
      </c>
      <c r="S534" s="4">
        <f>SUM($Q$3:Q534)</f>
        <v>5.7518387558182407E-2</v>
      </c>
      <c r="T534" s="11">
        <f>SUM($R$3:R534)</f>
        <v>1.5527285551719991E-2</v>
      </c>
      <c r="U534" s="4">
        <f t="shared" si="130"/>
        <v>0</v>
      </c>
      <c r="AA534" s="4">
        <f t="shared" si="131"/>
        <v>0</v>
      </c>
      <c r="AM534" s="4">
        <f t="shared" si="132"/>
        <v>1</v>
      </c>
      <c r="AN534" s="5">
        <f>SUM($H$3:H534)</f>
        <v>2955.305555555557</v>
      </c>
    </row>
    <row r="535" spans="1:40" x14ac:dyDescent="0.3">
      <c r="A535" s="3" t="s">
        <v>13</v>
      </c>
      <c r="B535" s="4">
        <v>532</v>
      </c>
      <c r="C535" s="4">
        <v>532</v>
      </c>
      <c r="D535" s="4">
        <v>0</v>
      </c>
      <c r="E535" s="4">
        <f t="shared" si="133"/>
        <v>2.777777777777778E-2</v>
      </c>
      <c r="F535" s="11">
        <f t="shared" si="134"/>
        <v>8.3333333333333329E-2</v>
      </c>
      <c r="H535" s="12">
        <f t="shared" si="121"/>
        <v>0</v>
      </c>
      <c r="I535" s="5">
        <f t="shared" si="122"/>
        <v>5.1944444444444446</v>
      </c>
      <c r="J535" s="4">
        <f t="shared" si="123"/>
        <v>36.689399999999999</v>
      </c>
      <c r="K535" s="4">
        <f t="shared" si="124"/>
        <v>0</v>
      </c>
      <c r="L535" s="11">
        <f t="shared" si="125"/>
        <v>41.883844444444442</v>
      </c>
      <c r="N535" s="12">
        <f t="shared" si="120"/>
        <v>0</v>
      </c>
      <c r="O535" s="4">
        <f t="shared" si="126"/>
        <v>0</v>
      </c>
      <c r="P535" s="4">
        <f t="shared" si="127"/>
        <v>0</v>
      </c>
      <c r="Q535" s="4">
        <f t="shared" si="128"/>
        <v>0</v>
      </c>
      <c r="R535" s="4">
        <f t="shared" si="129"/>
        <v>0</v>
      </c>
      <c r="S535" s="4">
        <f>SUM($Q$3:Q535)</f>
        <v>5.7518387558182407E-2</v>
      </c>
      <c r="T535" s="11">
        <f>SUM($R$3:R535)</f>
        <v>1.5527285551719991E-2</v>
      </c>
      <c r="U535" s="4">
        <f t="shared" si="130"/>
        <v>0</v>
      </c>
      <c r="AA535" s="4">
        <f t="shared" si="131"/>
        <v>0</v>
      </c>
      <c r="AM535" s="4">
        <f t="shared" si="132"/>
        <v>1</v>
      </c>
      <c r="AN535" s="5">
        <f>SUM($H$3:H535)</f>
        <v>2955.305555555557</v>
      </c>
    </row>
    <row r="536" spans="1:40" x14ac:dyDescent="0.3">
      <c r="A536" s="3" t="s">
        <v>13</v>
      </c>
      <c r="B536" s="4">
        <v>533</v>
      </c>
      <c r="C536" s="4">
        <v>533</v>
      </c>
      <c r="D536" s="4">
        <v>0.2</v>
      </c>
      <c r="E536" s="4">
        <f t="shared" si="133"/>
        <v>0.16666666666666666</v>
      </c>
      <c r="F536" s="11">
        <f t="shared" si="134"/>
        <v>0.19444444444444442</v>
      </c>
      <c r="H536" s="12">
        <f t="shared" si="121"/>
        <v>5.5555555555555559E-2</v>
      </c>
      <c r="I536" s="5">
        <f t="shared" si="122"/>
        <v>31.166666666666664</v>
      </c>
      <c r="J536" s="4">
        <f t="shared" si="123"/>
        <v>36.689399999999999</v>
      </c>
      <c r="K536" s="4">
        <f t="shared" si="124"/>
        <v>4.7307499999999999E-4</v>
      </c>
      <c r="L536" s="11">
        <f t="shared" si="125"/>
        <v>67.856539741666666</v>
      </c>
      <c r="N536" s="12">
        <f t="shared" si="120"/>
        <v>3.7698077634259262</v>
      </c>
      <c r="O536" s="4">
        <f t="shared" si="126"/>
        <v>3.7698077634259262</v>
      </c>
      <c r="P536" s="4">
        <f t="shared" si="127"/>
        <v>0</v>
      </c>
      <c r="Q536" s="4">
        <f t="shared" si="128"/>
        <v>1.0471688231738683E-6</v>
      </c>
      <c r="R536" s="4">
        <f t="shared" si="129"/>
        <v>0</v>
      </c>
      <c r="S536" s="4">
        <f>SUM($Q$3:Q536)</f>
        <v>5.7519434727005582E-2</v>
      </c>
      <c r="T536" s="11">
        <f>SUM($R$3:R536)</f>
        <v>1.5527285551719991E-2</v>
      </c>
      <c r="U536" s="4">
        <f t="shared" si="130"/>
        <v>0</v>
      </c>
      <c r="AA536" s="4">
        <f t="shared" si="131"/>
        <v>0</v>
      </c>
      <c r="AM536" s="4">
        <f t="shared" si="132"/>
        <v>0</v>
      </c>
      <c r="AN536" s="5">
        <f>SUM($H$3:H536)</f>
        <v>2955.3611111111127</v>
      </c>
    </row>
    <row r="537" spans="1:40" x14ac:dyDescent="0.3">
      <c r="A537" s="3" t="s">
        <v>13</v>
      </c>
      <c r="B537" s="4">
        <v>534</v>
      </c>
      <c r="C537" s="4">
        <v>534</v>
      </c>
      <c r="D537" s="4">
        <v>1.2</v>
      </c>
      <c r="E537" s="4">
        <f t="shared" si="133"/>
        <v>0.41666666666666663</v>
      </c>
      <c r="F537" s="11">
        <f t="shared" si="134"/>
        <v>0.19444444444444448</v>
      </c>
      <c r="H537" s="12">
        <f t="shared" si="121"/>
        <v>0.33333333333333331</v>
      </c>
      <c r="I537" s="5">
        <f t="shared" si="122"/>
        <v>77.916666666666657</v>
      </c>
      <c r="J537" s="4">
        <f t="shared" si="123"/>
        <v>36.689399999999999</v>
      </c>
      <c r="K537" s="4">
        <f t="shared" si="124"/>
        <v>1.7030699999999996E-2</v>
      </c>
      <c r="L537" s="11">
        <f t="shared" si="125"/>
        <v>114.62309736666667</v>
      </c>
      <c r="N537" s="12">
        <f t="shared" si="120"/>
        <v>38.207699122222223</v>
      </c>
      <c r="O537" s="4">
        <f t="shared" si="126"/>
        <v>38.207699122222223</v>
      </c>
      <c r="P537" s="4">
        <f t="shared" si="127"/>
        <v>0</v>
      </c>
      <c r="Q537" s="4">
        <f t="shared" si="128"/>
        <v>1.061324975617284E-5</v>
      </c>
      <c r="R537" s="4">
        <f t="shared" si="129"/>
        <v>0</v>
      </c>
      <c r="S537" s="4">
        <f>SUM($Q$3:Q537)</f>
        <v>5.7530047976761756E-2</v>
      </c>
      <c r="T537" s="11">
        <f>SUM($R$3:R537)</f>
        <v>1.5527285551719991E-2</v>
      </c>
      <c r="U537" s="4">
        <f t="shared" si="130"/>
        <v>0</v>
      </c>
      <c r="AA537" s="4">
        <f t="shared" si="131"/>
        <v>0</v>
      </c>
      <c r="AM537" s="4">
        <f t="shared" si="132"/>
        <v>0</v>
      </c>
      <c r="AN537" s="5">
        <f>SUM($H$3:H537)</f>
        <v>2955.6944444444462</v>
      </c>
    </row>
    <row r="538" spans="1:40" x14ac:dyDescent="0.3">
      <c r="A538" s="3" t="s">
        <v>13</v>
      </c>
      <c r="B538" s="4">
        <v>535</v>
      </c>
      <c r="C538" s="4">
        <v>535</v>
      </c>
      <c r="D538" s="4">
        <v>3.2</v>
      </c>
      <c r="E538" s="4">
        <f t="shared" si="133"/>
        <v>0.55555555555555558</v>
      </c>
      <c r="F538" s="11">
        <f t="shared" si="134"/>
        <v>0.13888888888888884</v>
      </c>
      <c r="H538" s="12">
        <f t="shared" si="121"/>
        <v>0.88888888888888895</v>
      </c>
      <c r="I538" s="5">
        <f t="shared" si="122"/>
        <v>103.8888888888889</v>
      </c>
      <c r="J538" s="4">
        <f t="shared" si="123"/>
        <v>36.689399999999999</v>
      </c>
      <c r="K538" s="4">
        <f t="shared" si="124"/>
        <v>0.1211072</v>
      </c>
      <c r="L538" s="11">
        <f t="shared" si="125"/>
        <v>140.6993960888889</v>
      </c>
      <c r="N538" s="12">
        <f t="shared" si="120"/>
        <v>125.06612985679014</v>
      </c>
      <c r="O538" s="4">
        <f t="shared" si="126"/>
        <v>125.06612985679014</v>
      </c>
      <c r="P538" s="4">
        <f t="shared" si="127"/>
        <v>0</v>
      </c>
      <c r="Q538" s="4">
        <f t="shared" si="128"/>
        <v>3.474059162688615E-5</v>
      </c>
      <c r="R538" s="4">
        <f t="shared" si="129"/>
        <v>0</v>
      </c>
      <c r="S538" s="4">
        <f>SUM($Q$3:Q538)</f>
        <v>5.756478856838864E-2</v>
      </c>
      <c r="T538" s="11">
        <f>SUM($R$3:R538)</f>
        <v>1.5527285551719991E-2</v>
      </c>
      <c r="U538" s="4">
        <f t="shared" si="130"/>
        <v>0</v>
      </c>
      <c r="AA538" s="4">
        <f t="shared" si="131"/>
        <v>0</v>
      </c>
      <c r="AM538" s="4">
        <f t="shared" si="132"/>
        <v>0</v>
      </c>
      <c r="AN538" s="5">
        <f>SUM($H$3:H538)</f>
        <v>2956.5833333333348</v>
      </c>
    </row>
    <row r="539" spans="1:40" x14ac:dyDescent="0.3">
      <c r="A539" s="3" t="s">
        <v>13</v>
      </c>
      <c r="B539" s="4">
        <v>536</v>
      </c>
      <c r="C539" s="4">
        <v>536</v>
      </c>
      <c r="D539" s="4">
        <v>5.2</v>
      </c>
      <c r="E539" s="4">
        <f t="shared" si="133"/>
        <v>0.69444444444444431</v>
      </c>
      <c r="F539" s="11">
        <f t="shared" si="134"/>
        <v>0.26388888888888884</v>
      </c>
      <c r="H539" s="12">
        <f t="shared" si="121"/>
        <v>1.4444444444444444</v>
      </c>
      <c r="I539" s="5">
        <f t="shared" si="122"/>
        <v>129.86111111111109</v>
      </c>
      <c r="J539" s="4">
        <f t="shared" si="123"/>
        <v>36.689399999999999</v>
      </c>
      <c r="K539" s="4">
        <f t="shared" si="124"/>
        <v>0.31979869999999999</v>
      </c>
      <c r="L539" s="11">
        <f t="shared" si="125"/>
        <v>166.8703098111111</v>
      </c>
      <c r="N539" s="12">
        <f t="shared" si="120"/>
        <v>241.03489194938268</v>
      </c>
      <c r="O539" s="4">
        <f t="shared" si="126"/>
        <v>241.03489194938268</v>
      </c>
      <c r="P539" s="4">
        <f t="shared" si="127"/>
        <v>0</v>
      </c>
      <c r="Q539" s="4">
        <f t="shared" si="128"/>
        <v>6.6954136652606301E-5</v>
      </c>
      <c r="R539" s="4">
        <f t="shared" si="129"/>
        <v>0</v>
      </c>
      <c r="S539" s="4">
        <f>SUM($Q$3:Q539)</f>
        <v>5.7631742705041247E-2</v>
      </c>
      <c r="T539" s="11">
        <f>SUM($R$3:R539)</f>
        <v>1.5527285551719991E-2</v>
      </c>
      <c r="U539" s="4">
        <f t="shared" si="130"/>
        <v>0</v>
      </c>
      <c r="AA539" s="4">
        <f t="shared" si="131"/>
        <v>0</v>
      </c>
      <c r="AM539" s="4">
        <f t="shared" si="132"/>
        <v>0</v>
      </c>
      <c r="AN539" s="5">
        <f>SUM($H$3:H539)</f>
        <v>2958.0277777777792</v>
      </c>
    </row>
    <row r="540" spans="1:40" x14ac:dyDescent="0.3">
      <c r="A540" s="3" t="s">
        <v>13</v>
      </c>
      <c r="B540" s="4">
        <v>537</v>
      </c>
      <c r="C540" s="4">
        <v>537</v>
      </c>
      <c r="D540" s="4">
        <v>8.1999999999999993</v>
      </c>
      <c r="E540" s="4">
        <f t="shared" si="133"/>
        <v>1.0833333333333333</v>
      </c>
      <c r="F540" s="11">
        <f t="shared" si="134"/>
        <v>0.38888888888888901</v>
      </c>
      <c r="H540" s="12">
        <f t="shared" si="121"/>
        <v>2.2777777777777777</v>
      </c>
      <c r="I540" s="5">
        <f t="shared" si="122"/>
        <v>202.58333333333331</v>
      </c>
      <c r="J540" s="4">
        <f t="shared" si="123"/>
        <v>36.689399999999999</v>
      </c>
      <c r="K540" s="4">
        <f t="shared" si="124"/>
        <v>0.7952390749999998</v>
      </c>
      <c r="L540" s="11">
        <f t="shared" si="125"/>
        <v>240.06797240833333</v>
      </c>
      <c r="N540" s="12">
        <f t="shared" si="120"/>
        <v>546.82149270787033</v>
      </c>
      <c r="O540" s="4">
        <f t="shared" si="126"/>
        <v>546.82149270787033</v>
      </c>
      <c r="P540" s="4">
        <f t="shared" si="127"/>
        <v>0</v>
      </c>
      <c r="Q540" s="4">
        <f t="shared" si="128"/>
        <v>1.5189485908551951E-4</v>
      </c>
      <c r="R540" s="4">
        <f t="shared" si="129"/>
        <v>0</v>
      </c>
      <c r="S540" s="4">
        <f>SUM($Q$3:Q540)</f>
        <v>5.7783637564126765E-2</v>
      </c>
      <c r="T540" s="11">
        <f>SUM($R$3:R540)</f>
        <v>1.5527285551719991E-2</v>
      </c>
      <c r="U540" s="4">
        <f t="shared" si="130"/>
        <v>0</v>
      </c>
      <c r="AA540" s="4">
        <f t="shared" si="131"/>
        <v>0</v>
      </c>
      <c r="AM540" s="4">
        <f t="shared" si="132"/>
        <v>0</v>
      </c>
      <c r="AN540" s="5">
        <f>SUM($H$3:H540)</f>
        <v>2960.305555555557</v>
      </c>
    </row>
    <row r="541" spans="1:40" x14ac:dyDescent="0.3">
      <c r="A541" s="3" t="s">
        <v>13</v>
      </c>
      <c r="B541" s="4">
        <v>538</v>
      </c>
      <c r="C541" s="4">
        <v>538</v>
      </c>
      <c r="D541" s="4">
        <v>13</v>
      </c>
      <c r="E541" s="4">
        <f t="shared" si="133"/>
        <v>1.4722222222222223</v>
      </c>
      <c r="F541" s="11">
        <f t="shared" si="134"/>
        <v>0.15972222222222232</v>
      </c>
      <c r="H541" s="12">
        <f t="shared" si="121"/>
        <v>3.6111111111111112</v>
      </c>
      <c r="I541" s="5">
        <f t="shared" si="122"/>
        <v>275.3055555555556</v>
      </c>
      <c r="J541" s="4">
        <f t="shared" si="123"/>
        <v>36.689399999999999</v>
      </c>
      <c r="K541" s="4">
        <f t="shared" si="124"/>
        <v>1.9987418749999999</v>
      </c>
      <c r="L541" s="11">
        <f t="shared" si="125"/>
        <v>313.99369743055559</v>
      </c>
      <c r="N541" s="12">
        <f t="shared" si="120"/>
        <v>1133.8661296103396</v>
      </c>
      <c r="O541" s="4">
        <f t="shared" si="126"/>
        <v>1133.8661296103396</v>
      </c>
      <c r="P541" s="4">
        <f t="shared" si="127"/>
        <v>0</v>
      </c>
      <c r="Q541" s="4">
        <f t="shared" si="128"/>
        <v>3.1496281378064987E-4</v>
      </c>
      <c r="R541" s="4">
        <f t="shared" si="129"/>
        <v>0</v>
      </c>
      <c r="S541" s="4">
        <f>SUM($Q$3:Q541)</f>
        <v>5.8098600377907414E-2</v>
      </c>
      <c r="T541" s="11">
        <f>SUM($R$3:R541)</f>
        <v>1.5527285551719991E-2</v>
      </c>
      <c r="U541" s="4">
        <f t="shared" si="130"/>
        <v>0</v>
      </c>
      <c r="AA541" s="4">
        <f t="shared" si="131"/>
        <v>0</v>
      </c>
      <c r="AM541" s="4">
        <f t="shared" si="132"/>
        <v>0</v>
      </c>
      <c r="AN541" s="5">
        <f>SUM($H$3:H541)</f>
        <v>2963.9166666666683</v>
      </c>
    </row>
    <row r="542" spans="1:40" x14ac:dyDescent="0.3">
      <c r="A542" s="3" t="s">
        <v>13</v>
      </c>
      <c r="B542" s="4">
        <v>539</v>
      </c>
      <c r="C542" s="4">
        <v>539</v>
      </c>
      <c r="D542" s="4">
        <v>18.8</v>
      </c>
      <c r="E542" s="4">
        <f t="shared" si="133"/>
        <v>1.4027777777777779</v>
      </c>
      <c r="F542" s="11">
        <f t="shared" si="134"/>
        <v>-0.3402777777777779</v>
      </c>
      <c r="H542" s="12">
        <f t="shared" si="121"/>
        <v>5.2222222222222223</v>
      </c>
      <c r="I542" s="5">
        <f t="shared" si="122"/>
        <v>262.31944444444446</v>
      </c>
      <c r="J542" s="4">
        <f t="shared" si="123"/>
        <v>36.689399999999999</v>
      </c>
      <c r="K542" s="4">
        <f t="shared" si="124"/>
        <v>4.1800907</v>
      </c>
      <c r="L542" s="11">
        <f t="shared" si="125"/>
        <v>303.18893514444443</v>
      </c>
      <c r="N542" s="12">
        <f t="shared" si="120"/>
        <v>1583.3199946432098</v>
      </c>
      <c r="O542" s="4">
        <f t="shared" si="126"/>
        <v>1583.3199946432098</v>
      </c>
      <c r="P542" s="4">
        <f t="shared" si="127"/>
        <v>0</v>
      </c>
      <c r="Q542" s="4">
        <f t="shared" si="128"/>
        <v>4.3981110962311388E-4</v>
      </c>
      <c r="R542" s="4">
        <f t="shared" si="129"/>
        <v>0</v>
      </c>
      <c r="S542" s="4">
        <f>SUM($Q$3:Q542)</f>
        <v>5.8538411487530528E-2</v>
      </c>
      <c r="T542" s="11">
        <f>SUM($R$3:R542)</f>
        <v>1.5527285551719991E-2</v>
      </c>
      <c r="U542" s="4">
        <f t="shared" si="130"/>
        <v>0</v>
      </c>
      <c r="AA542" s="4">
        <f t="shared" si="131"/>
        <v>0</v>
      </c>
      <c r="AM542" s="4">
        <f t="shared" si="132"/>
        <v>0</v>
      </c>
      <c r="AN542" s="5">
        <f>SUM($H$3:H542)</f>
        <v>2969.1388888888905</v>
      </c>
    </row>
    <row r="543" spans="1:40" x14ac:dyDescent="0.3">
      <c r="A543" s="3" t="s">
        <v>13</v>
      </c>
      <c r="B543" s="4">
        <v>540</v>
      </c>
      <c r="C543" s="4">
        <v>540</v>
      </c>
      <c r="D543" s="4">
        <v>23.1</v>
      </c>
      <c r="E543" s="4">
        <f t="shared" si="133"/>
        <v>0.79166666666666652</v>
      </c>
      <c r="F543" s="11">
        <f t="shared" si="134"/>
        <v>-0.60416666666666685</v>
      </c>
      <c r="H543" s="12">
        <f t="shared" si="121"/>
        <v>6.416666666666667</v>
      </c>
      <c r="I543" s="5">
        <f t="shared" si="122"/>
        <v>148.04166666666663</v>
      </c>
      <c r="J543" s="4">
        <f t="shared" si="123"/>
        <v>36.689399999999999</v>
      </c>
      <c r="K543" s="4">
        <f t="shared" si="124"/>
        <v>6.3109387687499998</v>
      </c>
      <c r="L543" s="11">
        <f t="shared" si="125"/>
        <v>191.04200543541663</v>
      </c>
      <c r="N543" s="12">
        <f t="shared" si="120"/>
        <v>1225.85286821059</v>
      </c>
      <c r="O543" s="4">
        <f t="shared" si="126"/>
        <v>1225.85286821059</v>
      </c>
      <c r="P543" s="4">
        <f t="shared" si="127"/>
        <v>0</v>
      </c>
      <c r="Q543" s="4">
        <f t="shared" si="128"/>
        <v>3.4051468561405277E-4</v>
      </c>
      <c r="R543" s="4">
        <f t="shared" si="129"/>
        <v>0</v>
      </c>
      <c r="S543" s="4">
        <f>SUM($Q$3:Q543)</f>
        <v>5.887892617314458E-2</v>
      </c>
      <c r="T543" s="11">
        <f>SUM($R$3:R543)</f>
        <v>1.5527285551719991E-2</v>
      </c>
      <c r="U543" s="4">
        <f t="shared" si="130"/>
        <v>0</v>
      </c>
      <c r="AA543" s="4">
        <f t="shared" si="131"/>
        <v>0</v>
      </c>
      <c r="AM543" s="4">
        <f t="shared" si="132"/>
        <v>0</v>
      </c>
      <c r="AN543" s="5">
        <f>SUM($H$3:H543)</f>
        <v>2975.555555555557</v>
      </c>
    </row>
    <row r="544" spans="1:40" x14ac:dyDescent="0.3">
      <c r="A544" s="3" t="s">
        <v>13</v>
      </c>
      <c r="B544" s="4">
        <v>541</v>
      </c>
      <c r="C544" s="4">
        <v>541</v>
      </c>
      <c r="D544" s="4">
        <v>24.5</v>
      </c>
      <c r="E544" s="4">
        <f t="shared" si="133"/>
        <v>0.19444444444444425</v>
      </c>
      <c r="F544" s="11">
        <f t="shared" si="134"/>
        <v>-0.4097222222222221</v>
      </c>
      <c r="H544" s="12">
        <f t="shared" si="121"/>
        <v>6.8055555555555554</v>
      </c>
      <c r="I544" s="5">
        <f t="shared" si="122"/>
        <v>36.361111111111079</v>
      </c>
      <c r="J544" s="4">
        <f t="shared" si="123"/>
        <v>36.689399999999999</v>
      </c>
      <c r="K544" s="4">
        <f t="shared" si="124"/>
        <v>7.0990817187499999</v>
      </c>
      <c r="L544" s="11">
        <f t="shared" si="125"/>
        <v>80.149592829861078</v>
      </c>
      <c r="N544" s="12">
        <f t="shared" si="120"/>
        <v>545.46250675877673</v>
      </c>
      <c r="O544" s="4">
        <f t="shared" si="126"/>
        <v>545.46250675877673</v>
      </c>
      <c r="P544" s="4">
        <f t="shared" si="127"/>
        <v>0</v>
      </c>
      <c r="Q544" s="4">
        <f t="shared" si="128"/>
        <v>1.515173629885491E-4</v>
      </c>
      <c r="R544" s="4">
        <f t="shared" si="129"/>
        <v>0</v>
      </c>
      <c r="S544" s="4">
        <f>SUM($Q$3:Q544)</f>
        <v>5.9030443536133126E-2</v>
      </c>
      <c r="T544" s="11">
        <f>SUM($R$3:R544)</f>
        <v>1.5527285551719991E-2</v>
      </c>
      <c r="U544" s="4">
        <f t="shared" si="130"/>
        <v>0</v>
      </c>
      <c r="AA544" s="4">
        <f t="shared" si="131"/>
        <v>0</v>
      </c>
      <c r="AM544" s="4">
        <f t="shared" si="132"/>
        <v>0</v>
      </c>
      <c r="AN544" s="5">
        <f>SUM($H$3:H544)</f>
        <v>2982.3611111111127</v>
      </c>
    </row>
    <row r="545" spans="1:40" x14ac:dyDescent="0.3">
      <c r="A545" s="3" t="s">
        <v>13</v>
      </c>
      <c r="B545" s="4">
        <v>542</v>
      </c>
      <c r="C545" s="4">
        <v>542</v>
      </c>
      <c r="D545" s="4">
        <v>24.5</v>
      </c>
      <c r="E545" s="4">
        <f t="shared" si="133"/>
        <v>-2.7777777777777679E-2</v>
      </c>
      <c r="F545" s="11">
        <f t="shared" si="134"/>
        <v>-0.15972222222222204</v>
      </c>
      <c r="H545" s="12">
        <f t="shared" si="121"/>
        <v>6.8055555555555554</v>
      </c>
      <c r="I545" s="5">
        <f t="shared" si="122"/>
        <v>-5.194444444444426</v>
      </c>
      <c r="J545" s="4">
        <f t="shared" si="123"/>
        <v>36.689399999999999</v>
      </c>
      <c r="K545" s="4">
        <f t="shared" si="124"/>
        <v>7.0990817187499999</v>
      </c>
      <c r="L545" s="11">
        <f t="shared" si="125"/>
        <v>38.594037274305578</v>
      </c>
      <c r="N545" s="12">
        <f t="shared" si="120"/>
        <v>262.65386478346852</v>
      </c>
      <c r="O545" s="4">
        <f t="shared" si="126"/>
        <v>262.65386478346852</v>
      </c>
      <c r="P545" s="4">
        <f t="shared" si="127"/>
        <v>0</v>
      </c>
      <c r="Q545" s="4">
        <f t="shared" si="128"/>
        <v>7.2959406884296808E-5</v>
      </c>
      <c r="R545" s="4">
        <f t="shared" si="129"/>
        <v>0</v>
      </c>
      <c r="S545" s="4">
        <f>SUM($Q$3:Q545)</f>
        <v>5.910340294301742E-2</v>
      </c>
      <c r="T545" s="11">
        <f>SUM($R$3:R545)</f>
        <v>1.5527285551719991E-2</v>
      </c>
      <c r="U545" s="4">
        <f t="shared" si="130"/>
        <v>0</v>
      </c>
      <c r="AA545" s="4">
        <f t="shared" si="131"/>
        <v>0</v>
      </c>
      <c r="AM545" s="4">
        <f t="shared" si="132"/>
        <v>0</v>
      </c>
      <c r="AN545" s="5">
        <f>SUM($H$3:H545)</f>
        <v>2989.1666666666683</v>
      </c>
    </row>
    <row r="546" spans="1:40" x14ac:dyDescent="0.3">
      <c r="A546" s="3" t="s">
        <v>13</v>
      </c>
      <c r="B546" s="4">
        <v>543</v>
      </c>
      <c r="C546" s="4">
        <v>543</v>
      </c>
      <c r="D546" s="4">
        <v>24.3</v>
      </c>
      <c r="E546" s="4">
        <f t="shared" si="133"/>
        <v>-0.12499999999999981</v>
      </c>
      <c r="F546" s="11">
        <f t="shared" si="134"/>
        <v>-0.12500000000000006</v>
      </c>
      <c r="H546" s="12">
        <f t="shared" si="121"/>
        <v>6.75</v>
      </c>
      <c r="I546" s="5">
        <f t="shared" si="122"/>
        <v>-23.374999999999964</v>
      </c>
      <c r="J546" s="4">
        <f t="shared" si="123"/>
        <v>36.689399999999999</v>
      </c>
      <c r="K546" s="4">
        <f t="shared" si="124"/>
        <v>6.9836514187500001</v>
      </c>
      <c r="L546" s="11">
        <f t="shared" si="125"/>
        <v>20.298051418750035</v>
      </c>
      <c r="N546" s="12">
        <f t="shared" si="120"/>
        <v>137.01184707656273</v>
      </c>
      <c r="O546" s="4">
        <f t="shared" si="126"/>
        <v>137.01184707656273</v>
      </c>
      <c r="P546" s="4">
        <f t="shared" si="127"/>
        <v>0</v>
      </c>
      <c r="Q546" s="4">
        <f t="shared" si="128"/>
        <v>3.8058846410156312E-5</v>
      </c>
      <c r="R546" s="4">
        <f t="shared" si="129"/>
        <v>0</v>
      </c>
      <c r="S546" s="4">
        <f>SUM($Q$3:Q546)</f>
        <v>5.9141461789427578E-2</v>
      </c>
      <c r="T546" s="11">
        <f>SUM($R$3:R546)</f>
        <v>1.5527285551719991E-2</v>
      </c>
      <c r="U546" s="4">
        <f t="shared" si="130"/>
        <v>0</v>
      </c>
      <c r="AA546" s="4">
        <f t="shared" si="131"/>
        <v>0</v>
      </c>
      <c r="AM546" s="4">
        <f t="shared" si="132"/>
        <v>0</v>
      </c>
      <c r="AN546" s="5">
        <f>SUM($H$3:H546)</f>
        <v>2995.9166666666683</v>
      </c>
    </row>
    <row r="547" spans="1:40" x14ac:dyDescent="0.3">
      <c r="A547" s="3" t="s">
        <v>13</v>
      </c>
      <c r="B547" s="4">
        <v>544</v>
      </c>
      <c r="C547" s="4">
        <v>544</v>
      </c>
      <c r="D547" s="4">
        <v>23.6</v>
      </c>
      <c r="E547" s="4">
        <f t="shared" si="133"/>
        <v>-0.27777777777777779</v>
      </c>
      <c r="F547" s="11">
        <f t="shared" si="134"/>
        <v>-0.18055555555555564</v>
      </c>
      <c r="H547" s="12">
        <f t="shared" si="121"/>
        <v>6.5555555555555554</v>
      </c>
      <c r="I547" s="5">
        <f t="shared" si="122"/>
        <v>-51.94444444444445</v>
      </c>
      <c r="J547" s="4">
        <f t="shared" si="123"/>
        <v>36.689399999999999</v>
      </c>
      <c r="K547" s="4">
        <f t="shared" si="124"/>
        <v>6.5870962999999989</v>
      </c>
      <c r="L547" s="11">
        <f t="shared" si="125"/>
        <v>-8.6679481444444519</v>
      </c>
      <c r="N547" s="12">
        <f t="shared" si="120"/>
        <v>-56.823215613580295</v>
      </c>
      <c r="O547" s="4">
        <f t="shared" si="126"/>
        <v>0</v>
      </c>
      <c r="P547" s="4">
        <f t="shared" si="127"/>
        <v>56.823215613580295</v>
      </c>
      <c r="Q547" s="4">
        <f t="shared" si="128"/>
        <v>0</v>
      </c>
      <c r="R547" s="4">
        <f t="shared" si="129"/>
        <v>1.5784226559327861E-5</v>
      </c>
      <c r="S547" s="4">
        <f>SUM($Q$3:Q547)</f>
        <v>5.9141461789427578E-2</v>
      </c>
      <c r="T547" s="11">
        <f>SUM($R$3:R547)</f>
        <v>1.5543069778279319E-2</v>
      </c>
      <c r="U547" s="4">
        <f t="shared" si="130"/>
        <v>2.6833185150857363E-4</v>
      </c>
      <c r="AA547" s="4">
        <f t="shared" si="131"/>
        <v>1.8783229605600152E-4</v>
      </c>
      <c r="AM547" s="4">
        <f t="shared" si="132"/>
        <v>0</v>
      </c>
      <c r="AN547" s="5">
        <f>SUM($H$3:H547)</f>
        <v>3002.472222222224</v>
      </c>
    </row>
    <row r="548" spans="1:40" x14ac:dyDescent="0.3">
      <c r="A548" s="3" t="s">
        <v>13</v>
      </c>
      <c r="B548" s="4">
        <v>545</v>
      </c>
      <c r="C548" s="4">
        <v>545</v>
      </c>
      <c r="D548" s="4">
        <v>22.3</v>
      </c>
      <c r="E548" s="4">
        <f t="shared" si="133"/>
        <v>-0.4861111111111111</v>
      </c>
      <c r="F548" s="11">
        <f t="shared" si="134"/>
        <v>-0.12500000000000006</v>
      </c>
      <c r="H548" s="12">
        <f t="shared" si="121"/>
        <v>6.1944444444444446</v>
      </c>
      <c r="I548" s="5">
        <f t="shared" si="122"/>
        <v>-90.902777777777771</v>
      </c>
      <c r="J548" s="4">
        <f t="shared" si="123"/>
        <v>36.689399999999999</v>
      </c>
      <c r="K548" s="4">
        <f t="shared" si="124"/>
        <v>5.8813866687500003</v>
      </c>
      <c r="L548" s="11">
        <f t="shared" si="125"/>
        <v>-48.331991109027769</v>
      </c>
      <c r="N548" s="12">
        <f t="shared" si="120"/>
        <v>-299.38983381425533</v>
      </c>
      <c r="O548" s="4">
        <f t="shared" si="126"/>
        <v>0</v>
      </c>
      <c r="P548" s="4">
        <f t="shared" si="127"/>
        <v>299.38983381425533</v>
      </c>
      <c r="Q548" s="4">
        <f t="shared" si="128"/>
        <v>0</v>
      </c>
      <c r="R548" s="4">
        <f t="shared" si="129"/>
        <v>8.316384272618204E-5</v>
      </c>
      <c r="S548" s="4">
        <f>SUM($Q$3:Q548)</f>
        <v>5.9141461789427578E-2</v>
      </c>
      <c r="T548" s="11">
        <f>SUM($R$3:R548)</f>
        <v>1.56262336210055E-2</v>
      </c>
      <c r="U548" s="4">
        <f t="shared" si="130"/>
        <v>1.4137853263450947E-3</v>
      </c>
      <c r="AA548" s="4">
        <f t="shared" si="131"/>
        <v>9.8964972844156618E-4</v>
      </c>
      <c r="AM548" s="4">
        <f t="shared" si="132"/>
        <v>0</v>
      </c>
      <c r="AN548" s="5">
        <f>SUM($H$3:H548)</f>
        <v>3008.6666666666683</v>
      </c>
    </row>
    <row r="549" spans="1:40" x14ac:dyDescent="0.3">
      <c r="A549" s="3" t="s">
        <v>13</v>
      </c>
      <c r="B549" s="4">
        <v>546</v>
      </c>
      <c r="C549" s="4">
        <v>546</v>
      </c>
      <c r="D549" s="4">
        <v>20.100000000000001</v>
      </c>
      <c r="E549" s="4">
        <f t="shared" si="133"/>
        <v>-0.5277777777777779</v>
      </c>
      <c r="F549" s="11">
        <f t="shared" si="134"/>
        <v>4.1666666666666519E-2</v>
      </c>
      <c r="H549" s="12">
        <f t="shared" si="121"/>
        <v>5.5833333333333339</v>
      </c>
      <c r="I549" s="5">
        <f t="shared" si="122"/>
        <v>-98.694444444444471</v>
      </c>
      <c r="J549" s="4">
        <f t="shared" si="123"/>
        <v>36.689399999999999</v>
      </c>
      <c r="K549" s="4">
        <f t="shared" si="124"/>
        <v>4.7781757687500006</v>
      </c>
      <c r="L549" s="11">
        <f t="shared" si="125"/>
        <v>-57.226868675694469</v>
      </c>
      <c r="N549" s="12">
        <f t="shared" si="120"/>
        <v>-319.51668343929413</v>
      </c>
      <c r="O549" s="4">
        <f t="shared" si="126"/>
        <v>0</v>
      </c>
      <c r="P549" s="4">
        <f t="shared" si="127"/>
        <v>319.51668343929413</v>
      </c>
      <c r="Q549" s="4">
        <f t="shared" si="128"/>
        <v>0</v>
      </c>
      <c r="R549" s="4">
        <f t="shared" si="129"/>
        <v>8.8754634288692815E-5</v>
      </c>
      <c r="S549" s="4">
        <f>SUM($Q$3:Q549)</f>
        <v>5.9141461789427578E-2</v>
      </c>
      <c r="T549" s="11">
        <f>SUM($R$3:R549)</f>
        <v>1.5714988255294195E-2</v>
      </c>
      <c r="U549" s="4">
        <f t="shared" si="130"/>
        <v>1.5088287829077779E-3</v>
      </c>
      <c r="AA549" s="4">
        <f t="shared" si="131"/>
        <v>1.0561801480354445E-3</v>
      </c>
      <c r="AM549" s="4">
        <f t="shared" si="132"/>
        <v>0</v>
      </c>
      <c r="AN549" s="5">
        <f>SUM($H$3:H549)</f>
        <v>3014.2500000000018</v>
      </c>
    </row>
    <row r="550" spans="1:40" x14ac:dyDescent="0.3">
      <c r="A550" s="3" t="s">
        <v>13</v>
      </c>
      <c r="B550" s="4">
        <v>547</v>
      </c>
      <c r="C550" s="4">
        <v>547</v>
      </c>
      <c r="D550" s="4">
        <v>18.5</v>
      </c>
      <c r="E550" s="4">
        <f t="shared" si="133"/>
        <v>-0.40277777777777807</v>
      </c>
      <c r="F550" s="11">
        <f t="shared" si="134"/>
        <v>0.11111111111111122</v>
      </c>
      <c r="H550" s="12">
        <f t="shared" si="121"/>
        <v>5.1388888888888884</v>
      </c>
      <c r="I550" s="5">
        <f t="shared" si="122"/>
        <v>-75.3194444444445</v>
      </c>
      <c r="J550" s="4">
        <f t="shared" si="123"/>
        <v>36.689399999999999</v>
      </c>
      <c r="K550" s="4">
        <f t="shared" si="124"/>
        <v>4.0477479687499995</v>
      </c>
      <c r="L550" s="11">
        <f t="shared" si="125"/>
        <v>-34.582296475694498</v>
      </c>
      <c r="N550" s="12">
        <f t="shared" si="120"/>
        <v>-177.71457911120783</v>
      </c>
      <c r="O550" s="4">
        <f t="shared" si="126"/>
        <v>0</v>
      </c>
      <c r="P550" s="4">
        <f t="shared" si="127"/>
        <v>177.71457911120783</v>
      </c>
      <c r="Q550" s="4">
        <f t="shared" si="128"/>
        <v>0</v>
      </c>
      <c r="R550" s="4">
        <f t="shared" si="129"/>
        <v>4.9365160864224399E-5</v>
      </c>
      <c r="S550" s="4">
        <f>SUM($Q$3:Q550)</f>
        <v>5.9141461789427578E-2</v>
      </c>
      <c r="T550" s="11">
        <f>SUM($R$3:R550)</f>
        <v>1.5764353416158419E-2</v>
      </c>
      <c r="U550" s="4">
        <f t="shared" si="130"/>
        <v>8.3920773469181478E-4</v>
      </c>
      <c r="AA550" s="4">
        <f t="shared" si="131"/>
        <v>5.8744541428427033E-4</v>
      </c>
      <c r="AM550" s="4">
        <f t="shared" si="132"/>
        <v>0</v>
      </c>
      <c r="AN550" s="5">
        <f>SUM($H$3:H550)</f>
        <v>3019.3888888888905</v>
      </c>
    </row>
    <row r="551" spans="1:40" x14ac:dyDescent="0.3">
      <c r="A551" s="3" t="s">
        <v>13</v>
      </c>
      <c r="B551" s="4">
        <v>548</v>
      </c>
      <c r="C551" s="4">
        <v>548</v>
      </c>
      <c r="D551" s="4">
        <v>17.2</v>
      </c>
      <c r="E551" s="4">
        <f t="shared" si="133"/>
        <v>-0.30555555555555547</v>
      </c>
      <c r="F551" s="11">
        <f t="shared" si="134"/>
        <v>7.6388888888889117E-2</v>
      </c>
      <c r="H551" s="12">
        <f t="shared" si="121"/>
        <v>4.7777777777777777</v>
      </c>
      <c r="I551" s="5">
        <f t="shared" si="122"/>
        <v>-57.138888888888872</v>
      </c>
      <c r="J551" s="4">
        <f t="shared" si="123"/>
        <v>36.689399999999999</v>
      </c>
      <c r="K551" s="4">
        <f t="shared" si="124"/>
        <v>3.4988626999999992</v>
      </c>
      <c r="L551" s="11">
        <f t="shared" si="125"/>
        <v>-16.950626188888872</v>
      </c>
      <c r="N551" s="12">
        <f t="shared" si="120"/>
        <v>-80.986325124691277</v>
      </c>
      <c r="O551" s="4">
        <f t="shared" si="126"/>
        <v>0</v>
      </c>
      <c r="P551" s="4">
        <f t="shared" si="127"/>
        <v>80.986325124691277</v>
      </c>
      <c r="Q551" s="4">
        <f t="shared" si="128"/>
        <v>0</v>
      </c>
      <c r="R551" s="4">
        <f t="shared" si="129"/>
        <v>2.2496201423525357E-5</v>
      </c>
      <c r="S551" s="4">
        <f>SUM($Q$3:Q551)</f>
        <v>5.9141461789427578E-2</v>
      </c>
      <c r="T551" s="11">
        <f>SUM($R$3:R551)</f>
        <v>1.5786849617581943E-2</v>
      </c>
      <c r="U551" s="4">
        <f t="shared" si="130"/>
        <v>3.8243542419993108E-4</v>
      </c>
      <c r="AA551" s="4">
        <f t="shared" si="131"/>
        <v>2.6770479693995176E-4</v>
      </c>
      <c r="AM551" s="4">
        <f t="shared" si="132"/>
        <v>0</v>
      </c>
      <c r="AN551" s="5">
        <f>SUM($H$3:H551)</f>
        <v>3024.1666666666683</v>
      </c>
    </row>
    <row r="552" spans="1:40" x14ac:dyDescent="0.3">
      <c r="A552" s="3" t="s">
        <v>13</v>
      </c>
      <c r="B552" s="4">
        <v>549</v>
      </c>
      <c r="C552" s="4">
        <v>549</v>
      </c>
      <c r="D552" s="4">
        <v>16.3</v>
      </c>
      <c r="E552" s="4">
        <f t="shared" si="133"/>
        <v>-0.24999999999999983</v>
      </c>
      <c r="F552" s="11">
        <f t="shared" si="134"/>
        <v>4.1666666666666533E-2</v>
      </c>
      <c r="H552" s="12">
        <f t="shared" si="121"/>
        <v>4.5277777777777777</v>
      </c>
      <c r="I552" s="5">
        <f t="shared" si="122"/>
        <v>-46.749999999999972</v>
      </c>
      <c r="J552" s="4">
        <f t="shared" si="123"/>
        <v>36.689399999999999</v>
      </c>
      <c r="K552" s="4">
        <f t="shared" si="124"/>
        <v>3.1422824187499998</v>
      </c>
      <c r="L552" s="11">
        <f t="shared" si="125"/>
        <v>-6.9183175812499726</v>
      </c>
      <c r="N552" s="12">
        <f t="shared" si="120"/>
        <v>-31.324604603992931</v>
      </c>
      <c r="O552" s="4">
        <f t="shared" si="126"/>
        <v>0</v>
      </c>
      <c r="P552" s="4">
        <f t="shared" si="127"/>
        <v>31.324604603992931</v>
      </c>
      <c r="Q552" s="4">
        <f t="shared" si="128"/>
        <v>0</v>
      </c>
      <c r="R552" s="4">
        <f t="shared" si="129"/>
        <v>8.7012790566647035E-6</v>
      </c>
      <c r="S552" s="4">
        <f>SUM($Q$3:Q552)</f>
        <v>5.9141461789427578E-2</v>
      </c>
      <c r="T552" s="11">
        <f>SUM($R$3:R552)</f>
        <v>1.5795550896638606E-2</v>
      </c>
      <c r="U552" s="4">
        <f t="shared" si="130"/>
        <v>1.4792174396329995E-4</v>
      </c>
      <c r="AA552" s="4">
        <f t="shared" si="131"/>
        <v>1.0354522077430997E-4</v>
      </c>
      <c r="AM552" s="4">
        <f t="shared" si="132"/>
        <v>0</v>
      </c>
      <c r="AN552" s="5">
        <f>SUM($H$3:H552)</f>
        <v>3028.6944444444462</v>
      </c>
    </row>
    <row r="553" spans="1:40" x14ac:dyDescent="0.3">
      <c r="A553" s="3" t="s">
        <v>13</v>
      </c>
      <c r="B553" s="4">
        <v>550</v>
      </c>
      <c r="C553" s="4">
        <v>550</v>
      </c>
      <c r="D553" s="4">
        <v>15.4</v>
      </c>
      <c r="E553" s="4">
        <f t="shared" si="133"/>
        <v>-0.2222222222222224</v>
      </c>
      <c r="F553" s="11">
        <f t="shared" si="134"/>
        <v>4.8611111111111049E-2</v>
      </c>
      <c r="H553" s="12">
        <f t="shared" si="121"/>
        <v>4.2777777777777777</v>
      </c>
      <c r="I553" s="5">
        <f t="shared" si="122"/>
        <v>-41.555555555555593</v>
      </c>
      <c r="J553" s="4">
        <f t="shared" si="123"/>
        <v>36.689399999999999</v>
      </c>
      <c r="K553" s="4">
        <f t="shared" si="124"/>
        <v>2.8048616750000002</v>
      </c>
      <c r="L553" s="11">
        <f t="shared" si="125"/>
        <v>-2.0612938805555934</v>
      </c>
      <c r="N553" s="12">
        <f t="shared" si="120"/>
        <v>-8.8177571557100389</v>
      </c>
      <c r="O553" s="4">
        <f t="shared" si="126"/>
        <v>0</v>
      </c>
      <c r="P553" s="4">
        <f t="shared" si="127"/>
        <v>8.8177571557100389</v>
      </c>
      <c r="Q553" s="4">
        <f t="shared" si="128"/>
        <v>0</v>
      </c>
      <c r="R553" s="4">
        <f t="shared" si="129"/>
        <v>2.4493769876972333E-6</v>
      </c>
      <c r="S553" s="4">
        <f>SUM($Q$3:Q553)</f>
        <v>5.9141461789427578E-2</v>
      </c>
      <c r="T553" s="11">
        <f>SUM($R$3:R553)</f>
        <v>1.5798000273626302E-2</v>
      </c>
      <c r="U553" s="4">
        <f t="shared" si="130"/>
        <v>4.1639408790852967E-5</v>
      </c>
      <c r="AA553" s="4">
        <f t="shared" si="131"/>
        <v>2.9147586153597076E-5</v>
      </c>
      <c r="AM553" s="4">
        <f t="shared" si="132"/>
        <v>0</v>
      </c>
      <c r="AN553" s="5">
        <f>SUM($H$3:H553)</f>
        <v>3032.972222222224</v>
      </c>
    </row>
    <row r="554" spans="1:40" x14ac:dyDescent="0.3">
      <c r="A554" s="3" t="s">
        <v>13</v>
      </c>
      <c r="B554" s="4">
        <v>551</v>
      </c>
      <c r="C554" s="4">
        <v>551</v>
      </c>
      <c r="D554" s="4">
        <v>14.7</v>
      </c>
      <c r="E554" s="4">
        <f t="shared" si="133"/>
        <v>-0.15277777777777773</v>
      </c>
      <c r="F554" s="11">
        <f t="shared" si="134"/>
        <v>4.1666666666666755E-2</v>
      </c>
      <c r="H554" s="12">
        <f t="shared" si="121"/>
        <v>4.083333333333333</v>
      </c>
      <c r="I554" s="5">
        <f t="shared" si="122"/>
        <v>-28.569444444444436</v>
      </c>
      <c r="J554" s="4">
        <f t="shared" si="123"/>
        <v>36.689399999999999</v>
      </c>
      <c r="K554" s="4">
        <f t="shared" si="124"/>
        <v>2.5556694187499991</v>
      </c>
      <c r="L554" s="11">
        <f t="shared" si="125"/>
        <v>10.675624974305563</v>
      </c>
      <c r="N554" s="12">
        <f t="shared" si="120"/>
        <v>43.592135311747711</v>
      </c>
      <c r="O554" s="4">
        <f t="shared" si="126"/>
        <v>43.592135311747711</v>
      </c>
      <c r="P554" s="4">
        <f t="shared" si="127"/>
        <v>0</v>
      </c>
      <c r="Q554" s="4">
        <f t="shared" si="128"/>
        <v>1.2108926475485475E-5</v>
      </c>
      <c r="R554" s="4">
        <f t="shared" si="129"/>
        <v>0</v>
      </c>
      <c r="S554" s="4">
        <f>SUM($Q$3:Q554)</f>
        <v>5.9153570715903062E-2</v>
      </c>
      <c r="T554" s="11">
        <f>SUM($R$3:R554)</f>
        <v>1.5798000273626302E-2</v>
      </c>
      <c r="U554" s="4">
        <f t="shared" si="130"/>
        <v>0</v>
      </c>
      <c r="AA554" s="4">
        <f t="shared" si="131"/>
        <v>0</v>
      </c>
      <c r="AM554" s="4">
        <f t="shared" si="132"/>
        <v>0</v>
      </c>
      <c r="AN554" s="5">
        <f>SUM($H$3:H554)</f>
        <v>3037.0555555555575</v>
      </c>
    </row>
    <row r="555" spans="1:40" x14ac:dyDescent="0.3">
      <c r="A555" s="3" t="s">
        <v>13</v>
      </c>
      <c r="B555" s="4">
        <v>552</v>
      </c>
      <c r="C555" s="4">
        <v>552</v>
      </c>
      <c r="D555" s="4">
        <v>14.3</v>
      </c>
      <c r="E555" s="4">
        <f t="shared" si="133"/>
        <v>-0.1388888888888889</v>
      </c>
      <c r="F555" s="11">
        <f t="shared" si="134"/>
        <v>6.9444444444444198E-3</v>
      </c>
      <c r="H555" s="12">
        <f t="shared" si="121"/>
        <v>3.9722222222222223</v>
      </c>
      <c r="I555" s="5">
        <f t="shared" si="122"/>
        <v>-25.972222222222225</v>
      </c>
      <c r="J555" s="4">
        <f t="shared" si="123"/>
        <v>36.689399999999999</v>
      </c>
      <c r="K555" s="4">
        <f t="shared" si="124"/>
        <v>2.4184776687500005</v>
      </c>
      <c r="L555" s="11">
        <f t="shared" si="125"/>
        <v>13.135655446527775</v>
      </c>
      <c r="N555" s="12">
        <f t="shared" si="120"/>
        <v>52.177742468151997</v>
      </c>
      <c r="O555" s="4">
        <f t="shared" si="126"/>
        <v>52.177742468151997</v>
      </c>
      <c r="P555" s="4">
        <f t="shared" si="127"/>
        <v>0</v>
      </c>
      <c r="Q555" s="4">
        <f t="shared" si="128"/>
        <v>1.4493817352264443E-5</v>
      </c>
      <c r="R555" s="4">
        <f t="shared" si="129"/>
        <v>0</v>
      </c>
      <c r="S555" s="4">
        <f>SUM($Q$3:Q555)</f>
        <v>5.9168064533255328E-2</v>
      </c>
      <c r="T555" s="11">
        <f>SUM($R$3:R555)</f>
        <v>1.5798000273626302E-2</v>
      </c>
      <c r="U555" s="4">
        <f t="shared" si="130"/>
        <v>0</v>
      </c>
      <c r="AA555" s="4">
        <f t="shared" si="131"/>
        <v>0</v>
      </c>
      <c r="AM555" s="4">
        <f t="shared" si="132"/>
        <v>0</v>
      </c>
      <c r="AN555" s="5">
        <f>SUM($H$3:H555)</f>
        <v>3041.0277777777796</v>
      </c>
    </row>
    <row r="556" spans="1:40" x14ac:dyDescent="0.3">
      <c r="A556" s="3" t="s">
        <v>13</v>
      </c>
      <c r="B556" s="4">
        <v>553</v>
      </c>
      <c r="C556" s="4">
        <v>553</v>
      </c>
      <c r="D556" s="4">
        <v>13.7</v>
      </c>
      <c r="E556" s="4">
        <f t="shared" si="133"/>
        <v>-0.1388888888888889</v>
      </c>
      <c r="F556" s="11">
        <f t="shared" si="134"/>
        <v>2.7777777777777804E-2</v>
      </c>
      <c r="H556" s="12">
        <f t="shared" si="121"/>
        <v>3.8055555555555554</v>
      </c>
      <c r="I556" s="5">
        <f t="shared" si="122"/>
        <v>-25.972222222222225</v>
      </c>
      <c r="J556" s="4">
        <f t="shared" si="123"/>
        <v>36.689399999999999</v>
      </c>
      <c r="K556" s="4">
        <f t="shared" si="124"/>
        <v>2.2197861687499993</v>
      </c>
      <c r="L556" s="11">
        <f t="shared" si="125"/>
        <v>12.936963946527774</v>
      </c>
      <c r="N556" s="12">
        <f t="shared" si="120"/>
        <v>49.232335018730694</v>
      </c>
      <c r="O556" s="4">
        <f t="shared" si="126"/>
        <v>49.232335018730694</v>
      </c>
      <c r="P556" s="4">
        <f t="shared" si="127"/>
        <v>0</v>
      </c>
      <c r="Q556" s="4">
        <f t="shared" si="128"/>
        <v>1.3675648616314081E-5</v>
      </c>
      <c r="R556" s="4">
        <f t="shared" si="129"/>
        <v>0</v>
      </c>
      <c r="S556" s="4">
        <f>SUM($Q$3:Q556)</f>
        <v>5.9181740181871639E-2</v>
      </c>
      <c r="T556" s="11">
        <f>SUM($R$3:R556)</f>
        <v>1.5798000273626302E-2</v>
      </c>
      <c r="U556" s="4">
        <f t="shared" si="130"/>
        <v>0</v>
      </c>
      <c r="AA556" s="4">
        <f t="shared" si="131"/>
        <v>0</v>
      </c>
      <c r="AM556" s="4">
        <f t="shared" si="132"/>
        <v>0</v>
      </c>
      <c r="AN556" s="5">
        <f>SUM($H$3:H556)</f>
        <v>3044.8333333333353</v>
      </c>
    </row>
    <row r="557" spans="1:40" x14ac:dyDescent="0.3">
      <c r="A557" s="3" t="s">
        <v>13</v>
      </c>
      <c r="B557" s="4">
        <v>554</v>
      </c>
      <c r="C557" s="4">
        <v>554</v>
      </c>
      <c r="D557" s="4">
        <v>13.3</v>
      </c>
      <c r="E557" s="4">
        <f t="shared" si="133"/>
        <v>-8.3333333333333287E-2</v>
      </c>
      <c r="F557" s="11">
        <f t="shared" si="134"/>
        <v>5.5555555555555483E-2</v>
      </c>
      <c r="H557" s="12">
        <f t="shared" si="121"/>
        <v>3.6944444444444446</v>
      </c>
      <c r="I557" s="5">
        <f t="shared" si="122"/>
        <v>-15.583333333333325</v>
      </c>
      <c r="J557" s="4">
        <f t="shared" si="123"/>
        <v>36.689399999999999</v>
      </c>
      <c r="K557" s="4">
        <f t="shared" si="124"/>
        <v>2.0920559187500003</v>
      </c>
      <c r="L557" s="11">
        <f t="shared" si="125"/>
        <v>23.198122585416673</v>
      </c>
      <c r="N557" s="12">
        <f t="shared" si="120"/>
        <v>85.704175107233823</v>
      </c>
      <c r="O557" s="4">
        <f t="shared" si="126"/>
        <v>85.704175107233823</v>
      </c>
      <c r="P557" s="4">
        <f t="shared" si="127"/>
        <v>0</v>
      </c>
      <c r="Q557" s="4">
        <f t="shared" si="128"/>
        <v>2.3806715307564952E-5</v>
      </c>
      <c r="R557" s="4">
        <f t="shared" si="129"/>
        <v>0</v>
      </c>
      <c r="S557" s="4">
        <f>SUM($Q$3:Q557)</f>
        <v>5.9205546897179204E-2</v>
      </c>
      <c r="T557" s="11">
        <f>SUM($R$3:R557)</f>
        <v>1.5798000273626302E-2</v>
      </c>
      <c r="U557" s="4">
        <f t="shared" si="130"/>
        <v>0</v>
      </c>
      <c r="AA557" s="4">
        <f t="shared" si="131"/>
        <v>0</v>
      </c>
      <c r="AM557" s="4">
        <f t="shared" si="132"/>
        <v>0</v>
      </c>
      <c r="AN557" s="5">
        <f>SUM($H$3:H557)</f>
        <v>3048.5277777777796</v>
      </c>
    </row>
    <row r="558" spans="1:40" x14ac:dyDescent="0.3">
      <c r="A558" s="3" t="s">
        <v>13</v>
      </c>
      <c r="B558" s="4">
        <v>555</v>
      </c>
      <c r="C558" s="4">
        <v>555</v>
      </c>
      <c r="D558" s="4">
        <v>13.1</v>
      </c>
      <c r="E558" s="4">
        <f t="shared" si="133"/>
        <v>-2.7777777777777925E-2</v>
      </c>
      <c r="F558" s="11">
        <f t="shared" si="134"/>
        <v>5.5555555555555608E-2</v>
      </c>
      <c r="H558" s="12">
        <f t="shared" si="121"/>
        <v>3.6388888888888888</v>
      </c>
      <c r="I558" s="5">
        <f t="shared" si="122"/>
        <v>-5.1944444444444722</v>
      </c>
      <c r="J558" s="4">
        <f t="shared" si="123"/>
        <v>36.689399999999999</v>
      </c>
      <c r="K558" s="4">
        <f t="shared" si="124"/>
        <v>2.0296100187499997</v>
      </c>
      <c r="L558" s="11">
        <f t="shared" si="125"/>
        <v>33.524565574305527</v>
      </c>
      <c r="N558" s="12">
        <f t="shared" si="120"/>
        <v>121.99216917316733</v>
      </c>
      <c r="O558" s="4">
        <f t="shared" si="126"/>
        <v>121.99216917316733</v>
      </c>
      <c r="P558" s="4">
        <f t="shared" si="127"/>
        <v>0</v>
      </c>
      <c r="Q558" s="4">
        <f t="shared" si="128"/>
        <v>3.3886713659213147E-5</v>
      </c>
      <c r="R558" s="4">
        <f t="shared" si="129"/>
        <v>0</v>
      </c>
      <c r="S558" s="4">
        <f>SUM($Q$3:Q558)</f>
        <v>5.9239433610838416E-2</v>
      </c>
      <c r="T558" s="11">
        <f>SUM($R$3:R558)</f>
        <v>1.5798000273626302E-2</v>
      </c>
      <c r="U558" s="4">
        <f t="shared" si="130"/>
        <v>0</v>
      </c>
      <c r="AA558" s="4">
        <f t="shared" si="131"/>
        <v>0</v>
      </c>
      <c r="AM558" s="4">
        <f t="shared" si="132"/>
        <v>0</v>
      </c>
      <c r="AN558" s="5">
        <f>SUM($H$3:H558)</f>
        <v>3052.1666666666683</v>
      </c>
    </row>
    <row r="559" spans="1:40" x14ac:dyDescent="0.3">
      <c r="A559" s="3" t="s">
        <v>13</v>
      </c>
      <c r="B559" s="4">
        <v>556</v>
      </c>
      <c r="C559" s="4">
        <v>556</v>
      </c>
      <c r="D559" s="4">
        <v>13.1</v>
      </c>
      <c r="E559" s="4">
        <f t="shared" si="133"/>
        <v>2.7777777777777925E-2</v>
      </c>
      <c r="F559" s="11">
        <f t="shared" si="134"/>
        <v>6.2500000000000139E-2</v>
      </c>
      <c r="H559" s="12">
        <f t="shared" si="121"/>
        <v>3.6388888888888888</v>
      </c>
      <c r="I559" s="5">
        <f t="shared" si="122"/>
        <v>5.1944444444444722</v>
      </c>
      <c r="J559" s="4">
        <f t="shared" si="123"/>
        <v>36.689399999999999</v>
      </c>
      <c r="K559" s="4">
        <f t="shared" si="124"/>
        <v>2.0296100187499997</v>
      </c>
      <c r="L559" s="11">
        <f t="shared" si="125"/>
        <v>43.913454463194469</v>
      </c>
      <c r="N559" s="12">
        <f t="shared" si="120"/>
        <v>159.79618151884654</v>
      </c>
      <c r="O559" s="4">
        <f t="shared" si="126"/>
        <v>159.79618151884654</v>
      </c>
      <c r="P559" s="4">
        <f t="shared" si="127"/>
        <v>0</v>
      </c>
      <c r="Q559" s="4">
        <f t="shared" si="128"/>
        <v>4.4387828199679593E-5</v>
      </c>
      <c r="R559" s="4">
        <f t="shared" si="129"/>
        <v>0</v>
      </c>
      <c r="S559" s="4">
        <f>SUM($Q$3:Q559)</f>
        <v>5.9283821439038098E-2</v>
      </c>
      <c r="T559" s="11">
        <f>SUM($R$3:R559)</f>
        <v>1.5798000273626302E-2</v>
      </c>
      <c r="U559" s="4">
        <f t="shared" si="130"/>
        <v>0</v>
      </c>
      <c r="AA559" s="4">
        <f t="shared" si="131"/>
        <v>0</v>
      </c>
      <c r="AM559" s="4">
        <f t="shared" si="132"/>
        <v>0</v>
      </c>
      <c r="AN559" s="5">
        <f>SUM($H$3:H559)</f>
        <v>3055.805555555557</v>
      </c>
    </row>
    <row r="560" spans="1:40" x14ac:dyDescent="0.3">
      <c r="A560" s="3" t="s">
        <v>13</v>
      </c>
      <c r="B560" s="4">
        <v>557</v>
      </c>
      <c r="C560" s="4">
        <v>557</v>
      </c>
      <c r="D560" s="4">
        <v>13.3</v>
      </c>
      <c r="E560" s="4">
        <f t="shared" si="133"/>
        <v>9.7222222222222363E-2</v>
      </c>
      <c r="F560" s="11">
        <f t="shared" si="134"/>
        <v>6.9444444444444323E-2</v>
      </c>
      <c r="H560" s="12">
        <f t="shared" si="121"/>
        <v>3.6944444444444446</v>
      </c>
      <c r="I560" s="5">
        <f t="shared" si="122"/>
        <v>18.180555555555582</v>
      </c>
      <c r="J560" s="4">
        <f t="shared" si="123"/>
        <v>36.689399999999999</v>
      </c>
      <c r="K560" s="4">
        <f t="shared" si="124"/>
        <v>2.0920559187500003</v>
      </c>
      <c r="L560" s="11">
        <f t="shared" si="125"/>
        <v>56.962011474305577</v>
      </c>
      <c r="N560" s="12">
        <f t="shared" si="120"/>
        <v>210.44298683562894</v>
      </c>
      <c r="O560" s="4">
        <f t="shared" si="126"/>
        <v>210.44298683562894</v>
      </c>
      <c r="P560" s="4">
        <f t="shared" si="127"/>
        <v>0</v>
      </c>
      <c r="Q560" s="4">
        <f t="shared" si="128"/>
        <v>5.8456385232119151E-5</v>
      </c>
      <c r="R560" s="4">
        <f t="shared" si="129"/>
        <v>0</v>
      </c>
      <c r="S560" s="4">
        <f>SUM($Q$3:Q560)</f>
        <v>5.934227782427022E-2</v>
      </c>
      <c r="T560" s="11">
        <f>SUM($R$3:R560)</f>
        <v>1.5798000273626302E-2</v>
      </c>
      <c r="U560" s="4">
        <f t="shared" si="130"/>
        <v>0</v>
      </c>
      <c r="AA560" s="4">
        <f t="shared" si="131"/>
        <v>0</v>
      </c>
      <c r="AM560" s="4">
        <f t="shared" si="132"/>
        <v>0</v>
      </c>
      <c r="AN560" s="5">
        <f>SUM($H$3:H560)</f>
        <v>3059.5000000000014</v>
      </c>
    </row>
    <row r="561" spans="1:40" x14ac:dyDescent="0.3">
      <c r="A561" s="3" t="s">
        <v>13</v>
      </c>
      <c r="B561" s="4">
        <v>558</v>
      </c>
      <c r="C561" s="4">
        <v>558</v>
      </c>
      <c r="D561" s="4">
        <v>13.8</v>
      </c>
      <c r="E561" s="4">
        <f t="shared" si="133"/>
        <v>0.16666666666666657</v>
      </c>
      <c r="F561" s="11">
        <f t="shared" si="134"/>
        <v>0.13888888888888876</v>
      </c>
      <c r="H561" s="12">
        <f t="shared" si="121"/>
        <v>3.8333333333333335</v>
      </c>
      <c r="I561" s="5">
        <f t="shared" si="122"/>
        <v>31.16666666666665</v>
      </c>
      <c r="J561" s="4">
        <f t="shared" si="123"/>
        <v>36.689399999999999</v>
      </c>
      <c r="K561" s="4">
        <f t="shared" si="124"/>
        <v>2.252310075</v>
      </c>
      <c r="L561" s="11">
        <f t="shared" si="125"/>
        <v>70.108376741666646</v>
      </c>
      <c r="N561" s="12">
        <f t="shared" si="120"/>
        <v>268.74877750972217</v>
      </c>
      <c r="O561" s="4">
        <f t="shared" si="126"/>
        <v>268.74877750972217</v>
      </c>
      <c r="P561" s="4">
        <f t="shared" si="127"/>
        <v>0</v>
      </c>
      <c r="Q561" s="4">
        <f t="shared" si="128"/>
        <v>7.4652438197145036E-5</v>
      </c>
      <c r="R561" s="4">
        <f t="shared" si="129"/>
        <v>0</v>
      </c>
      <c r="S561" s="4">
        <f>SUM($Q$3:Q561)</f>
        <v>5.9416930262467367E-2</v>
      </c>
      <c r="T561" s="11">
        <f>SUM($R$3:R561)</f>
        <v>1.5798000273626302E-2</v>
      </c>
      <c r="U561" s="4">
        <f t="shared" si="130"/>
        <v>0</v>
      </c>
      <c r="AA561" s="4">
        <f t="shared" si="131"/>
        <v>0</v>
      </c>
      <c r="AM561" s="4">
        <f t="shared" si="132"/>
        <v>0</v>
      </c>
      <c r="AN561" s="5">
        <f>SUM($H$3:H561)</f>
        <v>3063.3333333333348</v>
      </c>
    </row>
    <row r="562" spans="1:40" x14ac:dyDescent="0.3">
      <c r="A562" s="3" t="s">
        <v>13</v>
      </c>
      <c r="B562" s="4">
        <v>559</v>
      </c>
      <c r="C562" s="4">
        <v>559</v>
      </c>
      <c r="D562" s="4">
        <v>14.5</v>
      </c>
      <c r="E562" s="4">
        <f t="shared" si="133"/>
        <v>0.37499999999999989</v>
      </c>
      <c r="F562" s="11">
        <f t="shared" si="134"/>
        <v>9.0277777777777818E-2</v>
      </c>
      <c r="H562" s="12">
        <f t="shared" si="121"/>
        <v>4.0277777777777777</v>
      </c>
      <c r="I562" s="5">
        <f t="shared" si="122"/>
        <v>70.124999999999986</v>
      </c>
      <c r="J562" s="4">
        <f t="shared" si="123"/>
        <v>36.689399999999999</v>
      </c>
      <c r="K562" s="4">
        <f t="shared" si="124"/>
        <v>2.4866004687499998</v>
      </c>
      <c r="L562" s="11">
        <f t="shared" si="125"/>
        <v>109.30100046874998</v>
      </c>
      <c r="N562" s="12">
        <f t="shared" si="120"/>
        <v>440.24014077690964</v>
      </c>
      <c r="O562" s="4">
        <f t="shared" si="126"/>
        <v>440.24014077690964</v>
      </c>
      <c r="P562" s="4">
        <f t="shared" si="127"/>
        <v>0</v>
      </c>
      <c r="Q562" s="4">
        <f t="shared" si="128"/>
        <v>1.2228892799358602E-4</v>
      </c>
      <c r="R562" s="4">
        <f t="shared" si="129"/>
        <v>0</v>
      </c>
      <c r="S562" s="4">
        <f>SUM($Q$3:Q562)</f>
        <v>5.953921919046095E-2</v>
      </c>
      <c r="T562" s="11">
        <f>SUM($R$3:R562)</f>
        <v>1.5798000273626302E-2</v>
      </c>
      <c r="U562" s="4">
        <f t="shared" si="130"/>
        <v>0</v>
      </c>
      <c r="AA562" s="4">
        <f t="shared" si="131"/>
        <v>0</v>
      </c>
      <c r="AM562" s="4">
        <f t="shared" si="132"/>
        <v>0</v>
      </c>
      <c r="AN562" s="5">
        <f>SUM($H$3:H562)</f>
        <v>3067.3611111111127</v>
      </c>
    </row>
    <row r="563" spans="1:40" x14ac:dyDescent="0.3">
      <c r="A563" s="3" t="s">
        <v>13</v>
      </c>
      <c r="B563" s="4">
        <v>560</v>
      </c>
      <c r="C563" s="4">
        <v>560</v>
      </c>
      <c r="D563" s="4">
        <v>16.5</v>
      </c>
      <c r="E563" s="4">
        <f t="shared" si="133"/>
        <v>0.34722222222222221</v>
      </c>
      <c r="F563" s="11">
        <f t="shared" si="134"/>
        <v>-0.15277777777777773</v>
      </c>
      <c r="H563" s="12">
        <f t="shared" si="121"/>
        <v>4.583333333333333</v>
      </c>
      <c r="I563" s="5">
        <f t="shared" si="122"/>
        <v>64.930555555555557</v>
      </c>
      <c r="J563" s="4">
        <f t="shared" si="123"/>
        <v>36.689399999999999</v>
      </c>
      <c r="K563" s="4">
        <f t="shared" si="124"/>
        <v>3.2198667187499992</v>
      </c>
      <c r="L563" s="11">
        <f t="shared" si="125"/>
        <v>104.83982227430555</v>
      </c>
      <c r="N563" s="12">
        <f t="shared" si="120"/>
        <v>480.51585209056708</v>
      </c>
      <c r="O563" s="4">
        <f t="shared" si="126"/>
        <v>480.51585209056708</v>
      </c>
      <c r="P563" s="4">
        <f t="shared" si="127"/>
        <v>0</v>
      </c>
      <c r="Q563" s="4">
        <f t="shared" si="128"/>
        <v>1.3347662558071307E-4</v>
      </c>
      <c r="R563" s="4">
        <f t="shared" si="129"/>
        <v>0</v>
      </c>
      <c r="S563" s="4">
        <f>SUM($Q$3:Q563)</f>
        <v>5.9672695816041663E-2</v>
      </c>
      <c r="T563" s="11">
        <f>SUM($R$3:R563)</f>
        <v>1.5798000273626302E-2</v>
      </c>
      <c r="U563" s="4">
        <f t="shared" si="130"/>
        <v>0</v>
      </c>
      <c r="AA563" s="4">
        <f t="shared" si="131"/>
        <v>0</v>
      </c>
      <c r="AM563" s="4">
        <f t="shared" si="132"/>
        <v>0</v>
      </c>
      <c r="AN563" s="5">
        <f>SUM($H$3:H563)</f>
        <v>3071.9444444444462</v>
      </c>
    </row>
    <row r="564" spans="1:40" x14ac:dyDescent="0.3">
      <c r="A564" s="3" t="s">
        <v>13</v>
      </c>
      <c r="B564" s="4">
        <v>561</v>
      </c>
      <c r="C564" s="4">
        <v>561</v>
      </c>
      <c r="D564" s="4">
        <v>17</v>
      </c>
      <c r="E564" s="4">
        <f t="shared" si="133"/>
        <v>6.9444444444444448E-2</v>
      </c>
      <c r="F564" s="11">
        <f t="shared" si="134"/>
        <v>-0.1736111111111111</v>
      </c>
      <c r="H564" s="12">
        <f t="shared" si="121"/>
        <v>4.7222222222222223</v>
      </c>
      <c r="I564" s="5">
        <f t="shared" si="122"/>
        <v>12.986111111111112</v>
      </c>
      <c r="J564" s="4">
        <f t="shared" si="123"/>
        <v>36.689399999999999</v>
      </c>
      <c r="K564" s="4">
        <f t="shared" si="124"/>
        <v>3.4179668749999994</v>
      </c>
      <c r="L564" s="11">
        <f t="shared" si="125"/>
        <v>53.093477986111111</v>
      </c>
      <c r="N564" s="12">
        <f t="shared" si="120"/>
        <v>250.71920160108024</v>
      </c>
      <c r="O564" s="4">
        <f t="shared" si="126"/>
        <v>250.71920160108024</v>
      </c>
      <c r="P564" s="4">
        <f t="shared" si="127"/>
        <v>0</v>
      </c>
      <c r="Q564" s="4">
        <f t="shared" si="128"/>
        <v>6.9644222666966733E-5</v>
      </c>
      <c r="R564" s="4">
        <f t="shared" si="129"/>
        <v>0</v>
      </c>
      <c r="S564" s="4">
        <f>SUM($Q$3:Q564)</f>
        <v>5.9742340038708631E-2</v>
      </c>
      <c r="T564" s="11">
        <f>SUM($R$3:R564)</f>
        <v>1.5798000273626302E-2</v>
      </c>
      <c r="U564" s="4">
        <f t="shared" si="130"/>
        <v>0</v>
      </c>
      <c r="AA564" s="4">
        <f t="shared" si="131"/>
        <v>0</v>
      </c>
      <c r="AM564" s="4">
        <f t="shared" si="132"/>
        <v>0</v>
      </c>
      <c r="AN564" s="5">
        <f>SUM($H$3:H564)</f>
        <v>3076.6666666666683</v>
      </c>
    </row>
    <row r="565" spans="1:40" x14ac:dyDescent="0.3">
      <c r="A565" s="3" t="s">
        <v>13</v>
      </c>
      <c r="B565" s="4">
        <v>562</v>
      </c>
      <c r="C565" s="4">
        <v>562</v>
      </c>
      <c r="D565" s="4">
        <v>17</v>
      </c>
      <c r="E565" s="4">
        <f t="shared" si="133"/>
        <v>0</v>
      </c>
      <c r="F565" s="11">
        <f t="shared" si="134"/>
        <v>-0.14583333333333331</v>
      </c>
      <c r="H565" s="12">
        <f t="shared" si="121"/>
        <v>4.7222222222222223</v>
      </c>
      <c r="I565" s="5">
        <f t="shared" si="122"/>
        <v>0</v>
      </c>
      <c r="J565" s="4">
        <f t="shared" si="123"/>
        <v>36.689399999999999</v>
      </c>
      <c r="K565" s="4">
        <f t="shared" si="124"/>
        <v>3.4179668749999994</v>
      </c>
      <c r="L565" s="11">
        <f t="shared" si="125"/>
        <v>40.107366874999997</v>
      </c>
      <c r="N565" s="12">
        <f t="shared" si="120"/>
        <v>189.39589913194445</v>
      </c>
      <c r="O565" s="4">
        <f t="shared" si="126"/>
        <v>189.39589913194445</v>
      </c>
      <c r="P565" s="4">
        <f t="shared" si="127"/>
        <v>0</v>
      </c>
      <c r="Q565" s="4">
        <f t="shared" si="128"/>
        <v>5.2609971981095678E-5</v>
      </c>
      <c r="R565" s="4">
        <f t="shared" si="129"/>
        <v>0</v>
      </c>
      <c r="S565" s="4">
        <f>SUM($Q$3:Q565)</f>
        <v>5.9794950010689726E-2</v>
      </c>
      <c r="T565" s="11">
        <f>SUM($R$3:R565)</f>
        <v>1.5798000273626302E-2</v>
      </c>
      <c r="U565" s="4">
        <f t="shared" si="130"/>
        <v>0</v>
      </c>
      <c r="AA565" s="4">
        <f t="shared" si="131"/>
        <v>0</v>
      </c>
      <c r="AM565" s="4">
        <f t="shared" si="132"/>
        <v>0</v>
      </c>
      <c r="AN565" s="5">
        <f>SUM($H$3:H565)</f>
        <v>3081.3888888888905</v>
      </c>
    </row>
    <row r="566" spans="1:40" x14ac:dyDescent="0.3">
      <c r="A566" s="3" t="s">
        <v>13</v>
      </c>
      <c r="B566" s="4">
        <v>563</v>
      </c>
      <c r="C566" s="4">
        <v>563</v>
      </c>
      <c r="D566" s="4">
        <v>17</v>
      </c>
      <c r="E566" s="4">
        <f t="shared" si="133"/>
        <v>-0.22222222222222215</v>
      </c>
      <c r="F566" s="11">
        <f t="shared" si="134"/>
        <v>-0.47916666666666669</v>
      </c>
      <c r="H566" s="12">
        <f t="shared" si="121"/>
        <v>4.7222222222222223</v>
      </c>
      <c r="I566" s="5">
        <f t="shared" si="122"/>
        <v>-41.555555555555543</v>
      </c>
      <c r="J566" s="4">
        <f t="shared" si="123"/>
        <v>36.689399999999999</v>
      </c>
      <c r="K566" s="4">
        <f t="shared" si="124"/>
        <v>3.4179668749999994</v>
      </c>
      <c r="L566" s="11">
        <f t="shared" si="125"/>
        <v>-1.4481886805555444</v>
      </c>
      <c r="N566" s="12">
        <f t="shared" si="120"/>
        <v>-6.8386687692900709</v>
      </c>
      <c r="O566" s="4">
        <f t="shared" si="126"/>
        <v>0</v>
      </c>
      <c r="P566" s="4">
        <f t="shared" si="127"/>
        <v>6.8386687692900709</v>
      </c>
      <c r="Q566" s="4">
        <f t="shared" si="128"/>
        <v>0</v>
      </c>
      <c r="R566" s="4">
        <f t="shared" si="129"/>
        <v>1.8996302136916863E-6</v>
      </c>
      <c r="S566" s="4">
        <f>SUM($Q$3:Q566)</f>
        <v>5.9794950010689726E-2</v>
      </c>
      <c r="T566" s="11">
        <f>SUM($R$3:R566)</f>
        <v>1.5799899903839995E-2</v>
      </c>
      <c r="U566" s="4">
        <f t="shared" si="130"/>
        <v>3.2293713632758665E-5</v>
      </c>
      <c r="AA566" s="4">
        <f t="shared" si="131"/>
        <v>2.2605599542931063E-5</v>
      </c>
      <c r="AM566" s="4">
        <f t="shared" si="132"/>
        <v>0</v>
      </c>
      <c r="AN566" s="5">
        <f>SUM($H$3:H566)</f>
        <v>3086.1111111111127</v>
      </c>
    </row>
    <row r="567" spans="1:40" x14ac:dyDescent="0.3">
      <c r="A567" s="3" t="s">
        <v>13</v>
      </c>
      <c r="B567" s="4">
        <v>564</v>
      </c>
      <c r="C567" s="4">
        <v>564</v>
      </c>
      <c r="D567" s="4">
        <v>15.4</v>
      </c>
      <c r="E567" s="4">
        <f t="shared" si="133"/>
        <v>-0.95833333333333337</v>
      </c>
      <c r="F567" s="11">
        <f t="shared" si="134"/>
        <v>-0.62500000000000011</v>
      </c>
      <c r="H567" s="12">
        <f t="shared" si="121"/>
        <v>4.2777777777777777</v>
      </c>
      <c r="I567" s="5">
        <f t="shared" si="122"/>
        <v>-179.20833333333334</v>
      </c>
      <c r="J567" s="4">
        <f t="shared" si="123"/>
        <v>36.689399999999999</v>
      </c>
      <c r="K567" s="4">
        <f t="shared" si="124"/>
        <v>2.8048616750000002</v>
      </c>
      <c r="L567" s="11">
        <f t="shared" si="125"/>
        <v>-139.71407165833332</v>
      </c>
      <c r="N567" s="12">
        <f t="shared" si="120"/>
        <v>-597.66575098287035</v>
      </c>
      <c r="O567" s="4">
        <f t="shared" si="126"/>
        <v>0</v>
      </c>
      <c r="P567" s="4">
        <f t="shared" si="127"/>
        <v>597.66575098287035</v>
      </c>
      <c r="Q567" s="4">
        <f t="shared" si="128"/>
        <v>0</v>
      </c>
      <c r="R567" s="4">
        <f t="shared" si="129"/>
        <v>1.6601826416190842E-4</v>
      </c>
      <c r="S567" s="4">
        <f>SUM($Q$3:Q567)</f>
        <v>5.9794950010689726E-2</v>
      </c>
      <c r="T567" s="11">
        <f>SUM($R$3:R567)</f>
        <v>1.5965918168001903E-2</v>
      </c>
      <c r="U567" s="4">
        <f t="shared" si="130"/>
        <v>2.8223104907524432E-3</v>
      </c>
      <c r="AA567" s="4">
        <f t="shared" si="131"/>
        <v>1.9756173435267099E-3</v>
      </c>
      <c r="AM567" s="4">
        <f t="shared" si="132"/>
        <v>0</v>
      </c>
      <c r="AN567" s="5">
        <f>SUM($H$3:H567)</f>
        <v>3090.3888888888905</v>
      </c>
    </row>
    <row r="568" spans="1:40" x14ac:dyDescent="0.3">
      <c r="A568" s="3" t="s">
        <v>13</v>
      </c>
      <c r="B568" s="4">
        <v>565</v>
      </c>
      <c r="C568" s="4">
        <v>565</v>
      </c>
      <c r="D568" s="4">
        <v>10.1</v>
      </c>
      <c r="E568" s="4">
        <f t="shared" si="133"/>
        <v>-1.4722222222222223</v>
      </c>
      <c r="F568" s="11">
        <f t="shared" si="134"/>
        <v>-0.22222222222222215</v>
      </c>
      <c r="H568" s="12">
        <f t="shared" si="121"/>
        <v>2.8055555555555554</v>
      </c>
      <c r="I568" s="5">
        <f t="shared" si="122"/>
        <v>-275.3055555555556</v>
      </c>
      <c r="J568" s="4">
        <f t="shared" si="123"/>
        <v>36.689399999999999</v>
      </c>
      <c r="K568" s="4">
        <f t="shared" si="124"/>
        <v>1.2064595187499998</v>
      </c>
      <c r="L568" s="11">
        <f t="shared" si="125"/>
        <v>-237.4096960368056</v>
      </c>
      <c r="N568" s="12">
        <f t="shared" si="120"/>
        <v>-666.06609165881571</v>
      </c>
      <c r="O568" s="4">
        <f t="shared" si="126"/>
        <v>0</v>
      </c>
      <c r="P568" s="4">
        <f t="shared" si="127"/>
        <v>666.06609165881571</v>
      </c>
      <c r="Q568" s="4">
        <f t="shared" si="128"/>
        <v>0</v>
      </c>
      <c r="R568" s="4">
        <f t="shared" si="129"/>
        <v>1.8501835879411547E-4</v>
      </c>
      <c r="S568" s="4">
        <f>SUM($Q$3:Q568)</f>
        <v>5.9794950010689726E-2</v>
      </c>
      <c r="T568" s="11">
        <f>SUM($R$3:R568)</f>
        <v>1.6150936526796018E-2</v>
      </c>
      <c r="U568" s="4">
        <f t="shared" si="130"/>
        <v>3.1453120994999629E-3</v>
      </c>
      <c r="AA568" s="4">
        <f t="shared" si="131"/>
        <v>2.2017184696499739E-3</v>
      </c>
      <c r="AM568" s="4">
        <f t="shared" si="132"/>
        <v>0</v>
      </c>
      <c r="AN568" s="5">
        <f>SUM($H$3:H568)</f>
        <v>3093.1944444444462</v>
      </c>
    </row>
    <row r="569" spans="1:40" x14ac:dyDescent="0.3">
      <c r="A569" s="3" t="s">
        <v>13</v>
      </c>
      <c r="B569" s="4">
        <v>566</v>
      </c>
      <c r="C569" s="4">
        <v>566</v>
      </c>
      <c r="D569" s="4">
        <v>4.8</v>
      </c>
      <c r="E569" s="4">
        <f t="shared" si="133"/>
        <v>-1.4027777777777777</v>
      </c>
      <c r="F569" s="11">
        <f t="shared" si="134"/>
        <v>0.40277777777777785</v>
      </c>
      <c r="H569" s="12">
        <f t="shared" si="121"/>
        <v>1.3333333333333333</v>
      </c>
      <c r="I569" s="5">
        <f t="shared" si="122"/>
        <v>-262.3194444444444</v>
      </c>
      <c r="J569" s="4">
        <f t="shared" si="123"/>
        <v>36.689399999999999</v>
      </c>
      <c r="K569" s="4">
        <f t="shared" si="124"/>
        <v>0.27249119999999993</v>
      </c>
      <c r="L569" s="11">
        <f t="shared" si="125"/>
        <v>-225.3575532444444</v>
      </c>
      <c r="N569" s="12">
        <f t="shared" si="120"/>
        <v>-300.47673765925919</v>
      </c>
      <c r="O569" s="4">
        <f t="shared" si="126"/>
        <v>0</v>
      </c>
      <c r="P569" s="4">
        <f t="shared" si="127"/>
        <v>300.47673765925919</v>
      </c>
      <c r="Q569" s="4">
        <f t="shared" si="128"/>
        <v>0</v>
      </c>
      <c r="R569" s="4">
        <f t="shared" si="129"/>
        <v>8.3465760460905335E-5</v>
      </c>
      <c r="S569" s="4">
        <f>SUM($Q$3:Q569)</f>
        <v>5.9794950010689726E-2</v>
      </c>
      <c r="T569" s="11">
        <f>SUM($R$3:R569)</f>
        <v>1.6234402287256922E-2</v>
      </c>
      <c r="U569" s="4">
        <f t="shared" si="130"/>
        <v>1.4189179278353908E-3</v>
      </c>
      <c r="AA569" s="4">
        <f t="shared" si="131"/>
        <v>9.9324254948477352E-4</v>
      </c>
      <c r="AM569" s="4">
        <f t="shared" si="132"/>
        <v>0</v>
      </c>
      <c r="AN569" s="5">
        <f>SUM($H$3:H569)</f>
        <v>3094.5277777777796</v>
      </c>
    </row>
    <row r="570" spans="1:40" x14ac:dyDescent="0.3">
      <c r="A570" s="3" t="s">
        <v>13</v>
      </c>
      <c r="B570" s="4">
        <v>567</v>
      </c>
      <c r="C570" s="4">
        <v>567</v>
      </c>
      <c r="D570" s="4">
        <v>0</v>
      </c>
      <c r="E570" s="4">
        <f t="shared" si="133"/>
        <v>-0.66666666666666663</v>
      </c>
      <c r="F570" s="11">
        <f t="shared" si="134"/>
        <v>0.70138888888888884</v>
      </c>
      <c r="H570" s="12">
        <f t="shared" si="121"/>
        <v>0</v>
      </c>
      <c r="I570" s="5">
        <f t="shared" si="122"/>
        <v>-124.66666666666666</v>
      </c>
      <c r="J570" s="4">
        <f t="shared" si="123"/>
        <v>36.689399999999999</v>
      </c>
      <c r="K570" s="4">
        <f t="shared" si="124"/>
        <v>0</v>
      </c>
      <c r="L570" s="11">
        <f t="shared" si="125"/>
        <v>-87.977266666666651</v>
      </c>
      <c r="N570" s="12">
        <f t="shared" si="120"/>
        <v>0</v>
      </c>
      <c r="O570" s="4">
        <f t="shared" si="126"/>
        <v>0</v>
      </c>
      <c r="P570" s="4">
        <f t="shared" si="127"/>
        <v>0</v>
      </c>
      <c r="Q570" s="4">
        <f t="shared" si="128"/>
        <v>0</v>
      </c>
      <c r="R570" s="4">
        <f t="shared" si="129"/>
        <v>0</v>
      </c>
      <c r="S570" s="4">
        <f>SUM($Q$3:Q570)</f>
        <v>5.9794950010689726E-2</v>
      </c>
      <c r="T570" s="11">
        <f>SUM($R$3:R570)</f>
        <v>1.6234402287256922E-2</v>
      </c>
      <c r="U570" s="4">
        <f t="shared" si="130"/>
        <v>0</v>
      </c>
      <c r="AA570" s="4">
        <f t="shared" si="131"/>
        <v>0</v>
      </c>
      <c r="AM570" s="4">
        <f t="shared" si="132"/>
        <v>1</v>
      </c>
      <c r="AN570" s="5">
        <f>SUM($H$3:H570)</f>
        <v>3094.5277777777796</v>
      </c>
    </row>
    <row r="571" spans="1:40" x14ac:dyDescent="0.3">
      <c r="A571" s="3" t="s">
        <v>13</v>
      </c>
      <c r="B571" s="4">
        <v>568</v>
      </c>
      <c r="C571" s="4">
        <v>568</v>
      </c>
      <c r="D571" s="4">
        <v>0</v>
      </c>
      <c r="E571" s="4">
        <f t="shared" si="133"/>
        <v>0</v>
      </c>
      <c r="F571" s="11">
        <f t="shared" si="134"/>
        <v>0.33333333333333331</v>
      </c>
      <c r="H571" s="12">
        <f t="shared" si="121"/>
        <v>0</v>
      </c>
      <c r="I571" s="5">
        <f t="shared" si="122"/>
        <v>0</v>
      </c>
      <c r="J571" s="4">
        <f t="shared" si="123"/>
        <v>36.689399999999999</v>
      </c>
      <c r="K571" s="4">
        <f t="shared" si="124"/>
        <v>0</v>
      </c>
      <c r="L571" s="11">
        <f t="shared" si="125"/>
        <v>36.689399999999999</v>
      </c>
      <c r="N571" s="12">
        <f t="shared" si="120"/>
        <v>0</v>
      </c>
      <c r="O571" s="4">
        <f t="shared" si="126"/>
        <v>0</v>
      </c>
      <c r="P571" s="4">
        <f t="shared" si="127"/>
        <v>0</v>
      </c>
      <c r="Q571" s="4">
        <f t="shared" si="128"/>
        <v>0</v>
      </c>
      <c r="R571" s="4">
        <f t="shared" si="129"/>
        <v>0</v>
      </c>
      <c r="S571" s="4">
        <f>SUM($Q$3:Q571)</f>
        <v>5.9794950010689726E-2</v>
      </c>
      <c r="T571" s="11">
        <f>SUM($R$3:R571)</f>
        <v>1.6234402287256922E-2</v>
      </c>
      <c r="U571" s="4">
        <f t="shared" si="130"/>
        <v>0</v>
      </c>
      <c r="AA571" s="4">
        <f t="shared" si="131"/>
        <v>0</v>
      </c>
      <c r="AM571" s="4">
        <f t="shared" si="132"/>
        <v>1</v>
      </c>
      <c r="AN571" s="5">
        <f>SUM($H$3:H571)</f>
        <v>3094.5277777777796</v>
      </c>
    </row>
    <row r="572" spans="1:40" x14ac:dyDescent="0.3">
      <c r="A572" s="3" t="s">
        <v>13</v>
      </c>
      <c r="B572" s="4">
        <v>569</v>
      </c>
      <c r="C572" s="4">
        <v>569</v>
      </c>
      <c r="D572" s="4">
        <v>0</v>
      </c>
      <c r="E572" s="4">
        <f t="shared" si="133"/>
        <v>0</v>
      </c>
      <c r="F572" s="11">
        <f t="shared" si="134"/>
        <v>0</v>
      </c>
      <c r="H572" s="12">
        <f t="shared" si="121"/>
        <v>0</v>
      </c>
      <c r="I572" s="5">
        <f t="shared" si="122"/>
        <v>0</v>
      </c>
      <c r="J572" s="4">
        <f t="shared" si="123"/>
        <v>36.689399999999999</v>
      </c>
      <c r="K572" s="4">
        <f t="shared" si="124"/>
        <v>0</v>
      </c>
      <c r="L572" s="11">
        <f t="shared" si="125"/>
        <v>36.689399999999999</v>
      </c>
      <c r="N572" s="12">
        <f t="shared" si="120"/>
        <v>0</v>
      </c>
      <c r="O572" s="4">
        <f t="shared" si="126"/>
        <v>0</v>
      </c>
      <c r="P572" s="4">
        <f t="shared" si="127"/>
        <v>0</v>
      </c>
      <c r="Q572" s="4">
        <f t="shared" si="128"/>
        <v>0</v>
      </c>
      <c r="R572" s="4">
        <f t="shared" si="129"/>
        <v>0</v>
      </c>
      <c r="S572" s="4">
        <f>SUM($Q$3:Q572)</f>
        <v>5.9794950010689726E-2</v>
      </c>
      <c r="T572" s="11">
        <f>SUM($R$3:R572)</f>
        <v>1.6234402287256922E-2</v>
      </c>
      <c r="U572" s="4">
        <f t="shared" si="130"/>
        <v>0</v>
      </c>
      <c r="AA572" s="4">
        <f t="shared" si="131"/>
        <v>0</v>
      </c>
      <c r="AM572" s="4">
        <f t="shared" si="132"/>
        <v>1</v>
      </c>
      <c r="AN572" s="5">
        <f>SUM($H$3:H572)</f>
        <v>3094.5277777777796</v>
      </c>
    </row>
    <row r="573" spans="1:40" x14ac:dyDescent="0.3">
      <c r="A573" s="3" t="s">
        <v>13</v>
      </c>
      <c r="B573" s="4">
        <v>570</v>
      </c>
      <c r="C573" s="4">
        <v>570</v>
      </c>
      <c r="D573" s="4">
        <v>0</v>
      </c>
      <c r="E573" s="4">
        <f t="shared" si="133"/>
        <v>0</v>
      </c>
      <c r="F573" s="11">
        <f t="shared" si="134"/>
        <v>0</v>
      </c>
      <c r="H573" s="12">
        <f t="shared" si="121"/>
        <v>0</v>
      </c>
      <c r="I573" s="5">
        <f t="shared" si="122"/>
        <v>0</v>
      </c>
      <c r="J573" s="4">
        <f t="shared" si="123"/>
        <v>36.689399999999999</v>
      </c>
      <c r="K573" s="4">
        <f t="shared" si="124"/>
        <v>0</v>
      </c>
      <c r="L573" s="11">
        <f t="shared" si="125"/>
        <v>36.689399999999999</v>
      </c>
      <c r="N573" s="12">
        <f t="shared" si="120"/>
        <v>0</v>
      </c>
      <c r="O573" s="4">
        <f t="shared" si="126"/>
        <v>0</v>
      </c>
      <c r="P573" s="4">
        <f t="shared" si="127"/>
        <v>0</v>
      </c>
      <c r="Q573" s="4">
        <f t="shared" si="128"/>
        <v>0</v>
      </c>
      <c r="R573" s="4">
        <f t="shared" si="129"/>
        <v>0</v>
      </c>
      <c r="S573" s="4">
        <f>SUM($Q$3:Q573)</f>
        <v>5.9794950010689726E-2</v>
      </c>
      <c r="T573" s="11">
        <f>SUM($R$3:R573)</f>
        <v>1.6234402287256922E-2</v>
      </c>
      <c r="U573" s="4">
        <f t="shared" si="130"/>
        <v>0</v>
      </c>
      <c r="AA573" s="4">
        <f t="shared" si="131"/>
        <v>0</v>
      </c>
      <c r="AM573" s="4">
        <f t="shared" si="132"/>
        <v>1</v>
      </c>
      <c r="AN573" s="5">
        <f>SUM($H$3:H573)</f>
        <v>3094.5277777777796</v>
      </c>
    </row>
    <row r="574" spans="1:40" x14ac:dyDescent="0.3">
      <c r="A574" s="3" t="s">
        <v>13</v>
      </c>
      <c r="B574" s="4">
        <v>571</v>
      </c>
      <c r="C574" s="4">
        <v>571</v>
      </c>
      <c r="D574" s="4">
        <v>0</v>
      </c>
      <c r="E574" s="4">
        <f t="shared" si="133"/>
        <v>0</v>
      </c>
      <c r="F574" s="11">
        <f t="shared" si="134"/>
        <v>0</v>
      </c>
      <c r="H574" s="12">
        <f t="shared" si="121"/>
        <v>0</v>
      </c>
      <c r="I574" s="5">
        <f t="shared" si="122"/>
        <v>0</v>
      </c>
      <c r="J574" s="4">
        <f t="shared" si="123"/>
        <v>36.689399999999999</v>
      </c>
      <c r="K574" s="4">
        <f t="shared" si="124"/>
        <v>0</v>
      </c>
      <c r="L574" s="11">
        <f t="shared" si="125"/>
        <v>36.689399999999999</v>
      </c>
      <c r="N574" s="12">
        <f t="shared" si="120"/>
        <v>0</v>
      </c>
      <c r="O574" s="4">
        <f t="shared" si="126"/>
        <v>0</v>
      </c>
      <c r="P574" s="4">
        <f t="shared" si="127"/>
        <v>0</v>
      </c>
      <c r="Q574" s="4">
        <f t="shared" si="128"/>
        <v>0</v>
      </c>
      <c r="R574" s="4">
        <f t="shared" si="129"/>
        <v>0</v>
      </c>
      <c r="S574" s="4">
        <f>SUM($Q$3:Q574)</f>
        <v>5.9794950010689726E-2</v>
      </c>
      <c r="T574" s="11">
        <f>SUM($R$3:R574)</f>
        <v>1.6234402287256922E-2</v>
      </c>
      <c r="U574" s="4">
        <f t="shared" si="130"/>
        <v>0</v>
      </c>
      <c r="AA574" s="4">
        <f t="shared" si="131"/>
        <v>0</v>
      </c>
      <c r="AM574" s="4">
        <f t="shared" si="132"/>
        <v>1</v>
      </c>
      <c r="AN574" s="5">
        <f>SUM($H$3:H574)</f>
        <v>3094.5277777777796</v>
      </c>
    </row>
    <row r="575" spans="1:40" x14ac:dyDescent="0.3">
      <c r="A575" s="3" t="s">
        <v>13</v>
      </c>
      <c r="B575" s="4">
        <v>572</v>
      </c>
      <c r="C575" s="4">
        <v>572</v>
      </c>
      <c r="D575" s="4">
        <v>0</v>
      </c>
      <c r="E575" s="4">
        <f t="shared" si="133"/>
        <v>0</v>
      </c>
      <c r="F575" s="11">
        <f t="shared" si="134"/>
        <v>0</v>
      </c>
      <c r="H575" s="12">
        <f t="shared" si="121"/>
        <v>0</v>
      </c>
      <c r="I575" s="5">
        <f t="shared" si="122"/>
        <v>0</v>
      </c>
      <c r="J575" s="4">
        <f t="shared" si="123"/>
        <v>36.689399999999999</v>
      </c>
      <c r="K575" s="4">
        <f t="shared" si="124"/>
        <v>0</v>
      </c>
      <c r="L575" s="11">
        <f t="shared" si="125"/>
        <v>36.689399999999999</v>
      </c>
      <c r="N575" s="12">
        <f t="shared" si="120"/>
        <v>0</v>
      </c>
      <c r="O575" s="4">
        <f t="shared" si="126"/>
        <v>0</v>
      </c>
      <c r="P575" s="4">
        <f t="shared" si="127"/>
        <v>0</v>
      </c>
      <c r="Q575" s="4">
        <f t="shared" si="128"/>
        <v>0</v>
      </c>
      <c r="R575" s="4">
        <f t="shared" si="129"/>
        <v>0</v>
      </c>
      <c r="S575" s="4">
        <f>SUM($Q$3:Q575)</f>
        <v>5.9794950010689726E-2</v>
      </c>
      <c r="T575" s="11">
        <f>SUM($R$3:R575)</f>
        <v>1.6234402287256922E-2</v>
      </c>
      <c r="U575" s="4">
        <f t="shared" si="130"/>
        <v>0</v>
      </c>
      <c r="AA575" s="4">
        <f t="shared" si="131"/>
        <v>0</v>
      </c>
      <c r="AM575" s="4">
        <f t="shared" si="132"/>
        <v>1</v>
      </c>
      <c r="AN575" s="5">
        <f>SUM($H$3:H575)</f>
        <v>3094.5277777777796</v>
      </c>
    </row>
    <row r="576" spans="1:40" x14ac:dyDescent="0.3">
      <c r="A576" s="3" t="s">
        <v>13</v>
      </c>
      <c r="B576" s="4">
        <v>573</v>
      </c>
      <c r="C576" s="4">
        <v>573</v>
      </c>
      <c r="D576" s="4">
        <v>0</v>
      </c>
      <c r="E576" s="4">
        <f t="shared" si="133"/>
        <v>0</v>
      </c>
      <c r="F576" s="11">
        <f t="shared" si="134"/>
        <v>0</v>
      </c>
      <c r="H576" s="12">
        <f t="shared" si="121"/>
        <v>0</v>
      </c>
      <c r="I576" s="5">
        <f t="shared" si="122"/>
        <v>0</v>
      </c>
      <c r="J576" s="4">
        <f t="shared" si="123"/>
        <v>36.689399999999999</v>
      </c>
      <c r="K576" s="4">
        <f t="shared" si="124"/>
        <v>0</v>
      </c>
      <c r="L576" s="11">
        <f t="shared" si="125"/>
        <v>36.689399999999999</v>
      </c>
      <c r="N576" s="12">
        <f t="shared" si="120"/>
        <v>0</v>
      </c>
      <c r="O576" s="4">
        <f t="shared" si="126"/>
        <v>0</v>
      </c>
      <c r="P576" s="4">
        <f t="shared" si="127"/>
        <v>0</v>
      </c>
      <c r="Q576" s="4">
        <f t="shared" si="128"/>
        <v>0</v>
      </c>
      <c r="R576" s="4">
        <f t="shared" si="129"/>
        <v>0</v>
      </c>
      <c r="S576" s="4">
        <f>SUM($Q$3:Q576)</f>
        <v>5.9794950010689726E-2</v>
      </c>
      <c r="T576" s="11">
        <f>SUM($R$3:R576)</f>
        <v>1.6234402287256922E-2</v>
      </c>
      <c r="U576" s="4">
        <f t="shared" si="130"/>
        <v>0</v>
      </c>
      <c r="AA576" s="4">
        <f t="shared" si="131"/>
        <v>0</v>
      </c>
      <c r="AM576" s="4">
        <f t="shared" si="132"/>
        <v>1</v>
      </c>
      <c r="AN576" s="5">
        <f>SUM($H$3:H576)</f>
        <v>3094.5277777777796</v>
      </c>
    </row>
    <row r="577" spans="1:40" x14ac:dyDescent="0.3">
      <c r="A577" s="3" t="s">
        <v>13</v>
      </c>
      <c r="B577" s="4">
        <v>574</v>
      </c>
      <c r="C577" s="4">
        <v>574</v>
      </c>
      <c r="D577" s="4">
        <v>0</v>
      </c>
      <c r="E577" s="4">
        <f t="shared" si="133"/>
        <v>0</v>
      </c>
      <c r="F577" s="11">
        <f t="shared" si="134"/>
        <v>0</v>
      </c>
      <c r="H577" s="12">
        <f t="shared" si="121"/>
        <v>0</v>
      </c>
      <c r="I577" s="5">
        <f t="shared" si="122"/>
        <v>0</v>
      </c>
      <c r="J577" s="4">
        <f t="shared" si="123"/>
        <v>36.689399999999999</v>
      </c>
      <c r="K577" s="4">
        <f t="shared" si="124"/>
        <v>0</v>
      </c>
      <c r="L577" s="11">
        <f t="shared" si="125"/>
        <v>36.689399999999999</v>
      </c>
      <c r="N577" s="12">
        <f t="shared" si="120"/>
        <v>0</v>
      </c>
      <c r="O577" s="4">
        <f t="shared" si="126"/>
        <v>0</v>
      </c>
      <c r="P577" s="4">
        <f t="shared" si="127"/>
        <v>0</v>
      </c>
      <c r="Q577" s="4">
        <f t="shared" si="128"/>
        <v>0</v>
      </c>
      <c r="R577" s="4">
        <f t="shared" si="129"/>
        <v>0</v>
      </c>
      <c r="S577" s="4">
        <f>SUM($Q$3:Q577)</f>
        <v>5.9794950010689726E-2</v>
      </c>
      <c r="T577" s="11">
        <f>SUM($R$3:R577)</f>
        <v>1.6234402287256922E-2</v>
      </c>
      <c r="U577" s="4">
        <f t="shared" si="130"/>
        <v>0</v>
      </c>
      <c r="AA577" s="4">
        <f t="shared" si="131"/>
        <v>0</v>
      </c>
      <c r="AM577" s="4">
        <f t="shared" si="132"/>
        <v>1</v>
      </c>
      <c r="AN577" s="5">
        <f>SUM($H$3:H577)</f>
        <v>3094.5277777777796</v>
      </c>
    </row>
    <row r="578" spans="1:40" x14ac:dyDescent="0.3">
      <c r="A578" s="3" t="s">
        <v>13</v>
      </c>
      <c r="B578" s="4">
        <v>575</v>
      </c>
      <c r="C578" s="4">
        <v>575</v>
      </c>
      <c r="D578" s="4">
        <v>0</v>
      </c>
      <c r="E578" s="4">
        <f t="shared" si="133"/>
        <v>0</v>
      </c>
      <c r="F578" s="11">
        <f t="shared" si="134"/>
        <v>0</v>
      </c>
      <c r="H578" s="12">
        <f t="shared" si="121"/>
        <v>0</v>
      </c>
      <c r="I578" s="5">
        <f t="shared" si="122"/>
        <v>0</v>
      </c>
      <c r="J578" s="4">
        <f t="shared" si="123"/>
        <v>36.689399999999999</v>
      </c>
      <c r="K578" s="4">
        <f t="shared" si="124"/>
        <v>0</v>
      </c>
      <c r="L578" s="11">
        <f t="shared" si="125"/>
        <v>36.689399999999999</v>
      </c>
      <c r="N578" s="12">
        <f t="shared" si="120"/>
        <v>0</v>
      </c>
      <c r="O578" s="4">
        <f t="shared" si="126"/>
        <v>0</v>
      </c>
      <c r="P578" s="4">
        <f t="shared" si="127"/>
        <v>0</v>
      </c>
      <c r="Q578" s="4">
        <f t="shared" si="128"/>
        <v>0</v>
      </c>
      <c r="R578" s="4">
        <f t="shared" si="129"/>
        <v>0</v>
      </c>
      <c r="S578" s="4">
        <f>SUM($Q$3:Q578)</f>
        <v>5.9794950010689726E-2</v>
      </c>
      <c r="T578" s="11">
        <f>SUM($R$3:R578)</f>
        <v>1.6234402287256922E-2</v>
      </c>
      <c r="U578" s="4">
        <f t="shared" si="130"/>
        <v>0</v>
      </c>
      <c r="AA578" s="4">
        <f t="shared" si="131"/>
        <v>0</v>
      </c>
      <c r="AM578" s="4">
        <f t="shared" si="132"/>
        <v>1</v>
      </c>
      <c r="AN578" s="5">
        <f>SUM($H$3:H578)</f>
        <v>3094.5277777777796</v>
      </c>
    </row>
    <row r="579" spans="1:40" x14ac:dyDescent="0.3">
      <c r="A579" s="3" t="s">
        <v>13</v>
      </c>
      <c r="B579" s="4">
        <v>576</v>
      </c>
      <c r="C579" s="4">
        <v>576</v>
      </c>
      <c r="D579" s="4">
        <v>0</v>
      </c>
      <c r="E579" s="4">
        <f t="shared" si="133"/>
        <v>0</v>
      </c>
      <c r="F579" s="11">
        <f t="shared" si="134"/>
        <v>0</v>
      </c>
      <c r="H579" s="12">
        <f t="shared" si="121"/>
        <v>0</v>
      </c>
      <c r="I579" s="5">
        <f t="shared" si="122"/>
        <v>0</v>
      </c>
      <c r="J579" s="4">
        <f t="shared" si="123"/>
        <v>36.689399999999999</v>
      </c>
      <c r="K579" s="4">
        <f t="shared" si="124"/>
        <v>0</v>
      </c>
      <c r="L579" s="11">
        <f t="shared" si="125"/>
        <v>36.689399999999999</v>
      </c>
      <c r="N579" s="12">
        <f t="shared" ref="N579:N642" si="135">L579*H579</f>
        <v>0</v>
      </c>
      <c r="O579" s="4">
        <f t="shared" si="126"/>
        <v>0</v>
      </c>
      <c r="P579" s="4">
        <f t="shared" si="127"/>
        <v>0</v>
      </c>
      <c r="Q579" s="4">
        <f t="shared" si="128"/>
        <v>0</v>
      </c>
      <c r="R579" s="4">
        <f t="shared" si="129"/>
        <v>0</v>
      </c>
      <c r="S579" s="4">
        <f>SUM($Q$3:Q579)</f>
        <v>5.9794950010689726E-2</v>
      </c>
      <c r="T579" s="11">
        <f>SUM($R$3:R579)</f>
        <v>1.6234402287256922E-2</v>
      </c>
      <c r="U579" s="4">
        <f t="shared" si="130"/>
        <v>0</v>
      </c>
      <c r="AA579" s="4">
        <f t="shared" si="131"/>
        <v>0</v>
      </c>
      <c r="AM579" s="4">
        <f t="shared" si="132"/>
        <v>1</v>
      </c>
      <c r="AN579" s="5">
        <f>SUM($H$3:H579)</f>
        <v>3094.5277777777796</v>
      </c>
    </row>
    <row r="580" spans="1:40" x14ac:dyDescent="0.3">
      <c r="A580" s="3" t="s">
        <v>13</v>
      </c>
      <c r="B580" s="4">
        <v>577</v>
      </c>
      <c r="C580" s="4">
        <v>577</v>
      </c>
      <c r="D580" s="4">
        <v>0</v>
      </c>
      <c r="E580" s="4">
        <f t="shared" si="133"/>
        <v>0</v>
      </c>
      <c r="F580" s="11">
        <f t="shared" si="134"/>
        <v>0</v>
      </c>
      <c r="H580" s="12">
        <f t="shared" ref="H580:H643" si="136">D580/3.6</f>
        <v>0</v>
      </c>
      <c r="I580" s="5">
        <f t="shared" ref="I580:I643" si="137">187*E580</f>
        <v>0</v>
      </c>
      <c r="J580" s="4">
        <f t="shared" ref="J580:J643" si="138">0.02*(187*9.81)</f>
        <v>36.689399999999999</v>
      </c>
      <c r="K580" s="4">
        <f t="shared" ref="K580:K643" si="139">0.5*1.27*(H580)^2*0.6*0.4023</f>
        <v>0</v>
      </c>
      <c r="L580" s="11">
        <f t="shared" ref="L580:L643" si="140">SUM(I580:K580)</f>
        <v>36.689399999999999</v>
      </c>
      <c r="N580" s="12">
        <f t="shared" si="135"/>
        <v>0</v>
      </c>
      <c r="O580" s="4">
        <f t="shared" ref="O580:O643" si="141">IF(N580&gt;0,N580,0)</f>
        <v>0</v>
      </c>
      <c r="P580" s="4">
        <f t="shared" ref="P580:P643" si="142">IF(N580&lt;0,N580*-1,0)</f>
        <v>0</v>
      </c>
      <c r="Q580" s="4">
        <f t="shared" ref="Q580:Q643" si="143">O580/1000/3600</f>
        <v>0</v>
      </c>
      <c r="R580" s="4">
        <f t="shared" ref="R580:R643" si="144">P580/1000/3600</f>
        <v>0</v>
      </c>
      <c r="S580" s="4">
        <f>SUM($Q$3:Q580)</f>
        <v>5.9794950010689726E-2</v>
      </c>
      <c r="T580" s="11">
        <f>SUM($R$3:R580)</f>
        <v>1.6234402287256922E-2</v>
      </c>
      <c r="U580" s="4">
        <f t="shared" ref="U580:U643" si="145">IF(R580&gt;0,Q580-R580*-17,0)</f>
        <v>0</v>
      </c>
      <c r="AA580" s="4">
        <f t="shared" ref="AA580:AA643" si="146">U580*0.7</f>
        <v>0</v>
      </c>
      <c r="AM580" s="4">
        <f t="shared" ref="AM580:AM643" si="147">IF(D580&lt;0.1,1,0)</f>
        <v>1</v>
      </c>
      <c r="AN580" s="5">
        <f>SUM($H$3:H580)</f>
        <v>3094.5277777777796</v>
      </c>
    </row>
    <row r="581" spans="1:40" x14ac:dyDescent="0.3">
      <c r="A581" s="3" t="s">
        <v>13</v>
      </c>
      <c r="B581" s="4">
        <v>578</v>
      </c>
      <c r="C581" s="4">
        <v>578</v>
      </c>
      <c r="D581" s="4">
        <v>0</v>
      </c>
      <c r="E581" s="4">
        <f t="shared" ref="E581:E644" si="148">(D582-D580)/2/3.6</f>
        <v>0</v>
      </c>
      <c r="F581" s="11">
        <f t="shared" ref="F581:F644" si="149">($E582-$E580)/2</f>
        <v>0</v>
      </c>
      <c r="H581" s="12">
        <f t="shared" si="136"/>
        <v>0</v>
      </c>
      <c r="I581" s="5">
        <f t="shared" si="137"/>
        <v>0</v>
      </c>
      <c r="J581" s="4">
        <f t="shared" si="138"/>
        <v>36.689399999999999</v>
      </c>
      <c r="K581" s="4">
        <f t="shared" si="139"/>
        <v>0</v>
      </c>
      <c r="L581" s="11">
        <f t="shared" si="140"/>
        <v>36.689399999999999</v>
      </c>
      <c r="N581" s="12">
        <f t="shared" si="135"/>
        <v>0</v>
      </c>
      <c r="O581" s="4">
        <f t="shared" si="141"/>
        <v>0</v>
      </c>
      <c r="P581" s="4">
        <f t="shared" si="142"/>
        <v>0</v>
      </c>
      <c r="Q581" s="4">
        <f t="shared" si="143"/>
        <v>0</v>
      </c>
      <c r="R581" s="4">
        <f t="shared" si="144"/>
        <v>0</v>
      </c>
      <c r="S581" s="4">
        <f>SUM($Q$3:Q581)</f>
        <v>5.9794950010689726E-2</v>
      </c>
      <c r="T581" s="11">
        <f>SUM($R$3:R581)</f>
        <v>1.6234402287256922E-2</v>
      </c>
      <c r="U581" s="4">
        <f t="shared" si="145"/>
        <v>0</v>
      </c>
      <c r="AA581" s="4">
        <f t="shared" si="146"/>
        <v>0</v>
      </c>
      <c r="AM581" s="4">
        <f t="shared" si="147"/>
        <v>1</v>
      </c>
      <c r="AN581" s="5">
        <f>SUM($H$3:H581)</f>
        <v>3094.5277777777796</v>
      </c>
    </row>
    <row r="582" spans="1:40" x14ac:dyDescent="0.3">
      <c r="A582" s="3" t="s">
        <v>13</v>
      </c>
      <c r="B582" s="4">
        <v>579</v>
      </c>
      <c r="C582" s="4">
        <v>579</v>
      </c>
      <c r="D582" s="4">
        <v>0</v>
      </c>
      <c r="E582" s="4">
        <f t="shared" si="148"/>
        <v>0</v>
      </c>
      <c r="F582" s="11">
        <f t="shared" si="149"/>
        <v>0</v>
      </c>
      <c r="H582" s="12">
        <f t="shared" si="136"/>
        <v>0</v>
      </c>
      <c r="I582" s="5">
        <f t="shared" si="137"/>
        <v>0</v>
      </c>
      <c r="J582" s="4">
        <f t="shared" si="138"/>
        <v>36.689399999999999</v>
      </c>
      <c r="K582" s="4">
        <f t="shared" si="139"/>
        <v>0</v>
      </c>
      <c r="L582" s="11">
        <f t="shared" si="140"/>
        <v>36.689399999999999</v>
      </c>
      <c r="N582" s="12">
        <f t="shared" si="135"/>
        <v>0</v>
      </c>
      <c r="O582" s="4">
        <f t="shared" si="141"/>
        <v>0</v>
      </c>
      <c r="P582" s="4">
        <f t="shared" si="142"/>
        <v>0</v>
      </c>
      <c r="Q582" s="4">
        <f t="shared" si="143"/>
        <v>0</v>
      </c>
      <c r="R582" s="4">
        <f t="shared" si="144"/>
        <v>0</v>
      </c>
      <c r="S582" s="4">
        <f>SUM($Q$3:Q582)</f>
        <v>5.9794950010689726E-2</v>
      </c>
      <c r="T582" s="11">
        <f>SUM($R$3:R582)</f>
        <v>1.6234402287256922E-2</v>
      </c>
      <c r="U582" s="4">
        <f t="shared" si="145"/>
        <v>0</v>
      </c>
      <c r="AA582" s="4">
        <f t="shared" si="146"/>
        <v>0</v>
      </c>
      <c r="AM582" s="4">
        <f t="shared" si="147"/>
        <v>1</v>
      </c>
      <c r="AN582" s="5">
        <f>SUM($H$3:H582)</f>
        <v>3094.5277777777796</v>
      </c>
    </row>
    <row r="583" spans="1:40" x14ac:dyDescent="0.3">
      <c r="A583" s="3" t="s">
        <v>13</v>
      </c>
      <c r="B583" s="4">
        <v>580</v>
      </c>
      <c r="C583" s="4">
        <v>580</v>
      </c>
      <c r="D583" s="4">
        <v>0</v>
      </c>
      <c r="E583" s="4">
        <f t="shared" si="148"/>
        <v>0</v>
      </c>
      <c r="F583" s="11">
        <f t="shared" si="149"/>
        <v>0</v>
      </c>
      <c r="H583" s="12">
        <f t="shared" si="136"/>
        <v>0</v>
      </c>
      <c r="I583" s="5">
        <f t="shared" si="137"/>
        <v>0</v>
      </c>
      <c r="J583" s="4">
        <f t="shared" si="138"/>
        <v>36.689399999999999</v>
      </c>
      <c r="K583" s="4">
        <f t="shared" si="139"/>
        <v>0</v>
      </c>
      <c r="L583" s="11">
        <f t="shared" si="140"/>
        <v>36.689399999999999</v>
      </c>
      <c r="N583" s="12">
        <f t="shared" si="135"/>
        <v>0</v>
      </c>
      <c r="O583" s="4">
        <f t="shared" si="141"/>
        <v>0</v>
      </c>
      <c r="P583" s="4">
        <f t="shared" si="142"/>
        <v>0</v>
      </c>
      <c r="Q583" s="4">
        <f t="shared" si="143"/>
        <v>0</v>
      </c>
      <c r="R583" s="4">
        <f t="shared" si="144"/>
        <v>0</v>
      </c>
      <c r="S583" s="4">
        <f>SUM($Q$3:Q583)</f>
        <v>5.9794950010689726E-2</v>
      </c>
      <c r="T583" s="11">
        <f>SUM($R$3:R583)</f>
        <v>1.6234402287256922E-2</v>
      </c>
      <c r="U583" s="4">
        <f t="shared" si="145"/>
        <v>0</v>
      </c>
      <c r="AA583" s="4">
        <f t="shared" si="146"/>
        <v>0</v>
      </c>
      <c r="AM583" s="4">
        <f t="shared" si="147"/>
        <v>1</v>
      </c>
      <c r="AN583" s="5">
        <f>SUM($H$3:H583)</f>
        <v>3094.5277777777796</v>
      </c>
    </row>
    <row r="584" spans="1:40" x14ac:dyDescent="0.3">
      <c r="A584" s="3" t="s">
        <v>13</v>
      </c>
      <c r="B584" s="4">
        <v>581</v>
      </c>
      <c r="C584" s="4">
        <v>581</v>
      </c>
      <c r="D584" s="4">
        <v>0</v>
      </c>
      <c r="E584" s="4">
        <f t="shared" si="148"/>
        <v>0</v>
      </c>
      <c r="F584" s="11">
        <f t="shared" si="149"/>
        <v>0</v>
      </c>
      <c r="H584" s="12">
        <f t="shared" si="136"/>
        <v>0</v>
      </c>
      <c r="I584" s="5">
        <f t="shared" si="137"/>
        <v>0</v>
      </c>
      <c r="J584" s="4">
        <f t="shared" si="138"/>
        <v>36.689399999999999</v>
      </c>
      <c r="K584" s="4">
        <f t="shared" si="139"/>
        <v>0</v>
      </c>
      <c r="L584" s="11">
        <f t="shared" si="140"/>
        <v>36.689399999999999</v>
      </c>
      <c r="N584" s="12">
        <f t="shared" si="135"/>
        <v>0</v>
      </c>
      <c r="O584" s="4">
        <f t="shared" si="141"/>
        <v>0</v>
      </c>
      <c r="P584" s="4">
        <f t="shared" si="142"/>
        <v>0</v>
      </c>
      <c r="Q584" s="4">
        <f t="shared" si="143"/>
        <v>0</v>
      </c>
      <c r="R584" s="4">
        <f t="shared" si="144"/>
        <v>0</v>
      </c>
      <c r="S584" s="4">
        <f>SUM($Q$3:Q584)</f>
        <v>5.9794950010689726E-2</v>
      </c>
      <c r="T584" s="11">
        <f>SUM($R$3:R584)</f>
        <v>1.6234402287256922E-2</v>
      </c>
      <c r="U584" s="4">
        <f t="shared" si="145"/>
        <v>0</v>
      </c>
      <c r="AA584" s="4">
        <f t="shared" si="146"/>
        <v>0</v>
      </c>
      <c r="AM584" s="4">
        <f t="shared" si="147"/>
        <v>1</v>
      </c>
      <c r="AN584" s="5">
        <f>SUM($H$3:H584)</f>
        <v>3094.5277777777796</v>
      </c>
    </row>
    <row r="585" spans="1:40" x14ac:dyDescent="0.3">
      <c r="A585" s="3" t="s">
        <v>13</v>
      </c>
      <c r="B585" s="4">
        <v>582</v>
      </c>
      <c r="C585" s="4">
        <v>582</v>
      </c>
      <c r="D585" s="4">
        <v>0</v>
      </c>
      <c r="E585" s="4">
        <f t="shared" si="148"/>
        <v>0</v>
      </c>
      <c r="F585" s="11">
        <f t="shared" si="149"/>
        <v>0</v>
      </c>
      <c r="H585" s="12">
        <f t="shared" si="136"/>
        <v>0</v>
      </c>
      <c r="I585" s="5">
        <f t="shared" si="137"/>
        <v>0</v>
      </c>
      <c r="J585" s="4">
        <f t="shared" si="138"/>
        <v>36.689399999999999</v>
      </c>
      <c r="K585" s="4">
        <f t="shared" si="139"/>
        <v>0</v>
      </c>
      <c r="L585" s="11">
        <f t="shared" si="140"/>
        <v>36.689399999999999</v>
      </c>
      <c r="N585" s="12">
        <f t="shared" si="135"/>
        <v>0</v>
      </c>
      <c r="O585" s="4">
        <f t="shared" si="141"/>
        <v>0</v>
      </c>
      <c r="P585" s="4">
        <f t="shared" si="142"/>
        <v>0</v>
      </c>
      <c r="Q585" s="4">
        <f t="shared" si="143"/>
        <v>0</v>
      </c>
      <c r="R585" s="4">
        <f t="shared" si="144"/>
        <v>0</v>
      </c>
      <c r="S585" s="4">
        <f>SUM($Q$3:Q585)</f>
        <v>5.9794950010689726E-2</v>
      </c>
      <c r="T585" s="11">
        <f>SUM($R$3:R585)</f>
        <v>1.6234402287256922E-2</v>
      </c>
      <c r="U585" s="4">
        <f t="shared" si="145"/>
        <v>0</v>
      </c>
      <c r="AA585" s="4">
        <f t="shared" si="146"/>
        <v>0</v>
      </c>
      <c r="AM585" s="4">
        <f t="shared" si="147"/>
        <v>1</v>
      </c>
      <c r="AN585" s="5">
        <f>SUM($H$3:H585)</f>
        <v>3094.5277777777796</v>
      </c>
    </row>
    <row r="586" spans="1:40" x14ac:dyDescent="0.3">
      <c r="A586" s="3" t="s">
        <v>13</v>
      </c>
      <c r="B586" s="4">
        <v>583</v>
      </c>
      <c r="C586" s="4">
        <v>583</v>
      </c>
      <c r="D586" s="4">
        <v>0</v>
      </c>
      <c r="E586" s="4">
        <f t="shared" si="148"/>
        <v>0</v>
      </c>
      <c r="F586" s="11">
        <f t="shared" si="149"/>
        <v>0</v>
      </c>
      <c r="H586" s="12">
        <f t="shared" si="136"/>
        <v>0</v>
      </c>
      <c r="I586" s="5">
        <f t="shared" si="137"/>
        <v>0</v>
      </c>
      <c r="J586" s="4">
        <f t="shared" si="138"/>
        <v>36.689399999999999</v>
      </c>
      <c r="K586" s="4">
        <f t="shared" si="139"/>
        <v>0</v>
      </c>
      <c r="L586" s="11">
        <f t="shared" si="140"/>
        <v>36.689399999999999</v>
      </c>
      <c r="N586" s="12">
        <f t="shared" si="135"/>
        <v>0</v>
      </c>
      <c r="O586" s="4">
        <f t="shared" si="141"/>
        <v>0</v>
      </c>
      <c r="P586" s="4">
        <f t="shared" si="142"/>
        <v>0</v>
      </c>
      <c r="Q586" s="4">
        <f t="shared" si="143"/>
        <v>0</v>
      </c>
      <c r="R586" s="4">
        <f t="shared" si="144"/>
        <v>0</v>
      </c>
      <c r="S586" s="4">
        <f>SUM($Q$3:Q586)</f>
        <v>5.9794950010689726E-2</v>
      </c>
      <c r="T586" s="11">
        <f>SUM($R$3:R586)</f>
        <v>1.6234402287256922E-2</v>
      </c>
      <c r="U586" s="4">
        <f t="shared" si="145"/>
        <v>0</v>
      </c>
      <c r="AA586" s="4">
        <f t="shared" si="146"/>
        <v>0</v>
      </c>
      <c r="AM586" s="4">
        <f t="shared" si="147"/>
        <v>1</v>
      </c>
      <c r="AN586" s="5">
        <f>SUM($H$3:H586)</f>
        <v>3094.5277777777796</v>
      </c>
    </row>
    <row r="587" spans="1:40" x14ac:dyDescent="0.3">
      <c r="A587" s="3" t="s">
        <v>13</v>
      </c>
      <c r="B587" s="4">
        <v>584</v>
      </c>
      <c r="C587" s="4">
        <v>584</v>
      </c>
      <c r="D587" s="4">
        <v>0</v>
      </c>
      <c r="E587" s="4">
        <f t="shared" si="148"/>
        <v>0</v>
      </c>
      <c r="F587" s="11">
        <f t="shared" si="149"/>
        <v>0</v>
      </c>
      <c r="H587" s="12">
        <f t="shared" si="136"/>
        <v>0</v>
      </c>
      <c r="I587" s="5">
        <f t="shared" si="137"/>
        <v>0</v>
      </c>
      <c r="J587" s="4">
        <f t="shared" si="138"/>
        <v>36.689399999999999</v>
      </c>
      <c r="K587" s="4">
        <f t="shared" si="139"/>
        <v>0</v>
      </c>
      <c r="L587" s="11">
        <f t="shared" si="140"/>
        <v>36.689399999999999</v>
      </c>
      <c r="N587" s="12">
        <f t="shared" si="135"/>
        <v>0</v>
      </c>
      <c r="O587" s="4">
        <f t="shared" si="141"/>
        <v>0</v>
      </c>
      <c r="P587" s="4">
        <f t="shared" si="142"/>
        <v>0</v>
      </c>
      <c r="Q587" s="4">
        <f t="shared" si="143"/>
        <v>0</v>
      </c>
      <c r="R587" s="4">
        <f t="shared" si="144"/>
        <v>0</v>
      </c>
      <c r="S587" s="4">
        <f>SUM($Q$3:Q587)</f>
        <v>5.9794950010689726E-2</v>
      </c>
      <c r="T587" s="11">
        <f>SUM($R$3:R587)</f>
        <v>1.6234402287256922E-2</v>
      </c>
      <c r="U587" s="4">
        <f t="shared" si="145"/>
        <v>0</v>
      </c>
      <c r="AA587" s="4">
        <f t="shared" si="146"/>
        <v>0</v>
      </c>
      <c r="AM587" s="4">
        <f t="shared" si="147"/>
        <v>1</v>
      </c>
      <c r="AN587" s="5">
        <f>SUM($H$3:H587)</f>
        <v>3094.5277777777796</v>
      </c>
    </row>
    <row r="588" spans="1:40" x14ac:dyDescent="0.3">
      <c r="A588" s="3" t="s">
        <v>13</v>
      </c>
      <c r="B588" s="4">
        <v>585</v>
      </c>
      <c r="C588" s="4">
        <v>585</v>
      </c>
      <c r="D588" s="4">
        <v>0</v>
      </c>
      <c r="E588" s="4">
        <f t="shared" si="148"/>
        <v>0</v>
      </c>
      <c r="F588" s="11">
        <f t="shared" si="149"/>
        <v>0</v>
      </c>
      <c r="H588" s="12">
        <f t="shared" si="136"/>
        <v>0</v>
      </c>
      <c r="I588" s="5">
        <f t="shared" si="137"/>
        <v>0</v>
      </c>
      <c r="J588" s="4">
        <f t="shared" si="138"/>
        <v>36.689399999999999</v>
      </c>
      <c r="K588" s="4">
        <f t="shared" si="139"/>
        <v>0</v>
      </c>
      <c r="L588" s="11">
        <f t="shared" si="140"/>
        <v>36.689399999999999</v>
      </c>
      <c r="N588" s="12">
        <f t="shared" si="135"/>
        <v>0</v>
      </c>
      <c r="O588" s="4">
        <f t="shared" si="141"/>
        <v>0</v>
      </c>
      <c r="P588" s="4">
        <f t="shared" si="142"/>
        <v>0</v>
      </c>
      <c r="Q588" s="4">
        <f t="shared" si="143"/>
        <v>0</v>
      </c>
      <c r="R588" s="4">
        <f t="shared" si="144"/>
        <v>0</v>
      </c>
      <c r="S588" s="4">
        <f>SUM($Q$3:Q588)</f>
        <v>5.9794950010689726E-2</v>
      </c>
      <c r="T588" s="11">
        <f>SUM($R$3:R588)</f>
        <v>1.6234402287256922E-2</v>
      </c>
      <c r="U588" s="4">
        <f t="shared" si="145"/>
        <v>0</v>
      </c>
      <c r="AA588" s="4">
        <f t="shared" si="146"/>
        <v>0</v>
      </c>
      <c r="AM588" s="4">
        <f t="shared" si="147"/>
        <v>1</v>
      </c>
      <c r="AN588" s="5">
        <f>SUM($H$3:H588)</f>
        <v>3094.5277777777796</v>
      </c>
    </row>
    <row r="589" spans="1:40" x14ac:dyDescent="0.3">
      <c r="A589" s="3" t="s">
        <v>13</v>
      </c>
      <c r="B589" s="4">
        <v>586</v>
      </c>
      <c r="C589" s="4">
        <v>586</v>
      </c>
      <c r="D589" s="4">
        <v>0</v>
      </c>
      <c r="E589" s="4">
        <f t="shared" si="148"/>
        <v>0</v>
      </c>
      <c r="F589" s="11">
        <f t="shared" si="149"/>
        <v>0</v>
      </c>
      <c r="H589" s="12">
        <f t="shared" si="136"/>
        <v>0</v>
      </c>
      <c r="I589" s="5">
        <f t="shared" si="137"/>
        <v>0</v>
      </c>
      <c r="J589" s="4">
        <f t="shared" si="138"/>
        <v>36.689399999999999</v>
      </c>
      <c r="K589" s="4">
        <f t="shared" si="139"/>
        <v>0</v>
      </c>
      <c r="L589" s="11">
        <f t="shared" si="140"/>
        <v>36.689399999999999</v>
      </c>
      <c r="N589" s="12">
        <f t="shared" si="135"/>
        <v>0</v>
      </c>
      <c r="O589" s="4">
        <f t="shared" si="141"/>
        <v>0</v>
      </c>
      <c r="P589" s="4">
        <f t="shared" si="142"/>
        <v>0</v>
      </c>
      <c r="Q589" s="4">
        <f t="shared" si="143"/>
        <v>0</v>
      </c>
      <c r="R589" s="4">
        <f t="shared" si="144"/>
        <v>0</v>
      </c>
      <c r="S589" s="4">
        <f>SUM($Q$3:Q589)</f>
        <v>5.9794950010689726E-2</v>
      </c>
      <c r="T589" s="11">
        <f>SUM($R$3:R589)</f>
        <v>1.6234402287256922E-2</v>
      </c>
      <c r="U589" s="4">
        <f t="shared" si="145"/>
        <v>0</v>
      </c>
      <c r="AA589" s="4">
        <f t="shared" si="146"/>
        <v>0</v>
      </c>
      <c r="AM589" s="4">
        <f t="shared" si="147"/>
        <v>1</v>
      </c>
      <c r="AN589" s="5">
        <f>SUM($H$3:H589)</f>
        <v>3094.5277777777796</v>
      </c>
    </row>
    <row r="590" spans="1:40" x14ac:dyDescent="0.3">
      <c r="A590" s="3" t="s">
        <v>13</v>
      </c>
      <c r="B590" s="4">
        <v>587</v>
      </c>
      <c r="C590" s="4">
        <v>587</v>
      </c>
      <c r="D590" s="4">
        <v>0</v>
      </c>
      <c r="E590" s="4">
        <f t="shared" si="148"/>
        <v>0</v>
      </c>
      <c r="F590" s="11">
        <f t="shared" si="149"/>
        <v>0</v>
      </c>
      <c r="H590" s="12">
        <f t="shared" si="136"/>
        <v>0</v>
      </c>
      <c r="I590" s="5">
        <f t="shared" si="137"/>
        <v>0</v>
      </c>
      <c r="J590" s="4">
        <f t="shared" si="138"/>
        <v>36.689399999999999</v>
      </c>
      <c r="K590" s="4">
        <f t="shared" si="139"/>
        <v>0</v>
      </c>
      <c r="L590" s="11">
        <f t="shared" si="140"/>
        <v>36.689399999999999</v>
      </c>
      <c r="N590" s="12">
        <f t="shared" si="135"/>
        <v>0</v>
      </c>
      <c r="O590" s="4">
        <f t="shared" si="141"/>
        <v>0</v>
      </c>
      <c r="P590" s="4">
        <f t="shared" si="142"/>
        <v>0</v>
      </c>
      <c r="Q590" s="4">
        <f t="shared" si="143"/>
        <v>0</v>
      </c>
      <c r="R590" s="4">
        <f t="shared" si="144"/>
        <v>0</v>
      </c>
      <c r="S590" s="4">
        <f>SUM($Q$3:Q590)</f>
        <v>5.9794950010689726E-2</v>
      </c>
      <c r="T590" s="11">
        <f>SUM($R$3:R590)</f>
        <v>1.6234402287256922E-2</v>
      </c>
      <c r="U590" s="4">
        <f t="shared" si="145"/>
        <v>0</v>
      </c>
      <c r="AA590" s="4">
        <f t="shared" si="146"/>
        <v>0</v>
      </c>
      <c r="AM590" s="4">
        <f t="shared" si="147"/>
        <v>1</v>
      </c>
      <c r="AN590" s="5">
        <f>SUM($H$3:H590)</f>
        <v>3094.5277777777796</v>
      </c>
    </row>
    <row r="591" spans="1:40" x14ac:dyDescent="0.3">
      <c r="A591" s="3" t="s">
        <v>13</v>
      </c>
      <c r="B591" s="4">
        <v>588</v>
      </c>
      <c r="C591" s="4">
        <v>588</v>
      </c>
      <c r="D591" s="4">
        <v>0</v>
      </c>
      <c r="E591" s="4">
        <f t="shared" si="148"/>
        <v>0</v>
      </c>
      <c r="F591" s="11">
        <f t="shared" si="149"/>
        <v>0</v>
      </c>
      <c r="H591" s="12">
        <f t="shared" si="136"/>
        <v>0</v>
      </c>
      <c r="I591" s="5">
        <f t="shared" si="137"/>
        <v>0</v>
      </c>
      <c r="J591" s="4">
        <f t="shared" si="138"/>
        <v>36.689399999999999</v>
      </c>
      <c r="K591" s="4">
        <f t="shared" si="139"/>
        <v>0</v>
      </c>
      <c r="L591" s="11">
        <f t="shared" si="140"/>
        <v>36.689399999999999</v>
      </c>
      <c r="N591" s="12">
        <f t="shared" si="135"/>
        <v>0</v>
      </c>
      <c r="O591" s="4">
        <f t="shared" si="141"/>
        <v>0</v>
      </c>
      <c r="P591" s="4">
        <f t="shared" si="142"/>
        <v>0</v>
      </c>
      <c r="Q591" s="4">
        <f t="shared" si="143"/>
        <v>0</v>
      </c>
      <c r="R591" s="4">
        <f t="shared" si="144"/>
        <v>0</v>
      </c>
      <c r="S591" s="4">
        <f>SUM($Q$3:Q591)</f>
        <v>5.9794950010689726E-2</v>
      </c>
      <c r="T591" s="11">
        <f>SUM($R$3:R591)</f>
        <v>1.6234402287256922E-2</v>
      </c>
      <c r="U591" s="4">
        <f t="shared" si="145"/>
        <v>0</v>
      </c>
      <c r="AA591" s="4">
        <f t="shared" si="146"/>
        <v>0</v>
      </c>
      <c r="AM591" s="4">
        <f t="shared" si="147"/>
        <v>1</v>
      </c>
      <c r="AN591" s="5">
        <f>SUM($H$3:H591)</f>
        <v>3094.5277777777796</v>
      </c>
    </row>
    <row r="592" spans="1:40" x14ac:dyDescent="0.3">
      <c r="A592" s="3" t="s">
        <v>13</v>
      </c>
      <c r="B592" s="4">
        <v>589</v>
      </c>
      <c r="C592" s="4">
        <v>589</v>
      </c>
      <c r="D592" s="4">
        <v>0</v>
      </c>
      <c r="E592" s="4">
        <f t="shared" si="148"/>
        <v>0</v>
      </c>
      <c r="F592" s="11">
        <f t="shared" si="149"/>
        <v>0</v>
      </c>
      <c r="H592" s="12">
        <f t="shared" si="136"/>
        <v>0</v>
      </c>
      <c r="I592" s="5">
        <f t="shared" si="137"/>
        <v>0</v>
      </c>
      <c r="J592" s="4">
        <f t="shared" si="138"/>
        <v>36.689399999999999</v>
      </c>
      <c r="K592" s="4">
        <f t="shared" si="139"/>
        <v>0</v>
      </c>
      <c r="L592" s="11">
        <f t="shared" si="140"/>
        <v>36.689399999999999</v>
      </c>
      <c r="N592" s="12">
        <f t="shared" si="135"/>
        <v>0</v>
      </c>
      <c r="O592" s="4">
        <f t="shared" si="141"/>
        <v>0</v>
      </c>
      <c r="P592" s="4">
        <f t="shared" si="142"/>
        <v>0</v>
      </c>
      <c r="Q592" s="4">
        <f t="shared" si="143"/>
        <v>0</v>
      </c>
      <c r="R592" s="4">
        <f t="shared" si="144"/>
        <v>0</v>
      </c>
      <c r="S592" s="4">
        <f>SUM($Q$3:Q592)</f>
        <v>5.9794950010689726E-2</v>
      </c>
      <c r="T592" s="11">
        <f>SUM($R$3:R592)</f>
        <v>1.6234402287256922E-2</v>
      </c>
      <c r="U592" s="4">
        <f t="shared" si="145"/>
        <v>0</v>
      </c>
      <c r="AA592" s="4">
        <f t="shared" si="146"/>
        <v>0</v>
      </c>
      <c r="AM592" s="4">
        <f t="shared" si="147"/>
        <v>1</v>
      </c>
      <c r="AN592" s="5">
        <f>SUM($H$3:H592)</f>
        <v>3094.5277777777796</v>
      </c>
    </row>
    <row r="593" spans="1:40" x14ac:dyDescent="0.3">
      <c r="A593" s="6" t="s">
        <v>14</v>
      </c>
      <c r="B593" s="4">
        <v>590</v>
      </c>
      <c r="C593" s="4">
        <v>1</v>
      </c>
      <c r="D593" s="4">
        <v>0</v>
      </c>
      <c r="E593" s="4">
        <f t="shared" si="148"/>
        <v>0</v>
      </c>
      <c r="F593" s="11">
        <f t="shared" si="149"/>
        <v>0</v>
      </c>
      <c r="H593" s="12">
        <f t="shared" si="136"/>
        <v>0</v>
      </c>
      <c r="I593" s="5">
        <f t="shared" si="137"/>
        <v>0</v>
      </c>
      <c r="J593" s="4">
        <f t="shared" si="138"/>
        <v>36.689399999999999</v>
      </c>
      <c r="K593" s="4">
        <f t="shared" si="139"/>
        <v>0</v>
      </c>
      <c r="L593" s="11">
        <f t="shared" si="140"/>
        <v>36.689399999999999</v>
      </c>
      <c r="N593" s="12">
        <f t="shared" si="135"/>
        <v>0</v>
      </c>
      <c r="O593" s="4">
        <f t="shared" si="141"/>
        <v>0</v>
      </c>
      <c r="P593" s="4">
        <f t="shared" si="142"/>
        <v>0</v>
      </c>
      <c r="Q593" s="4">
        <f t="shared" si="143"/>
        <v>0</v>
      </c>
      <c r="R593" s="4">
        <f t="shared" si="144"/>
        <v>0</v>
      </c>
      <c r="S593" s="4">
        <f>SUM($Q$3:Q593)</f>
        <v>5.9794950010689726E-2</v>
      </c>
      <c r="T593" s="11">
        <f>SUM($R$3:R593)</f>
        <v>1.6234402287256922E-2</v>
      </c>
      <c r="U593" s="4">
        <f t="shared" si="145"/>
        <v>0</v>
      </c>
      <c r="AA593" s="4">
        <f t="shared" si="146"/>
        <v>0</v>
      </c>
      <c r="AM593" s="4">
        <f t="shared" si="147"/>
        <v>1</v>
      </c>
      <c r="AN593" s="5">
        <f>SUM($H$3:H593)</f>
        <v>3094.5277777777796</v>
      </c>
    </row>
    <row r="594" spans="1:40" x14ac:dyDescent="0.3">
      <c r="A594" s="6" t="s">
        <v>14</v>
      </c>
      <c r="B594" s="4">
        <v>591</v>
      </c>
      <c r="C594" s="4">
        <v>2</v>
      </c>
      <c r="D594" s="4">
        <v>0</v>
      </c>
      <c r="E594" s="4">
        <f t="shared" si="148"/>
        <v>0</v>
      </c>
      <c r="F594" s="11">
        <f t="shared" si="149"/>
        <v>0</v>
      </c>
      <c r="H594" s="12">
        <f t="shared" si="136"/>
        <v>0</v>
      </c>
      <c r="I594" s="5">
        <f t="shared" si="137"/>
        <v>0</v>
      </c>
      <c r="J594" s="4">
        <f t="shared" si="138"/>
        <v>36.689399999999999</v>
      </c>
      <c r="K594" s="4">
        <f t="shared" si="139"/>
        <v>0</v>
      </c>
      <c r="L594" s="11">
        <f t="shared" si="140"/>
        <v>36.689399999999999</v>
      </c>
      <c r="N594" s="12">
        <f t="shared" si="135"/>
        <v>0</v>
      </c>
      <c r="O594" s="4">
        <f t="shared" si="141"/>
        <v>0</v>
      </c>
      <c r="P594" s="4">
        <f t="shared" si="142"/>
        <v>0</v>
      </c>
      <c r="Q594" s="4">
        <f t="shared" si="143"/>
        <v>0</v>
      </c>
      <c r="R594" s="4">
        <f t="shared" si="144"/>
        <v>0</v>
      </c>
      <c r="S594" s="4">
        <f>SUM($Q$3:Q594)</f>
        <v>5.9794950010689726E-2</v>
      </c>
      <c r="T594" s="11">
        <f>SUM($R$3:R594)</f>
        <v>1.6234402287256922E-2</v>
      </c>
      <c r="U594" s="4">
        <f t="shared" si="145"/>
        <v>0</v>
      </c>
      <c r="AA594" s="4">
        <f t="shared" si="146"/>
        <v>0</v>
      </c>
      <c r="AM594" s="4">
        <f t="shared" si="147"/>
        <v>1</v>
      </c>
      <c r="AN594" s="5">
        <f>SUM($H$3:H594)</f>
        <v>3094.5277777777796</v>
      </c>
    </row>
    <row r="595" spans="1:40" x14ac:dyDescent="0.3">
      <c r="A595" s="6" t="s">
        <v>14</v>
      </c>
      <c r="B595" s="4">
        <v>592</v>
      </c>
      <c r="C595" s="4">
        <v>3</v>
      </c>
      <c r="D595" s="4">
        <v>0</v>
      </c>
      <c r="E595" s="4">
        <f t="shared" si="148"/>
        <v>0</v>
      </c>
      <c r="F595" s="11">
        <f t="shared" si="149"/>
        <v>0</v>
      </c>
      <c r="H595" s="12">
        <f t="shared" si="136"/>
        <v>0</v>
      </c>
      <c r="I595" s="5">
        <f t="shared" si="137"/>
        <v>0</v>
      </c>
      <c r="J595" s="4">
        <f t="shared" si="138"/>
        <v>36.689399999999999</v>
      </c>
      <c r="K595" s="4">
        <f t="shared" si="139"/>
        <v>0</v>
      </c>
      <c r="L595" s="11">
        <f t="shared" si="140"/>
        <v>36.689399999999999</v>
      </c>
      <c r="N595" s="12">
        <f t="shared" si="135"/>
        <v>0</v>
      </c>
      <c r="O595" s="4">
        <f t="shared" si="141"/>
        <v>0</v>
      </c>
      <c r="P595" s="4">
        <f t="shared" si="142"/>
        <v>0</v>
      </c>
      <c r="Q595" s="4">
        <f t="shared" si="143"/>
        <v>0</v>
      </c>
      <c r="R595" s="4">
        <f t="shared" si="144"/>
        <v>0</v>
      </c>
      <c r="S595" s="4">
        <f>SUM($Q$3:Q595)</f>
        <v>5.9794950010689726E-2</v>
      </c>
      <c r="T595" s="11">
        <f>SUM($R$3:R595)</f>
        <v>1.6234402287256922E-2</v>
      </c>
      <c r="U595" s="4">
        <f t="shared" si="145"/>
        <v>0</v>
      </c>
      <c r="AA595" s="4">
        <f t="shared" si="146"/>
        <v>0</v>
      </c>
      <c r="AM595" s="4">
        <f t="shared" si="147"/>
        <v>1</v>
      </c>
      <c r="AN595" s="5">
        <f>SUM($H$3:H595)</f>
        <v>3094.5277777777796</v>
      </c>
    </row>
    <row r="596" spans="1:40" x14ac:dyDescent="0.3">
      <c r="A596" s="6" t="s">
        <v>14</v>
      </c>
      <c r="B596" s="4">
        <v>593</v>
      </c>
      <c r="C596" s="4">
        <v>4</v>
      </c>
      <c r="D596" s="4">
        <v>0</v>
      </c>
      <c r="E596" s="4">
        <f t="shared" si="148"/>
        <v>0</v>
      </c>
      <c r="F596" s="11">
        <f t="shared" si="149"/>
        <v>0</v>
      </c>
      <c r="H596" s="12">
        <f t="shared" si="136"/>
        <v>0</v>
      </c>
      <c r="I596" s="5">
        <f t="shared" si="137"/>
        <v>0</v>
      </c>
      <c r="J596" s="4">
        <f t="shared" si="138"/>
        <v>36.689399999999999</v>
      </c>
      <c r="K596" s="4">
        <f t="shared" si="139"/>
        <v>0</v>
      </c>
      <c r="L596" s="11">
        <f t="shared" si="140"/>
        <v>36.689399999999999</v>
      </c>
      <c r="N596" s="12">
        <f t="shared" si="135"/>
        <v>0</v>
      </c>
      <c r="O596" s="4">
        <f t="shared" si="141"/>
        <v>0</v>
      </c>
      <c r="P596" s="4">
        <f t="shared" si="142"/>
        <v>0</v>
      </c>
      <c r="Q596" s="4">
        <f t="shared" si="143"/>
        <v>0</v>
      </c>
      <c r="R596" s="4">
        <f t="shared" si="144"/>
        <v>0</v>
      </c>
      <c r="S596" s="4">
        <f>SUM($Q$3:Q596)</f>
        <v>5.9794950010689726E-2</v>
      </c>
      <c r="T596" s="11">
        <f>SUM($R$3:R596)</f>
        <v>1.6234402287256922E-2</v>
      </c>
      <c r="U596" s="4">
        <f t="shared" si="145"/>
        <v>0</v>
      </c>
      <c r="AA596" s="4">
        <f t="shared" si="146"/>
        <v>0</v>
      </c>
      <c r="AM596" s="4">
        <f t="shared" si="147"/>
        <v>1</v>
      </c>
      <c r="AN596" s="5">
        <f>SUM($H$3:H596)</f>
        <v>3094.5277777777796</v>
      </c>
    </row>
    <row r="597" spans="1:40" x14ac:dyDescent="0.3">
      <c r="A597" s="6" t="s">
        <v>14</v>
      </c>
      <c r="B597" s="4">
        <v>594</v>
      </c>
      <c r="C597" s="4">
        <v>5</v>
      </c>
      <c r="D597" s="4">
        <v>0</v>
      </c>
      <c r="E597" s="4">
        <f t="shared" si="148"/>
        <v>0</v>
      </c>
      <c r="F597" s="11">
        <f t="shared" si="149"/>
        <v>0</v>
      </c>
      <c r="H597" s="12">
        <f t="shared" si="136"/>
        <v>0</v>
      </c>
      <c r="I597" s="5">
        <f t="shared" si="137"/>
        <v>0</v>
      </c>
      <c r="J597" s="4">
        <f t="shared" si="138"/>
        <v>36.689399999999999</v>
      </c>
      <c r="K597" s="4">
        <f t="shared" si="139"/>
        <v>0</v>
      </c>
      <c r="L597" s="11">
        <f t="shared" si="140"/>
        <v>36.689399999999999</v>
      </c>
      <c r="N597" s="12">
        <f t="shared" si="135"/>
        <v>0</v>
      </c>
      <c r="O597" s="4">
        <f t="shared" si="141"/>
        <v>0</v>
      </c>
      <c r="P597" s="4">
        <f t="shared" si="142"/>
        <v>0</v>
      </c>
      <c r="Q597" s="4">
        <f t="shared" si="143"/>
        <v>0</v>
      </c>
      <c r="R597" s="4">
        <f t="shared" si="144"/>
        <v>0</v>
      </c>
      <c r="S597" s="4">
        <f>SUM($Q$3:Q597)</f>
        <v>5.9794950010689726E-2</v>
      </c>
      <c r="T597" s="11">
        <f>SUM($R$3:R597)</f>
        <v>1.6234402287256922E-2</v>
      </c>
      <c r="U597" s="4">
        <f t="shared" si="145"/>
        <v>0</v>
      </c>
      <c r="AA597" s="4">
        <f t="shared" si="146"/>
        <v>0</v>
      </c>
      <c r="AM597" s="4">
        <f t="shared" si="147"/>
        <v>1</v>
      </c>
      <c r="AN597" s="5">
        <f>SUM($H$3:H597)</f>
        <v>3094.5277777777796</v>
      </c>
    </row>
    <row r="598" spans="1:40" x14ac:dyDescent="0.3">
      <c r="A598" s="6" t="s">
        <v>14</v>
      </c>
      <c r="B598" s="4">
        <v>595</v>
      </c>
      <c r="C598" s="4">
        <v>6</v>
      </c>
      <c r="D598" s="4">
        <v>0</v>
      </c>
      <c r="E598" s="4">
        <f t="shared" si="148"/>
        <v>0</v>
      </c>
      <c r="F598" s="11">
        <f t="shared" si="149"/>
        <v>0</v>
      </c>
      <c r="H598" s="12">
        <f t="shared" si="136"/>
        <v>0</v>
      </c>
      <c r="I598" s="5">
        <f t="shared" si="137"/>
        <v>0</v>
      </c>
      <c r="J598" s="4">
        <f t="shared" si="138"/>
        <v>36.689399999999999</v>
      </c>
      <c r="K598" s="4">
        <f t="shared" si="139"/>
        <v>0</v>
      </c>
      <c r="L598" s="11">
        <f t="shared" si="140"/>
        <v>36.689399999999999</v>
      </c>
      <c r="N598" s="12">
        <f t="shared" si="135"/>
        <v>0</v>
      </c>
      <c r="O598" s="4">
        <f t="shared" si="141"/>
        <v>0</v>
      </c>
      <c r="P598" s="4">
        <f t="shared" si="142"/>
        <v>0</v>
      </c>
      <c r="Q598" s="4">
        <f t="shared" si="143"/>
        <v>0</v>
      </c>
      <c r="R598" s="4">
        <f t="shared" si="144"/>
        <v>0</v>
      </c>
      <c r="S598" s="4">
        <f>SUM($Q$3:Q598)</f>
        <v>5.9794950010689726E-2</v>
      </c>
      <c r="T598" s="11">
        <f>SUM($R$3:R598)</f>
        <v>1.6234402287256922E-2</v>
      </c>
      <c r="U598" s="4">
        <f t="shared" si="145"/>
        <v>0</v>
      </c>
      <c r="AA598" s="4">
        <f t="shared" si="146"/>
        <v>0</v>
      </c>
      <c r="AM598" s="4">
        <f t="shared" si="147"/>
        <v>1</v>
      </c>
      <c r="AN598" s="5">
        <f>SUM($H$3:H598)</f>
        <v>3094.5277777777796</v>
      </c>
    </row>
    <row r="599" spans="1:40" x14ac:dyDescent="0.3">
      <c r="A599" s="6" t="s">
        <v>14</v>
      </c>
      <c r="B599" s="4">
        <v>596</v>
      </c>
      <c r="C599" s="4">
        <v>7</v>
      </c>
      <c r="D599" s="4">
        <v>0</v>
      </c>
      <c r="E599" s="4">
        <f t="shared" si="148"/>
        <v>0</v>
      </c>
      <c r="F599" s="11">
        <f t="shared" si="149"/>
        <v>0</v>
      </c>
      <c r="H599" s="12">
        <f t="shared" si="136"/>
        <v>0</v>
      </c>
      <c r="I599" s="5">
        <f t="shared" si="137"/>
        <v>0</v>
      </c>
      <c r="J599" s="4">
        <f t="shared" si="138"/>
        <v>36.689399999999999</v>
      </c>
      <c r="K599" s="4">
        <f t="shared" si="139"/>
        <v>0</v>
      </c>
      <c r="L599" s="11">
        <f t="shared" si="140"/>
        <v>36.689399999999999</v>
      </c>
      <c r="N599" s="12">
        <f t="shared" si="135"/>
        <v>0</v>
      </c>
      <c r="O599" s="4">
        <f t="shared" si="141"/>
        <v>0</v>
      </c>
      <c r="P599" s="4">
        <f t="shared" si="142"/>
        <v>0</v>
      </c>
      <c r="Q599" s="4">
        <f t="shared" si="143"/>
        <v>0</v>
      </c>
      <c r="R599" s="4">
        <f t="shared" si="144"/>
        <v>0</v>
      </c>
      <c r="S599" s="4">
        <f>SUM($Q$3:Q599)</f>
        <v>5.9794950010689726E-2</v>
      </c>
      <c r="T599" s="11">
        <f>SUM($R$3:R599)</f>
        <v>1.6234402287256922E-2</v>
      </c>
      <c r="U599" s="4">
        <f t="shared" si="145"/>
        <v>0</v>
      </c>
      <c r="AA599" s="4">
        <f t="shared" si="146"/>
        <v>0</v>
      </c>
      <c r="AM599" s="4">
        <f t="shared" si="147"/>
        <v>1</v>
      </c>
      <c r="AN599" s="5">
        <f>SUM($H$3:H599)</f>
        <v>3094.5277777777796</v>
      </c>
    </row>
    <row r="600" spans="1:40" x14ac:dyDescent="0.3">
      <c r="A600" s="6" t="s">
        <v>14</v>
      </c>
      <c r="B600" s="4">
        <v>597</v>
      </c>
      <c r="C600" s="4">
        <v>8</v>
      </c>
      <c r="D600" s="4">
        <v>0</v>
      </c>
      <c r="E600" s="4">
        <f t="shared" si="148"/>
        <v>0</v>
      </c>
      <c r="F600" s="11">
        <f t="shared" si="149"/>
        <v>0</v>
      </c>
      <c r="H600" s="12">
        <f t="shared" si="136"/>
        <v>0</v>
      </c>
      <c r="I600" s="5">
        <f t="shared" si="137"/>
        <v>0</v>
      </c>
      <c r="J600" s="4">
        <f t="shared" si="138"/>
        <v>36.689399999999999</v>
      </c>
      <c r="K600" s="4">
        <f t="shared" si="139"/>
        <v>0</v>
      </c>
      <c r="L600" s="11">
        <f t="shared" si="140"/>
        <v>36.689399999999999</v>
      </c>
      <c r="N600" s="12">
        <f t="shared" si="135"/>
        <v>0</v>
      </c>
      <c r="O600" s="4">
        <f t="shared" si="141"/>
        <v>0</v>
      </c>
      <c r="P600" s="4">
        <f t="shared" si="142"/>
        <v>0</v>
      </c>
      <c r="Q600" s="4">
        <f t="shared" si="143"/>
        <v>0</v>
      </c>
      <c r="R600" s="4">
        <f t="shared" si="144"/>
        <v>0</v>
      </c>
      <c r="S600" s="4">
        <f>SUM($Q$3:Q600)</f>
        <v>5.9794950010689726E-2</v>
      </c>
      <c r="T600" s="11">
        <f>SUM($R$3:R600)</f>
        <v>1.6234402287256922E-2</v>
      </c>
      <c r="U600" s="4">
        <f t="shared" si="145"/>
        <v>0</v>
      </c>
      <c r="AA600" s="4">
        <f t="shared" si="146"/>
        <v>0</v>
      </c>
      <c r="AM600" s="4">
        <f t="shared" si="147"/>
        <v>1</v>
      </c>
      <c r="AN600" s="5">
        <f>SUM($H$3:H600)</f>
        <v>3094.5277777777796</v>
      </c>
    </row>
    <row r="601" spans="1:40" x14ac:dyDescent="0.3">
      <c r="A601" s="6" t="s">
        <v>14</v>
      </c>
      <c r="B601" s="4">
        <v>598</v>
      </c>
      <c r="C601" s="4">
        <v>9</v>
      </c>
      <c r="D601" s="4">
        <v>0</v>
      </c>
      <c r="E601" s="4">
        <f t="shared" si="148"/>
        <v>0</v>
      </c>
      <c r="F601" s="11">
        <f t="shared" si="149"/>
        <v>0</v>
      </c>
      <c r="H601" s="12">
        <f t="shared" si="136"/>
        <v>0</v>
      </c>
      <c r="I601" s="5">
        <f t="shared" si="137"/>
        <v>0</v>
      </c>
      <c r="J601" s="4">
        <f t="shared" si="138"/>
        <v>36.689399999999999</v>
      </c>
      <c r="K601" s="4">
        <f t="shared" si="139"/>
        <v>0</v>
      </c>
      <c r="L601" s="11">
        <f t="shared" si="140"/>
        <v>36.689399999999999</v>
      </c>
      <c r="N601" s="12">
        <f t="shared" si="135"/>
        <v>0</v>
      </c>
      <c r="O601" s="4">
        <f t="shared" si="141"/>
        <v>0</v>
      </c>
      <c r="P601" s="4">
        <f t="shared" si="142"/>
        <v>0</v>
      </c>
      <c r="Q601" s="4">
        <f t="shared" si="143"/>
        <v>0</v>
      </c>
      <c r="R601" s="4">
        <f t="shared" si="144"/>
        <v>0</v>
      </c>
      <c r="S601" s="4">
        <f>SUM($Q$3:Q601)</f>
        <v>5.9794950010689726E-2</v>
      </c>
      <c r="T601" s="11">
        <f>SUM($R$3:R601)</f>
        <v>1.6234402287256922E-2</v>
      </c>
      <c r="U601" s="4">
        <f t="shared" si="145"/>
        <v>0</v>
      </c>
      <c r="AA601" s="4">
        <f t="shared" si="146"/>
        <v>0</v>
      </c>
      <c r="AM601" s="4">
        <f t="shared" si="147"/>
        <v>1</v>
      </c>
      <c r="AN601" s="5">
        <f>SUM($H$3:H601)</f>
        <v>3094.5277777777796</v>
      </c>
    </row>
    <row r="602" spans="1:40" x14ac:dyDescent="0.3">
      <c r="A602" s="6" t="s">
        <v>14</v>
      </c>
      <c r="B602" s="4">
        <v>599</v>
      </c>
      <c r="C602" s="4">
        <v>10</v>
      </c>
      <c r="D602" s="4">
        <v>0</v>
      </c>
      <c r="E602" s="4">
        <f t="shared" si="148"/>
        <v>0</v>
      </c>
      <c r="F602" s="11">
        <f t="shared" si="149"/>
        <v>6.9444444444444448E-2</v>
      </c>
      <c r="H602" s="12">
        <f t="shared" si="136"/>
        <v>0</v>
      </c>
      <c r="I602" s="5">
        <f t="shared" si="137"/>
        <v>0</v>
      </c>
      <c r="J602" s="4">
        <f t="shared" si="138"/>
        <v>36.689399999999999</v>
      </c>
      <c r="K602" s="4">
        <f t="shared" si="139"/>
        <v>0</v>
      </c>
      <c r="L602" s="11">
        <f t="shared" si="140"/>
        <v>36.689399999999999</v>
      </c>
      <c r="N602" s="12">
        <f t="shared" si="135"/>
        <v>0</v>
      </c>
      <c r="O602" s="4">
        <f t="shared" si="141"/>
        <v>0</v>
      </c>
      <c r="P602" s="4">
        <f t="shared" si="142"/>
        <v>0</v>
      </c>
      <c r="Q602" s="4">
        <f t="shared" si="143"/>
        <v>0</v>
      </c>
      <c r="R602" s="4">
        <f t="shared" si="144"/>
        <v>0</v>
      </c>
      <c r="S602" s="4">
        <f>SUM($Q$3:Q602)</f>
        <v>5.9794950010689726E-2</v>
      </c>
      <c r="T602" s="11">
        <f>SUM($R$3:R602)</f>
        <v>1.6234402287256922E-2</v>
      </c>
      <c r="U602" s="4">
        <f t="shared" si="145"/>
        <v>0</v>
      </c>
      <c r="AA602" s="4">
        <f t="shared" si="146"/>
        <v>0</v>
      </c>
      <c r="AM602" s="4">
        <f t="shared" si="147"/>
        <v>1</v>
      </c>
      <c r="AN602" s="5">
        <f>SUM($H$3:H602)</f>
        <v>3094.5277777777796</v>
      </c>
    </row>
    <row r="603" spans="1:40" x14ac:dyDescent="0.3">
      <c r="A603" s="6" t="s">
        <v>14</v>
      </c>
      <c r="B603" s="4">
        <v>600</v>
      </c>
      <c r="C603" s="4">
        <v>11</v>
      </c>
      <c r="D603" s="4">
        <v>0</v>
      </c>
      <c r="E603" s="4">
        <f t="shared" si="148"/>
        <v>0.1388888888888889</v>
      </c>
      <c r="F603" s="11">
        <f t="shared" si="149"/>
        <v>0.14583333333333334</v>
      </c>
      <c r="H603" s="12">
        <f t="shared" si="136"/>
        <v>0</v>
      </c>
      <c r="I603" s="5">
        <f t="shared" si="137"/>
        <v>25.972222222222225</v>
      </c>
      <c r="J603" s="4">
        <f t="shared" si="138"/>
        <v>36.689399999999999</v>
      </c>
      <c r="K603" s="4">
        <f t="shared" si="139"/>
        <v>0</v>
      </c>
      <c r="L603" s="11">
        <f t="shared" si="140"/>
        <v>62.661622222222221</v>
      </c>
      <c r="N603" s="12">
        <f t="shared" si="135"/>
        <v>0</v>
      </c>
      <c r="O603" s="4">
        <f t="shared" si="141"/>
        <v>0</v>
      </c>
      <c r="P603" s="4">
        <f t="shared" si="142"/>
        <v>0</v>
      </c>
      <c r="Q603" s="4">
        <f t="shared" si="143"/>
        <v>0</v>
      </c>
      <c r="R603" s="4">
        <f t="shared" si="144"/>
        <v>0</v>
      </c>
      <c r="S603" s="4">
        <f>SUM($Q$3:Q603)</f>
        <v>5.9794950010689726E-2</v>
      </c>
      <c r="T603" s="11">
        <f>SUM($R$3:R603)</f>
        <v>1.6234402287256922E-2</v>
      </c>
      <c r="U603" s="4">
        <f t="shared" si="145"/>
        <v>0</v>
      </c>
      <c r="AA603" s="4">
        <f t="shared" si="146"/>
        <v>0</v>
      </c>
      <c r="AM603" s="4">
        <f t="shared" si="147"/>
        <v>1</v>
      </c>
      <c r="AN603" s="5">
        <f>SUM($H$3:H603)</f>
        <v>3094.5277777777796</v>
      </c>
    </row>
    <row r="604" spans="1:40" x14ac:dyDescent="0.3">
      <c r="A604" s="6" t="s">
        <v>14</v>
      </c>
      <c r="B604" s="4">
        <v>601</v>
      </c>
      <c r="C604" s="4">
        <v>12</v>
      </c>
      <c r="D604" s="4">
        <v>1</v>
      </c>
      <c r="E604" s="4">
        <f t="shared" si="148"/>
        <v>0.29166666666666669</v>
      </c>
      <c r="F604" s="11">
        <f t="shared" si="149"/>
        <v>0.19444444444444445</v>
      </c>
      <c r="H604" s="12">
        <f t="shared" si="136"/>
        <v>0.27777777777777779</v>
      </c>
      <c r="I604" s="5">
        <f t="shared" si="137"/>
        <v>54.541666666666671</v>
      </c>
      <c r="J604" s="4">
        <f t="shared" si="138"/>
        <v>36.689399999999999</v>
      </c>
      <c r="K604" s="4">
        <f t="shared" si="139"/>
        <v>1.1826875000000002E-2</v>
      </c>
      <c r="L604" s="11">
        <f t="shared" si="140"/>
        <v>91.24289354166666</v>
      </c>
      <c r="N604" s="12">
        <f t="shared" si="135"/>
        <v>25.345248206018518</v>
      </c>
      <c r="O604" s="4">
        <f t="shared" si="141"/>
        <v>25.345248206018518</v>
      </c>
      <c r="P604" s="4">
        <f t="shared" si="142"/>
        <v>0</v>
      </c>
      <c r="Q604" s="4">
        <f t="shared" si="143"/>
        <v>7.0403467238940335E-6</v>
      </c>
      <c r="R604" s="4">
        <f t="shared" si="144"/>
        <v>0</v>
      </c>
      <c r="S604" s="4">
        <f>SUM($Q$3:Q604)</f>
        <v>5.9801990357413619E-2</v>
      </c>
      <c r="T604" s="11">
        <f>SUM($R$3:R604)</f>
        <v>1.6234402287256922E-2</v>
      </c>
      <c r="U604" s="4">
        <f t="shared" si="145"/>
        <v>0</v>
      </c>
      <c r="AA604" s="4">
        <f t="shared" si="146"/>
        <v>0</v>
      </c>
      <c r="AM604" s="4">
        <f t="shared" si="147"/>
        <v>0</v>
      </c>
      <c r="AN604" s="5">
        <f>SUM($H$3:H604)</f>
        <v>3094.8055555555575</v>
      </c>
    </row>
    <row r="605" spans="1:40" x14ac:dyDescent="0.3">
      <c r="A605" s="6" t="s">
        <v>14</v>
      </c>
      <c r="B605" s="4">
        <v>602</v>
      </c>
      <c r="C605" s="4">
        <v>13</v>
      </c>
      <c r="D605" s="4">
        <v>2.1</v>
      </c>
      <c r="E605" s="4">
        <f t="shared" si="148"/>
        <v>0.52777777777777779</v>
      </c>
      <c r="F605" s="11">
        <f t="shared" si="149"/>
        <v>0.34027777777777779</v>
      </c>
      <c r="H605" s="12">
        <f t="shared" si="136"/>
        <v>0.58333333333333337</v>
      </c>
      <c r="I605" s="5">
        <f t="shared" si="137"/>
        <v>98.694444444444443</v>
      </c>
      <c r="J605" s="4">
        <f t="shared" si="138"/>
        <v>36.689399999999999</v>
      </c>
      <c r="K605" s="4">
        <f t="shared" si="139"/>
        <v>5.2156518750000005E-2</v>
      </c>
      <c r="L605" s="11">
        <f t="shared" si="140"/>
        <v>135.43600096319443</v>
      </c>
      <c r="N605" s="12">
        <f t="shared" si="135"/>
        <v>79.004333895196751</v>
      </c>
      <c r="O605" s="4">
        <f t="shared" si="141"/>
        <v>79.004333895196751</v>
      </c>
      <c r="P605" s="4">
        <f t="shared" si="142"/>
        <v>0</v>
      </c>
      <c r="Q605" s="4">
        <f t="shared" si="143"/>
        <v>2.1945648304221319E-5</v>
      </c>
      <c r="R605" s="4">
        <f t="shared" si="144"/>
        <v>0</v>
      </c>
      <c r="S605" s="4">
        <f>SUM($Q$3:Q605)</f>
        <v>5.9823936005717837E-2</v>
      </c>
      <c r="T605" s="11">
        <f>SUM($R$3:R605)</f>
        <v>1.6234402287256922E-2</v>
      </c>
      <c r="U605" s="4">
        <f t="shared" si="145"/>
        <v>0</v>
      </c>
      <c r="AA605" s="4">
        <f t="shared" si="146"/>
        <v>0</v>
      </c>
      <c r="AM605" s="4">
        <f t="shared" si="147"/>
        <v>0</v>
      </c>
      <c r="AN605" s="5">
        <f>SUM($H$3:H605)</f>
        <v>3095.388888888891</v>
      </c>
    </row>
    <row r="606" spans="1:40" x14ac:dyDescent="0.3">
      <c r="A606" s="6" t="s">
        <v>14</v>
      </c>
      <c r="B606" s="4">
        <v>603</v>
      </c>
      <c r="C606" s="4">
        <v>14</v>
      </c>
      <c r="D606" s="4">
        <v>4.8</v>
      </c>
      <c r="E606" s="4">
        <f t="shared" si="148"/>
        <v>0.97222222222222221</v>
      </c>
      <c r="F606" s="11">
        <f t="shared" si="149"/>
        <v>0.38888888888888878</v>
      </c>
      <c r="H606" s="12">
        <f t="shared" si="136"/>
        <v>1.3333333333333333</v>
      </c>
      <c r="I606" s="5">
        <f t="shared" si="137"/>
        <v>181.80555555555554</v>
      </c>
      <c r="J606" s="4">
        <f t="shared" si="138"/>
        <v>36.689399999999999</v>
      </c>
      <c r="K606" s="4">
        <f t="shared" si="139"/>
        <v>0.27249119999999993</v>
      </c>
      <c r="L606" s="11">
        <f t="shared" si="140"/>
        <v>218.76744675555554</v>
      </c>
      <c r="N606" s="12">
        <f t="shared" si="135"/>
        <v>291.68992900740739</v>
      </c>
      <c r="O606" s="4">
        <f t="shared" si="141"/>
        <v>291.68992900740739</v>
      </c>
      <c r="P606" s="4">
        <f t="shared" si="142"/>
        <v>0</v>
      </c>
      <c r="Q606" s="4">
        <f t="shared" si="143"/>
        <v>8.1024980279835375E-5</v>
      </c>
      <c r="R606" s="4">
        <f t="shared" si="144"/>
        <v>0</v>
      </c>
      <c r="S606" s="4">
        <f>SUM($Q$3:Q606)</f>
        <v>5.9904960985997673E-2</v>
      </c>
      <c r="T606" s="11">
        <f>SUM($R$3:R606)</f>
        <v>1.6234402287256922E-2</v>
      </c>
      <c r="U606" s="4">
        <f t="shared" si="145"/>
        <v>0</v>
      </c>
      <c r="AA606" s="4">
        <f t="shared" si="146"/>
        <v>0</v>
      </c>
      <c r="AM606" s="4">
        <f t="shared" si="147"/>
        <v>0</v>
      </c>
      <c r="AN606" s="5">
        <f>SUM($H$3:H606)</f>
        <v>3096.7222222222244</v>
      </c>
    </row>
    <row r="607" spans="1:40" x14ac:dyDescent="0.3">
      <c r="A607" s="6" t="s">
        <v>14</v>
      </c>
      <c r="B607" s="4">
        <v>604</v>
      </c>
      <c r="C607" s="4">
        <v>15</v>
      </c>
      <c r="D607" s="4">
        <v>9.1</v>
      </c>
      <c r="E607" s="4">
        <f t="shared" si="148"/>
        <v>1.3055555555555554</v>
      </c>
      <c r="F607" s="11">
        <f t="shared" si="149"/>
        <v>0.25694444444444448</v>
      </c>
      <c r="H607" s="12">
        <f t="shared" si="136"/>
        <v>2.5277777777777777</v>
      </c>
      <c r="I607" s="5">
        <f t="shared" si="137"/>
        <v>244.13888888888886</v>
      </c>
      <c r="J607" s="4">
        <f t="shared" si="138"/>
        <v>36.689399999999999</v>
      </c>
      <c r="K607" s="4">
        <f t="shared" si="139"/>
        <v>0.97938351874999974</v>
      </c>
      <c r="L607" s="11">
        <f t="shared" si="140"/>
        <v>281.80767240763885</v>
      </c>
      <c r="N607" s="12">
        <f t="shared" si="135"/>
        <v>712.34717191930929</v>
      </c>
      <c r="O607" s="4">
        <f t="shared" si="141"/>
        <v>712.34717191930929</v>
      </c>
      <c r="P607" s="4">
        <f t="shared" si="142"/>
        <v>0</v>
      </c>
      <c r="Q607" s="4">
        <f t="shared" si="143"/>
        <v>1.9787421442203035E-4</v>
      </c>
      <c r="R607" s="4">
        <f t="shared" si="144"/>
        <v>0</v>
      </c>
      <c r="S607" s="4">
        <f>SUM($Q$3:Q607)</f>
        <v>6.0102835200419702E-2</v>
      </c>
      <c r="T607" s="11">
        <f>SUM($R$3:R607)</f>
        <v>1.6234402287256922E-2</v>
      </c>
      <c r="U607" s="4">
        <f t="shared" si="145"/>
        <v>0</v>
      </c>
      <c r="AA607" s="4">
        <f t="shared" si="146"/>
        <v>0</v>
      </c>
      <c r="AM607" s="4">
        <f t="shared" si="147"/>
        <v>0</v>
      </c>
      <c r="AN607" s="5">
        <f>SUM($H$3:H607)</f>
        <v>3099.2500000000023</v>
      </c>
    </row>
    <row r="608" spans="1:40" x14ac:dyDescent="0.3">
      <c r="A608" s="6" t="s">
        <v>14</v>
      </c>
      <c r="B608" s="4">
        <v>605</v>
      </c>
      <c r="C608" s="4">
        <v>16</v>
      </c>
      <c r="D608" s="4">
        <v>14.2</v>
      </c>
      <c r="E608" s="4">
        <f t="shared" si="148"/>
        <v>1.4861111111111112</v>
      </c>
      <c r="F608" s="11">
        <f t="shared" si="149"/>
        <v>0.13194444444444453</v>
      </c>
      <c r="H608" s="12">
        <f t="shared" si="136"/>
        <v>3.9444444444444442</v>
      </c>
      <c r="I608" s="5">
        <f t="shared" si="137"/>
        <v>277.90277777777777</v>
      </c>
      <c r="J608" s="4">
        <f t="shared" si="138"/>
        <v>36.689399999999999</v>
      </c>
      <c r="K608" s="4">
        <f t="shared" si="139"/>
        <v>2.3847710749999997</v>
      </c>
      <c r="L608" s="11">
        <f t="shared" si="140"/>
        <v>316.97694885277775</v>
      </c>
      <c r="N608" s="12">
        <f t="shared" si="135"/>
        <v>1250.2979649192901</v>
      </c>
      <c r="O608" s="4">
        <f t="shared" si="141"/>
        <v>1250.2979649192901</v>
      </c>
      <c r="P608" s="4">
        <f t="shared" si="142"/>
        <v>0</v>
      </c>
      <c r="Q608" s="4">
        <f t="shared" si="143"/>
        <v>3.4730499025535834E-4</v>
      </c>
      <c r="R608" s="4">
        <f t="shared" si="144"/>
        <v>0</v>
      </c>
      <c r="S608" s="4">
        <f>SUM($Q$3:Q608)</f>
        <v>6.0450140190675059E-2</v>
      </c>
      <c r="T608" s="11">
        <f>SUM($R$3:R608)</f>
        <v>1.6234402287256922E-2</v>
      </c>
      <c r="U608" s="4">
        <f t="shared" si="145"/>
        <v>0</v>
      </c>
      <c r="AA608" s="4">
        <f t="shared" si="146"/>
        <v>0</v>
      </c>
      <c r="AM608" s="4">
        <f t="shared" si="147"/>
        <v>0</v>
      </c>
      <c r="AN608" s="5">
        <f>SUM($H$3:H608)</f>
        <v>3103.1944444444466</v>
      </c>
    </row>
    <row r="609" spans="1:40" x14ac:dyDescent="0.3">
      <c r="A609" s="6" t="s">
        <v>14</v>
      </c>
      <c r="B609" s="4">
        <v>606</v>
      </c>
      <c r="C609" s="4">
        <v>17</v>
      </c>
      <c r="D609" s="4">
        <v>19.8</v>
      </c>
      <c r="E609" s="4">
        <f t="shared" si="148"/>
        <v>1.5694444444444444</v>
      </c>
      <c r="F609" s="11">
        <f t="shared" si="149"/>
        <v>-1.1102230246251565E-16</v>
      </c>
      <c r="H609" s="12">
        <f t="shared" si="136"/>
        <v>5.5</v>
      </c>
      <c r="I609" s="5">
        <f t="shared" si="137"/>
        <v>293.48611111111109</v>
      </c>
      <c r="J609" s="4">
        <f t="shared" si="138"/>
        <v>36.689399999999999</v>
      </c>
      <c r="K609" s="4">
        <f t="shared" si="139"/>
        <v>4.6366080750000007</v>
      </c>
      <c r="L609" s="11">
        <f t="shared" si="140"/>
        <v>334.81211918611109</v>
      </c>
      <c r="N609" s="12">
        <f t="shared" si="135"/>
        <v>1841.4666555236111</v>
      </c>
      <c r="O609" s="4">
        <f t="shared" si="141"/>
        <v>1841.4666555236111</v>
      </c>
      <c r="P609" s="4">
        <f t="shared" si="142"/>
        <v>0</v>
      </c>
      <c r="Q609" s="4">
        <f t="shared" si="143"/>
        <v>5.1151851542322524E-4</v>
      </c>
      <c r="R609" s="4">
        <f t="shared" si="144"/>
        <v>0</v>
      </c>
      <c r="S609" s="4">
        <f>SUM($Q$3:Q609)</f>
        <v>6.0961658706098286E-2</v>
      </c>
      <c r="T609" s="11">
        <f>SUM($R$3:R609)</f>
        <v>1.6234402287256922E-2</v>
      </c>
      <c r="U609" s="4">
        <f t="shared" si="145"/>
        <v>0</v>
      </c>
      <c r="AA609" s="4">
        <f t="shared" si="146"/>
        <v>0</v>
      </c>
      <c r="AM609" s="4">
        <f t="shared" si="147"/>
        <v>0</v>
      </c>
      <c r="AN609" s="5">
        <f>SUM($H$3:H609)</f>
        <v>3108.6944444444466</v>
      </c>
    </row>
    <row r="610" spans="1:40" x14ac:dyDescent="0.3">
      <c r="A610" s="6" t="s">
        <v>14</v>
      </c>
      <c r="B610" s="4">
        <v>607</v>
      </c>
      <c r="C610" s="4">
        <v>18</v>
      </c>
      <c r="D610" s="4">
        <v>25.5</v>
      </c>
      <c r="E610" s="4">
        <f t="shared" si="148"/>
        <v>1.4861111111111109</v>
      </c>
      <c r="F610" s="11">
        <f t="shared" si="149"/>
        <v>-0.13888888888888906</v>
      </c>
      <c r="H610" s="12">
        <f t="shared" si="136"/>
        <v>7.083333333333333</v>
      </c>
      <c r="I610" s="5">
        <f t="shared" si="137"/>
        <v>277.90277777777777</v>
      </c>
      <c r="J610" s="4">
        <f t="shared" si="138"/>
        <v>36.689399999999999</v>
      </c>
      <c r="K610" s="4">
        <f t="shared" si="139"/>
        <v>7.6904254687499991</v>
      </c>
      <c r="L610" s="11">
        <f t="shared" si="140"/>
        <v>322.28260324652774</v>
      </c>
      <c r="N610" s="12">
        <f t="shared" si="135"/>
        <v>2282.8351063295713</v>
      </c>
      <c r="O610" s="4">
        <f t="shared" si="141"/>
        <v>2282.8351063295713</v>
      </c>
      <c r="P610" s="4">
        <f t="shared" si="142"/>
        <v>0</v>
      </c>
      <c r="Q610" s="4">
        <f t="shared" si="143"/>
        <v>6.3412086286932531E-4</v>
      </c>
      <c r="R610" s="4">
        <f t="shared" si="144"/>
        <v>0</v>
      </c>
      <c r="S610" s="4">
        <f>SUM($Q$3:Q610)</f>
        <v>6.1595779568967612E-2</v>
      </c>
      <c r="T610" s="11">
        <f>SUM($R$3:R610)</f>
        <v>1.6234402287256922E-2</v>
      </c>
      <c r="U610" s="4">
        <f t="shared" si="145"/>
        <v>0</v>
      </c>
      <c r="AA610" s="4">
        <f t="shared" si="146"/>
        <v>0</v>
      </c>
      <c r="AM610" s="4">
        <f t="shared" si="147"/>
        <v>0</v>
      </c>
      <c r="AN610" s="5">
        <f>SUM($H$3:H610)</f>
        <v>3115.7777777777801</v>
      </c>
    </row>
    <row r="611" spans="1:40" x14ac:dyDescent="0.3">
      <c r="A611" s="6" t="s">
        <v>14</v>
      </c>
      <c r="B611" s="4">
        <v>608</v>
      </c>
      <c r="C611" s="4">
        <v>19</v>
      </c>
      <c r="D611" s="4">
        <v>30.5</v>
      </c>
      <c r="E611" s="4">
        <f t="shared" si="148"/>
        <v>1.2916666666666663</v>
      </c>
      <c r="F611" s="11">
        <f t="shared" si="149"/>
        <v>-0.16666666666666674</v>
      </c>
      <c r="H611" s="12">
        <f t="shared" si="136"/>
        <v>8.4722222222222214</v>
      </c>
      <c r="I611" s="5">
        <f t="shared" si="137"/>
        <v>241.5416666666666</v>
      </c>
      <c r="J611" s="4">
        <f t="shared" si="138"/>
        <v>36.689399999999999</v>
      </c>
      <c r="K611" s="4">
        <f t="shared" si="139"/>
        <v>11.001950468749998</v>
      </c>
      <c r="L611" s="11">
        <f t="shared" si="140"/>
        <v>289.23301713541662</v>
      </c>
      <c r="N611" s="12">
        <f t="shared" si="135"/>
        <v>2450.4463951750572</v>
      </c>
      <c r="O611" s="4">
        <f t="shared" si="141"/>
        <v>2450.4463951750572</v>
      </c>
      <c r="P611" s="4">
        <f t="shared" si="142"/>
        <v>0</v>
      </c>
      <c r="Q611" s="4">
        <f t="shared" si="143"/>
        <v>6.8067955421529356E-4</v>
      </c>
      <c r="R611" s="4">
        <f t="shared" si="144"/>
        <v>0</v>
      </c>
      <c r="S611" s="4">
        <f>SUM($Q$3:Q611)</f>
        <v>6.2276459123182908E-2</v>
      </c>
      <c r="T611" s="11">
        <f>SUM($R$3:R611)</f>
        <v>1.6234402287256922E-2</v>
      </c>
      <c r="U611" s="4">
        <f t="shared" si="145"/>
        <v>0</v>
      </c>
      <c r="AA611" s="4">
        <f t="shared" si="146"/>
        <v>0</v>
      </c>
      <c r="AM611" s="4">
        <f t="shared" si="147"/>
        <v>0</v>
      </c>
      <c r="AN611" s="5">
        <f>SUM($H$3:H611)</f>
        <v>3124.2500000000023</v>
      </c>
    </row>
    <row r="612" spans="1:40" x14ac:dyDescent="0.3">
      <c r="A612" s="6" t="s">
        <v>14</v>
      </c>
      <c r="B612" s="4">
        <v>609</v>
      </c>
      <c r="C612" s="4">
        <v>20</v>
      </c>
      <c r="D612" s="4">
        <v>34.799999999999997</v>
      </c>
      <c r="E612" s="4">
        <f t="shared" si="148"/>
        <v>1.1527777777777775</v>
      </c>
      <c r="F612" s="11">
        <f t="shared" si="149"/>
        <v>-8.3333333333333037E-2</v>
      </c>
      <c r="H612" s="12">
        <f t="shared" si="136"/>
        <v>9.6666666666666661</v>
      </c>
      <c r="I612" s="5">
        <f t="shared" si="137"/>
        <v>215.56944444444437</v>
      </c>
      <c r="J612" s="4">
        <f t="shared" si="138"/>
        <v>36.689399999999999</v>
      </c>
      <c r="K612" s="4">
        <f t="shared" si="139"/>
        <v>14.322818699999997</v>
      </c>
      <c r="L612" s="11">
        <f t="shared" si="140"/>
        <v>266.58166314444435</v>
      </c>
      <c r="N612" s="12">
        <f t="shared" si="135"/>
        <v>2576.9560770629619</v>
      </c>
      <c r="O612" s="4">
        <f t="shared" si="141"/>
        <v>2576.9560770629619</v>
      </c>
      <c r="P612" s="4">
        <f t="shared" si="142"/>
        <v>0</v>
      </c>
      <c r="Q612" s="4">
        <f t="shared" si="143"/>
        <v>7.1582113251748944E-4</v>
      </c>
      <c r="R612" s="4">
        <f t="shared" si="144"/>
        <v>0</v>
      </c>
      <c r="S612" s="4">
        <f>SUM($Q$3:Q612)</f>
        <v>6.2992280255700403E-2</v>
      </c>
      <c r="T612" s="11">
        <f>SUM($R$3:R612)</f>
        <v>1.6234402287256922E-2</v>
      </c>
      <c r="U612" s="4">
        <f t="shared" si="145"/>
        <v>0</v>
      </c>
      <c r="AA612" s="4">
        <f t="shared" si="146"/>
        <v>0</v>
      </c>
      <c r="AM612" s="4">
        <f t="shared" si="147"/>
        <v>0</v>
      </c>
      <c r="AN612" s="5">
        <f>SUM($H$3:H612)</f>
        <v>3133.9166666666688</v>
      </c>
    </row>
    <row r="613" spans="1:40" x14ac:dyDescent="0.3">
      <c r="A613" s="6" t="s">
        <v>14</v>
      </c>
      <c r="B613" s="4">
        <v>610</v>
      </c>
      <c r="C613" s="4">
        <v>21</v>
      </c>
      <c r="D613" s="4">
        <v>38.799999999999997</v>
      </c>
      <c r="E613" s="4">
        <f t="shared" si="148"/>
        <v>1.1250000000000002</v>
      </c>
      <c r="F613" s="11">
        <f t="shared" si="149"/>
        <v>-4.8611111111110827E-2</v>
      </c>
      <c r="H613" s="12">
        <f t="shared" si="136"/>
        <v>10.777777777777777</v>
      </c>
      <c r="I613" s="5">
        <f t="shared" si="137"/>
        <v>210.37500000000003</v>
      </c>
      <c r="J613" s="4">
        <f t="shared" si="138"/>
        <v>36.689399999999999</v>
      </c>
      <c r="K613" s="4">
        <f t="shared" si="139"/>
        <v>17.8046507</v>
      </c>
      <c r="L613" s="11">
        <f t="shared" si="140"/>
        <v>264.86905070000006</v>
      </c>
      <c r="N613" s="12">
        <f t="shared" si="135"/>
        <v>2854.699768655556</v>
      </c>
      <c r="O613" s="4">
        <f t="shared" si="141"/>
        <v>2854.699768655556</v>
      </c>
      <c r="P613" s="4">
        <f t="shared" si="142"/>
        <v>0</v>
      </c>
      <c r="Q613" s="4">
        <f t="shared" si="143"/>
        <v>7.929721579598767E-4</v>
      </c>
      <c r="R613" s="4">
        <f t="shared" si="144"/>
        <v>0</v>
      </c>
      <c r="S613" s="4">
        <f>SUM($Q$3:Q613)</f>
        <v>6.3785252413660273E-2</v>
      </c>
      <c r="T613" s="11">
        <f>SUM($R$3:R613)</f>
        <v>1.6234402287256922E-2</v>
      </c>
      <c r="U613" s="4">
        <f t="shared" si="145"/>
        <v>0</v>
      </c>
      <c r="AA613" s="4">
        <f t="shared" si="146"/>
        <v>0</v>
      </c>
      <c r="AM613" s="4">
        <f t="shared" si="147"/>
        <v>0</v>
      </c>
      <c r="AN613" s="5">
        <f>SUM($H$3:H613)</f>
        <v>3144.6944444444466</v>
      </c>
    </row>
    <row r="614" spans="1:40" x14ac:dyDescent="0.3">
      <c r="A614" s="6" t="s">
        <v>14</v>
      </c>
      <c r="B614" s="4">
        <v>611</v>
      </c>
      <c r="C614" s="4">
        <v>22</v>
      </c>
      <c r="D614" s="4">
        <v>42.9</v>
      </c>
      <c r="E614" s="4">
        <f t="shared" si="148"/>
        <v>1.0555555555555558</v>
      </c>
      <c r="F614" s="11">
        <f t="shared" si="149"/>
        <v>-0.18750000000000022</v>
      </c>
      <c r="H614" s="12">
        <f t="shared" si="136"/>
        <v>11.916666666666666</v>
      </c>
      <c r="I614" s="5">
        <f t="shared" si="137"/>
        <v>197.38888888888894</v>
      </c>
      <c r="J614" s="4">
        <f t="shared" si="138"/>
        <v>36.689399999999999</v>
      </c>
      <c r="K614" s="4">
        <f t="shared" si="139"/>
        <v>21.766299018749994</v>
      </c>
      <c r="L614" s="11">
        <f t="shared" si="140"/>
        <v>255.84458790763895</v>
      </c>
      <c r="N614" s="12">
        <f t="shared" si="135"/>
        <v>3048.8146725660308</v>
      </c>
      <c r="O614" s="4">
        <f t="shared" si="141"/>
        <v>3048.8146725660308</v>
      </c>
      <c r="P614" s="4">
        <f t="shared" si="142"/>
        <v>0</v>
      </c>
      <c r="Q614" s="4">
        <f t="shared" si="143"/>
        <v>8.4689296460167525E-4</v>
      </c>
      <c r="R614" s="4">
        <f t="shared" si="144"/>
        <v>0</v>
      </c>
      <c r="S614" s="4">
        <f>SUM($Q$3:Q614)</f>
        <v>6.4632145378261951E-2</v>
      </c>
      <c r="T614" s="11">
        <f>SUM($R$3:R614)</f>
        <v>1.6234402287256922E-2</v>
      </c>
      <c r="U614" s="4">
        <f t="shared" si="145"/>
        <v>0</v>
      </c>
      <c r="AA614" s="4">
        <f t="shared" si="146"/>
        <v>0</v>
      </c>
      <c r="AM614" s="4">
        <f t="shared" si="147"/>
        <v>0</v>
      </c>
      <c r="AN614" s="5">
        <f>SUM($H$3:H614)</f>
        <v>3156.6111111111131</v>
      </c>
    </row>
    <row r="615" spans="1:40" x14ac:dyDescent="0.3">
      <c r="A615" s="6" t="s">
        <v>14</v>
      </c>
      <c r="B615" s="4">
        <v>612</v>
      </c>
      <c r="C615" s="4">
        <v>23</v>
      </c>
      <c r="D615" s="4">
        <v>46.4</v>
      </c>
      <c r="E615" s="4">
        <f t="shared" si="148"/>
        <v>0.74999999999999978</v>
      </c>
      <c r="F615" s="11">
        <f t="shared" si="149"/>
        <v>-0.36805555555555536</v>
      </c>
      <c r="H615" s="12">
        <f t="shared" si="136"/>
        <v>12.888888888888888</v>
      </c>
      <c r="I615" s="5">
        <f t="shared" si="137"/>
        <v>140.24999999999997</v>
      </c>
      <c r="J615" s="4">
        <f t="shared" si="138"/>
        <v>36.689399999999999</v>
      </c>
      <c r="K615" s="4">
        <f t="shared" si="139"/>
        <v>25.462788799999991</v>
      </c>
      <c r="L615" s="11">
        <f t="shared" si="140"/>
        <v>202.40218879999998</v>
      </c>
      <c r="N615" s="12">
        <f t="shared" si="135"/>
        <v>2608.7393223111103</v>
      </c>
      <c r="O615" s="4">
        <f t="shared" si="141"/>
        <v>2608.7393223111103</v>
      </c>
      <c r="P615" s="4">
        <f t="shared" si="142"/>
        <v>0</v>
      </c>
      <c r="Q615" s="4">
        <f t="shared" si="143"/>
        <v>7.2464981175308614E-4</v>
      </c>
      <c r="R615" s="4">
        <f t="shared" si="144"/>
        <v>0</v>
      </c>
      <c r="S615" s="4">
        <f>SUM($Q$3:Q615)</f>
        <v>6.5356795190015041E-2</v>
      </c>
      <c r="T615" s="11">
        <f>SUM($R$3:R615)</f>
        <v>1.6234402287256922E-2</v>
      </c>
      <c r="U615" s="4">
        <f t="shared" si="145"/>
        <v>0</v>
      </c>
      <c r="AA615" s="4">
        <f t="shared" si="146"/>
        <v>0</v>
      </c>
      <c r="AM615" s="4">
        <f t="shared" si="147"/>
        <v>0</v>
      </c>
      <c r="AN615" s="5">
        <f>SUM($H$3:H615)</f>
        <v>3169.5000000000018</v>
      </c>
    </row>
    <row r="616" spans="1:40" x14ac:dyDescent="0.3">
      <c r="A616" s="6" t="s">
        <v>14</v>
      </c>
      <c r="B616" s="4">
        <v>613</v>
      </c>
      <c r="C616" s="4">
        <v>24</v>
      </c>
      <c r="D616" s="4">
        <v>48.3</v>
      </c>
      <c r="E616" s="4">
        <f t="shared" si="148"/>
        <v>0.31944444444444503</v>
      </c>
      <c r="F616" s="11">
        <f t="shared" si="149"/>
        <v>-0.36111111111111083</v>
      </c>
      <c r="H616" s="12">
        <f t="shared" si="136"/>
        <v>13.416666666666666</v>
      </c>
      <c r="I616" s="5">
        <f t="shared" si="137"/>
        <v>59.736111111111221</v>
      </c>
      <c r="J616" s="4">
        <f t="shared" si="138"/>
        <v>36.689399999999999</v>
      </c>
      <c r="K616" s="4">
        <f t="shared" si="139"/>
        <v>27.590798418749998</v>
      </c>
      <c r="L616" s="11">
        <f t="shared" si="140"/>
        <v>124.01630952986122</v>
      </c>
      <c r="N616" s="12">
        <f t="shared" si="135"/>
        <v>1663.8854861923046</v>
      </c>
      <c r="O616" s="4">
        <f t="shared" si="141"/>
        <v>1663.8854861923046</v>
      </c>
      <c r="P616" s="4">
        <f t="shared" si="142"/>
        <v>0</v>
      </c>
      <c r="Q616" s="4">
        <f t="shared" si="143"/>
        <v>4.6219041283119573E-4</v>
      </c>
      <c r="R616" s="4">
        <f t="shared" si="144"/>
        <v>0</v>
      </c>
      <c r="S616" s="4">
        <f>SUM($Q$3:Q616)</f>
        <v>6.5818985602846242E-2</v>
      </c>
      <c r="T616" s="11">
        <f>SUM($R$3:R616)</f>
        <v>1.6234402287256922E-2</v>
      </c>
      <c r="U616" s="4">
        <f t="shared" si="145"/>
        <v>0</v>
      </c>
      <c r="AA616" s="4">
        <f t="shared" si="146"/>
        <v>0</v>
      </c>
      <c r="AM616" s="4">
        <f t="shared" si="147"/>
        <v>0</v>
      </c>
      <c r="AN616" s="5">
        <f>SUM($H$3:H616)</f>
        <v>3182.9166666666683</v>
      </c>
    </row>
    <row r="617" spans="1:40" x14ac:dyDescent="0.3">
      <c r="A617" s="6" t="s">
        <v>14</v>
      </c>
      <c r="B617" s="4">
        <v>614</v>
      </c>
      <c r="C617" s="4">
        <v>25</v>
      </c>
      <c r="D617" s="4">
        <v>48.7</v>
      </c>
      <c r="E617" s="4">
        <f t="shared" si="148"/>
        <v>2.7777777777778172E-2</v>
      </c>
      <c r="F617" s="11">
        <f t="shared" si="149"/>
        <v>-0.18055555555555614</v>
      </c>
      <c r="H617" s="12">
        <f t="shared" si="136"/>
        <v>13.527777777777779</v>
      </c>
      <c r="I617" s="5">
        <f t="shared" si="137"/>
        <v>5.1944444444445184</v>
      </c>
      <c r="J617" s="4">
        <f t="shared" si="138"/>
        <v>36.689399999999999</v>
      </c>
      <c r="K617" s="4">
        <f t="shared" si="139"/>
        <v>28.049681168750002</v>
      </c>
      <c r="L617" s="11">
        <f t="shared" si="140"/>
        <v>69.933525613194519</v>
      </c>
      <c r="N617" s="12">
        <f t="shared" si="135"/>
        <v>946.04519371182596</v>
      </c>
      <c r="O617" s="4">
        <f t="shared" si="141"/>
        <v>946.04519371182596</v>
      </c>
      <c r="P617" s="4">
        <f t="shared" si="142"/>
        <v>0</v>
      </c>
      <c r="Q617" s="4">
        <f t="shared" si="143"/>
        <v>2.6279033158661829E-4</v>
      </c>
      <c r="R617" s="4">
        <f t="shared" si="144"/>
        <v>0</v>
      </c>
      <c r="S617" s="4">
        <f>SUM($Q$3:Q617)</f>
        <v>6.608177593443286E-2</v>
      </c>
      <c r="T617" s="11">
        <f>SUM($R$3:R617)</f>
        <v>1.6234402287256922E-2</v>
      </c>
      <c r="U617" s="4">
        <f t="shared" si="145"/>
        <v>0</v>
      </c>
      <c r="AA617" s="4">
        <f t="shared" si="146"/>
        <v>0</v>
      </c>
      <c r="AM617" s="4">
        <f t="shared" si="147"/>
        <v>0</v>
      </c>
      <c r="AN617" s="5">
        <f>SUM($H$3:H617)</f>
        <v>3196.4444444444462</v>
      </c>
    </row>
    <row r="618" spans="1:40" x14ac:dyDescent="0.3">
      <c r="A618" s="6" t="s">
        <v>14</v>
      </c>
      <c r="B618" s="4">
        <v>615</v>
      </c>
      <c r="C618" s="4">
        <v>26</v>
      </c>
      <c r="D618" s="4">
        <v>48.5</v>
      </c>
      <c r="E618" s="4">
        <f t="shared" si="148"/>
        <v>-4.1666666666667261E-2</v>
      </c>
      <c r="F618" s="11">
        <f t="shared" si="149"/>
        <v>-3.4722222222222224E-2</v>
      </c>
      <c r="H618" s="12">
        <f t="shared" si="136"/>
        <v>13.472222222222221</v>
      </c>
      <c r="I618" s="5">
        <f t="shared" si="137"/>
        <v>-7.791666666666778</v>
      </c>
      <c r="J618" s="4">
        <f t="shared" si="138"/>
        <v>36.689399999999999</v>
      </c>
      <c r="K618" s="4">
        <f t="shared" si="139"/>
        <v>27.819766718749996</v>
      </c>
      <c r="L618" s="11">
        <f t="shared" si="140"/>
        <v>56.717500052083217</v>
      </c>
      <c r="N618" s="12">
        <f t="shared" si="135"/>
        <v>764.11076459056551</v>
      </c>
      <c r="O618" s="4">
        <f t="shared" si="141"/>
        <v>764.11076459056551</v>
      </c>
      <c r="P618" s="4">
        <f t="shared" si="142"/>
        <v>0</v>
      </c>
      <c r="Q618" s="4">
        <f t="shared" si="143"/>
        <v>2.1225299016404596E-4</v>
      </c>
      <c r="R618" s="4">
        <f t="shared" si="144"/>
        <v>0</v>
      </c>
      <c r="S618" s="4">
        <f>SUM($Q$3:Q618)</f>
        <v>6.6294028924596904E-2</v>
      </c>
      <c r="T618" s="11">
        <f>SUM($R$3:R618)</f>
        <v>1.6234402287256922E-2</v>
      </c>
      <c r="U618" s="4">
        <f t="shared" si="145"/>
        <v>0</v>
      </c>
      <c r="AA618" s="4">
        <f t="shared" si="146"/>
        <v>0</v>
      </c>
      <c r="AM618" s="4">
        <f t="shared" si="147"/>
        <v>0</v>
      </c>
      <c r="AN618" s="5">
        <f>SUM($H$3:H618)</f>
        <v>3209.9166666666683</v>
      </c>
    </row>
    <row r="619" spans="1:40" x14ac:dyDescent="0.3">
      <c r="A619" s="6" t="s">
        <v>14</v>
      </c>
      <c r="B619" s="4">
        <v>616</v>
      </c>
      <c r="C619" s="4">
        <v>27</v>
      </c>
      <c r="D619" s="4">
        <v>48.4</v>
      </c>
      <c r="E619" s="4">
        <f t="shared" si="148"/>
        <v>-4.1666666666666269E-2</v>
      </c>
      <c r="F619" s="11">
        <f t="shared" si="149"/>
        <v>-2.0833333333333131E-2</v>
      </c>
      <c r="H619" s="12">
        <f t="shared" si="136"/>
        <v>13.444444444444443</v>
      </c>
      <c r="I619" s="5">
        <f t="shared" si="137"/>
        <v>-7.7916666666665924</v>
      </c>
      <c r="J619" s="4">
        <f t="shared" si="138"/>
        <v>36.689399999999999</v>
      </c>
      <c r="K619" s="4">
        <f t="shared" si="139"/>
        <v>27.705164299999989</v>
      </c>
      <c r="L619" s="11">
        <f t="shared" si="140"/>
        <v>56.602897633333399</v>
      </c>
      <c r="N619" s="12">
        <f t="shared" si="135"/>
        <v>760.99451262592675</v>
      </c>
      <c r="O619" s="4">
        <f t="shared" si="141"/>
        <v>760.99451262592675</v>
      </c>
      <c r="P619" s="4">
        <f t="shared" si="142"/>
        <v>0</v>
      </c>
      <c r="Q619" s="4">
        <f t="shared" si="143"/>
        <v>2.11387364618313E-4</v>
      </c>
      <c r="R619" s="4">
        <f t="shared" si="144"/>
        <v>0</v>
      </c>
      <c r="S619" s="4">
        <f>SUM($Q$3:Q619)</f>
        <v>6.6505416289215219E-2</v>
      </c>
      <c r="T619" s="11">
        <f>SUM($R$3:R619)</f>
        <v>1.6234402287256922E-2</v>
      </c>
      <c r="U619" s="4">
        <f t="shared" si="145"/>
        <v>0</v>
      </c>
      <c r="AA619" s="4">
        <f t="shared" si="146"/>
        <v>0</v>
      </c>
      <c r="AM619" s="4">
        <f t="shared" si="147"/>
        <v>0</v>
      </c>
      <c r="AN619" s="5">
        <f>SUM($H$3:H619)</f>
        <v>3223.3611111111127</v>
      </c>
    </row>
    <row r="620" spans="1:40" x14ac:dyDescent="0.3">
      <c r="A620" s="6" t="s">
        <v>14</v>
      </c>
      <c r="B620" s="4">
        <v>617</v>
      </c>
      <c r="C620" s="4">
        <v>28</v>
      </c>
      <c r="D620" s="4">
        <v>48.2</v>
      </c>
      <c r="E620" s="4">
        <f t="shared" si="148"/>
        <v>-8.3333333333333523E-2</v>
      </c>
      <c r="F620" s="11">
        <f t="shared" si="149"/>
        <v>-6.2500000000000389E-2</v>
      </c>
      <c r="H620" s="12">
        <f t="shared" si="136"/>
        <v>13.388888888888889</v>
      </c>
      <c r="I620" s="5">
        <f t="shared" si="137"/>
        <v>-15.583333333333369</v>
      </c>
      <c r="J620" s="4">
        <f t="shared" si="138"/>
        <v>36.689399999999999</v>
      </c>
      <c r="K620" s="4">
        <f t="shared" si="139"/>
        <v>27.476669075</v>
      </c>
      <c r="L620" s="11">
        <f t="shared" si="140"/>
        <v>48.582735741666625</v>
      </c>
      <c r="N620" s="12">
        <f t="shared" si="135"/>
        <v>650.46885076342539</v>
      </c>
      <c r="O620" s="4">
        <f t="shared" si="141"/>
        <v>650.46885076342539</v>
      </c>
      <c r="P620" s="4">
        <f t="shared" si="142"/>
        <v>0</v>
      </c>
      <c r="Q620" s="4">
        <f t="shared" si="143"/>
        <v>1.8068579187872929E-4</v>
      </c>
      <c r="R620" s="4">
        <f t="shared" si="144"/>
        <v>0</v>
      </c>
      <c r="S620" s="4">
        <f>SUM($Q$3:Q620)</f>
        <v>6.6686102081093948E-2</v>
      </c>
      <c r="T620" s="11">
        <f>SUM($R$3:R620)</f>
        <v>1.6234402287256922E-2</v>
      </c>
      <c r="U620" s="4">
        <f t="shared" si="145"/>
        <v>0</v>
      </c>
      <c r="AA620" s="4">
        <f t="shared" si="146"/>
        <v>0</v>
      </c>
      <c r="AM620" s="4">
        <f t="shared" si="147"/>
        <v>0</v>
      </c>
      <c r="AN620" s="5">
        <f>SUM($H$3:H620)</f>
        <v>3236.7500000000014</v>
      </c>
    </row>
    <row r="621" spans="1:40" x14ac:dyDescent="0.3">
      <c r="A621" s="6" t="s">
        <v>14</v>
      </c>
      <c r="B621" s="4">
        <v>618</v>
      </c>
      <c r="C621" s="4">
        <v>29</v>
      </c>
      <c r="D621" s="4">
        <v>47.8</v>
      </c>
      <c r="E621" s="4">
        <f t="shared" si="148"/>
        <v>-0.16666666666666705</v>
      </c>
      <c r="F621" s="11">
        <f t="shared" si="149"/>
        <v>-9.0277777777777568E-2</v>
      </c>
      <c r="H621" s="12">
        <f t="shared" si="136"/>
        <v>13.277777777777777</v>
      </c>
      <c r="I621" s="5">
        <f t="shared" si="137"/>
        <v>-31.166666666666739</v>
      </c>
      <c r="J621" s="4">
        <f t="shared" si="138"/>
        <v>36.689399999999999</v>
      </c>
      <c r="K621" s="4">
        <f t="shared" si="139"/>
        <v>27.022517074999996</v>
      </c>
      <c r="L621" s="11">
        <f t="shared" si="140"/>
        <v>32.54525040833326</v>
      </c>
      <c r="N621" s="12">
        <f t="shared" si="135"/>
        <v>432.12860264398046</v>
      </c>
      <c r="O621" s="4">
        <f t="shared" si="141"/>
        <v>432.12860264398046</v>
      </c>
      <c r="P621" s="4">
        <f t="shared" si="142"/>
        <v>0</v>
      </c>
      <c r="Q621" s="4">
        <f t="shared" si="143"/>
        <v>1.2003572295666124E-4</v>
      </c>
      <c r="R621" s="4">
        <f t="shared" si="144"/>
        <v>0</v>
      </c>
      <c r="S621" s="4">
        <f>SUM($Q$3:Q621)</f>
        <v>6.6806137804050605E-2</v>
      </c>
      <c r="T621" s="11">
        <f>SUM($R$3:R621)</f>
        <v>1.6234402287256922E-2</v>
      </c>
      <c r="U621" s="4">
        <f t="shared" si="145"/>
        <v>0</v>
      </c>
      <c r="AA621" s="4">
        <f t="shared" si="146"/>
        <v>0</v>
      </c>
      <c r="AM621" s="4">
        <f t="shared" si="147"/>
        <v>0</v>
      </c>
      <c r="AN621" s="5">
        <f>SUM($H$3:H621)</f>
        <v>3250.0277777777792</v>
      </c>
    </row>
    <row r="622" spans="1:40" x14ac:dyDescent="0.3">
      <c r="A622" s="6" t="s">
        <v>14</v>
      </c>
      <c r="B622" s="4">
        <v>619</v>
      </c>
      <c r="C622" s="4">
        <v>30</v>
      </c>
      <c r="D622" s="4">
        <v>47</v>
      </c>
      <c r="E622" s="4">
        <f t="shared" si="148"/>
        <v>-0.26388888888888867</v>
      </c>
      <c r="F622" s="11">
        <f t="shared" si="149"/>
        <v>-6.2499999999999903E-2</v>
      </c>
      <c r="H622" s="12">
        <f t="shared" si="136"/>
        <v>13.055555555555555</v>
      </c>
      <c r="I622" s="5">
        <f t="shared" si="137"/>
        <v>-49.347222222222179</v>
      </c>
      <c r="J622" s="4">
        <f t="shared" si="138"/>
        <v>36.689399999999999</v>
      </c>
      <c r="K622" s="4">
        <f t="shared" si="139"/>
        <v>26.125566875000001</v>
      </c>
      <c r="L622" s="11">
        <f t="shared" si="140"/>
        <v>13.467744652777821</v>
      </c>
      <c r="N622" s="12">
        <f t="shared" si="135"/>
        <v>175.8288885223771</v>
      </c>
      <c r="O622" s="4">
        <f t="shared" si="141"/>
        <v>175.8288885223771</v>
      </c>
      <c r="P622" s="4">
        <f t="shared" si="142"/>
        <v>0</v>
      </c>
      <c r="Q622" s="4">
        <f t="shared" si="143"/>
        <v>4.884135792288253E-5</v>
      </c>
      <c r="R622" s="4">
        <f t="shared" si="144"/>
        <v>0</v>
      </c>
      <c r="S622" s="4">
        <f>SUM($Q$3:Q622)</f>
        <v>6.6854979161973485E-2</v>
      </c>
      <c r="T622" s="11">
        <f>SUM($R$3:R622)</f>
        <v>1.6234402287256922E-2</v>
      </c>
      <c r="U622" s="4">
        <f t="shared" si="145"/>
        <v>0</v>
      </c>
      <c r="AA622" s="4">
        <f t="shared" si="146"/>
        <v>0</v>
      </c>
      <c r="AM622" s="4">
        <f t="shared" si="147"/>
        <v>0</v>
      </c>
      <c r="AN622" s="5">
        <f>SUM($H$3:H622)</f>
        <v>3263.0833333333348</v>
      </c>
    </row>
    <row r="623" spans="1:40" x14ac:dyDescent="0.3">
      <c r="A623" s="6" t="s">
        <v>14</v>
      </c>
      <c r="B623" s="4">
        <v>620</v>
      </c>
      <c r="C623" s="4">
        <v>31</v>
      </c>
      <c r="D623" s="4">
        <v>45.9</v>
      </c>
      <c r="E623" s="4">
        <f t="shared" si="148"/>
        <v>-0.29166666666666685</v>
      </c>
      <c r="F623" s="11">
        <f t="shared" si="149"/>
        <v>2.7777777777777679E-2</v>
      </c>
      <c r="H623" s="12">
        <f t="shared" si="136"/>
        <v>12.75</v>
      </c>
      <c r="I623" s="5">
        <f t="shared" si="137"/>
        <v>-54.5416666666667</v>
      </c>
      <c r="J623" s="4">
        <f t="shared" si="138"/>
        <v>36.689399999999999</v>
      </c>
      <c r="K623" s="4">
        <f t="shared" si="139"/>
        <v>24.91697851875</v>
      </c>
      <c r="L623" s="11">
        <f t="shared" si="140"/>
        <v>7.064711852083299</v>
      </c>
      <c r="N623" s="12">
        <f t="shared" si="135"/>
        <v>90.075076114062057</v>
      </c>
      <c r="O623" s="4">
        <f t="shared" si="141"/>
        <v>90.075076114062057</v>
      </c>
      <c r="P623" s="4">
        <f t="shared" si="142"/>
        <v>0</v>
      </c>
      <c r="Q623" s="4">
        <f t="shared" si="143"/>
        <v>2.502085447612835E-5</v>
      </c>
      <c r="R623" s="4">
        <f t="shared" si="144"/>
        <v>0</v>
      </c>
      <c r="S623" s="4">
        <f>SUM($Q$3:Q623)</f>
        <v>6.6880000016449614E-2</v>
      </c>
      <c r="T623" s="11">
        <f>SUM($R$3:R623)</f>
        <v>1.6234402287256922E-2</v>
      </c>
      <c r="U623" s="4">
        <f t="shared" si="145"/>
        <v>0</v>
      </c>
      <c r="AA623" s="4">
        <f t="shared" si="146"/>
        <v>0</v>
      </c>
      <c r="AM623" s="4">
        <f t="shared" si="147"/>
        <v>0</v>
      </c>
      <c r="AN623" s="5">
        <f>SUM($H$3:H623)</f>
        <v>3275.8333333333348</v>
      </c>
    </row>
    <row r="624" spans="1:40" x14ac:dyDescent="0.3">
      <c r="A624" s="6" t="s">
        <v>14</v>
      </c>
      <c r="B624" s="4">
        <v>621</v>
      </c>
      <c r="C624" s="4">
        <v>32</v>
      </c>
      <c r="D624" s="4">
        <v>44.9</v>
      </c>
      <c r="E624" s="4">
        <f t="shared" si="148"/>
        <v>-0.20833333333333331</v>
      </c>
      <c r="F624" s="11">
        <f t="shared" si="149"/>
        <v>0.10416666666666666</v>
      </c>
      <c r="H624" s="12">
        <f t="shared" si="136"/>
        <v>12.472222222222221</v>
      </c>
      <c r="I624" s="5">
        <f t="shared" si="137"/>
        <v>-38.958333333333329</v>
      </c>
      <c r="J624" s="4">
        <f t="shared" si="138"/>
        <v>36.689399999999999</v>
      </c>
      <c r="K624" s="4">
        <f t="shared" si="139"/>
        <v>23.843098268749991</v>
      </c>
      <c r="L624" s="11">
        <f t="shared" si="140"/>
        <v>21.574164935416661</v>
      </c>
      <c r="N624" s="12">
        <f t="shared" si="135"/>
        <v>269.07777933339111</v>
      </c>
      <c r="O624" s="4">
        <f t="shared" si="141"/>
        <v>269.07777933339111</v>
      </c>
      <c r="P624" s="4">
        <f t="shared" si="142"/>
        <v>0</v>
      </c>
      <c r="Q624" s="4">
        <f t="shared" si="143"/>
        <v>7.4743827592608646E-5</v>
      </c>
      <c r="R624" s="4">
        <f t="shared" si="144"/>
        <v>0</v>
      </c>
      <c r="S624" s="4">
        <f>SUM($Q$3:Q624)</f>
        <v>6.6954743844042222E-2</v>
      </c>
      <c r="T624" s="11">
        <f>SUM($R$3:R624)</f>
        <v>1.6234402287256922E-2</v>
      </c>
      <c r="U624" s="4">
        <f t="shared" si="145"/>
        <v>0</v>
      </c>
      <c r="AA624" s="4">
        <f t="shared" si="146"/>
        <v>0</v>
      </c>
      <c r="AM624" s="4">
        <f t="shared" si="147"/>
        <v>0</v>
      </c>
      <c r="AN624" s="5">
        <f>SUM($H$3:H624)</f>
        <v>3288.305555555557</v>
      </c>
    </row>
    <row r="625" spans="1:40" x14ac:dyDescent="0.3">
      <c r="A625" s="6" t="s">
        <v>14</v>
      </c>
      <c r="B625" s="4">
        <v>622</v>
      </c>
      <c r="C625" s="4">
        <v>33</v>
      </c>
      <c r="D625" s="4">
        <v>44.4</v>
      </c>
      <c r="E625" s="4">
        <f t="shared" si="148"/>
        <v>-8.3333333333333523E-2</v>
      </c>
      <c r="F625" s="11">
        <f t="shared" si="149"/>
        <v>0.1111111111111112</v>
      </c>
      <c r="H625" s="12">
        <f t="shared" si="136"/>
        <v>12.333333333333332</v>
      </c>
      <c r="I625" s="5">
        <f t="shared" si="137"/>
        <v>-15.583333333333369</v>
      </c>
      <c r="J625" s="4">
        <f t="shared" si="138"/>
        <v>36.689399999999999</v>
      </c>
      <c r="K625" s="4">
        <f t="shared" si="139"/>
        <v>23.315028299999994</v>
      </c>
      <c r="L625" s="11">
        <f t="shared" si="140"/>
        <v>44.421094966666622</v>
      </c>
      <c r="N625" s="12">
        <f t="shared" si="135"/>
        <v>547.86017125555497</v>
      </c>
      <c r="O625" s="4">
        <f t="shared" si="141"/>
        <v>547.86017125555497</v>
      </c>
      <c r="P625" s="4">
        <f t="shared" si="142"/>
        <v>0</v>
      </c>
      <c r="Q625" s="4">
        <f t="shared" si="143"/>
        <v>1.5218338090432082E-4</v>
      </c>
      <c r="R625" s="4">
        <f t="shared" si="144"/>
        <v>0</v>
      </c>
      <c r="S625" s="4">
        <f>SUM($Q$3:Q625)</f>
        <v>6.7106927224946544E-2</v>
      </c>
      <c r="T625" s="11">
        <f>SUM($R$3:R625)</f>
        <v>1.6234402287256922E-2</v>
      </c>
      <c r="U625" s="4">
        <f t="shared" si="145"/>
        <v>0</v>
      </c>
      <c r="AA625" s="4">
        <f t="shared" si="146"/>
        <v>0</v>
      </c>
      <c r="AM625" s="4">
        <f t="shared" si="147"/>
        <v>0</v>
      </c>
      <c r="AN625" s="5">
        <f>SUM($H$3:H625)</f>
        <v>3300.6388888888905</v>
      </c>
    </row>
    <row r="626" spans="1:40" x14ac:dyDescent="0.3">
      <c r="A626" s="6" t="s">
        <v>14</v>
      </c>
      <c r="B626" s="4">
        <v>623</v>
      </c>
      <c r="C626" s="4">
        <v>34</v>
      </c>
      <c r="D626" s="4">
        <v>44.3</v>
      </c>
      <c r="E626" s="4">
        <f t="shared" si="148"/>
        <v>1.3888888888889086E-2</v>
      </c>
      <c r="F626" s="11">
        <f t="shared" si="149"/>
        <v>9.7222222222222612E-2</v>
      </c>
      <c r="H626" s="12">
        <f t="shared" si="136"/>
        <v>12.305555555555554</v>
      </c>
      <c r="I626" s="5">
        <f t="shared" si="137"/>
        <v>2.5972222222222592</v>
      </c>
      <c r="J626" s="4">
        <f t="shared" si="138"/>
        <v>36.689399999999999</v>
      </c>
      <c r="K626" s="4">
        <f t="shared" si="139"/>
        <v>23.210123918749989</v>
      </c>
      <c r="L626" s="11">
        <f t="shared" si="140"/>
        <v>62.496746140972249</v>
      </c>
      <c r="N626" s="12">
        <f t="shared" si="135"/>
        <v>769.05718167918621</v>
      </c>
      <c r="O626" s="4">
        <f t="shared" si="141"/>
        <v>769.05718167918621</v>
      </c>
      <c r="P626" s="4">
        <f t="shared" si="142"/>
        <v>0</v>
      </c>
      <c r="Q626" s="4">
        <f t="shared" si="143"/>
        <v>2.1362699491088506E-4</v>
      </c>
      <c r="R626" s="4">
        <f t="shared" si="144"/>
        <v>0</v>
      </c>
      <c r="S626" s="4">
        <f>SUM($Q$3:Q626)</f>
        <v>6.7320554219857429E-2</v>
      </c>
      <c r="T626" s="11">
        <f>SUM($R$3:R626)</f>
        <v>1.6234402287256922E-2</v>
      </c>
      <c r="U626" s="4">
        <f t="shared" si="145"/>
        <v>0</v>
      </c>
      <c r="AA626" s="4">
        <f t="shared" si="146"/>
        <v>0</v>
      </c>
      <c r="AM626" s="4">
        <f t="shared" si="147"/>
        <v>0</v>
      </c>
      <c r="AN626" s="5">
        <f>SUM($H$3:H626)</f>
        <v>3312.9444444444462</v>
      </c>
    </row>
    <row r="627" spans="1:40" x14ac:dyDescent="0.3">
      <c r="A627" s="6" t="s">
        <v>14</v>
      </c>
      <c r="B627" s="4">
        <v>624</v>
      </c>
      <c r="C627" s="4">
        <v>35</v>
      </c>
      <c r="D627" s="4">
        <v>44.5</v>
      </c>
      <c r="E627" s="4">
        <f t="shared" si="148"/>
        <v>0.1111111111111117</v>
      </c>
      <c r="F627" s="11">
        <f t="shared" si="149"/>
        <v>7.6388888888888978E-2</v>
      </c>
      <c r="H627" s="12">
        <f t="shared" si="136"/>
        <v>12.361111111111111</v>
      </c>
      <c r="I627" s="5">
        <f t="shared" si="137"/>
        <v>20.777777777777889</v>
      </c>
      <c r="J627" s="4">
        <f t="shared" si="138"/>
        <v>36.689399999999999</v>
      </c>
      <c r="K627" s="4">
        <f t="shared" si="139"/>
        <v>23.420169218749997</v>
      </c>
      <c r="L627" s="11">
        <f t="shared" si="140"/>
        <v>80.887346996527896</v>
      </c>
      <c r="N627" s="12">
        <f t="shared" si="135"/>
        <v>999.85748370708086</v>
      </c>
      <c r="O627" s="4">
        <f t="shared" si="141"/>
        <v>999.85748370708086</v>
      </c>
      <c r="P627" s="4">
        <f t="shared" si="142"/>
        <v>0</v>
      </c>
      <c r="Q627" s="4">
        <f t="shared" si="143"/>
        <v>2.7773818991863358E-4</v>
      </c>
      <c r="R627" s="4">
        <f t="shared" si="144"/>
        <v>0</v>
      </c>
      <c r="S627" s="4">
        <f>SUM($Q$3:Q627)</f>
        <v>6.7598292409776065E-2</v>
      </c>
      <c r="T627" s="11">
        <f>SUM($R$3:R627)</f>
        <v>1.6234402287256922E-2</v>
      </c>
      <c r="U627" s="4">
        <f t="shared" si="145"/>
        <v>0</v>
      </c>
      <c r="AA627" s="4">
        <f t="shared" si="146"/>
        <v>0</v>
      </c>
      <c r="AM627" s="4">
        <f t="shared" si="147"/>
        <v>0</v>
      </c>
      <c r="AN627" s="5">
        <f>SUM($H$3:H627)</f>
        <v>3325.3055555555575</v>
      </c>
    </row>
    <row r="628" spans="1:40" x14ac:dyDescent="0.3">
      <c r="A628" s="6" t="s">
        <v>14</v>
      </c>
      <c r="B628" s="4">
        <v>625</v>
      </c>
      <c r="C628" s="4">
        <v>36</v>
      </c>
      <c r="D628" s="4">
        <v>45.1</v>
      </c>
      <c r="E628" s="4">
        <f t="shared" si="148"/>
        <v>0.16666666666666705</v>
      </c>
      <c r="F628" s="11">
        <f t="shared" si="149"/>
        <v>6.944444444444052E-3</v>
      </c>
      <c r="H628" s="12">
        <f t="shared" si="136"/>
        <v>12.527777777777779</v>
      </c>
      <c r="I628" s="5">
        <f t="shared" si="137"/>
        <v>31.166666666666739</v>
      </c>
      <c r="J628" s="4">
        <f t="shared" si="138"/>
        <v>36.689399999999999</v>
      </c>
      <c r="K628" s="4">
        <f t="shared" si="139"/>
        <v>24.055982018750004</v>
      </c>
      <c r="L628" s="11">
        <f t="shared" si="140"/>
        <v>91.912048685416735</v>
      </c>
      <c r="N628" s="12">
        <f t="shared" si="135"/>
        <v>1151.453721031193</v>
      </c>
      <c r="O628" s="4">
        <f t="shared" si="141"/>
        <v>1151.453721031193</v>
      </c>
      <c r="P628" s="4">
        <f t="shared" si="142"/>
        <v>0</v>
      </c>
      <c r="Q628" s="4">
        <f t="shared" si="143"/>
        <v>3.1984825584199805E-4</v>
      </c>
      <c r="R628" s="4">
        <f t="shared" si="144"/>
        <v>0</v>
      </c>
      <c r="S628" s="4">
        <f>SUM($Q$3:Q628)</f>
        <v>6.7918140665618063E-2</v>
      </c>
      <c r="T628" s="11">
        <f>SUM($R$3:R628)</f>
        <v>1.6234402287256922E-2</v>
      </c>
      <c r="U628" s="4">
        <f t="shared" si="145"/>
        <v>0</v>
      </c>
      <c r="AA628" s="4">
        <f t="shared" si="146"/>
        <v>0</v>
      </c>
      <c r="AM628" s="4">
        <f t="shared" si="147"/>
        <v>0</v>
      </c>
      <c r="AN628" s="5">
        <f>SUM($H$3:H628)</f>
        <v>3337.8333333333353</v>
      </c>
    </row>
    <row r="629" spans="1:40" x14ac:dyDescent="0.3">
      <c r="A629" s="6" t="s">
        <v>14</v>
      </c>
      <c r="B629" s="4">
        <v>626</v>
      </c>
      <c r="C629" s="4">
        <v>37</v>
      </c>
      <c r="D629" s="4">
        <v>45.7</v>
      </c>
      <c r="E629" s="4">
        <f t="shared" si="148"/>
        <v>0.12499999999999981</v>
      </c>
      <c r="F629" s="11">
        <f t="shared" si="149"/>
        <v>-6.2500000000000389E-2</v>
      </c>
      <c r="H629" s="12">
        <f t="shared" si="136"/>
        <v>12.694444444444445</v>
      </c>
      <c r="I629" s="5">
        <f t="shared" si="137"/>
        <v>23.374999999999964</v>
      </c>
      <c r="J629" s="4">
        <f t="shared" si="138"/>
        <v>36.689399999999999</v>
      </c>
      <c r="K629" s="4">
        <f t="shared" si="139"/>
        <v>24.700310168750001</v>
      </c>
      <c r="L629" s="11">
        <f t="shared" si="140"/>
        <v>84.764710168749957</v>
      </c>
      <c r="N629" s="12">
        <f t="shared" si="135"/>
        <v>1076.0409040866314</v>
      </c>
      <c r="O629" s="4">
        <f t="shared" si="141"/>
        <v>1076.0409040866314</v>
      </c>
      <c r="P629" s="4">
        <f t="shared" si="142"/>
        <v>0</v>
      </c>
      <c r="Q629" s="4">
        <f t="shared" si="143"/>
        <v>2.9890025113517543E-4</v>
      </c>
      <c r="R629" s="4">
        <f t="shared" si="144"/>
        <v>0</v>
      </c>
      <c r="S629" s="4">
        <f>SUM($Q$3:Q629)</f>
        <v>6.8217040916753235E-2</v>
      </c>
      <c r="T629" s="11">
        <f>SUM($R$3:R629)</f>
        <v>1.6234402287256922E-2</v>
      </c>
      <c r="U629" s="4">
        <f t="shared" si="145"/>
        <v>0</v>
      </c>
      <c r="AA629" s="4">
        <f t="shared" si="146"/>
        <v>0</v>
      </c>
      <c r="AM629" s="4">
        <f t="shared" si="147"/>
        <v>0</v>
      </c>
      <c r="AN629" s="5">
        <f>SUM($H$3:H629)</f>
        <v>3350.5277777777796</v>
      </c>
    </row>
    <row r="630" spans="1:40" x14ac:dyDescent="0.3">
      <c r="A630" s="6" t="s">
        <v>14</v>
      </c>
      <c r="B630" s="4">
        <v>627</v>
      </c>
      <c r="C630" s="4">
        <v>38</v>
      </c>
      <c r="D630" s="4">
        <v>46</v>
      </c>
      <c r="E630" s="4">
        <f t="shared" si="148"/>
        <v>4.1666666666666269E-2</v>
      </c>
      <c r="F630" s="11">
        <f t="shared" si="149"/>
        <v>-6.2499999999999903E-2</v>
      </c>
      <c r="H630" s="12">
        <f t="shared" si="136"/>
        <v>12.777777777777777</v>
      </c>
      <c r="I630" s="5">
        <f t="shared" si="137"/>
        <v>7.7916666666665924</v>
      </c>
      <c r="J630" s="4">
        <f t="shared" si="138"/>
        <v>36.689399999999999</v>
      </c>
      <c r="K630" s="4">
        <f t="shared" si="139"/>
        <v>25.025667499999997</v>
      </c>
      <c r="L630" s="11">
        <f t="shared" si="140"/>
        <v>69.50673416666659</v>
      </c>
      <c r="N630" s="12">
        <f t="shared" si="135"/>
        <v>888.14160324073964</v>
      </c>
      <c r="O630" s="4">
        <f t="shared" si="141"/>
        <v>888.14160324073964</v>
      </c>
      <c r="P630" s="4">
        <f t="shared" si="142"/>
        <v>0</v>
      </c>
      <c r="Q630" s="4">
        <f t="shared" si="143"/>
        <v>2.4670600090020544E-4</v>
      </c>
      <c r="R630" s="4">
        <f t="shared" si="144"/>
        <v>0</v>
      </c>
      <c r="S630" s="4">
        <f>SUM($Q$3:Q630)</f>
        <v>6.8463746917653445E-2</v>
      </c>
      <c r="T630" s="11">
        <f>SUM($R$3:R630)</f>
        <v>1.6234402287256922E-2</v>
      </c>
      <c r="U630" s="4">
        <f t="shared" si="145"/>
        <v>0</v>
      </c>
      <c r="AA630" s="4">
        <f t="shared" si="146"/>
        <v>0</v>
      </c>
      <c r="AM630" s="4">
        <f t="shared" si="147"/>
        <v>0</v>
      </c>
      <c r="AN630" s="5">
        <f>SUM($H$3:H630)</f>
        <v>3363.3055555555575</v>
      </c>
    </row>
    <row r="631" spans="1:40" x14ac:dyDescent="0.3">
      <c r="A631" s="6" t="s">
        <v>14</v>
      </c>
      <c r="B631" s="4">
        <v>628</v>
      </c>
      <c r="C631" s="4">
        <v>39</v>
      </c>
      <c r="D631" s="4">
        <v>46</v>
      </c>
      <c r="E631" s="4">
        <f t="shared" si="148"/>
        <v>0</v>
      </c>
      <c r="F631" s="11">
        <f t="shared" si="149"/>
        <v>-1.3888888888888591E-2</v>
      </c>
      <c r="H631" s="12">
        <f t="shared" si="136"/>
        <v>12.777777777777777</v>
      </c>
      <c r="I631" s="5">
        <f t="shared" si="137"/>
        <v>0</v>
      </c>
      <c r="J631" s="4">
        <f t="shared" si="138"/>
        <v>36.689399999999999</v>
      </c>
      <c r="K631" s="4">
        <f t="shared" si="139"/>
        <v>25.025667499999997</v>
      </c>
      <c r="L631" s="11">
        <f t="shared" si="140"/>
        <v>61.715067499999996</v>
      </c>
      <c r="N631" s="12">
        <f t="shared" si="135"/>
        <v>788.58141805555545</v>
      </c>
      <c r="O631" s="4">
        <f t="shared" si="141"/>
        <v>788.58141805555545</v>
      </c>
      <c r="P631" s="4">
        <f t="shared" si="142"/>
        <v>0</v>
      </c>
      <c r="Q631" s="4">
        <f t="shared" si="143"/>
        <v>2.1905039390432096E-4</v>
      </c>
      <c r="R631" s="4">
        <f t="shared" si="144"/>
        <v>0</v>
      </c>
      <c r="S631" s="4">
        <f>SUM($Q$3:Q631)</f>
        <v>6.8682797311557769E-2</v>
      </c>
      <c r="T631" s="11">
        <f>SUM($R$3:R631)</f>
        <v>1.6234402287256922E-2</v>
      </c>
      <c r="U631" s="4">
        <f t="shared" si="145"/>
        <v>0</v>
      </c>
      <c r="AA631" s="4">
        <f t="shared" si="146"/>
        <v>0</v>
      </c>
      <c r="AM631" s="4">
        <f t="shared" si="147"/>
        <v>0</v>
      </c>
      <c r="AN631" s="5">
        <f>SUM($H$3:H631)</f>
        <v>3376.0833333333353</v>
      </c>
    </row>
    <row r="632" spans="1:40" x14ac:dyDescent="0.3">
      <c r="A632" s="6" t="s">
        <v>14</v>
      </c>
      <c r="B632" s="4">
        <v>629</v>
      </c>
      <c r="C632" s="4">
        <v>40</v>
      </c>
      <c r="D632" s="4">
        <v>46</v>
      </c>
      <c r="E632" s="4">
        <f t="shared" si="148"/>
        <v>1.3888888888889086E-2</v>
      </c>
      <c r="F632" s="11">
        <f t="shared" si="149"/>
        <v>4.8611111111111306E-2</v>
      </c>
      <c r="H632" s="12">
        <f t="shared" si="136"/>
        <v>12.777777777777777</v>
      </c>
      <c r="I632" s="5">
        <f t="shared" si="137"/>
        <v>2.5972222222222592</v>
      </c>
      <c r="J632" s="4">
        <f t="shared" si="138"/>
        <v>36.689399999999999</v>
      </c>
      <c r="K632" s="4">
        <f t="shared" si="139"/>
        <v>25.025667499999997</v>
      </c>
      <c r="L632" s="11">
        <f t="shared" si="140"/>
        <v>64.31228972222226</v>
      </c>
      <c r="N632" s="12">
        <f t="shared" si="135"/>
        <v>821.76814645061768</v>
      </c>
      <c r="O632" s="4">
        <f t="shared" si="141"/>
        <v>821.76814645061768</v>
      </c>
      <c r="P632" s="4">
        <f t="shared" si="142"/>
        <v>0</v>
      </c>
      <c r="Q632" s="4">
        <f t="shared" si="143"/>
        <v>2.2826892956961603E-4</v>
      </c>
      <c r="R632" s="4">
        <f t="shared" si="144"/>
        <v>0</v>
      </c>
      <c r="S632" s="4">
        <f>SUM($Q$3:Q632)</f>
        <v>6.8911066241127389E-2</v>
      </c>
      <c r="T632" s="11">
        <f>SUM($R$3:R632)</f>
        <v>1.6234402287256922E-2</v>
      </c>
      <c r="U632" s="4">
        <f t="shared" si="145"/>
        <v>0</v>
      </c>
      <c r="AA632" s="4">
        <f t="shared" si="146"/>
        <v>0</v>
      </c>
      <c r="AM632" s="4">
        <f t="shared" si="147"/>
        <v>0</v>
      </c>
      <c r="AN632" s="5">
        <f>SUM($H$3:H632)</f>
        <v>3388.8611111111131</v>
      </c>
    </row>
    <row r="633" spans="1:40" x14ac:dyDescent="0.3">
      <c r="A633" s="6" t="s">
        <v>14</v>
      </c>
      <c r="B633" s="4">
        <v>630</v>
      </c>
      <c r="C633" s="4">
        <v>41</v>
      </c>
      <c r="D633" s="4">
        <v>46.1</v>
      </c>
      <c r="E633" s="4">
        <f t="shared" si="148"/>
        <v>9.7222222222222612E-2</v>
      </c>
      <c r="F633" s="11">
        <f t="shared" si="149"/>
        <v>0.10416666666666666</v>
      </c>
      <c r="H633" s="12">
        <f t="shared" si="136"/>
        <v>12.805555555555555</v>
      </c>
      <c r="I633" s="5">
        <f t="shared" si="137"/>
        <v>18.180555555555628</v>
      </c>
      <c r="J633" s="4">
        <f t="shared" si="138"/>
        <v>36.689399999999999</v>
      </c>
      <c r="K633" s="4">
        <f t="shared" si="139"/>
        <v>25.134593018749996</v>
      </c>
      <c r="L633" s="11">
        <f t="shared" si="140"/>
        <v>80.00454857430563</v>
      </c>
      <c r="N633" s="12">
        <f t="shared" si="135"/>
        <v>1024.5026914654138</v>
      </c>
      <c r="O633" s="4">
        <f t="shared" si="141"/>
        <v>1024.5026914654138</v>
      </c>
      <c r="P633" s="4">
        <f t="shared" si="142"/>
        <v>0</v>
      </c>
      <c r="Q633" s="4">
        <f t="shared" si="143"/>
        <v>2.8458408096261497E-4</v>
      </c>
      <c r="R633" s="4">
        <f t="shared" si="144"/>
        <v>0</v>
      </c>
      <c r="S633" s="4">
        <f>SUM($Q$3:Q633)</f>
        <v>6.9195650322090005E-2</v>
      </c>
      <c r="T633" s="11">
        <f>SUM($R$3:R633)</f>
        <v>1.6234402287256922E-2</v>
      </c>
      <c r="U633" s="4">
        <f t="shared" si="145"/>
        <v>0</v>
      </c>
      <c r="AA633" s="4">
        <f t="shared" si="146"/>
        <v>0</v>
      </c>
      <c r="AM633" s="4">
        <f t="shared" si="147"/>
        <v>0</v>
      </c>
      <c r="AN633" s="5">
        <f>SUM($H$3:H633)</f>
        <v>3401.6666666666688</v>
      </c>
    </row>
    <row r="634" spans="1:40" x14ac:dyDescent="0.3">
      <c r="A634" s="6" t="s">
        <v>14</v>
      </c>
      <c r="B634" s="4">
        <v>631</v>
      </c>
      <c r="C634" s="4">
        <v>42</v>
      </c>
      <c r="D634" s="4">
        <v>46.7</v>
      </c>
      <c r="E634" s="4">
        <f t="shared" si="148"/>
        <v>0.2222222222222224</v>
      </c>
      <c r="F634" s="11">
        <f t="shared" si="149"/>
        <v>0.10416666666666619</v>
      </c>
      <c r="H634" s="12">
        <f t="shared" si="136"/>
        <v>12.972222222222223</v>
      </c>
      <c r="I634" s="5">
        <f t="shared" si="137"/>
        <v>41.555555555555593</v>
      </c>
      <c r="J634" s="4">
        <f t="shared" si="138"/>
        <v>36.689399999999999</v>
      </c>
      <c r="K634" s="4">
        <f t="shared" si="139"/>
        <v>25.793113418750004</v>
      </c>
      <c r="L634" s="11">
        <f t="shared" si="140"/>
        <v>104.03806897430559</v>
      </c>
      <c r="N634" s="12">
        <f t="shared" si="135"/>
        <v>1349.6049503055754</v>
      </c>
      <c r="O634" s="4">
        <f t="shared" si="141"/>
        <v>1349.6049503055754</v>
      </c>
      <c r="P634" s="4">
        <f t="shared" si="142"/>
        <v>0</v>
      </c>
      <c r="Q634" s="4">
        <f t="shared" si="143"/>
        <v>3.7489026397377091E-4</v>
      </c>
      <c r="R634" s="4">
        <f t="shared" si="144"/>
        <v>0</v>
      </c>
      <c r="S634" s="4">
        <f>SUM($Q$3:Q634)</f>
        <v>6.9570540586063781E-2</v>
      </c>
      <c r="T634" s="11">
        <f>SUM($R$3:R634)</f>
        <v>1.6234402287256922E-2</v>
      </c>
      <c r="U634" s="4">
        <f t="shared" si="145"/>
        <v>0</v>
      </c>
      <c r="AA634" s="4">
        <f t="shared" si="146"/>
        <v>0</v>
      </c>
      <c r="AM634" s="4">
        <f t="shared" si="147"/>
        <v>0</v>
      </c>
      <c r="AN634" s="5">
        <f>SUM($H$3:H634)</f>
        <v>3414.638888888891</v>
      </c>
    </row>
    <row r="635" spans="1:40" x14ac:dyDescent="0.3">
      <c r="A635" s="6" t="s">
        <v>14</v>
      </c>
      <c r="B635" s="4">
        <v>632</v>
      </c>
      <c r="C635" s="4">
        <v>43</v>
      </c>
      <c r="D635" s="4">
        <v>47.7</v>
      </c>
      <c r="E635" s="4">
        <f t="shared" si="148"/>
        <v>0.30555555555555497</v>
      </c>
      <c r="F635" s="11">
        <f t="shared" si="149"/>
        <v>6.9444444444443962E-2</v>
      </c>
      <c r="H635" s="12">
        <f t="shared" si="136"/>
        <v>13.25</v>
      </c>
      <c r="I635" s="5">
        <f t="shared" si="137"/>
        <v>57.138888888888779</v>
      </c>
      <c r="J635" s="4">
        <f t="shared" si="138"/>
        <v>36.689399999999999</v>
      </c>
      <c r="K635" s="4">
        <f t="shared" si="139"/>
        <v>26.909570418749993</v>
      </c>
      <c r="L635" s="11">
        <f t="shared" si="140"/>
        <v>120.73785930763877</v>
      </c>
      <c r="N635" s="12">
        <f t="shared" si="135"/>
        <v>1599.7766358262138</v>
      </c>
      <c r="O635" s="4">
        <f t="shared" si="141"/>
        <v>1599.7766358262138</v>
      </c>
      <c r="P635" s="4">
        <f t="shared" si="142"/>
        <v>0</v>
      </c>
      <c r="Q635" s="4">
        <f t="shared" si="143"/>
        <v>4.4438239884061494E-4</v>
      </c>
      <c r="R635" s="4">
        <f t="shared" si="144"/>
        <v>0</v>
      </c>
      <c r="S635" s="4">
        <f>SUM($Q$3:Q635)</f>
        <v>7.0014922984904401E-2</v>
      </c>
      <c r="T635" s="11">
        <f>SUM($R$3:R635)</f>
        <v>1.6234402287256922E-2</v>
      </c>
      <c r="U635" s="4">
        <f t="shared" si="145"/>
        <v>0</v>
      </c>
      <c r="AA635" s="4">
        <f t="shared" si="146"/>
        <v>0</v>
      </c>
      <c r="AM635" s="4">
        <f t="shared" si="147"/>
        <v>0</v>
      </c>
      <c r="AN635" s="5">
        <f>SUM($H$3:H635)</f>
        <v>3427.888888888891</v>
      </c>
    </row>
    <row r="636" spans="1:40" x14ac:dyDescent="0.3">
      <c r="A636" s="6" t="s">
        <v>14</v>
      </c>
      <c r="B636" s="4">
        <v>633</v>
      </c>
      <c r="C636" s="4">
        <v>44</v>
      </c>
      <c r="D636" s="4">
        <v>48.9</v>
      </c>
      <c r="E636" s="4">
        <f t="shared" si="148"/>
        <v>0.36111111111111033</v>
      </c>
      <c r="F636" s="11">
        <f t="shared" si="149"/>
        <v>3.4722222222222709E-2</v>
      </c>
      <c r="H636" s="12">
        <f t="shared" si="136"/>
        <v>13.583333333333332</v>
      </c>
      <c r="I636" s="5">
        <f t="shared" si="137"/>
        <v>67.527777777777629</v>
      </c>
      <c r="J636" s="4">
        <f t="shared" si="138"/>
        <v>36.689399999999999</v>
      </c>
      <c r="K636" s="4">
        <f t="shared" si="139"/>
        <v>28.280541768749995</v>
      </c>
      <c r="L636" s="11">
        <f t="shared" si="140"/>
        <v>132.49771954652763</v>
      </c>
      <c r="N636" s="12">
        <f t="shared" si="135"/>
        <v>1799.7606905070002</v>
      </c>
      <c r="O636" s="4">
        <f t="shared" si="141"/>
        <v>1799.7606905070002</v>
      </c>
      <c r="P636" s="4">
        <f t="shared" si="142"/>
        <v>0</v>
      </c>
      <c r="Q636" s="4">
        <f t="shared" si="143"/>
        <v>4.9993352514083342E-4</v>
      </c>
      <c r="R636" s="4">
        <f t="shared" si="144"/>
        <v>0</v>
      </c>
      <c r="S636" s="4">
        <f>SUM($Q$3:Q636)</f>
        <v>7.0514856510045229E-2</v>
      </c>
      <c r="T636" s="11">
        <f>SUM($R$3:R636)</f>
        <v>1.6234402287256922E-2</v>
      </c>
      <c r="U636" s="4">
        <f t="shared" si="145"/>
        <v>0</v>
      </c>
      <c r="AA636" s="4">
        <f t="shared" si="146"/>
        <v>0</v>
      </c>
      <c r="AM636" s="4">
        <f t="shared" si="147"/>
        <v>0</v>
      </c>
      <c r="AN636" s="5">
        <f>SUM($H$3:H636)</f>
        <v>3441.4722222222244</v>
      </c>
    </row>
    <row r="637" spans="1:40" x14ac:dyDescent="0.3">
      <c r="A637" s="6" t="s">
        <v>14</v>
      </c>
      <c r="B637" s="4">
        <v>634</v>
      </c>
      <c r="C637" s="4">
        <v>45</v>
      </c>
      <c r="D637" s="4">
        <v>50.3</v>
      </c>
      <c r="E637" s="4">
        <f t="shared" si="148"/>
        <v>0.37500000000000039</v>
      </c>
      <c r="F637" s="11">
        <f t="shared" si="149"/>
        <v>-2.0833333333332649E-2</v>
      </c>
      <c r="H637" s="12">
        <f t="shared" si="136"/>
        <v>13.972222222222221</v>
      </c>
      <c r="I637" s="5">
        <f t="shared" si="137"/>
        <v>70.125000000000071</v>
      </c>
      <c r="J637" s="4">
        <f t="shared" si="138"/>
        <v>36.689399999999999</v>
      </c>
      <c r="K637" s="4">
        <f t="shared" si="139"/>
        <v>29.923058168749996</v>
      </c>
      <c r="L637" s="11">
        <f t="shared" si="140"/>
        <v>136.73745816875007</v>
      </c>
      <c r="N637" s="12">
        <f t="shared" si="135"/>
        <v>1910.5261516355911</v>
      </c>
      <c r="O637" s="4">
        <f t="shared" si="141"/>
        <v>1910.5261516355911</v>
      </c>
      <c r="P637" s="4">
        <f t="shared" si="142"/>
        <v>0</v>
      </c>
      <c r="Q637" s="4">
        <f t="shared" si="143"/>
        <v>5.3070170878766415E-4</v>
      </c>
      <c r="R637" s="4">
        <f t="shared" si="144"/>
        <v>0</v>
      </c>
      <c r="S637" s="4">
        <f>SUM($Q$3:Q637)</f>
        <v>7.1045558218832891E-2</v>
      </c>
      <c r="T637" s="11">
        <f>SUM($R$3:R637)</f>
        <v>1.6234402287256922E-2</v>
      </c>
      <c r="U637" s="4">
        <f t="shared" si="145"/>
        <v>0</v>
      </c>
      <c r="AA637" s="4">
        <f t="shared" si="146"/>
        <v>0</v>
      </c>
      <c r="AM637" s="4">
        <f t="shared" si="147"/>
        <v>0</v>
      </c>
      <c r="AN637" s="5">
        <f>SUM($H$3:H637)</f>
        <v>3455.4444444444466</v>
      </c>
    </row>
    <row r="638" spans="1:40" x14ac:dyDescent="0.3">
      <c r="A638" s="6" t="s">
        <v>14</v>
      </c>
      <c r="B638" s="4">
        <v>635</v>
      </c>
      <c r="C638" s="4">
        <v>46</v>
      </c>
      <c r="D638" s="4">
        <v>51.6</v>
      </c>
      <c r="E638" s="4">
        <f t="shared" si="148"/>
        <v>0.31944444444444503</v>
      </c>
      <c r="F638" s="11">
        <f t="shared" si="149"/>
        <v>-9.0277777777778068E-2</v>
      </c>
      <c r="H638" s="12">
        <f t="shared" si="136"/>
        <v>14.333333333333334</v>
      </c>
      <c r="I638" s="5">
        <f t="shared" si="137"/>
        <v>59.736111111111221</v>
      </c>
      <c r="J638" s="4">
        <f t="shared" si="138"/>
        <v>36.689399999999999</v>
      </c>
      <c r="K638" s="4">
        <f t="shared" si="139"/>
        <v>31.489764300000004</v>
      </c>
      <c r="L638" s="11">
        <f t="shared" si="140"/>
        <v>127.91527541111122</v>
      </c>
      <c r="N638" s="12">
        <f t="shared" si="135"/>
        <v>1833.4522808925942</v>
      </c>
      <c r="O638" s="4">
        <f t="shared" si="141"/>
        <v>1833.4522808925942</v>
      </c>
      <c r="P638" s="4">
        <f t="shared" si="142"/>
        <v>0</v>
      </c>
      <c r="Q638" s="4">
        <f t="shared" si="143"/>
        <v>5.0929230024794278E-4</v>
      </c>
      <c r="R638" s="4">
        <f t="shared" si="144"/>
        <v>0</v>
      </c>
      <c r="S638" s="4">
        <f>SUM($Q$3:Q638)</f>
        <v>7.1554850519080837E-2</v>
      </c>
      <c r="T638" s="11">
        <f>SUM($R$3:R638)</f>
        <v>1.6234402287256922E-2</v>
      </c>
      <c r="U638" s="4">
        <f t="shared" si="145"/>
        <v>0</v>
      </c>
      <c r="AA638" s="4">
        <f t="shared" si="146"/>
        <v>0</v>
      </c>
      <c r="AM638" s="4">
        <f t="shared" si="147"/>
        <v>0</v>
      </c>
      <c r="AN638" s="5">
        <f>SUM($H$3:H638)</f>
        <v>3469.7777777777801</v>
      </c>
    </row>
    <row r="639" spans="1:40" x14ac:dyDescent="0.3">
      <c r="A639" s="6" t="s">
        <v>14</v>
      </c>
      <c r="B639" s="4">
        <v>636</v>
      </c>
      <c r="C639" s="4">
        <v>47</v>
      </c>
      <c r="D639" s="4">
        <v>52.6</v>
      </c>
      <c r="E639" s="4">
        <f t="shared" si="148"/>
        <v>0.19444444444444425</v>
      </c>
      <c r="F639" s="11">
        <f t="shared" si="149"/>
        <v>-0.13194444444444484</v>
      </c>
      <c r="H639" s="12">
        <f t="shared" si="136"/>
        <v>14.611111111111111</v>
      </c>
      <c r="I639" s="5">
        <f t="shared" si="137"/>
        <v>36.361111111111079</v>
      </c>
      <c r="J639" s="4">
        <f t="shared" si="138"/>
        <v>36.689399999999999</v>
      </c>
      <c r="K639" s="4">
        <f t="shared" si="139"/>
        <v>32.722124675000003</v>
      </c>
      <c r="L639" s="11">
        <f t="shared" si="140"/>
        <v>105.77263578611108</v>
      </c>
      <c r="N639" s="12">
        <f t="shared" si="135"/>
        <v>1545.4557339859564</v>
      </c>
      <c r="O639" s="4">
        <f t="shared" si="141"/>
        <v>1545.4557339859564</v>
      </c>
      <c r="P639" s="4">
        <f t="shared" si="142"/>
        <v>0</v>
      </c>
      <c r="Q639" s="4">
        <f t="shared" si="143"/>
        <v>4.2929325944054345E-4</v>
      </c>
      <c r="R639" s="4">
        <f t="shared" si="144"/>
        <v>0</v>
      </c>
      <c r="S639" s="4">
        <f>SUM($Q$3:Q639)</f>
        <v>7.1984143778521387E-2</v>
      </c>
      <c r="T639" s="11">
        <f>SUM($R$3:R639)</f>
        <v>1.6234402287256922E-2</v>
      </c>
      <c r="U639" s="4">
        <f t="shared" si="145"/>
        <v>0</v>
      </c>
      <c r="AA639" s="4">
        <f t="shared" si="146"/>
        <v>0</v>
      </c>
      <c r="AM639" s="4">
        <f t="shared" si="147"/>
        <v>0</v>
      </c>
      <c r="AN639" s="5">
        <f>SUM($H$3:H639)</f>
        <v>3484.3888888888914</v>
      </c>
    </row>
    <row r="640" spans="1:40" x14ac:dyDescent="0.3">
      <c r="A640" s="6" t="s">
        <v>14</v>
      </c>
      <c r="B640" s="4">
        <v>637</v>
      </c>
      <c r="C640" s="4">
        <v>48</v>
      </c>
      <c r="D640" s="4">
        <v>53</v>
      </c>
      <c r="E640" s="4">
        <f t="shared" si="148"/>
        <v>5.5555555555555358E-2</v>
      </c>
      <c r="F640" s="11">
        <f t="shared" si="149"/>
        <v>-0.10416666666666667</v>
      </c>
      <c r="H640" s="12">
        <f t="shared" si="136"/>
        <v>14.722222222222221</v>
      </c>
      <c r="I640" s="5">
        <f t="shared" si="137"/>
        <v>10.388888888888852</v>
      </c>
      <c r="J640" s="4">
        <f t="shared" si="138"/>
        <v>36.689399999999999</v>
      </c>
      <c r="K640" s="4">
        <f t="shared" si="139"/>
        <v>33.221691874999998</v>
      </c>
      <c r="L640" s="11">
        <f t="shared" si="140"/>
        <v>80.29998076388884</v>
      </c>
      <c r="N640" s="12">
        <f t="shared" si="135"/>
        <v>1182.1941612461412</v>
      </c>
      <c r="O640" s="4">
        <f t="shared" si="141"/>
        <v>1182.1941612461412</v>
      </c>
      <c r="P640" s="4">
        <f t="shared" si="142"/>
        <v>0</v>
      </c>
      <c r="Q640" s="4">
        <f t="shared" si="143"/>
        <v>3.2838726701281705E-4</v>
      </c>
      <c r="R640" s="4">
        <f t="shared" si="144"/>
        <v>0</v>
      </c>
      <c r="S640" s="4">
        <f>SUM($Q$3:Q640)</f>
        <v>7.2312531045534201E-2</v>
      </c>
      <c r="T640" s="11">
        <f>SUM($R$3:R640)</f>
        <v>1.6234402287256922E-2</v>
      </c>
      <c r="U640" s="4">
        <f t="shared" si="145"/>
        <v>0</v>
      </c>
      <c r="AA640" s="4">
        <f t="shared" si="146"/>
        <v>0</v>
      </c>
      <c r="AM640" s="4">
        <f t="shared" si="147"/>
        <v>0</v>
      </c>
      <c r="AN640" s="5">
        <f>SUM($H$3:H640)</f>
        <v>3499.1111111111136</v>
      </c>
    </row>
    <row r="641" spans="1:40" x14ac:dyDescent="0.3">
      <c r="A641" s="6" t="s">
        <v>14</v>
      </c>
      <c r="B641" s="4">
        <v>638</v>
      </c>
      <c r="C641" s="4">
        <v>49</v>
      </c>
      <c r="D641" s="4">
        <v>53</v>
      </c>
      <c r="E641" s="4">
        <f t="shared" si="148"/>
        <v>-1.3888888888889086E-2</v>
      </c>
      <c r="F641" s="11">
        <f t="shared" si="149"/>
        <v>-4.8611111111110814E-2</v>
      </c>
      <c r="H641" s="12">
        <f t="shared" si="136"/>
        <v>14.722222222222221</v>
      </c>
      <c r="I641" s="5">
        <f t="shared" si="137"/>
        <v>-2.5972222222222592</v>
      </c>
      <c r="J641" s="4">
        <f t="shared" si="138"/>
        <v>36.689399999999999</v>
      </c>
      <c r="K641" s="4">
        <f t="shared" si="139"/>
        <v>33.221691874999998</v>
      </c>
      <c r="L641" s="11">
        <f t="shared" si="140"/>
        <v>67.31386965277774</v>
      </c>
      <c r="N641" s="12">
        <f t="shared" si="135"/>
        <v>991.00974766589445</v>
      </c>
      <c r="O641" s="4">
        <f t="shared" si="141"/>
        <v>991.00974766589445</v>
      </c>
      <c r="P641" s="4">
        <f t="shared" si="142"/>
        <v>0</v>
      </c>
      <c r="Q641" s="4">
        <f t="shared" si="143"/>
        <v>2.7528048546274843E-4</v>
      </c>
      <c r="R641" s="4">
        <f t="shared" si="144"/>
        <v>0</v>
      </c>
      <c r="S641" s="4">
        <f>SUM($Q$3:Q641)</f>
        <v>7.2587811530996943E-2</v>
      </c>
      <c r="T641" s="11">
        <f>SUM($R$3:R641)</f>
        <v>1.6234402287256922E-2</v>
      </c>
      <c r="U641" s="4">
        <f t="shared" si="145"/>
        <v>0</v>
      </c>
      <c r="AA641" s="4">
        <f t="shared" si="146"/>
        <v>0</v>
      </c>
      <c r="AM641" s="4">
        <f t="shared" si="147"/>
        <v>0</v>
      </c>
      <c r="AN641" s="5">
        <f>SUM($H$3:H641)</f>
        <v>3513.8333333333358</v>
      </c>
    </row>
    <row r="642" spans="1:40" x14ac:dyDescent="0.3">
      <c r="A642" s="6" t="s">
        <v>14</v>
      </c>
      <c r="B642" s="4">
        <v>639</v>
      </c>
      <c r="C642" s="4">
        <v>50</v>
      </c>
      <c r="D642" s="4">
        <v>52.9</v>
      </c>
      <c r="E642" s="4">
        <f t="shared" si="148"/>
        <v>-4.1666666666666269E-2</v>
      </c>
      <c r="F642" s="11">
        <f t="shared" si="149"/>
        <v>-1.3888888888888591E-2</v>
      </c>
      <c r="H642" s="12">
        <f t="shared" si="136"/>
        <v>14.694444444444443</v>
      </c>
      <c r="I642" s="5">
        <f t="shared" si="137"/>
        <v>-7.7916666666665924</v>
      </c>
      <c r="J642" s="4">
        <f t="shared" si="138"/>
        <v>36.689399999999999</v>
      </c>
      <c r="K642" s="4">
        <f t="shared" si="139"/>
        <v>33.096445268749996</v>
      </c>
      <c r="L642" s="11">
        <f t="shared" si="140"/>
        <v>61.994178602083402</v>
      </c>
      <c r="N642" s="12">
        <f t="shared" si="135"/>
        <v>910.970013347281</v>
      </c>
      <c r="O642" s="4">
        <f t="shared" si="141"/>
        <v>910.970013347281</v>
      </c>
      <c r="P642" s="4">
        <f t="shared" si="142"/>
        <v>0</v>
      </c>
      <c r="Q642" s="4">
        <f t="shared" si="143"/>
        <v>2.5304722592980026E-4</v>
      </c>
      <c r="R642" s="4">
        <f t="shared" si="144"/>
        <v>0</v>
      </c>
      <c r="S642" s="4">
        <f>SUM($Q$3:Q642)</f>
        <v>7.2840858756926738E-2</v>
      </c>
      <c r="T642" s="11">
        <f>SUM($R$3:R642)</f>
        <v>1.6234402287256922E-2</v>
      </c>
      <c r="U642" s="4">
        <f t="shared" si="145"/>
        <v>0</v>
      </c>
      <c r="AA642" s="4">
        <f t="shared" si="146"/>
        <v>0</v>
      </c>
      <c r="AM642" s="4">
        <f t="shared" si="147"/>
        <v>0</v>
      </c>
      <c r="AN642" s="5">
        <f>SUM($H$3:H642)</f>
        <v>3528.5277777777801</v>
      </c>
    </row>
    <row r="643" spans="1:40" x14ac:dyDescent="0.3">
      <c r="A643" s="6" t="s">
        <v>14</v>
      </c>
      <c r="B643" s="4">
        <v>640</v>
      </c>
      <c r="C643" s="4">
        <v>51</v>
      </c>
      <c r="D643" s="4">
        <v>52.7</v>
      </c>
      <c r="E643" s="4">
        <f t="shared" si="148"/>
        <v>-4.1666666666666269E-2</v>
      </c>
      <c r="F643" s="11">
        <f t="shared" si="149"/>
        <v>4.8611111111110814E-2</v>
      </c>
      <c r="H643" s="12">
        <f t="shared" si="136"/>
        <v>14.638888888888889</v>
      </c>
      <c r="I643" s="5">
        <f t="shared" si="137"/>
        <v>-7.7916666666665924</v>
      </c>
      <c r="J643" s="4">
        <f t="shared" si="138"/>
        <v>36.689399999999999</v>
      </c>
      <c r="K643" s="4">
        <f t="shared" si="139"/>
        <v>32.846661668750002</v>
      </c>
      <c r="L643" s="11">
        <f t="shared" si="140"/>
        <v>61.744395002083408</v>
      </c>
      <c r="N643" s="12">
        <f t="shared" ref="N643:N706" si="150">L643*H643</f>
        <v>903.86933794716549</v>
      </c>
      <c r="O643" s="4">
        <f t="shared" si="141"/>
        <v>903.86933794716549</v>
      </c>
      <c r="P643" s="4">
        <f t="shared" si="142"/>
        <v>0</v>
      </c>
      <c r="Q643" s="4">
        <f t="shared" si="143"/>
        <v>2.5107481609643484E-4</v>
      </c>
      <c r="R643" s="4">
        <f t="shared" si="144"/>
        <v>0</v>
      </c>
      <c r="S643" s="4">
        <f>SUM($Q$3:Q643)</f>
        <v>7.3091933573023168E-2</v>
      </c>
      <c r="T643" s="11">
        <f>SUM($R$3:R643)</f>
        <v>1.6234402287256922E-2</v>
      </c>
      <c r="U643" s="4">
        <f t="shared" si="145"/>
        <v>0</v>
      </c>
      <c r="AA643" s="4">
        <f t="shared" si="146"/>
        <v>0</v>
      </c>
      <c r="AM643" s="4">
        <f t="shared" si="147"/>
        <v>0</v>
      </c>
      <c r="AN643" s="5">
        <f>SUM($H$3:H643)</f>
        <v>3543.1666666666688</v>
      </c>
    </row>
    <row r="644" spans="1:40" x14ac:dyDescent="0.3">
      <c r="A644" s="6" t="s">
        <v>14</v>
      </c>
      <c r="B644" s="4">
        <v>641</v>
      </c>
      <c r="C644" s="4">
        <v>52</v>
      </c>
      <c r="D644" s="4">
        <v>52.6</v>
      </c>
      <c r="E644" s="4">
        <f t="shared" si="148"/>
        <v>5.5555555555555358E-2</v>
      </c>
      <c r="F644" s="11">
        <f t="shared" si="149"/>
        <v>0.1388888888888884</v>
      </c>
      <c r="H644" s="12">
        <f t="shared" ref="H644:H707" si="151">D644/3.6</f>
        <v>14.611111111111111</v>
      </c>
      <c r="I644" s="5">
        <f t="shared" ref="I644:I707" si="152">187*E644</f>
        <v>10.388888888888852</v>
      </c>
      <c r="J644" s="4">
        <f t="shared" ref="J644:J707" si="153">0.02*(187*9.81)</f>
        <v>36.689399999999999</v>
      </c>
      <c r="K644" s="4">
        <f t="shared" ref="K644:K707" si="154">0.5*1.27*(H644)^2*0.6*0.4023</f>
        <v>32.722124675000003</v>
      </c>
      <c r="L644" s="11">
        <f t="shared" ref="L644:L707" si="155">SUM(I644:K644)</f>
        <v>79.800413563888853</v>
      </c>
      <c r="N644" s="12">
        <f t="shared" si="150"/>
        <v>1165.9727092945982</v>
      </c>
      <c r="O644" s="4">
        <f t="shared" ref="O644:O707" si="156">IF(N644&gt;0,N644,0)</f>
        <v>1165.9727092945982</v>
      </c>
      <c r="P644" s="4">
        <f t="shared" ref="P644:P707" si="157">IF(N644&lt;0,N644*-1,0)</f>
        <v>0</v>
      </c>
      <c r="Q644" s="4">
        <f t="shared" ref="Q644:Q707" si="158">O644/1000/3600</f>
        <v>3.2388130813738837E-4</v>
      </c>
      <c r="R644" s="4">
        <f t="shared" ref="R644:R707" si="159">P644/1000/3600</f>
        <v>0</v>
      </c>
      <c r="S644" s="4">
        <f>SUM($Q$3:Q644)</f>
        <v>7.3415814881160557E-2</v>
      </c>
      <c r="T644" s="11">
        <f>SUM($R$3:R644)</f>
        <v>1.6234402287256922E-2</v>
      </c>
      <c r="U644" s="4">
        <f t="shared" ref="U644:U707" si="160">IF(R644&gt;0,Q644-R644*-17,0)</f>
        <v>0</v>
      </c>
      <c r="AA644" s="4">
        <f t="shared" ref="AA644:AA707" si="161">U644*0.7</f>
        <v>0</v>
      </c>
      <c r="AM644" s="4">
        <f t="shared" ref="AM644:AM707" si="162">IF(D644&lt;0.1,1,0)</f>
        <v>0</v>
      </c>
      <c r="AN644" s="5">
        <f>SUM($H$3:H644)</f>
        <v>3557.7777777777801</v>
      </c>
    </row>
    <row r="645" spans="1:40" x14ac:dyDescent="0.3">
      <c r="A645" s="6" t="s">
        <v>14</v>
      </c>
      <c r="B645" s="4">
        <v>642</v>
      </c>
      <c r="C645" s="4">
        <v>53</v>
      </c>
      <c r="D645" s="4">
        <v>53.1</v>
      </c>
      <c r="E645" s="4">
        <f t="shared" ref="E645:E708" si="163">(D646-D644)/2/3.6</f>
        <v>0.23611111111111052</v>
      </c>
      <c r="F645" s="11">
        <f t="shared" ref="F645:F708" si="164">($E646-$E644)/2</f>
        <v>0.11805555555555575</v>
      </c>
      <c r="H645" s="12">
        <f t="shared" si="151"/>
        <v>14.75</v>
      </c>
      <c r="I645" s="5">
        <f t="shared" si="152"/>
        <v>44.152777777777665</v>
      </c>
      <c r="J645" s="4">
        <f t="shared" si="153"/>
        <v>36.689399999999999</v>
      </c>
      <c r="K645" s="4">
        <f t="shared" si="154"/>
        <v>33.347175018750001</v>
      </c>
      <c r="L645" s="11">
        <f t="shared" si="155"/>
        <v>114.18935279652766</v>
      </c>
      <c r="N645" s="12">
        <f t="shared" si="150"/>
        <v>1684.292953748783</v>
      </c>
      <c r="O645" s="4">
        <f t="shared" si="156"/>
        <v>1684.292953748783</v>
      </c>
      <c r="P645" s="4">
        <f t="shared" si="157"/>
        <v>0</v>
      </c>
      <c r="Q645" s="4">
        <f t="shared" si="158"/>
        <v>4.6785915381910637E-4</v>
      </c>
      <c r="R645" s="4">
        <f t="shared" si="159"/>
        <v>0</v>
      </c>
      <c r="S645" s="4">
        <f>SUM($Q$3:Q645)</f>
        <v>7.3883674034979668E-2</v>
      </c>
      <c r="T645" s="11">
        <f>SUM($R$3:R645)</f>
        <v>1.6234402287256922E-2</v>
      </c>
      <c r="U645" s="4">
        <f t="shared" si="160"/>
        <v>0</v>
      </c>
      <c r="AA645" s="4">
        <f t="shared" si="161"/>
        <v>0</v>
      </c>
      <c r="AM645" s="4">
        <f t="shared" si="162"/>
        <v>0</v>
      </c>
      <c r="AN645" s="5">
        <f>SUM($H$3:H645)</f>
        <v>3572.5277777777801</v>
      </c>
    </row>
    <row r="646" spans="1:40" x14ac:dyDescent="0.3">
      <c r="A646" s="6" t="s">
        <v>14</v>
      </c>
      <c r="B646" s="4">
        <v>643</v>
      </c>
      <c r="C646" s="4">
        <v>54</v>
      </c>
      <c r="D646" s="4">
        <v>54.3</v>
      </c>
      <c r="E646" s="4">
        <f t="shared" si="163"/>
        <v>0.29166666666666685</v>
      </c>
      <c r="F646" s="11">
        <f t="shared" si="164"/>
        <v>-3.4722222222221738E-2</v>
      </c>
      <c r="H646" s="12">
        <f t="shared" si="151"/>
        <v>15.083333333333332</v>
      </c>
      <c r="I646" s="5">
        <f t="shared" si="152"/>
        <v>54.5416666666667</v>
      </c>
      <c r="J646" s="4">
        <f t="shared" si="153"/>
        <v>36.689399999999999</v>
      </c>
      <c r="K646" s="4">
        <f t="shared" si="154"/>
        <v>34.871422668749993</v>
      </c>
      <c r="L646" s="11">
        <f t="shared" si="155"/>
        <v>126.10248933541669</v>
      </c>
      <c r="N646" s="12">
        <f t="shared" si="150"/>
        <v>1902.0458808092017</v>
      </c>
      <c r="O646" s="4">
        <f t="shared" si="156"/>
        <v>1902.0458808092017</v>
      </c>
      <c r="P646" s="4">
        <f t="shared" si="157"/>
        <v>0</v>
      </c>
      <c r="Q646" s="4">
        <f t="shared" si="158"/>
        <v>5.2834607800255598E-4</v>
      </c>
      <c r="R646" s="4">
        <f t="shared" si="159"/>
        <v>0</v>
      </c>
      <c r="S646" s="4">
        <f>SUM($Q$3:Q646)</f>
        <v>7.441202011298223E-2</v>
      </c>
      <c r="T646" s="11">
        <f>SUM($R$3:R646)</f>
        <v>1.6234402287256922E-2</v>
      </c>
      <c r="U646" s="4">
        <f t="shared" si="160"/>
        <v>0</v>
      </c>
      <c r="AA646" s="4">
        <f t="shared" si="161"/>
        <v>0</v>
      </c>
      <c r="AM646" s="4">
        <f t="shared" si="162"/>
        <v>0</v>
      </c>
      <c r="AN646" s="5">
        <f>SUM($H$3:H646)</f>
        <v>3587.6111111111136</v>
      </c>
    </row>
    <row r="647" spans="1:40" x14ac:dyDescent="0.3">
      <c r="A647" s="6" t="s">
        <v>14</v>
      </c>
      <c r="B647" s="4">
        <v>644</v>
      </c>
      <c r="C647" s="4">
        <v>55</v>
      </c>
      <c r="D647" s="4">
        <v>55.2</v>
      </c>
      <c r="E647" s="4">
        <f t="shared" si="163"/>
        <v>0.16666666666666705</v>
      </c>
      <c r="F647" s="11">
        <f t="shared" si="164"/>
        <v>-9.7222222222222612E-2</v>
      </c>
      <c r="H647" s="12">
        <f t="shared" si="151"/>
        <v>15.333333333333334</v>
      </c>
      <c r="I647" s="5">
        <f t="shared" si="152"/>
        <v>31.166666666666739</v>
      </c>
      <c r="J647" s="4">
        <f t="shared" si="153"/>
        <v>36.689399999999999</v>
      </c>
      <c r="K647" s="4">
        <f t="shared" si="154"/>
        <v>36.0369612</v>
      </c>
      <c r="L647" s="11">
        <f t="shared" si="155"/>
        <v>103.89302786666673</v>
      </c>
      <c r="N647" s="12">
        <f t="shared" si="150"/>
        <v>1593.0264272888899</v>
      </c>
      <c r="O647" s="4">
        <f t="shared" si="156"/>
        <v>1593.0264272888899</v>
      </c>
      <c r="P647" s="4">
        <f t="shared" si="157"/>
        <v>0</v>
      </c>
      <c r="Q647" s="4">
        <f t="shared" si="158"/>
        <v>4.4250734091358054E-4</v>
      </c>
      <c r="R647" s="4">
        <f t="shared" si="159"/>
        <v>0</v>
      </c>
      <c r="S647" s="4">
        <f>SUM($Q$3:Q647)</f>
        <v>7.4854527453895814E-2</v>
      </c>
      <c r="T647" s="11">
        <f>SUM($R$3:R647)</f>
        <v>1.6234402287256922E-2</v>
      </c>
      <c r="U647" s="4">
        <f t="shared" si="160"/>
        <v>0</v>
      </c>
      <c r="AA647" s="4">
        <f t="shared" si="161"/>
        <v>0</v>
      </c>
      <c r="AM647" s="4">
        <f t="shared" si="162"/>
        <v>0</v>
      </c>
      <c r="AN647" s="5">
        <f>SUM($H$3:H647)</f>
        <v>3602.9444444444471</v>
      </c>
    </row>
    <row r="648" spans="1:40" x14ac:dyDescent="0.3">
      <c r="A648" s="6" t="s">
        <v>14</v>
      </c>
      <c r="B648" s="4">
        <v>645</v>
      </c>
      <c r="C648" s="4">
        <v>56</v>
      </c>
      <c r="D648" s="4">
        <v>55.5</v>
      </c>
      <c r="E648" s="4">
        <f t="shared" si="163"/>
        <v>9.7222222222221627E-2</v>
      </c>
      <c r="F648" s="11">
        <f t="shared" si="164"/>
        <v>-2.7777777777778165E-2</v>
      </c>
      <c r="H648" s="12">
        <f t="shared" si="151"/>
        <v>15.416666666666666</v>
      </c>
      <c r="I648" s="5">
        <f t="shared" si="152"/>
        <v>18.180555555555443</v>
      </c>
      <c r="J648" s="4">
        <f t="shared" si="153"/>
        <v>36.689399999999999</v>
      </c>
      <c r="K648" s="4">
        <f t="shared" si="154"/>
        <v>36.429731718749991</v>
      </c>
      <c r="L648" s="11">
        <f t="shared" si="155"/>
        <v>91.299687274305427</v>
      </c>
      <c r="N648" s="12">
        <f t="shared" si="150"/>
        <v>1407.5368454788752</v>
      </c>
      <c r="O648" s="4">
        <f t="shared" si="156"/>
        <v>1407.5368454788752</v>
      </c>
      <c r="P648" s="4">
        <f t="shared" si="157"/>
        <v>0</v>
      </c>
      <c r="Q648" s="4">
        <f t="shared" si="158"/>
        <v>3.9098245707746535E-4</v>
      </c>
      <c r="R648" s="4">
        <f t="shared" si="159"/>
        <v>0</v>
      </c>
      <c r="S648" s="4">
        <f>SUM($Q$3:Q648)</f>
        <v>7.5245509910973285E-2</v>
      </c>
      <c r="T648" s="11">
        <f>SUM($R$3:R648)</f>
        <v>1.6234402287256922E-2</v>
      </c>
      <c r="U648" s="4">
        <f t="shared" si="160"/>
        <v>0</v>
      </c>
      <c r="AA648" s="4">
        <f t="shared" si="161"/>
        <v>0</v>
      </c>
      <c r="AM648" s="4">
        <f t="shared" si="162"/>
        <v>0</v>
      </c>
      <c r="AN648" s="5">
        <f>SUM($H$3:H648)</f>
        <v>3618.3611111111136</v>
      </c>
    </row>
    <row r="649" spans="1:40" x14ac:dyDescent="0.3">
      <c r="A649" s="6" t="s">
        <v>14</v>
      </c>
      <c r="B649" s="4">
        <v>646</v>
      </c>
      <c r="C649" s="4">
        <v>57</v>
      </c>
      <c r="D649" s="4">
        <v>55.9</v>
      </c>
      <c r="E649" s="4">
        <f t="shared" si="163"/>
        <v>0.11111111111111072</v>
      </c>
      <c r="F649" s="11">
        <f t="shared" si="164"/>
        <v>6.9444444444450373E-3</v>
      </c>
      <c r="H649" s="12">
        <f t="shared" si="151"/>
        <v>15.527777777777777</v>
      </c>
      <c r="I649" s="5">
        <f t="shared" si="152"/>
        <v>20.777777777777704</v>
      </c>
      <c r="J649" s="4">
        <f t="shared" si="153"/>
        <v>36.689399999999999</v>
      </c>
      <c r="K649" s="4">
        <f t="shared" si="154"/>
        <v>36.956737268749997</v>
      </c>
      <c r="L649" s="11">
        <f t="shared" si="155"/>
        <v>94.423915046527696</v>
      </c>
      <c r="N649" s="12">
        <f t="shared" si="150"/>
        <v>1466.1935697502495</v>
      </c>
      <c r="O649" s="4">
        <f t="shared" si="156"/>
        <v>1466.1935697502495</v>
      </c>
      <c r="P649" s="4">
        <f t="shared" si="157"/>
        <v>0</v>
      </c>
      <c r="Q649" s="4">
        <f t="shared" si="158"/>
        <v>4.0727599159729155E-4</v>
      </c>
      <c r="R649" s="4">
        <f t="shared" si="159"/>
        <v>0</v>
      </c>
      <c r="S649" s="4">
        <f>SUM($Q$3:Q649)</f>
        <v>7.5652785902570574E-2</v>
      </c>
      <c r="T649" s="11">
        <f>SUM($R$3:R649)</f>
        <v>1.6234402287256922E-2</v>
      </c>
      <c r="U649" s="4">
        <f t="shared" si="160"/>
        <v>0</v>
      </c>
      <c r="AA649" s="4">
        <f t="shared" si="161"/>
        <v>0</v>
      </c>
      <c r="AM649" s="4">
        <f t="shared" si="162"/>
        <v>0</v>
      </c>
      <c r="AN649" s="5">
        <f>SUM($H$3:H649)</f>
        <v>3633.8888888888914</v>
      </c>
    </row>
    <row r="650" spans="1:40" x14ac:dyDescent="0.3">
      <c r="A650" s="6" t="s">
        <v>14</v>
      </c>
      <c r="B650" s="4">
        <v>647</v>
      </c>
      <c r="C650" s="4">
        <v>58</v>
      </c>
      <c r="D650" s="4">
        <v>56.3</v>
      </c>
      <c r="E650" s="4">
        <f t="shared" si="163"/>
        <v>0.1111111111111117</v>
      </c>
      <c r="F650" s="11">
        <f t="shared" si="164"/>
        <v>-1.3888888888888597E-2</v>
      </c>
      <c r="H650" s="12">
        <f t="shared" si="151"/>
        <v>15.638888888888888</v>
      </c>
      <c r="I650" s="5">
        <f t="shared" si="152"/>
        <v>20.777777777777889</v>
      </c>
      <c r="J650" s="4">
        <f t="shared" si="153"/>
        <v>36.689399999999999</v>
      </c>
      <c r="K650" s="4">
        <f t="shared" si="154"/>
        <v>37.487527418749991</v>
      </c>
      <c r="L650" s="11">
        <f t="shared" si="155"/>
        <v>94.954705196527883</v>
      </c>
      <c r="N650" s="12">
        <f t="shared" si="150"/>
        <v>1484.9860840456997</v>
      </c>
      <c r="O650" s="4">
        <f t="shared" si="156"/>
        <v>1484.9860840456997</v>
      </c>
      <c r="P650" s="4">
        <f t="shared" si="157"/>
        <v>0</v>
      </c>
      <c r="Q650" s="4">
        <f t="shared" si="158"/>
        <v>4.1249613445713877E-4</v>
      </c>
      <c r="R650" s="4">
        <f t="shared" si="159"/>
        <v>0</v>
      </c>
      <c r="S650" s="4">
        <f>SUM($Q$3:Q650)</f>
        <v>7.6065282037027712E-2</v>
      </c>
      <c r="T650" s="11">
        <f>SUM($R$3:R650)</f>
        <v>1.6234402287256922E-2</v>
      </c>
      <c r="U650" s="4">
        <f t="shared" si="160"/>
        <v>0</v>
      </c>
      <c r="AA650" s="4">
        <f t="shared" si="161"/>
        <v>0</v>
      </c>
      <c r="AM650" s="4">
        <f t="shared" si="162"/>
        <v>0</v>
      </c>
      <c r="AN650" s="5">
        <f>SUM($H$3:H650)</f>
        <v>3649.5277777777801</v>
      </c>
    </row>
    <row r="651" spans="1:40" x14ac:dyDescent="0.3">
      <c r="A651" s="6" t="s">
        <v>14</v>
      </c>
      <c r="B651" s="4">
        <v>648</v>
      </c>
      <c r="C651" s="4">
        <v>59</v>
      </c>
      <c r="D651" s="4">
        <v>56.7</v>
      </c>
      <c r="E651" s="4">
        <f t="shared" si="163"/>
        <v>8.3333333333333523E-2</v>
      </c>
      <c r="F651" s="11">
        <f t="shared" si="164"/>
        <v>-4.8611111111111799E-2</v>
      </c>
      <c r="H651" s="12">
        <f t="shared" si="151"/>
        <v>15.75</v>
      </c>
      <c r="I651" s="5">
        <f t="shared" si="152"/>
        <v>15.583333333333369</v>
      </c>
      <c r="J651" s="4">
        <f t="shared" si="153"/>
        <v>36.689399999999999</v>
      </c>
      <c r="K651" s="4">
        <f t="shared" si="154"/>
        <v>38.022102168750003</v>
      </c>
      <c r="L651" s="11">
        <f t="shared" si="155"/>
        <v>90.294835502083373</v>
      </c>
      <c r="N651" s="12">
        <f t="shared" si="150"/>
        <v>1422.1436591578131</v>
      </c>
      <c r="O651" s="4">
        <f t="shared" si="156"/>
        <v>1422.1436591578131</v>
      </c>
      <c r="P651" s="4">
        <f t="shared" si="157"/>
        <v>0</v>
      </c>
      <c r="Q651" s="4">
        <f t="shared" si="158"/>
        <v>3.9503990532161479E-4</v>
      </c>
      <c r="R651" s="4">
        <f t="shared" si="159"/>
        <v>0</v>
      </c>
      <c r="S651" s="4">
        <f>SUM($Q$3:Q651)</f>
        <v>7.6460321942349321E-2</v>
      </c>
      <c r="T651" s="11">
        <f>SUM($R$3:R651)</f>
        <v>1.6234402287256922E-2</v>
      </c>
      <c r="U651" s="4">
        <f t="shared" si="160"/>
        <v>0</v>
      </c>
      <c r="AA651" s="4">
        <f t="shared" si="161"/>
        <v>0</v>
      </c>
      <c r="AM651" s="4">
        <f t="shared" si="162"/>
        <v>0</v>
      </c>
      <c r="AN651" s="5">
        <f>SUM($H$3:H651)</f>
        <v>3665.2777777777801</v>
      </c>
    </row>
    <row r="652" spans="1:40" x14ac:dyDescent="0.3">
      <c r="A652" s="6" t="s">
        <v>14</v>
      </c>
      <c r="B652" s="4">
        <v>649</v>
      </c>
      <c r="C652" s="4">
        <v>60</v>
      </c>
      <c r="D652" s="4">
        <v>56.9</v>
      </c>
      <c r="E652" s="4">
        <f t="shared" si="163"/>
        <v>1.3888888888888099E-2</v>
      </c>
      <c r="F652" s="11">
        <f t="shared" si="164"/>
        <v>-0.10416666666666666</v>
      </c>
      <c r="H652" s="12">
        <f t="shared" si="151"/>
        <v>15.805555555555555</v>
      </c>
      <c r="I652" s="5">
        <f t="shared" si="152"/>
        <v>2.5972222222220744</v>
      </c>
      <c r="J652" s="4">
        <f t="shared" si="153"/>
        <v>36.689399999999999</v>
      </c>
      <c r="K652" s="4">
        <f t="shared" si="154"/>
        <v>38.290808768749997</v>
      </c>
      <c r="L652" s="11">
        <f t="shared" si="155"/>
        <v>77.577430990972061</v>
      </c>
      <c r="N652" s="12">
        <f t="shared" si="150"/>
        <v>1226.1543953850862</v>
      </c>
      <c r="O652" s="4">
        <f t="shared" si="156"/>
        <v>1226.1543953850862</v>
      </c>
      <c r="P652" s="4">
        <f t="shared" si="157"/>
        <v>0</v>
      </c>
      <c r="Q652" s="4">
        <f t="shared" si="158"/>
        <v>3.4059844316252394E-4</v>
      </c>
      <c r="R652" s="4">
        <f t="shared" si="159"/>
        <v>0</v>
      </c>
      <c r="S652" s="4">
        <f>SUM($Q$3:Q652)</f>
        <v>7.6800920385511839E-2</v>
      </c>
      <c r="T652" s="11">
        <f>SUM($R$3:R652)</f>
        <v>1.6234402287256922E-2</v>
      </c>
      <c r="U652" s="4">
        <f t="shared" si="160"/>
        <v>0</v>
      </c>
      <c r="AA652" s="4">
        <f t="shared" si="161"/>
        <v>0</v>
      </c>
      <c r="AM652" s="4">
        <f t="shared" si="162"/>
        <v>0</v>
      </c>
      <c r="AN652" s="5">
        <f>SUM($H$3:H652)</f>
        <v>3681.0833333333358</v>
      </c>
    </row>
    <row r="653" spans="1:40" x14ac:dyDescent="0.3">
      <c r="A653" s="6" t="s">
        <v>14</v>
      </c>
      <c r="B653" s="4">
        <v>650</v>
      </c>
      <c r="C653" s="4">
        <v>61</v>
      </c>
      <c r="D653" s="4">
        <v>56.8</v>
      </c>
      <c r="E653" s="4">
        <f t="shared" si="163"/>
        <v>-0.12499999999999981</v>
      </c>
      <c r="F653" s="11">
        <f t="shared" si="164"/>
        <v>-0.18749999999999922</v>
      </c>
      <c r="H653" s="12">
        <f t="shared" si="151"/>
        <v>15.777777777777777</v>
      </c>
      <c r="I653" s="5">
        <f t="shared" si="152"/>
        <v>-23.374999999999964</v>
      </c>
      <c r="J653" s="4">
        <f t="shared" si="153"/>
        <v>36.689399999999999</v>
      </c>
      <c r="K653" s="4">
        <f t="shared" si="154"/>
        <v>38.156337199999996</v>
      </c>
      <c r="L653" s="11">
        <f t="shared" si="155"/>
        <v>51.47073720000003</v>
      </c>
      <c r="N653" s="12">
        <f t="shared" si="150"/>
        <v>812.09385360000044</v>
      </c>
      <c r="O653" s="4">
        <f t="shared" si="156"/>
        <v>812.09385360000044</v>
      </c>
      <c r="P653" s="4">
        <f t="shared" si="157"/>
        <v>0</v>
      </c>
      <c r="Q653" s="4">
        <f t="shared" si="158"/>
        <v>2.2558162600000011E-4</v>
      </c>
      <c r="R653" s="4">
        <f t="shared" si="159"/>
        <v>0</v>
      </c>
      <c r="S653" s="4">
        <f>SUM($Q$3:Q653)</f>
        <v>7.7026502011511844E-2</v>
      </c>
      <c r="T653" s="11">
        <f>SUM($R$3:R653)</f>
        <v>1.6234402287256922E-2</v>
      </c>
      <c r="U653" s="4">
        <f t="shared" si="160"/>
        <v>0</v>
      </c>
      <c r="AA653" s="4">
        <f t="shared" si="161"/>
        <v>0</v>
      </c>
      <c r="AM653" s="4">
        <f t="shared" si="162"/>
        <v>0</v>
      </c>
      <c r="AN653" s="5">
        <f>SUM($H$3:H653)</f>
        <v>3696.8611111111136</v>
      </c>
    </row>
    <row r="654" spans="1:40" x14ac:dyDescent="0.3">
      <c r="A654" s="6" t="s">
        <v>14</v>
      </c>
      <c r="B654" s="4">
        <v>651</v>
      </c>
      <c r="C654" s="4">
        <v>62</v>
      </c>
      <c r="D654" s="4">
        <v>56</v>
      </c>
      <c r="E654" s="4">
        <f t="shared" si="163"/>
        <v>-0.36111111111111033</v>
      </c>
      <c r="F654" s="11">
        <f t="shared" si="164"/>
        <v>-0.20833333333333331</v>
      </c>
      <c r="H654" s="12">
        <f t="shared" si="151"/>
        <v>15.555555555555555</v>
      </c>
      <c r="I654" s="5">
        <f t="shared" si="152"/>
        <v>-67.527777777777629</v>
      </c>
      <c r="J654" s="4">
        <f t="shared" si="153"/>
        <v>36.689399999999999</v>
      </c>
      <c r="K654" s="4">
        <f t="shared" si="154"/>
        <v>37.089079999999996</v>
      </c>
      <c r="L654" s="11">
        <f t="shared" si="155"/>
        <v>6.2507022222223654</v>
      </c>
      <c r="N654" s="12">
        <f t="shared" si="150"/>
        <v>97.233145679014569</v>
      </c>
      <c r="O654" s="4">
        <f t="shared" si="156"/>
        <v>97.233145679014569</v>
      </c>
      <c r="P654" s="4">
        <f t="shared" si="157"/>
        <v>0</v>
      </c>
      <c r="Q654" s="4">
        <f t="shared" si="158"/>
        <v>2.7009207133059604E-5</v>
      </c>
      <c r="R654" s="4">
        <f t="shared" si="159"/>
        <v>0</v>
      </c>
      <c r="S654" s="4">
        <f>SUM($Q$3:Q654)</f>
        <v>7.7053511218644899E-2</v>
      </c>
      <c r="T654" s="11">
        <f>SUM($R$3:R654)</f>
        <v>1.6234402287256922E-2</v>
      </c>
      <c r="U654" s="4">
        <f t="shared" si="160"/>
        <v>0</v>
      </c>
      <c r="AA654" s="4">
        <f t="shared" si="161"/>
        <v>0</v>
      </c>
      <c r="AM654" s="4">
        <f t="shared" si="162"/>
        <v>0</v>
      </c>
      <c r="AN654" s="5">
        <f>SUM($H$3:H654)</f>
        <v>3712.4166666666692</v>
      </c>
    </row>
    <row r="655" spans="1:40" x14ac:dyDescent="0.3">
      <c r="A655" s="6" t="s">
        <v>14</v>
      </c>
      <c r="B655" s="4">
        <v>652</v>
      </c>
      <c r="C655" s="4">
        <v>63</v>
      </c>
      <c r="D655" s="4">
        <v>54.2</v>
      </c>
      <c r="E655" s="4">
        <f t="shared" si="163"/>
        <v>-0.54166666666666641</v>
      </c>
      <c r="F655" s="11">
        <f t="shared" si="164"/>
        <v>-0.10416666666666716</v>
      </c>
      <c r="H655" s="12">
        <f t="shared" si="151"/>
        <v>15.055555555555555</v>
      </c>
      <c r="I655" s="5">
        <f t="shared" si="152"/>
        <v>-101.29166666666661</v>
      </c>
      <c r="J655" s="4">
        <f t="shared" si="153"/>
        <v>36.689399999999999</v>
      </c>
      <c r="K655" s="4">
        <f t="shared" si="154"/>
        <v>34.743101074999998</v>
      </c>
      <c r="L655" s="11">
        <f t="shared" si="155"/>
        <v>-29.859165591666624</v>
      </c>
      <c r="N655" s="12">
        <f t="shared" si="150"/>
        <v>-449.54632640786974</v>
      </c>
      <c r="O655" s="4">
        <f t="shared" si="156"/>
        <v>0</v>
      </c>
      <c r="P655" s="4">
        <f t="shared" si="157"/>
        <v>449.54632640786974</v>
      </c>
      <c r="Q655" s="4">
        <f t="shared" si="158"/>
        <v>0</v>
      </c>
      <c r="R655" s="4">
        <f t="shared" si="159"/>
        <v>1.248739795577416E-4</v>
      </c>
      <c r="S655" s="4">
        <f>SUM($Q$3:Q655)</f>
        <v>7.7053511218644899E-2</v>
      </c>
      <c r="T655" s="11">
        <f>SUM($R$3:R655)</f>
        <v>1.6359276266814663E-2</v>
      </c>
      <c r="U655" s="4">
        <f t="shared" si="160"/>
        <v>2.1228576524816071E-3</v>
      </c>
      <c r="AA655" s="4">
        <f t="shared" si="161"/>
        <v>1.4860003567371248E-3</v>
      </c>
      <c r="AM655" s="4">
        <f t="shared" si="162"/>
        <v>0</v>
      </c>
      <c r="AN655" s="5">
        <f>SUM($H$3:H655)</f>
        <v>3727.4722222222249</v>
      </c>
    </row>
    <row r="656" spans="1:40" x14ac:dyDescent="0.3">
      <c r="A656" s="6" t="s">
        <v>14</v>
      </c>
      <c r="B656" s="4">
        <v>653</v>
      </c>
      <c r="C656" s="4">
        <v>64</v>
      </c>
      <c r="D656" s="4">
        <v>52.1</v>
      </c>
      <c r="E656" s="4">
        <f t="shared" si="163"/>
        <v>-0.56944444444444464</v>
      </c>
      <c r="F656" s="11">
        <f t="shared" si="164"/>
        <v>-6.9444444444444475E-2</v>
      </c>
      <c r="H656" s="12">
        <f t="shared" si="151"/>
        <v>14.472222222222221</v>
      </c>
      <c r="I656" s="5">
        <f t="shared" si="152"/>
        <v>-106.48611111111114</v>
      </c>
      <c r="J656" s="4">
        <f t="shared" si="153"/>
        <v>36.689399999999999</v>
      </c>
      <c r="K656" s="4">
        <f t="shared" si="154"/>
        <v>32.10298776874999</v>
      </c>
      <c r="L656" s="11">
        <f t="shared" si="155"/>
        <v>-37.693723342361146</v>
      </c>
      <c r="N656" s="12">
        <f t="shared" si="150"/>
        <v>-545.51194059361546</v>
      </c>
      <c r="O656" s="4">
        <f t="shared" si="156"/>
        <v>0</v>
      </c>
      <c r="P656" s="4">
        <f t="shared" si="157"/>
        <v>545.51194059361546</v>
      </c>
      <c r="Q656" s="4">
        <f t="shared" si="158"/>
        <v>0</v>
      </c>
      <c r="R656" s="4">
        <f t="shared" si="159"/>
        <v>1.5153109460933764E-4</v>
      </c>
      <c r="S656" s="4">
        <f>SUM($Q$3:Q656)</f>
        <v>7.7053511218644899E-2</v>
      </c>
      <c r="T656" s="11">
        <f>SUM($R$3:R656)</f>
        <v>1.6510807361424001E-2</v>
      </c>
      <c r="U656" s="4">
        <f t="shared" si="160"/>
        <v>2.5760286083587399E-3</v>
      </c>
      <c r="AA656" s="4">
        <f t="shared" si="161"/>
        <v>1.8032200258511178E-3</v>
      </c>
      <c r="AM656" s="4">
        <f t="shared" si="162"/>
        <v>0</v>
      </c>
      <c r="AN656" s="5">
        <f>SUM($H$3:H656)</f>
        <v>3741.9444444444471</v>
      </c>
    </row>
    <row r="657" spans="1:40" x14ac:dyDescent="0.3">
      <c r="A657" s="6" t="s">
        <v>14</v>
      </c>
      <c r="B657" s="4">
        <v>654</v>
      </c>
      <c r="C657" s="4">
        <v>65</v>
      </c>
      <c r="D657" s="4">
        <v>50.1</v>
      </c>
      <c r="E657" s="4">
        <f t="shared" si="163"/>
        <v>-0.68055555555555536</v>
      </c>
      <c r="F657" s="11">
        <f t="shared" si="164"/>
        <v>-0.19444444444444425</v>
      </c>
      <c r="H657" s="12">
        <f t="shared" si="151"/>
        <v>13.916666666666666</v>
      </c>
      <c r="I657" s="5">
        <f t="shared" si="152"/>
        <v>-127.26388888888886</v>
      </c>
      <c r="J657" s="4">
        <f t="shared" si="153"/>
        <v>36.689399999999999</v>
      </c>
      <c r="K657" s="4">
        <f t="shared" si="154"/>
        <v>29.685574518749995</v>
      </c>
      <c r="L657" s="11">
        <f t="shared" si="155"/>
        <v>-60.888914370138856</v>
      </c>
      <c r="N657" s="12">
        <f t="shared" si="150"/>
        <v>-847.3707249844324</v>
      </c>
      <c r="O657" s="4">
        <f t="shared" si="156"/>
        <v>0</v>
      </c>
      <c r="P657" s="4">
        <f t="shared" si="157"/>
        <v>847.3707249844324</v>
      </c>
      <c r="Q657" s="4">
        <f t="shared" si="158"/>
        <v>0</v>
      </c>
      <c r="R657" s="4">
        <f t="shared" si="159"/>
        <v>2.3538075694012013E-4</v>
      </c>
      <c r="S657" s="4">
        <f>SUM($Q$3:Q657)</f>
        <v>7.7053511218644899E-2</v>
      </c>
      <c r="T657" s="11">
        <f>SUM($R$3:R657)</f>
        <v>1.6746188118364119E-2</v>
      </c>
      <c r="U657" s="4">
        <f t="shared" si="160"/>
        <v>4.001472867982042E-3</v>
      </c>
      <c r="AA657" s="4">
        <f t="shared" si="161"/>
        <v>2.8010310075874292E-3</v>
      </c>
      <c r="AM657" s="4">
        <f t="shared" si="162"/>
        <v>0</v>
      </c>
      <c r="AN657" s="5">
        <f>SUM($H$3:H657)</f>
        <v>3755.8611111111136</v>
      </c>
    </row>
    <row r="658" spans="1:40" x14ac:dyDescent="0.3">
      <c r="A658" s="6" t="s">
        <v>14</v>
      </c>
      <c r="B658" s="4">
        <v>655</v>
      </c>
      <c r="C658" s="4">
        <v>66</v>
      </c>
      <c r="D658" s="4">
        <v>47.2</v>
      </c>
      <c r="E658" s="4">
        <f t="shared" si="163"/>
        <v>-0.95833333333333315</v>
      </c>
      <c r="F658" s="11">
        <f t="shared" si="164"/>
        <v>-0.2152777777777779</v>
      </c>
      <c r="H658" s="12">
        <f t="shared" si="151"/>
        <v>13.111111111111111</v>
      </c>
      <c r="I658" s="5">
        <f t="shared" si="152"/>
        <v>-179.20833333333329</v>
      </c>
      <c r="J658" s="4">
        <f t="shared" si="153"/>
        <v>36.689399999999999</v>
      </c>
      <c r="K658" s="4">
        <f t="shared" si="154"/>
        <v>26.348385199999996</v>
      </c>
      <c r="L658" s="11">
        <f t="shared" si="155"/>
        <v>-116.17054813333328</v>
      </c>
      <c r="N658" s="12">
        <f t="shared" si="150"/>
        <v>-1523.124964414814</v>
      </c>
      <c r="O658" s="4">
        <f t="shared" si="156"/>
        <v>0</v>
      </c>
      <c r="P658" s="4">
        <f t="shared" si="157"/>
        <v>1523.124964414814</v>
      </c>
      <c r="Q658" s="4">
        <f t="shared" si="158"/>
        <v>0</v>
      </c>
      <c r="R658" s="4">
        <f t="shared" si="159"/>
        <v>4.2309026789300389E-4</v>
      </c>
      <c r="S658" s="4">
        <f>SUM($Q$3:Q658)</f>
        <v>7.7053511218644899E-2</v>
      </c>
      <c r="T658" s="11">
        <f>SUM($R$3:R658)</f>
        <v>1.7169278386257123E-2</v>
      </c>
      <c r="U658" s="4">
        <f t="shared" si="160"/>
        <v>7.192534554181066E-3</v>
      </c>
      <c r="AA658" s="4">
        <f t="shared" si="161"/>
        <v>5.0347741879267459E-3</v>
      </c>
      <c r="AM658" s="4">
        <f t="shared" si="162"/>
        <v>0</v>
      </c>
      <c r="AN658" s="5">
        <f>SUM($H$3:H658)</f>
        <v>3768.9722222222249</v>
      </c>
    </row>
    <row r="659" spans="1:40" x14ac:dyDescent="0.3">
      <c r="A659" s="6" t="s">
        <v>14</v>
      </c>
      <c r="B659" s="4">
        <v>656</v>
      </c>
      <c r="C659" s="4">
        <v>67</v>
      </c>
      <c r="D659" s="4">
        <v>43.2</v>
      </c>
      <c r="E659" s="4">
        <f t="shared" si="163"/>
        <v>-1.1111111111111112</v>
      </c>
      <c r="F659" s="11">
        <f t="shared" si="164"/>
        <v>1.3888888888888618E-2</v>
      </c>
      <c r="H659" s="12">
        <f t="shared" si="151"/>
        <v>12</v>
      </c>
      <c r="I659" s="5">
        <f t="shared" si="152"/>
        <v>-207.7777777777778</v>
      </c>
      <c r="J659" s="4">
        <f t="shared" si="153"/>
        <v>36.689399999999999</v>
      </c>
      <c r="K659" s="4">
        <f t="shared" si="154"/>
        <v>22.071787199999999</v>
      </c>
      <c r="L659" s="11">
        <f t="shared" si="155"/>
        <v>-149.01659057777781</v>
      </c>
      <c r="N659" s="12">
        <f t="shared" si="150"/>
        <v>-1788.1990869333335</v>
      </c>
      <c r="O659" s="4">
        <f t="shared" si="156"/>
        <v>0</v>
      </c>
      <c r="P659" s="4">
        <f t="shared" si="157"/>
        <v>1788.1990869333335</v>
      </c>
      <c r="Q659" s="4">
        <f t="shared" si="158"/>
        <v>0</v>
      </c>
      <c r="R659" s="4">
        <f t="shared" si="159"/>
        <v>4.9672196859259262E-4</v>
      </c>
      <c r="S659" s="4">
        <f>SUM($Q$3:Q659)</f>
        <v>7.7053511218644899E-2</v>
      </c>
      <c r="T659" s="11">
        <f>SUM($R$3:R659)</f>
        <v>1.7666000354849717E-2</v>
      </c>
      <c r="U659" s="4">
        <f t="shared" si="160"/>
        <v>8.4442734660740738E-3</v>
      </c>
      <c r="AA659" s="4">
        <f t="shared" si="161"/>
        <v>5.9109914262518515E-3</v>
      </c>
      <c r="AM659" s="4">
        <f t="shared" si="162"/>
        <v>0</v>
      </c>
      <c r="AN659" s="5">
        <f>SUM($H$3:H659)</f>
        <v>3780.9722222222249</v>
      </c>
    </row>
    <row r="660" spans="1:40" x14ac:dyDescent="0.3">
      <c r="A660" s="6" t="s">
        <v>14</v>
      </c>
      <c r="B660" s="4">
        <v>657</v>
      </c>
      <c r="C660" s="4">
        <v>68</v>
      </c>
      <c r="D660" s="4">
        <v>39.200000000000003</v>
      </c>
      <c r="E660" s="4">
        <f t="shared" si="163"/>
        <v>-0.93055555555555591</v>
      </c>
      <c r="F660" s="11">
        <f t="shared" si="164"/>
        <v>0.2152777777777774</v>
      </c>
      <c r="H660" s="12">
        <f t="shared" si="151"/>
        <v>10.888888888888889</v>
      </c>
      <c r="I660" s="5">
        <f t="shared" si="152"/>
        <v>-174.01388888888894</v>
      </c>
      <c r="J660" s="4">
        <f t="shared" si="153"/>
        <v>36.689399999999999</v>
      </c>
      <c r="K660" s="4">
        <f t="shared" si="154"/>
        <v>18.173649200000003</v>
      </c>
      <c r="L660" s="11">
        <f t="shared" si="155"/>
        <v>-119.15083968888894</v>
      </c>
      <c r="N660" s="12">
        <f t="shared" si="150"/>
        <v>-1297.420254390124</v>
      </c>
      <c r="O660" s="4">
        <f t="shared" si="156"/>
        <v>0</v>
      </c>
      <c r="P660" s="4">
        <f t="shared" si="157"/>
        <v>1297.420254390124</v>
      </c>
      <c r="Q660" s="4">
        <f t="shared" si="158"/>
        <v>0</v>
      </c>
      <c r="R660" s="4">
        <f t="shared" si="159"/>
        <v>3.6039451510836779E-4</v>
      </c>
      <c r="S660" s="4">
        <f>SUM($Q$3:Q660)</f>
        <v>7.7053511218644899E-2</v>
      </c>
      <c r="T660" s="11">
        <f>SUM($R$3:R660)</f>
        <v>1.8026394869958086E-2</v>
      </c>
      <c r="U660" s="4">
        <f t="shared" si="160"/>
        <v>6.1267067568422521E-3</v>
      </c>
      <c r="AA660" s="4">
        <f t="shared" si="161"/>
        <v>4.288694729789576E-3</v>
      </c>
      <c r="AM660" s="4">
        <f t="shared" si="162"/>
        <v>0</v>
      </c>
      <c r="AN660" s="5">
        <f>SUM($H$3:H660)</f>
        <v>3791.8611111111136</v>
      </c>
    </row>
    <row r="661" spans="1:40" x14ac:dyDescent="0.3">
      <c r="A661" s="6" t="s">
        <v>14</v>
      </c>
      <c r="B661" s="4">
        <v>658</v>
      </c>
      <c r="C661" s="4">
        <v>69</v>
      </c>
      <c r="D661" s="4">
        <v>36.5</v>
      </c>
      <c r="E661" s="4">
        <f t="shared" si="163"/>
        <v>-0.68055555555555636</v>
      </c>
      <c r="F661" s="11">
        <f t="shared" si="164"/>
        <v>8.3333333333333537E-2</v>
      </c>
      <c r="H661" s="12">
        <f t="shared" si="151"/>
        <v>10.138888888888889</v>
      </c>
      <c r="I661" s="5">
        <f t="shared" si="152"/>
        <v>-127.26388888888904</v>
      </c>
      <c r="J661" s="4">
        <f t="shared" si="153"/>
        <v>36.689399999999999</v>
      </c>
      <c r="K661" s="4">
        <f t="shared" si="154"/>
        <v>15.756354218749999</v>
      </c>
      <c r="L661" s="11">
        <f t="shared" si="155"/>
        <v>-74.818134670139045</v>
      </c>
      <c r="N661" s="12">
        <f t="shared" si="150"/>
        <v>-758.57275429446531</v>
      </c>
      <c r="O661" s="4">
        <f t="shared" si="156"/>
        <v>0</v>
      </c>
      <c r="P661" s="4">
        <f t="shared" si="157"/>
        <v>758.57275429446531</v>
      </c>
      <c r="Q661" s="4">
        <f t="shared" si="158"/>
        <v>0</v>
      </c>
      <c r="R661" s="4">
        <f t="shared" si="159"/>
        <v>2.1071465397068482E-4</v>
      </c>
      <c r="S661" s="4">
        <f>SUM($Q$3:Q661)</f>
        <v>7.7053511218644899E-2</v>
      </c>
      <c r="T661" s="11">
        <f>SUM($R$3:R661)</f>
        <v>1.823710952392877E-2</v>
      </c>
      <c r="U661" s="4">
        <f t="shared" si="160"/>
        <v>3.5821491175016418E-3</v>
      </c>
      <c r="AA661" s="4">
        <f t="shared" si="161"/>
        <v>2.5075043822511489E-3</v>
      </c>
      <c r="AM661" s="4">
        <f t="shared" si="162"/>
        <v>0</v>
      </c>
      <c r="AN661" s="5">
        <f>SUM($H$3:H661)</f>
        <v>3802.0000000000023</v>
      </c>
    </row>
    <row r="662" spans="1:40" x14ac:dyDescent="0.3">
      <c r="A662" s="6" t="s">
        <v>14</v>
      </c>
      <c r="B662" s="4">
        <v>659</v>
      </c>
      <c r="C662" s="4">
        <v>70</v>
      </c>
      <c r="D662" s="4">
        <v>34.299999999999997</v>
      </c>
      <c r="E662" s="4">
        <f t="shared" si="163"/>
        <v>-0.76388888888888884</v>
      </c>
      <c r="F662" s="11">
        <f t="shared" si="164"/>
        <v>-0.23611111111111055</v>
      </c>
      <c r="H662" s="12">
        <f t="shared" si="151"/>
        <v>9.5277777777777768</v>
      </c>
      <c r="I662" s="5">
        <f t="shared" si="152"/>
        <v>-142.8472222222222</v>
      </c>
      <c r="J662" s="4">
        <f t="shared" si="153"/>
        <v>36.689399999999999</v>
      </c>
      <c r="K662" s="4">
        <f t="shared" si="154"/>
        <v>13.914200168749998</v>
      </c>
      <c r="L662" s="11">
        <f t="shared" si="155"/>
        <v>-92.243622053472194</v>
      </c>
      <c r="N662" s="12">
        <f t="shared" si="150"/>
        <v>-878.87673234280442</v>
      </c>
      <c r="O662" s="4">
        <f t="shared" si="156"/>
        <v>0</v>
      </c>
      <c r="P662" s="4">
        <f t="shared" si="157"/>
        <v>878.87673234280442</v>
      </c>
      <c r="Q662" s="4">
        <f t="shared" si="158"/>
        <v>0</v>
      </c>
      <c r="R662" s="4">
        <f t="shared" si="159"/>
        <v>2.4413242565077899E-4</v>
      </c>
      <c r="S662" s="4">
        <f>SUM($Q$3:Q662)</f>
        <v>7.7053511218644899E-2</v>
      </c>
      <c r="T662" s="11">
        <f>SUM($R$3:R662)</f>
        <v>1.8481241949579549E-2</v>
      </c>
      <c r="U662" s="4">
        <f t="shared" si="160"/>
        <v>4.1502512360632425E-3</v>
      </c>
      <c r="AA662" s="4">
        <f t="shared" si="161"/>
        <v>2.9051758652442698E-3</v>
      </c>
      <c r="AM662" s="4">
        <f t="shared" si="162"/>
        <v>0</v>
      </c>
      <c r="AN662" s="5">
        <f>SUM($H$3:H662)</f>
        <v>3811.5277777777801</v>
      </c>
    </row>
    <row r="663" spans="1:40" x14ac:dyDescent="0.3">
      <c r="A663" s="6" t="s">
        <v>14</v>
      </c>
      <c r="B663" s="4">
        <v>660</v>
      </c>
      <c r="C663" s="4">
        <v>71</v>
      </c>
      <c r="D663" s="4">
        <v>31</v>
      </c>
      <c r="E663" s="4">
        <f t="shared" si="163"/>
        <v>-1.1527777777777775</v>
      </c>
      <c r="F663" s="11">
        <f t="shared" si="164"/>
        <v>-0.33333333333333337</v>
      </c>
      <c r="H663" s="12">
        <f t="shared" si="151"/>
        <v>8.6111111111111107</v>
      </c>
      <c r="I663" s="5">
        <f t="shared" si="152"/>
        <v>-215.56944444444437</v>
      </c>
      <c r="J663" s="4">
        <f t="shared" si="153"/>
        <v>36.689399999999999</v>
      </c>
      <c r="K663" s="4">
        <f t="shared" si="154"/>
        <v>11.365626874999997</v>
      </c>
      <c r="L663" s="11">
        <f t="shared" si="155"/>
        <v>-167.51441756944436</v>
      </c>
      <c r="N663" s="12">
        <f t="shared" si="150"/>
        <v>-1442.4852624035486</v>
      </c>
      <c r="O663" s="4">
        <f t="shared" si="156"/>
        <v>0</v>
      </c>
      <c r="P663" s="4">
        <f t="shared" si="157"/>
        <v>1442.4852624035486</v>
      </c>
      <c r="Q663" s="4">
        <f t="shared" si="158"/>
        <v>0</v>
      </c>
      <c r="R663" s="4">
        <f t="shared" si="159"/>
        <v>4.006903506676524E-4</v>
      </c>
      <c r="S663" s="4">
        <f>SUM($Q$3:Q663)</f>
        <v>7.7053511218644899E-2</v>
      </c>
      <c r="T663" s="11">
        <f>SUM($R$3:R663)</f>
        <v>1.8881932300247203E-2</v>
      </c>
      <c r="U663" s="4">
        <f t="shared" si="160"/>
        <v>6.8117359613500909E-3</v>
      </c>
      <c r="AA663" s="4">
        <f t="shared" si="161"/>
        <v>4.7682151729450629E-3</v>
      </c>
      <c r="AM663" s="4">
        <f t="shared" si="162"/>
        <v>0</v>
      </c>
      <c r="AN663" s="5">
        <f>SUM($H$3:H663)</f>
        <v>3820.1388888888914</v>
      </c>
    </row>
    <row r="664" spans="1:40" x14ac:dyDescent="0.3">
      <c r="A664" s="6" t="s">
        <v>14</v>
      </c>
      <c r="B664" s="4">
        <v>661</v>
      </c>
      <c r="C664" s="4">
        <v>72</v>
      </c>
      <c r="D664" s="4">
        <v>26</v>
      </c>
      <c r="E664" s="4">
        <f t="shared" si="163"/>
        <v>-1.4305555555555556</v>
      </c>
      <c r="F664" s="11">
        <f t="shared" si="164"/>
        <v>-0.15972222222222232</v>
      </c>
      <c r="H664" s="12">
        <f t="shared" si="151"/>
        <v>7.2222222222222223</v>
      </c>
      <c r="I664" s="5">
        <f t="shared" si="152"/>
        <v>-267.51388888888891</v>
      </c>
      <c r="J664" s="4">
        <f t="shared" si="153"/>
        <v>36.689399999999999</v>
      </c>
      <c r="K664" s="4">
        <f t="shared" si="154"/>
        <v>7.9949674999999996</v>
      </c>
      <c r="L664" s="11">
        <f t="shared" si="155"/>
        <v>-222.82952138888891</v>
      </c>
      <c r="N664" s="12">
        <f t="shared" si="150"/>
        <v>-1609.3243211419754</v>
      </c>
      <c r="O664" s="4">
        <f t="shared" si="156"/>
        <v>0</v>
      </c>
      <c r="P664" s="4">
        <f t="shared" si="157"/>
        <v>1609.3243211419754</v>
      </c>
      <c r="Q664" s="4">
        <f t="shared" si="158"/>
        <v>0</v>
      </c>
      <c r="R664" s="4">
        <f t="shared" si="159"/>
        <v>4.4703453365054873E-4</v>
      </c>
      <c r="S664" s="4">
        <f>SUM($Q$3:Q664)</f>
        <v>7.7053511218644899E-2</v>
      </c>
      <c r="T664" s="11">
        <f>SUM($R$3:R664)</f>
        <v>1.9328966833897752E-2</v>
      </c>
      <c r="U664" s="4">
        <f t="shared" si="160"/>
        <v>7.5995870720593287E-3</v>
      </c>
      <c r="AA664" s="4">
        <f t="shared" si="161"/>
        <v>5.3197109504415294E-3</v>
      </c>
      <c r="AM664" s="4">
        <f t="shared" si="162"/>
        <v>0</v>
      </c>
      <c r="AN664" s="5">
        <f>SUM($H$3:H664)</f>
        <v>3827.3611111111136</v>
      </c>
    </row>
    <row r="665" spans="1:40" x14ac:dyDescent="0.3">
      <c r="A665" s="6" t="s">
        <v>14</v>
      </c>
      <c r="B665" s="4">
        <v>662</v>
      </c>
      <c r="C665" s="4">
        <v>73</v>
      </c>
      <c r="D665" s="4">
        <v>20.7</v>
      </c>
      <c r="E665" s="4">
        <f t="shared" si="163"/>
        <v>-1.4722222222222221</v>
      </c>
      <c r="F665" s="11">
        <f t="shared" si="164"/>
        <v>0.1875</v>
      </c>
      <c r="H665" s="12">
        <f t="shared" si="151"/>
        <v>5.75</v>
      </c>
      <c r="I665" s="5">
        <f t="shared" si="152"/>
        <v>-275.30555555555554</v>
      </c>
      <c r="J665" s="4">
        <f t="shared" si="153"/>
        <v>36.689399999999999</v>
      </c>
      <c r="K665" s="4">
        <f t="shared" si="154"/>
        <v>5.0676976687500002</v>
      </c>
      <c r="L665" s="11">
        <f t="shared" si="155"/>
        <v>-233.54845788680552</v>
      </c>
      <c r="N665" s="12">
        <f t="shared" si="150"/>
        <v>-1342.9036328491318</v>
      </c>
      <c r="O665" s="4">
        <f t="shared" si="156"/>
        <v>0</v>
      </c>
      <c r="P665" s="4">
        <f t="shared" si="157"/>
        <v>1342.9036328491318</v>
      </c>
      <c r="Q665" s="4">
        <f t="shared" si="158"/>
        <v>0</v>
      </c>
      <c r="R665" s="4">
        <f t="shared" si="159"/>
        <v>3.7302878690253659E-4</v>
      </c>
      <c r="S665" s="4">
        <f>SUM($Q$3:Q665)</f>
        <v>7.7053511218644899E-2</v>
      </c>
      <c r="T665" s="11">
        <f>SUM($R$3:R665)</f>
        <v>1.970199562080029E-2</v>
      </c>
      <c r="U665" s="4">
        <f t="shared" si="160"/>
        <v>6.3414893773431217E-3</v>
      </c>
      <c r="AA665" s="4">
        <f t="shared" si="161"/>
        <v>4.4390425641401849E-3</v>
      </c>
      <c r="AM665" s="4">
        <f t="shared" si="162"/>
        <v>0</v>
      </c>
      <c r="AN665" s="5">
        <f>SUM($H$3:H665)</f>
        <v>3833.1111111111136</v>
      </c>
    </row>
    <row r="666" spans="1:40" x14ac:dyDescent="0.3">
      <c r="A666" s="6" t="s">
        <v>14</v>
      </c>
      <c r="B666" s="4">
        <v>663</v>
      </c>
      <c r="C666" s="4">
        <v>74</v>
      </c>
      <c r="D666" s="4">
        <v>15.4</v>
      </c>
      <c r="E666" s="4">
        <f t="shared" si="163"/>
        <v>-1.0555555555555556</v>
      </c>
      <c r="F666" s="11">
        <f t="shared" si="164"/>
        <v>0.49999999999999989</v>
      </c>
      <c r="H666" s="12">
        <f t="shared" si="151"/>
        <v>4.2777777777777777</v>
      </c>
      <c r="I666" s="5">
        <f t="shared" si="152"/>
        <v>-197.38888888888889</v>
      </c>
      <c r="J666" s="4">
        <f t="shared" si="153"/>
        <v>36.689399999999999</v>
      </c>
      <c r="K666" s="4">
        <f t="shared" si="154"/>
        <v>2.8048616750000002</v>
      </c>
      <c r="L666" s="11">
        <f t="shared" si="155"/>
        <v>-157.89462721388887</v>
      </c>
      <c r="N666" s="12">
        <f t="shared" si="150"/>
        <v>-675.43812752608017</v>
      </c>
      <c r="O666" s="4">
        <f t="shared" si="156"/>
        <v>0</v>
      </c>
      <c r="P666" s="4">
        <f t="shared" si="157"/>
        <v>675.43812752608017</v>
      </c>
      <c r="Q666" s="4">
        <f t="shared" si="158"/>
        <v>0</v>
      </c>
      <c r="R666" s="4">
        <f t="shared" si="159"/>
        <v>1.876217020905778E-4</v>
      </c>
      <c r="S666" s="4">
        <f>SUM($Q$3:Q666)</f>
        <v>7.7053511218644899E-2</v>
      </c>
      <c r="T666" s="11">
        <f>SUM($R$3:R666)</f>
        <v>1.9889617322890869E-2</v>
      </c>
      <c r="U666" s="4">
        <f t="shared" si="160"/>
        <v>3.1895689355398225E-3</v>
      </c>
      <c r="AA666" s="4">
        <f t="shared" si="161"/>
        <v>2.2326982548778757E-3</v>
      </c>
      <c r="AM666" s="4">
        <f t="shared" si="162"/>
        <v>0</v>
      </c>
      <c r="AN666" s="5">
        <f>SUM($H$3:H666)</f>
        <v>3837.3888888888914</v>
      </c>
    </row>
    <row r="667" spans="1:40" x14ac:dyDescent="0.3">
      <c r="A667" s="6" t="s">
        <v>14</v>
      </c>
      <c r="B667" s="4">
        <v>664</v>
      </c>
      <c r="C667" s="4">
        <v>75</v>
      </c>
      <c r="D667" s="4">
        <v>13.1</v>
      </c>
      <c r="E667" s="4">
        <f t="shared" si="163"/>
        <v>-0.47222222222222227</v>
      </c>
      <c r="F667" s="11">
        <f t="shared" si="164"/>
        <v>0.48611111111111116</v>
      </c>
      <c r="H667" s="12">
        <f t="shared" si="151"/>
        <v>3.6388888888888888</v>
      </c>
      <c r="I667" s="5">
        <f t="shared" si="152"/>
        <v>-88.305555555555557</v>
      </c>
      <c r="J667" s="4">
        <f t="shared" si="153"/>
        <v>36.689399999999999</v>
      </c>
      <c r="K667" s="4">
        <f t="shared" si="154"/>
        <v>2.0296100187499997</v>
      </c>
      <c r="L667" s="11">
        <f t="shared" si="155"/>
        <v>-49.586545536805559</v>
      </c>
      <c r="N667" s="12">
        <f t="shared" si="150"/>
        <v>-180.43992959226466</v>
      </c>
      <c r="O667" s="4">
        <f t="shared" si="156"/>
        <v>0</v>
      </c>
      <c r="P667" s="4">
        <f t="shared" si="157"/>
        <v>180.43992959226466</v>
      </c>
      <c r="Q667" s="4">
        <f t="shared" si="158"/>
        <v>0</v>
      </c>
      <c r="R667" s="4">
        <f t="shared" si="159"/>
        <v>5.0122202664517959E-5</v>
      </c>
      <c r="S667" s="4">
        <f>SUM($Q$3:Q667)</f>
        <v>7.7053511218644899E-2</v>
      </c>
      <c r="T667" s="11">
        <f>SUM($R$3:R667)</f>
        <v>1.9939739525555385E-2</v>
      </c>
      <c r="U667" s="4">
        <f t="shared" si="160"/>
        <v>8.5207744529680531E-4</v>
      </c>
      <c r="AA667" s="4">
        <f t="shared" si="161"/>
        <v>5.9645421170776368E-4</v>
      </c>
      <c r="AM667" s="4">
        <f t="shared" si="162"/>
        <v>0</v>
      </c>
      <c r="AN667" s="5">
        <f>SUM($H$3:H667)</f>
        <v>3841.0277777777801</v>
      </c>
    </row>
    <row r="668" spans="1:40" x14ac:dyDescent="0.3">
      <c r="A668" s="6" t="s">
        <v>14</v>
      </c>
      <c r="B668" s="4">
        <v>665</v>
      </c>
      <c r="C668" s="4">
        <v>76</v>
      </c>
      <c r="D668" s="4">
        <v>12</v>
      </c>
      <c r="E668" s="4">
        <f t="shared" si="163"/>
        <v>-8.3333333333333287E-2</v>
      </c>
      <c r="F668" s="11">
        <f t="shared" si="164"/>
        <v>0.375</v>
      </c>
      <c r="H668" s="12">
        <f t="shared" si="151"/>
        <v>3.333333333333333</v>
      </c>
      <c r="I668" s="5">
        <f t="shared" si="152"/>
        <v>-15.583333333333325</v>
      </c>
      <c r="J668" s="4">
        <f t="shared" si="153"/>
        <v>36.689399999999999</v>
      </c>
      <c r="K668" s="4">
        <f t="shared" si="154"/>
        <v>1.7030699999999996</v>
      </c>
      <c r="L668" s="11">
        <f t="shared" si="155"/>
        <v>22.809136666666674</v>
      </c>
      <c r="N668" s="12">
        <f t="shared" si="150"/>
        <v>76.030455555555577</v>
      </c>
      <c r="O668" s="4">
        <f t="shared" si="156"/>
        <v>76.030455555555577</v>
      </c>
      <c r="P668" s="4">
        <f t="shared" si="157"/>
        <v>0</v>
      </c>
      <c r="Q668" s="4">
        <f t="shared" si="158"/>
        <v>2.1119570987654326E-5</v>
      </c>
      <c r="R668" s="4">
        <f t="shared" si="159"/>
        <v>0</v>
      </c>
      <c r="S668" s="4">
        <f>SUM($Q$3:Q668)</f>
        <v>7.7074630789632559E-2</v>
      </c>
      <c r="T668" s="11">
        <f>SUM($R$3:R668)</f>
        <v>1.9939739525555385E-2</v>
      </c>
      <c r="U668" s="4">
        <f t="shared" si="160"/>
        <v>0</v>
      </c>
      <c r="AA668" s="4">
        <f t="shared" si="161"/>
        <v>0</v>
      </c>
      <c r="AM668" s="4">
        <f t="shared" si="162"/>
        <v>0</v>
      </c>
      <c r="AN668" s="5">
        <f>SUM($H$3:H668)</f>
        <v>3844.3611111111136</v>
      </c>
    </row>
    <row r="669" spans="1:40" x14ac:dyDescent="0.3">
      <c r="A669" s="6" t="s">
        <v>14</v>
      </c>
      <c r="B669" s="4">
        <v>666</v>
      </c>
      <c r="C669" s="4">
        <v>77</v>
      </c>
      <c r="D669" s="4">
        <v>12.5</v>
      </c>
      <c r="E669" s="4">
        <f t="shared" si="163"/>
        <v>0.27777777777777779</v>
      </c>
      <c r="F669" s="11">
        <f t="shared" si="164"/>
        <v>0.49305555555555552</v>
      </c>
      <c r="H669" s="12">
        <f t="shared" si="151"/>
        <v>3.4722222222222223</v>
      </c>
      <c r="I669" s="5">
        <f t="shared" si="152"/>
        <v>51.94444444444445</v>
      </c>
      <c r="J669" s="4">
        <f t="shared" si="153"/>
        <v>36.689399999999999</v>
      </c>
      <c r="K669" s="4">
        <f t="shared" si="154"/>
        <v>1.84794921875</v>
      </c>
      <c r="L669" s="11">
        <f t="shared" si="155"/>
        <v>90.481793663194452</v>
      </c>
      <c r="N669" s="12">
        <f t="shared" si="150"/>
        <v>314.17289466386961</v>
      </c>
      <c r="O669" s="4">
        <f t="shared" si="156"/>
        <v>314.17289466386961</v>
      </c>
      <c r="P669" s="4">
        <f t="shared" si="157"/>
        <v>0</v>
      </c>
      <c r="Q669" s="4">
        <f t="shared" si="158"/>
        <v>8.7270248517741552E-5</v>
      </c>
      <c r="R669" s="4">
        <f t="shared" si="159"/>
        <v>0</v>
      </c>
      <c r="S669" s="4">
        <f>SUM($Q$3:Q669)</f>
        <v>7.7161901038150307E-2</v>
      </c>
      <c r="T669" s="11">
        <f>SUM($R$3:R669)</f>
        <v>1.9939739525555385E-2</v>
      </c>
      <c r="U669" s="4">
        <f t="shared" si="160"/>
        <v>0</v>
      </c>
      <c r="AA669" s="4">
        <f t="shared" si="161"/>
        <v>0</v>
      </c>
      <c r="AM669" s="4">
        <f t="shared" si="162"/>
        <v>0</v>
      </c>
      <c r="AN669" s="5">
        <f>SUM($H$3:H669)</f>
        <v>3847.8333333333358</v>
      </c>
    </row>
    <row r="670" spans="1:40" x14ac:dyDescent="0.3">
      <c r="A670" s="6" t="s">
        <v>14</v>
      </c>
      <c r="B670" s="4">
        <v>667</v>
      </c>
      <c r="C670" s="4">
        <v>78</v>
      </c>
      <c r="D670" s="4">
        <v>14</v>
      </c>
      <c r="E670" s="4">
        <f t="shared" si="163"/>
        <v>0.90277777777777779</v>
      </c>
      <c r="F670" s="11">
        <f t="shared" si="164"/>
        <v>0.49999999999999994</v>
      </c>
      <c r="H670" s="12">
        <f t="shared" si="151"/>
        <v>3.8888888888888888</v>
      </c>
      <c r="I670" s="5">
        <f t="shared" si="152"/>
        <v>168.81944444444446</v>
      </c>
      <c r="J670" s="4">
        <f t="shared" si="153"/>
        <v>36.689399999999999</v>
      </c>
      <c r="K670" s="4">
        <f t="shared" si="154"/>
        <v>2.3180674999999997</v>
      </c>
      <c r="L670" s="11">
        <f t="shared" si="155"/>
        <v>207.82691194444448</v>
      </c>
      <c r="N670" s="12">
        <f t="shared" si="150"/>
        <v>808.21576867283966</v>
      </c>
      <c r="O670" s="4">
        <f t="shared" si="156"/>
        <v>808.21576867283966</v>
      </c>
      <c r="P670" s="4">
        <f t="shared" si="157"/>
        <v>0</v>
      </c>
      <c r="Q670" s="4">
        <f t="shared" si="158"/>
        <v>2.2450438018689988E-4</v>
      </c>
      <c r="R670" s="4">
        <f t="shared" si="159"/>
        <v>0</v>
      </c>
      <c r="S670" s="4">
        <f>SUM($Q$3:Q670)</f>
        <v>7.7386405418337204E-2</v>
      </c>
      <c r="T670" s="11">
        <f>SUM($R$3:R670)</f>
        <v>1.9939739525555385E-2</v>
      </c>
      <c r="U670" s="4">
        <f t="shared" si="160"/>
        <v>0</v>
      </c>
      <c r="AA670" s="4">
        <f t="shared" si="161"/>
        <v>0</v>
      </c>
      <c r="AM670" s="4">
        <f t="shared" si="162"/>
        <v>0</v>
      </c>
      <c r="AN670" s="5">
        <f>SUM($H$3:H670)</f>
        <v>3851.7222222222244</v>
      </c>
    </row>
    <row r="671" spans="1:40" x14ac:dyDescent="0.3">
      <c r="A671" s="6" t="s">
        <v>14</v>
      </c>
      <c r="B671" s="4">
        <v>668</v>
      </c>
      <c r="C671" s="4">
        <v>79</v>
      </c>
      <c r="D671" s="4">
        <v>19</v>
      </c>
      <c r="E671" s="4">
        <f t="shared" si="163"/>
        <v>1.2777777777777777</v>
      </c>
      <c r="F671" s="11">
        <f t="shared" si="164"/>
        <v>0.1736111111111111</v>
      </c>
      <c r="H671" s="12">
        <f t="shared" si="151"/>
        <v>5.2777777777777777</v>
      </c>
      <c r="I671" s="5">
        <f t="shared" si="152"/>
        <v>238.94444444444443</v>
      </c>
      <c r="J671" s="4">
        <f t="shared" si="153"/>
        <v>36.689399999999999</v>
      </c>
      <c r="K671" s="4">
        <f t="shared" si="154"/>
        <v>4.2695018749999996</v>
      </c>
      <c r="L671" s="11">
        <f t="shared" si="155"/>
        <v>279.90334631944444</v>
      </c>
      <c r="N671" s="12">
        <f t="shared" si="150"/>
        <v>1477.2676611304012</v>
      </c>
      <c r="O671" s="4">
        <f t="shared" si="156"/>
        <v>1477.2676611304012</v>
      </c>
      <c r="P671" s="4">
        <f t="shared" si="157"/>
        <v>0</v>
      </c>
      <c r="Q671" s="4">
        <f t="shared" si="158"/>
        <v>4.1035212809177813E-4</v>
      </c>
      <c r="R671" s="4">
        <f t="shared" si="159"/>
        <v>0</v>
      </c>
      <c r="S671" s="4">
        <f>SUM($Q$3:Q671)</f>
        <v>7.779675754642898E-2</v>
      </c>
      <c r="T671" s="11">
        <f>SUM($R$3:R671)</f>
        <v>1.9939739525555385E-2</v>
      </c>
      <c r="U671" s="4">
        <f t="shared" si="160"/>
        <v>0</v>
      </c>
      <c r="AA671" s="4">
        <f t="shared" si="161"/>
        <v>0</v>
      </c>
      <c r="AM671" s="4">
        <f t="shared" si="162"/>
        <v>0</v>
      </c>
      <c r="AN671" s="5">
        <f>SUM($H$3:H671)</f>
        <v>3857.0000000000023</v>
      </c>
    </row>
    <row r="672" spans="1:40" x14ac:dyDescent="0.3">
      <c r="A672" s="6" t="s">
        <v>14</v>
      </c>
      <c r="B672" s="4">
        <v>669</v>
      </c>
      <c r="C672" s="4">
        <v>80</v>
      </c>
      <c r="D672" s="4">
        <v>23.2</v>
      </c>
      <c r="E672" s="4">
        <f t="shared" si="163"/>
        <v>1.25</v>
      </c>
      <c r="F672" s="11">
        <f t="shared" si="164"/>
        <v>-2.7777777777777679E-2</v>
      </c>
      <c r="H672" s="12">
        <f t="shared" si="151"/>
        <v>6.4444444444444438</v>
      </c>
      <c r="I672" s="5">
        <f t="shared" si="152"/>
        <v>233.75</v>
      </c>
      <c r="J672" s="4">
        <f t="shared" si="153"/>
        <v>36.689399999999999</v>
      </c>
      <c r="K672" s="4">
        <f t="shared" si="154"/>
        <v>6.3656971999999978</v>
      </c>
      <c r="L672" s="11">
        <f t="shared" si="155"/>
        <v>276.80509719999998</v>
      </c>
      <c r="N672" s="12">
        <f t="shared" si="150"/>
        <v>1783.8550708444441</v>
      </c>
      <c r="O672" s="4">
        <f t="shared" si="156"/>
        <v>1783.8550708444441</v>
      </c>
      <c r="P672" s="4">
        <f t="shared" si="157"/>
        <v>0</v>
      </c>
      <c r="Q672" s="4">
        <f t="shared" si="158"/>
        <v>4.9551529745678997E-4</v>
      </c>
      <c r="R672" s="4">
        <f t="shared" si="159"/>
        <v>0</v>
      </c>
      <c r="S672" s="4">
        <f>SUM($Q$3:Q672)</f>
        <v>7.8292272843885763E-2</v>
      </c>
      <c r="T672" s="11">
        <f>SUM($R$3:R672)</f>
        <v>1.9939739525555385E-2</v>
      </c>
      <c r="U672" s="4">
        <f t="shared" si="160"/>
        <v>0</v>
      </c>
      <c r="AA672" s="4">
        <f t="shared" si="161"/>
        <v>0</v>
      </c>
      <c r="AM672" s="4">
        <f t="shared" si="162"/>
        <v>0</v>
      </c>
      <c r="AN672" s="5">
        <f>SUM($H$3:H672)</f>
        <v>3863.4444444444466</v>
      </c>
    </row>
    <row r="673" spans="1:40" x14ac:dyDescent="0.3">
      <c r="A673" s="6" t="s">
        <v>14</v>
      </c>
      <c r="B673" s="4">
        <v>670</v>
      </c>
      <c r="C673" s="4">
        <v>81</v>
      </c>
      <c r="D673" s="4">
        <v>28</v>
      </c>
      <c r="E673" s="4">
        <f t="shared" si="163"/>
        <v>1.2222222222222223</v>
      </c>
      <c r="F673" s="11">
        <f t="shared" si="164"/>
        <v>-0.20833333333333337</v>
      </c>
      <c r="H673" s="12">
        <f t="shared" si="151"/>
        <v>7.7777777777777777</v>
      </c>
      <c r="I673" s="5">
        <f t="shared" si="152"/>
        <v>228.55555555555557</v>
      </c>
      <c r="J673" s="4">
        <f t="shared" si="153"/>
        <v>36.689399999999999</v>
      </c>
      <c r="K673" s="4">
        <f t="shared" si="154"/>
        <v>9.2722699999999989</v>
      </c>
      <c r="L673" s="11">
        <f t="shared" si="155"/>
        <v>274.51722555555557</v>
      </c>
      <c r="N673" s="12">
        <f t="shared" si="150"/>
        <v>2135.1339765432099</v>
      </c>
      <c r="O673" s="4">
        <f t="shared" si="156"/>
        <v>2135.1339765432099</v>
      </c>
      <c r="P673" s="4">
        <f t="shared" si="157"/>
        <v>0</v>
      </c>
      <c r="Q673" s="4">
        <f t="shared" si="158"/>
        <v>5.9309277126200276E-4</v>
      </c>
      <c r="R673" s="4">
        <f t="shared" si="159"/>
        <v>0</v>
      </c>
      <c r="S673" s="4">
        <f>SUM($Q$3:Q673)</f>
        <v>7.8885365615147765E-2</v>
      </c>
      <c r="T673" s="11">
        <f>SUM($R$3:R673)</f>
        <v>1.9939739525555385E-2</v>
      </c>
      <c r="U673" s="4">
        <f t="shared" si="160"/>
        <v>0</v>
      </c>
      <c r="AA673" s="4">
        <f t="shared" si="161"/>
        <v>0</v>
      </c>
      <c r="AM673" s="4">
        <f t="shared" si="162"/>
        <v>0</v>
      </c>
      <c r="AN673" s="5">
        <f>SUM($H$3:H673)</f>
        <v>3871.2222222222244</v>
      </c>
    </row>
    <row r="674" spans="1:40" x14ac:dyDescent="0.3">
      <c r="A674" s="6" t="s">
        <v>14</v>
      </c>
      <c r="B674" s="4">
        <v>671</v>
      </c>
      <c r="C674" s="4">
        <v>82</v>
      </c>
      <c r="D674" s="4">
        <v>32</v>
      </c>
      <c r="E674" s="4">
        <f t="shared" si="163"/>
        <v>0.83333333333333326</v>
      </c>
      <c r="F674" s="11">
        <f t="shared" si="164"/>
        <v>-0.33333333333333337</v>
      </c>
      <c r="H674" s="12">
        <f t="shared" si="151"/>
        <v>8.8888888888888893</v>
      </c>
      <c r="I674" s="5">
        <f t="shared" si="152"/>
        <v>155.83333333333331</v>
      </c>
      <c r="J674" s="4">
        <f t="shared" si="153"/>
        <v>36.689399999999999</v>
      </c>
      <c r="K674" s="4">
        <f t="shared" si="154"/>
        <v>12.110720000000002</v>
      </c>
      <c r="L674" s="11">
        <f t="shared" si="155"/>
        <v>204.63345333333334</v>
      </c>
      <c r="N674" s="12">
        <f t="shared" si="150"/>
        <v>1818.9640296296297</v>
      </c>
      <c r="O674" s="4">
        <f t="shared" si="156"/>
        <v>1818.9640296296297</v>
      </c>
      <c r="P674" s="4">
        <f t="shared" si="157"/>
        <v>0</v>
      </c>
      <c r="Q674" s="4">
        <f t="shared" si="158"/>
        <v>5.0526778600823051E-4</v>
      </c>
      <c r="R674" s="4">
        <f t="shared" si="159"/>
        <v>0</v>
      </c>
      <c r="S674" s="4">
        <f>SUM($Q$3:Q674)</f>
        <v>7.9390633401155999E-2</v>
      </c>
      <c r="T674" s="11">
        <f>SUM($R$3:R674)</f>
        <v>1.9939739525555385E-2</v>
      </c>
      <c r="U674" s="4">
        <f t="shared" si="160"/>
        <v>0</v>
      </c>
      <c r="AA674" s="4">
        <f t="shared" si="161"/>
        <v>0</v>
      </c>
      <c r="AM674" s="4">
        <f t="shared" si="162"/>
        <v>0</v>
      </c>
      <c r="AN674" s="5">
        <f>SUM($H$3:H674)</f>
        <v>3880.1111111111131</v>
      </c>
    </row>
    <row r="675" spans="1:40" x14ac:dyDescent="0.3">
      <c r="A675" s="6" t="s">
        <v>14</v>
      </c>
      <c r="B675" s="4">
        <v>672</v>
      </c>
      <c r="C675" s="4">
        <v>83</v>
      </c>
      <c r="D675" s="4">
        <v>34</v>
      </c>
      <c r="E675" s="4">
        <f t="shared" si="163"/>
        <v>0.55555555555555558</v>
      </c>
      <c r="F675" s="11">
        <f t="shared" si="164"/>
        <v>-0.13888888888888884</v>
      </c>
      <c r="H675" s="12">
        <f t="shared" si="151"/>
        <v>9.4444444444444446</v>
      </c>
      <c r="I675" s="5">
        <f t="shared" si="152"/>
        <v>103.8888888888889</v>
      </c>
      <c r="J675" s="4">
        <f t="shared" si="153"/>
        <v>36.689399999999999</v>
      </c>
      <c r="K675" s="4">
        <f t="shared" si="154"/>
        <v>13.671867499999998</v>
      </c>
      <c r="L675" s="11">
        <f t="shared" si="155"/>
        <v>154.25015638888888</v>
      </c>
      <c r="N675" s="12">
        <f t="shared" si="150"/>
        <v>1456.8070325617284</v>
      </c>
      <c r="O675" s="4">
        <f t="shared" si="156"/>
        <v>1456.8070325617284</v>
      </c>
      <c r="P675" s="4">
        <f t="shared" si="157"/>
        <v>0</v>
      </c>
      <c r="Q675" s="4">
        <f t="shared" si="158"/>
        <v>4.0466862015603564E-4</v>
      </c>
      <c r="R675" s="4">
        <f t="shared" si="159"/>
        <v>0</v>
      </c>
      <c r="S675" s="4">
        <f>SUM($Q$3:Q675)</f>
        <v>7.9795302021312034E-2</v>
      </c>
      <c r="T675" s="11">
        <f>SUM($R$3:R675)</f>
        <v>1.9939739525555385E-2</v>
      </c>
      <c r="U675" s="4">
        <f t="shared" si="160"/>
        <v>0</v>
      </c>
      <c r="AA675" s="4">
        <f t="shared" si="161"/>
        <v>0</v>
      </c>
      <c r="AM675" s="4">
        <f t="shared" si="162"/>
        <v>0</v>
      </c>
      <c r="AN675" s="5">
        <f>SUM($H$3:H675)</f>
        <v>3889.5555555555575</v>
      </c>
    </row>
    <row r="676" spans="1:40" x14ac:dyDescent="0.3">
      <c r="A676" s="6" t="s">
        <v>14</v>
      </c>
      <c r="B676" s="4">
        <v>673</v>
      </c>
      <c r="C676" s="4">
        <v>84</v>
      </c>
      <c r="D676" s="4">
        <v>36</v>
      </c>
      <c r="E676" s="4">
        <f t="shared" si="163"/>
        <v>0.55555555555555558</v>
      </c>
      <c r="F676" s="11">
        <f t="shared" si="164"/>
        <v>0</v>
      </c>
      <c r="H676" s="12">
        <f t="shared" si="151"/>
        <v>10</v>
      </c>
      <c r="I676" s="5">
        <f t="shared" si="152"/>
        <v>103.8888888888889</v>
      </c>
      <c r="J676" s="4">
        <f t="shared" si="153"/>
        <v>36.689399999999999</v>
      </c>
      <c r="K676" s="4">
        <f t="shared" si="154"/>
        <v>15.327630000000001</v>
      </c>
      <c r="L676" s="11">
        <f t="shared" si="155"/>
        <v>155.90591888888889</v>
      </c>
      <c r="N676" s="12">
        <f t="shared" si="150"/>
        <v>1559.0591888888889</v>
      </c>
      <c r="O676" s="4">
        <f t="shared" si="156"/>
        <v>1559.0591888888889</v>
      </c>
      <c r="P676" s="4">
        <f t="shared" si="157"/>
        <v>0</v>
      </c>
      <c r="Q676" s="4">
        <f t="shared" si="158"/>
        <v>4.3307199691358027E-4</v>
      </c>
      <c r="R676" s="4">
        <f t="shared" si="159"/>
        <v>0</v>
      </c>
      <c r="S676" s="4">
        <f>SUM($Q$3:Q676)</f>
        <v>8.0228374018225621E-2</v>
      </c>
      <c r="T676" s="11">
        <f>SUM($R$3:R676)</f>
        <v>1.9939739525555385E-2</v>
      </c>
      <c r="U676" s="4">
        <f t="shared" si="160"/>
        <v>0</v>
      </c>
      <c r="AA676" s="4">
        <f t="shared" si="161"/>
        <v>0</v>
      </c>
      <c r="AM676" s="4">
        <f t="shared" si="162"/>
        <v>0</v>
      </c>
      <c r="AN676" s="5">
        <f>SUM($H$3:H676)</f>
        <v>3899.5555555555575</v>
      </c>
    </row>
    <row r="677" spans="1:40" x14ac:dyDescent="0.3">
      <c r="A677" s="6" t="s">
        <v>14</v>
      </c>
      <c r="B677" s="4">
        <v>674</v>
      </c>
      <c r="C677" s="4">
        <v>85</v>
      </c>
      <c r="D677" s="4">
        <v>38</v>
      </c>
      <c r="E677" s="4">
        <f t="shared" si="163"/>
        <v>0.55555555555555558</v>
      </c>
      <c r="F677" s="11">
        <f t="shared" si="164"/>
        <v>-0.11805555555555577</v>
      </c>
      <c r="H677" s="12">
        <f t="shared" si="151"/>
        <v>10.555555555555555</v>
      </c>
      <c r="I677" s="5">
        <f t="shared" si="152"/>
        <v>103.8888888888889</v>
      </c>
      <c r="J677" s="4">
        <f t="shared" si="153"/>
        <v>36.689399999999999</v>
      </c>
      <c r="K677" s="4">
        <f t="shared" si="154"/>
        <v>17.078007499999998</v>
      </c>
      <c r="L677" s="11">
        <f t="shared" si="155"/>
        <v>157.6562963888889</v>
      </c>
      <c r="N677" s="12">
        <f t="shared" si="150"/>
        <v>1664.1497952160496</v>
      </c>
      <c r="O677" s="4">
        <f t="shared" si="156"/>
        <v>1664.1497952160496</v>
      </c>
      <c r="P677" s="4">
        <f t="shared" si="157"/>
        <v>0</v>
      </c>
      <c r="Q677" s="4">
        <f t="shared" si="158"/>
        <v>4.622638320044582E-4</v>
      </c>
      <c r="R677" s="4">
        <f t="shared" si="159"/>
        <v>0</v>
      </c>
      <c r="S677" s="4">
        <f>SUM($Q$3:Q677)</f>
        <v>8.0690637850230076E-2</v>
      </c>
      <c r="T677" s="11">
        <f>SUM($R$3:R677)</f>
        <v>1.9939739525555385E-2</v>
      </c>
      <c r="U677" s="4">
        <f t="shared" si="160"/>
        <v>0</v>
      </c>
      <c r="AA677" s="4">
        <f t="shared" si="161"/>
        <v>0</v>
      </c>
      <c r="AM677" s="4">
        <f t="shared" si="162"/>
        <v>0</v>
      </c>
      <c r="AN677" s="5">
        <f>SUM($H$3:H677)</f>
        <v>3910.1111111111131</v>
      </c>
    </row>
    <row r="678" spans="1:40" x14ac:dyDescent="0.3">
      <c r="A678" s="6" t="s">
        <v>14</v>
      </c>
      <c r="B678" s="4">
        <v>675</v>
      </c>
      <c r="C678" s="4">
        <v>86</v>
      </c>
      <c r="D678" s="4">
        <v>40</v>
      </c>
      <c r="E678" s="4">
        <f t="shared" si="163"/>
        <v>0.31944444444444403</v>
      </c>
      <c r="F678" s="11">
        <f t="shared" si="164"/>
        <v>-0.24305555555555558</v>
      </c>
      <c r="H678" s="12">
        <f t="shared" si="151"/>
        <v>11.111111111111111</v>
      </c>
      <c r="I678" s="5">
        <f t="shared" si="152"/>
        <v>59.736111111111036</v>
      </c>
      <c r="J678" s="4">
        <f t="shared" si="153"/>
        <v>36.689399999999999</v>
      </c>
      <c r="K678" s="4">
        <f t="shared" si="154"/>
        <v>18.922999999999998</v>
      </c>
      <c r="L678" s="11">
        <f t="shared" si="155"/>
        <v>115.34851111111104</v>
      </c>
      <c r="N678" s="12">
        <f t="shared" si="150"/>
        <v>1281.6501234567893</v>
      </c>
      <c r="O678" s="4">
        <f t="shared" si="156"/>
        <v>1281.6501234567893</v>
      </c>
      <c r="P678" s="4">
        <f t="shared" si="157"/>
        <v>0</v>
      </c>
      <c r="Q678" s="4">
        <f t="shared" si="158"/>
        <v>3.5601392318244143E-4</v>
      </c>
      <c r="R678" s="4">
        <f t="shared" si="159"/>
        <v>0</v>
      </c>
      <c r="S678" s="4">
        <f>SUM($Q$3:Q678)</f>
        <v>8.1046651773412512E-2</v>
      </c>
      <c r="T678" s="11">
        <f>SUM($R$3:R678)</f>
        <v>1.9939739525555385E-2</v>
      </c>
      <c r="U678" s="4">
        <f t="shared" si="160"/>
        <v>0</v>
      </c>
      <c r="AA678" s="4">
        <f t="shared" si="161"/>
        <v>0</v>
      </c>
      <c r="AM678" s="4">
        <f t="shared" si="162"/>
        <v>0</v>
      </c>
      <c r="AN678" s="5">
        <f>SUM($H$3:H678)</f>
        <v>3921.2222222222244</v>
      </c>
    </row>
    <row r="679" spans="1:40" x14ac:dyDescent="0.3">
      <c r="A679" s="6" t="s">
        <v>14</v>
      </c>
      <c r="B679" s="4">
        <v>676</v>
      </c>
      <c r="C679" s="4">
        <v>87</v>
      </c>
      <c r="D679" s="4">
        <v>40.299999999999997</v>
      </c>
      <c r="E679" s="4">
        <f t="shared" si="163"/>
        <v>6.9444444444444448E-2</v>
      </c>
      <c r="F679" s="11">
        <f t="shared" si="164"/>
        <v>-0.24999999999999961</v>
      </c>
      <c r="H679" s="12">
        <f t="shared" si="151"/>
        <v>11.194444444444443</v>
      </c>
      <c r="I679" s="5">
        <f t="shared" si="152"/>
        <v>12.986111111111112</v>
      </c>
      <c r="J679" s="4">
        <f t="shared" si="153"/>
        <v>36.689399999999999</v>
      </c>
      <c r="K679" s="4">
        <f t="shared" si="154"/>
        <v>19.207909418749992</v>
      </c>
      <c r="L679" s="11">
        <f t="shared" si="155"/>
        <v>68.883420529861098</v>
      </c>
      <c r="N679" s="12">
        <f t="shared" si="150"/>
        <v>771.11162426483384</v>
      </c>
      <c r="O679" s="4">
        <f t="shared" si="156"/>
        <v>771.11162426483384</v>
      </c>
      <c r="P679" s="4">
        <f t="shared" si="157"/>
        <v>0</v>
      </c>
      <c r="Q679" s="4">
        <f t="shared" si="158"/>
        <v>2.1419767340689829E-4</v>
      </c>
      <c r="R679" s="4">
        <f t="shared" si="159"/>
        <v>0</v>
      </c>
      <c r="S679" s="4">
        <f>SUM($Q$3:Q679)</f>
        <v>8.1260849446819411E-2</v>
      </c>
      <c r="T679" s="11">
        <f>SUM($R$3:R679)</f>
        <v>1.9939739525555385E-2</v>
      </c>
      <c r="U679" s="4">
        <f t="shared" si="160"/>
        <v>0</v>
      </c>
      <c r="AA679" s="4">
        <f t="shared" si="161"/>
        <v>0</v>
      </c>
      <c r="AM679" s="4">
        <f t="shared" si="162"/>
        <v>0</v>
      </c>
      <c r="AN679" s="5">
        <f>SUM($H$3:H679)</f>
        <v>3932.4166666666688</v>
      </c>
    </row>
    <row r="680" spans="1:40" x14ac:dyDescent="0.3">
      <c r="A680" s="6" t="s">
        <v>14</v>
      </c>
      <c r="B680" s="4">
        <v>677</v>
      </c>
      <c r="C680" s="4">
        <v>88</v>
      </c>
      <c r="D680" s="4">
        <v>40.5</v>
      </c>
      <c r="E680" s="4">
        <f t="shared" si="163"/>
        <v>-0.18055555555555516</v>
      </c>
      <c r="F680" s="11">
        <f t="shared" si="164"/>
        <v>-0.36805555555555536</v>
      </c>
      <c r="H680" s="12">
        <f t="shared" si="151"/>
        <v>11.25</v>
      </c>
      <c r="I680" s="5">
        <f t="shared" si="152"/>
        <v>-33.763888888888815</v>
      </c>
      <c r="J680" s="4">
        <f t="shared" si="153"/>
        <v>36.689399999999999</v>
      </c>
      <c r="K680" s="4">
        <f t="shared" si="154"/>
        <v>19.399031718749999</v>
      </c>
      <c r="L680" s="11">
        <f t="shared" si="155"/>
        <v>22.324542829861183</v>
      </c>
      <c r="N680" s="12">
        <f t="shared" si="150"/>
        <v>251.15110683593832</v>
      </c>
      <c r="O680" s="4">
        <f t="shared" si="156"/>
        <v>251.15110683593832</v>
      </c>
      <c r="P680" s="4">
        <f t="shared" si="157"/>
        <v>0</v>
      </c>
      <c r="Q680" s="4">
        <f t="shared" si="158"/>
        <v>6.9764196343316204E-5</v>
      </c>
      <c r="R680" s="4">
        <f t="shared" si="159"/>
        <v>0</v>
      </c>
      <c r="S680" s="4">
        <f>SUM($Q$3:Q680)</f>
        <v>8.1330613643162727E-2</v>
      </c>
      <c r="T680" s="11">
        <f>SUM($R$3:R680)</f>
        <v>1.9939739525555385E-2</v>
      </c>
      <c r="U680" s="4">
        <f t="shared" si="160"/>
        <v>0</v>
      </c>
      <c r="AA680" s="4">
        <f t="shared" si="161"/>
        <v>0</v>
      </c>
      <c r="AM680" s="4">
        <f t="shared" si="162"/>
        <v>0</v>
      </c>
      <c r="AN680" s="5">
        <f>SUM($H$3:H680)</f>
        <v>3943.6666666666688</v>
      </c>
    </row>
    <row r="681" spans="1:40" x14ac:dyDescent="0.3">
      <c r="A681" s="6" t="s">
        <v>14</v>
      </c>
      <c r="B681" s="4">
        <v>678</v>
      </c>
      <c r="C681" s="4">
        <v>89</v>
      </c>
      <c r="D681" s="4">
        <v>39</v>
      </c>
      <c r="E681" s="4">
        <f t="shared" si="163"/>
        <v>-0.6666666666666663</v>
      </c>
      <c r="F681" s="11">
        <f t="shared" si="164"/>
        <v>-0.40972222222222238</v>
      </c>
      <c r="H681" s="12">
        <f t="shared" si="151"/>
        <v>10.833333333333334</v>
      </c>
      <c r="I681" s="5">
        <f t="shared" si="152"/>
        <v>-124.6666666666666</v>
      </c>
      <c r="J681" s="4">
        <f t="shared" si="153"/>
        <v>36.689399999999999</v>
      </c>
      <c r="K681" s="4">
        <f t="shared" si="154"/>
        <v>17.988676875000003</v>
      </c>
      <c r="L681" s="11">
        <f t="shared" si="155"/>
        <v>-69.988589791666584</v>
      </c>
      <c r="N681" s="12">
        <f t="shared" si="150"/>
        <v>-758.20972274305473</v>
      </c>
      <c r="O681" s="4">
        <f t="shared" si="156"/>
        <v>0</v>
      </c>
      <c r="P681" s="4">
        <f t="shared" si="157"/>
        <v>758.20972274305473</v>
      </c>
      <c r="Q681" s="4">
        <f t="shared" si="158"/>
        <v>0</v>
      </c>
      <c r="R681" s="4">
        <f t="shared" si="159"/>
        <v>2.1061381187307076E-4</v>
      </c>
      <c r="S681" s="4">
        <f>SUM($Q$3:Q681)</f>
        <v>8.1330613643162727E-2</v>
      </c>
      <c r="T681" s="11">
        <f>SUM($R$3:R681)</f>
        <v>2.0150353337428456E-2</v>
      </c>
      <c r="U681" s="4">
        <f t="shared" si="160"/>
        <v>3.5804348018422028E-3</v>
      </c>
      <c r="AA681" s="4">
        <f t="shared" si="161"/>
        <v>2.5063043612895417E-3</v>
      </c>
      <c r="AM681" s="4">
        <f t="shared" si="162"/>
        <v>0</v>
      </c>
      <c r="AN681" s="5">
        <f>SUM($H$3:H681)</f>
        <v>3954.5000000000023</v>
      </c>
    </row>
    <row r="682" spans="1:40" x14ac:dyDescent="0.3">
      <c r="A682" s="6" t="s">
        <v>14</v>
      </c>
      <c r="B682" s="4">
        <v>679</v>
      </c>
      <c r="C682" s="4">
        <v>90</v>
      </c>
      <c r="D682" s="4">
        <v>35.700000000000003</v>
      </c>
      <c r="E682" s="4">
        <f t="shared" si="163"/>
        <v>-0.99999999999999989</v>
      </c>
      <c r="F682" s="11">
        <f t="shared" si="164"/>
        <v>-0.26388888888888917</v>
      </c>
      <c r="H682" s="12">
        <f t="shared" si="151"/>
        <v>9.9166666666666679</v>
      </c>
      <c r="I682" s="5">
        <f t="shared" si="152"/>
        <v>-186.99999999999997</v>
      </c>
      <c r="J682" s="4">
        <f t="shared" si="153"/>
        <v>36.689399999999999</v>
      </c>
      <c r="K682" s="4">
        <f t="shared" si="154"/>
        <v>15.073233918750004</v>
      </c>
      <c r="L682" s="11">
        <f t="shared" si="155"/>
        <v>-135.23736608124997</v>
      </c>
      <c r="N682" s="12">
        <f t="shared" si="150"/>
        <v>-1341.103880305729</v>
      </c>
      <c r="O682" s="4">
        <f t="shared" si="156"/>
        <v>0</v>
      </c>
      <c r="P682" s="4">
        <f t="shared" si="157"/>
        <v>1341.103880305729</v>
      </c>
      <c r="Q682" s="4">
        <f t="shared" si="158"/>
        <v>0</v>
      </c>
      <c r="R682" s="4">
        <f t="shared" si="159"/>
        <v>3.725288556404803E-4</v>
      </c>
      <c r="S682" s="4">
        <f>SUM($Q$3:Q682)</f>
        <v>8.1330613643162727E-2</v>
      </c>
      <c r="T682" s="11">
        <f>SUM($R$3:R682)</f>
        <v>2.0522882193068935E-2</v>
      </c>
      <c r="U682" s="4">
        <f t="shared" si="160"/>
        <v>6.3329905458881647E-3</v>
      </c>
      <c r="AA682" s="4">
        <f t="shared" si="161"/>
        <v>4.4330933821217153E-3</v>
      </c>
      <c r="AM682" s="4">
        <f t="shared" si="162"/>
        <v>0</v>
      </c>
      <c r="AN682" s="5">
        <f>SUM($H$3:H682)</f>
        <v>3964.4166666666688</v>
      </c>
    </row>
    <row r="683" spans="1:40" x14ac:dyDescent="0.3">
      <c r="A683" s="6" t="s">
        <v>14</v>
      </c>
      <c r="B683" s="4">
        <v>680</v>
      </c>
      <c r="C683" s="4">
        <v>91</v>
      </c>
      <c r="D683" s="4">
        <v>31.8</v>
      </c>
      <c r="E683" s="4">
        <f t="shared" si="163"/>
        <v>-1.1944444444444446</v>
      </c>
      <c r="F683" s="11">
        <f t="shared" si="164"/>
        <v>-0.12500000000000006</v>
      </c>
      <c r="H683" s="12">
        <f t="shared" si="151"/>
        <v>8.8333333333333339</v>
      </c>
      <c r="I683" s="5">
        <f t="shared" si="152"/>
        <v>-223.36111111111114</v>
      </c>
      <c r="J683" s="4">
        <f t="shared" si="153"/>
        <v>36.689399999999999</v>
      </c>
      <c r="K683" s="4">
        <f t="shared" si="154"/>
        <v>11.959809075000001</v>
      </c>
      <c r="L683" s="11">
        <f t="shared" si="155"/>
        <v>-174.71190203611113</v>
      </c>
      <c r="N683" s="12">
        <f t="shared" si="150"/>
        <v>-1543.2884679856484</v>
      </c>
      <c r="O683" s="4">
        <f t="shared" si="156"/>
        <v>0</v>
      </c>
      <c r="P683" s="4">
        <f t="shared" si="157"/>
        <v>1543.2884679856484</v>
      </c>
      <c r="Q683" s="4">
        <f t="shared" si="158"/>
        <v>0</v>
      </c>
      <c r="R683" s="4">
        <f t="shared" si="159"/>
        <v>4.2869124110712459E-4</v>
      </c>
      <c r="S683" s="4">
        <f>SUM($Q$3:Q683)</f>
        <v>8.1330613643162727E-2</v>
      </c>
      <c r="T683" s="11">
        <f>SUM($R$3:R683)</f>
        <v>2.0951573434176061E-2</v>
      </c>
      <c r="U683" s="4">
        <f t="shared" si="160"/>
        <v>7.2877510988211183E-3</v>
      </c>
      <c r="AA683" s="4">
        <f t="shared" si="161"/>
        <v>5.1014257691747826E-3</v>
      </c>
      <c r="AM683" s="4">
        <f t="shared" si="162"/>
        <v>0</v>
      </c>
      <c r="AN683" s="5">
        <f>SUM($H$3:H683)</f>
        <v>3973.2500000000023</v>
      </c>
    </row>
    <row r="684" spans="1:40" x14ac:dyDescent="0.3">
      <c r="A684" s="6" t="s">
        <v>14</v>
      </c>
      <c r="B684" s="4">
        <v>681</v>
      </c>
      <c r="C684" s="4">
        <v>92</v>
      </c>
      <c r="D684" s="4">
        <v>27.1</v>
      </c>
      <c r="E684" s="4">
        <f t="shared" si="163"/>
        <v>-1.25</v>
      </c>
      <c r="F684" s="11">
        <f t="shared" si="164"/>
        <v>0.18055555555555569</v>
      </c>
      <c r="H684" s="12">
        <f t="shared" si="151"/>
        <v>7.5277777777777777</v>
      </c>
      <c r="I684" s="5">
        <f t="shared" si="152"/>
        <v>-233.75</v>
      </c>
      <c r="J684" s="4">
        <f t="shared" si="153"/>
        <v>36.689399999999999</v>
      </c>
      <c r="K684" s="4">
        <f t="shared" si="154"/>
        <v>8.6857752687499996</v>
      </c>
      <c r="L684" s="11">
        <f t="shared" si="155"/>
        <v>-188.37482473124999</v>
      </c>
      <c r="N684" s="12">
        <f t="shared" si="150"/>
        <v>-1418.0438195046875</v>
      </c>
      <c r="O684" s="4">
        <f t="shared" si="156"/>
        <v>0</v>
      </c>
      <c r="P684" s="4">
        <f t="shared" si="157"/>
        <v>1418.0438195046875</v>
      </c>
      <c r="Q684" s="4">
        <f t="shared" si="158"/>
        <v>0</v>
      </c>
      <c r="R684" s="4">
        <f t="shared" si="159"/>
        <v>3.9390106097352429E-4</v>
      </c>
      <c r="S684" s="4">
        <f>SUM($Q$3:Q684)</f>
        <v>8.1330613643162727E-2</v>
      </c>
      <c r="T684" s="11">
        <f>SUM($R$3:R684)</f>
        <v>2.1345474495149584E-2</v>
      </c>
      <c r="U684" s="4">
        <f t="shared" si="160"/>
        <v>6.696318036549913E-3</v>
      </c>
      <c r="AA684" s="4">
        <f t="shared" si="161"/>
        <v>4.687422625584939E-3</v>
      </c>
      <c r="AM684" s="4">
        <f t="shared" si="162"/>
        <v>0</v>
      </c>
      <c r="AN684" s="5">
        <f>SUM($H$3:H684)</f>
        <v>3980.7777777777801</v>
      </c>
    </row>
    <row r="685" spans="1:40" x14ac:dyDescent="0.3">
      <c r="A685" s="6" t="s">
        <v>14</v>
      </c>
      <c r="B685" s="4">
        <v>682</v>
      </c>
      <c r="C685" s="4">
        <v>93</v>
      </c>
      <c r="D685" s="4">
        <v>22.8</v>
      </c>
      <c r="E685" s="4">
        <f t="shared" si="163"/>
        <v>-0.83333333333333326</v>
      </c>
      <c r="F685" s="11">
        <f t="shared" si="164"/>
        <v>0.35416666666666652</v>
      </c>
      <c r="H685" s="12">
        <f t="shared" si="151"/>
        <v>6.333333333333333</v>
      </c>
      <c r="I685" s="5">
        <f t="shared" si="152"/>
        <v>-155.83333333333331</v>
      </c>
      <c r="J685" s="4">
        <f t="shared" si="153"/>
        <v>36.689399999999999</v>
      </c>
      <c r="K685" s="4">
        <f t="shared" si="154"/>
        <v>6.1480826999999989</v>
      </c>
      <c r="L685" s="11">
        <f t="shared" si="155"/>
        <v>-112.9958506333333</v>
      </c>
      <c r="N685" s="12">
        <f t="shared" si="150"/>
        <v>-715.64038734444421</v>
      </c>
      <c r="O685" s="4">
        <f t="shared" si="156"/>
        <v>0</v>
      </c>
      <c r="P685" s="4">
        <f t="shared" si="157"/>
        <v>715.64038734444421</v>
      </c>
      <c r="Q685" s="4">
        <f t="shared" si="158"/>
        <v>0</v>
      </c>
      <c r="R685" s="4">
        <f t="shared" si="159"/>
        <v>1.9878899648456786E-4</v>
      </c>
      <c r="S685" s="4">
        <f>SUM($Q$3:Q685)</f>
        <v>8.1330613643162727E-2</v>
      </c>
      <c r="T685" s="11">
        <f>SUM($R$3:R685)</f>
        <v>2.1544263491634151E-2</v>
      </c>
      <c r="U685" s="4">
        <f t="shared" si="160"/>
        <v>3.3794129402376534E-3</v>
      </c>
      <c r="AA685" s="4">
        <f t="shared" si="161"/>
        <v>2.3655890581663571E-3</v>
      </c>
      <c r="AM685" s="4">
        <f t="shared" si="162"/>
        <v>0</v>
      </c>
      <c r="AN685" s="5">
        <f>SUM($H$3:H685)</f>
        <v>3987.1111111111136</v>
      </c>
    </row>
    <row r="686" spans="1:40" x14ac:dyDescent="0.3">
      <c r="A686" s="6" t="s">
        <v>14</v>
      </c>
      <c r="B686" s="4">
        <v>683</v>
      </c>
      <c r="C686" s="4">
        <v>94</v>
      </c>
      <c r="D686" s="4">
        <v>21.1</v>
      </c>
      <c r="E686" s="4">
        <f t="shared" si="163"/>
        <v>-0.54166666666666696</v>
      </c>
      <c r="F686" s="11">
        <f t="shared" si="164"/>
        <v>0.26388888888888862</v>
      </c>
      <c r="H686" s="12">
        <f t="shared" si="151"/>
        <v>5.8611111111111116</v>
      </c>
      <c r="I686" s="5">
        <f t="shared" si="152"/>
        <v>-101.29166666666673</v>
      </c>
      <c r="J686" s="4">
        <f t="shared" si="153"/>
        <v>36.689399999999999</v>
      </c>
      <c r="K686" s="4">
        <f t="shared" si="154"/>
        <v>5.2654430187500001</v>
      </c>
      <c r="L686" s="11">
        <f t="shared" si="155"/>
        <v>-59.336823647916738</v>
      </c>
      <c r="N686" s="12">
        <f t="shared" si="150"/>
        <v>-347.77971638084534</v>
      </c>
      <c r="O686" s="4">
        <f t="shared" si="156"/>
        <v>0</v>
      </c>
      <c r="P686" s="4">
        <f t="shared" si="157"/>
        <v>347.77971638084534</v>
      </c>
      <c r="Q686" s="4">
        <f t="shared" si="158"/>
        <v>0</v>
      </c>
      <c r="R686" s="4">
        <f t="shared" si="159"/>
        <v>9.6605476772457032E-5</v>
      </c>
      <c r="S686" s="4">
        <f>SUM($Q$3:Q686)</f>
        <v>8.1330613643162727E-2</v>
      </c>
      <c r="T686" s="11">
        <f>SUM($R$3:R686)</f>
        <v>2.1640868968406609E-2</v>
      </c>
      <c r="U686" s="4">
        <f t="shared" si="160"/>
        <v>1.6422931051317696E-3</v>
      </c>
      <c r="AA686" s="4">
        <f t="shared" si="161"/>
        <v>1.1496051735922386E-3</v>
      </c>
      <c r="AM686" s="4">
        <f t="shared" si="162"/>
        <v>0</v>
      </c>
      <c r="AN686" s="5">
        <f>SUM($H$3:H686)</f>
        <v>3992.9722222222249</v>
      </c>
    </row>
    <row r="687" spans="1:40" x14ac:dyDescent="0.3">
      <c r="A687" s="6" t="s">
        <v>14</v>
      </c>
      <c r="B687" s="4">
        <v>684</v>
      </c>
      <c r="C687" s="4">
        <v>95</v>
      </c>
      <c r="D687" s="4">
        <v>18.899999999999999</v>
      </c>
      <c r="E687" s="4">
        <f t="shared" si="163"/>
        <v>-0.30555555555555597</v>
      </c>
      <c r="F687" s="11">
        <f t="shared" si="164"/>
        <v>0.43750000000000033</v>
      </c>
      <c r="H687" s="12">
        <f t="shared" si="151"/>
        <v>5.2499999999999991</v>
      </c>
      <c r="I687" s="5">
        <f t="shared" si="152"/>
        <v>-57.138888888888964</v>
      </c>
      <c r="J687" s="4">
        <f t="shared" si="153"/>
        <v>36.689399999999999</v>
      </c>
      <c r="K687" s="4">
        <f t="shared" si="154"/>
        <v>4.2246780187499979</v>
      </c>
      <c r="L687" s="11">
        <f t="shared" si="155"/>
        <v>-16.224810870138967</v>
      </c>
      <c r="N687" s="12">
        <f t="shared" si="150"/>
        <v>-85.180257068229565</v>
      </c>
      <c r="O687" s="4">
        <f t="shared" si="156"/>
        <v>0</v>
      </c>
      <c r="P687" s="4">
        <f t="shared" si="157"/>
        <v>85.180257068229565</v>
      </c>
      <c r="Q687" s="4">
        <f t="shared" si="158"/>
        <v>0</v>
      </c>
      <c r="R687" s="4">
        <f t="shared" si="159"/>
        <v>2.3661182518952659E-5</v>
      </c>
      <c r="S687" s="4">
        <f>SUM($Q$3:Q687)</f>
        <v>8.1330613643162727E-2</v>
      </c>
      <c r="T687" s="11">
        <f>SUM($R$3:R687)</f>
        <v>2.1664530150925562E-2</v>
      </c>
      <c r="U687" s="4">
        <f t="shared" si="160"/>
        <v>4.022401028221952E-4</v>
      </c>
      <c r="AA687" s="4">
        <f t="shared" si="161"/>
        <v>2.8156807197553664E-4</v>
      </c>
      <c r="AM687" s="4">
        <f t="shared" si="162"/>
        <v>0</v>
      </c>
      <c r="AN687" s="5">
        <f>SUM($H$3:H687)</f>
        <v>3998.2222222222249</v>
      </c>
    </row>
    <row r="688" spans="1:40" x14ac:dyDescent="0.3">
      <c r="A688" s="6" t="s">
        <v>14</v>
      </c>
      <c r="B688" s="4">
        <v>685</v>
      </c>
      <c r="C688" s="4">
        <v>96</v>
      </c>
      <c r="D688" s="4">
        <v>18.899999999999999</v>
      </c>
      <c r="E688" s="4">
        <f t="shared" si="163"/>
        <v>0.33333333333333365</v>
      </c>
      <c r="F688" s="11">
        <f t="shared" si="164"/>
        <v>0.50000000000000022</v>
      </c>
      <c r="H688" s="12">
        <f t="shared" si="151"/>
        <v>5.2499999999999991</v>
      </c>
      <c r="I688" s="5">
        <f t="shared" si="152"/>
        <v>62.333333333333393</v>
      </c>
      <c r="J688" s="4">
        <f t="shared" si="153"/>
        <v>36.689399999999999</v>
      </c>
      <c r="K688" s="4">
        <f t="shared" si="154"/>
        <v>4.2246780187499979</v>
      </c>
      <c r="L688" s="11">
        <f t="shared" si="155"/>
        <v>103.24741135208339</v>
      </c>
      <c r="N688" s="12">
        <f t="shared" si="150"/>
        <v>542.04890959843772</v>
      </c>
      <c r="O688" s="4">
        <f t="shared" si="156"/>
        <v>542.04890959843772</v>
      </c>
      <c r="P688" s="4">
        <f t="shared" si="157"/>
        <v>0</v>
      </c>
      <c r="Q688" s="4">
        <f t="shared" si="158"/>
        <v>1.505691415551216E-4</v>
      </c>
      <c r="R688" s="4">
        <f t="shared" si="159"/>
        <v>0</v>
      </c>
      <c r="S688" s="4">
        <f>SUM($Q$3:Q688)</f>
        <v>8.1481182784717845E-2</v>
      </c>
      <c r="T688" s="11">
        <f>SUM($R$3:R688)</f>
        <v>2.1664530150925562E-2</v>
      </c>
      <c r="U688" s="4">
        <f t="shared" si="160"/>
        <v>0</v>
      </c>
      <c r="AA688" s="4">
        <f t="shared" si="161"/>
        <v>0</v>
      </c>
      <c r="AM688" s="4">
        <f t="shared" si="162"/>
        <v>0</v>
      </c>
      <c r="AN688" s="5">
        <f>SUM($H$3:H688)</f>
        <v>4003.4722222222249</v>
      </c>
    </row>
    <row r="689" spans="1:40" x14ac:dyDescent="0.3">
      <c r="A689" s="6" t="s">
        <v>14</v>
      </c>
      <c r="B689" s="4">
        <v>686</v>
      </c>
      <c r="C689" s="4">
        <v>97</v>
      </c>
      <c r="D689" s="4">
        <v>21.3</v>
      </c>
      <c r="E689" s="4">
        <f t="shared" si="163"/>
        <v>0.69444444444444442</v>
      </c>
      <c r="F689" s="11">
        <f t="shared" si="164"/>
        <v>0.15277777777777748</v>
      </c>
      <c r="H689" s="12">
        <f t="shared" si="151"/>
        <v>5.916666666666667</v>
      </c>
      <c r="I689" s="5">
        <f t="shared" si="152"/>
        <v>129.86111111111111</v>
      </c>
      <c r="J689" s="4">
        <f t="shared" si="153"/>
        <v>36.689399999999999</v>
      </c>
      <c r="K689" s="4">
        <f t="shared" si="154"/>
        <v>5.3657349187500003</v>
      </c>
      <c r="L689" s="11">
        <f t="shared" si="155"/>
        <v>171.91624602986113</v>
      </c>
      <c r="N689" s="12">
        <f t="shared" si="150"/>
        <v>1017.171122343345</v>
      </c>
      <c r="O689" s="4">
        <f t="shared" si="156"/>
        <v>1017.171122343345</v>
      </c>
      <c r="P689" s="4">
        <f t="shared" si="157"/>
        <v>0</v>
      </c>
      <c r="Q689" s="4">
        <f t="shared" si="158"/>
        <v>2.8254753398426253E-4</v>
      </c>
      <c r="R689" s="4">
        <f t="shared" si="159"/>
        <v>0</v>
      </c>
      <c r="S689" s="4">
        <f>SUM($Q$3:Q689)</f>
        <v>8.1763730318702113E-2</v>
      </c>
      <c r="T689" s="11">
        <f>SUM($R$3:R689)</f>
        <v>2.1664530150925562E-2</v>
      </c>
      <c r="U689" s="4">
        <f t="shared" si="160"/>
        <v>0</v>
      </c>
      <c r="AA689" s="4">
        <f t="shared" si="161"/>
        <v>0</v>
      </c>
      <c r="AM689" s="4">
        <f t="shared" si="162"/>
        <v>0</v>
      </c>
      <c r="AN689" s="5">
        <f>SUM($H$3:H689)</f>
        <v>4009.3888888888914</v>
      </c>
    </row>
    <row r="690" spans="1:40" x14ac:dyDescent="0.3">
      <c r="A690" s="6" t="s">
        <v>14</v>
      </c>
      <c r="B690" s="4">
        <v>687</v>
      </c>
      <c r="C690" s="4">
        <v>98</v>
      </c>
      <c r="D690" s="4">
        <v>23.9</v>
      </c>
      <c r="E690" s="4">
        <f t="shared" si="163"/>
        <v>0.63888888888888862</v>
      </c>
      <c r="F690" s="11">
        <f t="shared" si="164"/>
        <v>-3.472222222222221E-2</v>
      </c>
      <c r="H690" s="12">
        <f t="shared" si="151"/>
        <v>6.6388888888888884</v>
      </c>
      <c r="I690" s="5">
        <f t="shared" si="152"/>
        <v>119.47222222222217</v>
      </c>
      <c r="J690" s="4">
        <f t="shared" si="153"/>
        <v>36.689399999999999</v>
      </c>
      <c r="K690" s="4">
        <f t="shared" si="154"/>
        <v>6.755629268749999</v>
      </c>
      <c r="L690" s="11">
        <f t="shared" si="155"/>
        <v>162.91725149097218</v>
      </c>
      <c r="N690" s="12">
        <f t="shared" si="150"/>
        <v>1081.5895307317319</v>
      </c>
      <c r="O690" s="4">
        <f t="shared" si="156"/>
        <v>1081.5895307317319</v>
      </c>
      <c r="P690" s="4">
        <f t="shared" si="157"/>
        <v>0</v>
      </c>
      <c r="Q690" s="4">
        <f t="shared" si="158"/>
        <v>3.0044153631436995E-4</v>
      </c>
      <c r="R690" s="4">
        <f t="shared" si="159"/>
        <v>0</v>
      </c>
      <c r="S690" s="4">
        <f>SUM($Q$3:Q690)</f>
        <v>8.2064171855016479E-2</v>
      </c>
      <c r="T690" s="11">
        <f>SUM($R$3:R690)</f>
        <v>2.1664530150925562E-2</v>
      </c>
      <c r="U690" s="4">
        <f t="shared" si="160"/>
        <v>0</v>
      </c>
      <c r="AA690" s="4">
        <f t="shared" si="161"/>
        <v>0</v>
      </c>
      <c r="AM690" s="4">
        <f t="shared" si="162"/>
        <v>0</v>
      </c>
      <c r="AN690" s="5">
        <f>SUM($H$3:H690)</f>
        <v>4016.0277777777801</v>
      </c>
    </row>
    <row r="691" spans="1:40" x14ac:dyDescent="0.3">
      <c r="A691" s="6" t="s">
        <v>14</v>
      </c>
      <c r="B691" s="4">
        <v>688</v>
      </c>
      <c r="C691" s="4">
        <v>99</v>
      </c>
      <c r="D691" s="4">
        <v>25.9</v>
      </c>
      <c r="E691" s="4">
        <f t="shared" si="163"/>
        <v>0.625</v>
      </c>
      <c r="F691" s="11">
        <f t="shared" si="164"/>
        <v>-1.3888888888888618E-2</v>
      </c>
      <c r="H691" s="12">
        <f t="shared" si="151"/>
        <v>7.1944444444444438</v>
      </c>
      <c r="I691" s="5">
        <f t="shared" si="152"/>
        <v>116.875</v>
      </c>
      <c r="J691" s="4">
        <f t="shared" si="153"/>
        <v>36.689399999999999</v>
      </c>
      <c r="K691" s="4">
        <f t="shared" si="154"/>
        <v>7.933586018749998</v>
      </c>
      <c r="L691" s="11">
        <f t="shared" si="155"/>
        <v>161.49798601875</v>
      </c>
      <c r="N691" s="12">
        <f t="shared" si="150"/>
        <v>1161.8882883015624</v>
      </c>
      <c r="O691" s="4">
        <f t="shared" si="156"/>
        <v>1161.8882883015624</v>
      </c>
      <c r="P691" s="4">
        <f t="shared" si="157"/>
        <v>0</v>
      </c>
      <c r="Q691" s="4">
        <f t="shared" si="158"/>
        <v>3.2274674675043401E-4</v>
      </c>
      <c r="R691" s="4">
        <f t="shared" si="159"/>
        <v>0</v>
      </c>
      <c r="S691" s="4">
        <f>SUM($Q$3:Q691)</f>
        <v>8.2386918601766918E-2</v>
      </c>
      <c r="T691" s="11">
        <f>SUM($R$3:R691)</f>
        <v>2.1664530150925562E-2</v>
      </c>
      <c r="U691" s="4">
        <f t="shared" si="160"/>
        <v>0</v>
      </c>
      <c r="AA691" s="4">
        <f t="shared" si="161"/>
        <v>0</v>
      </c>
      <c r="AM691" s="4">
        <f t="shared" si="162"/>
        <v>0</v>
      </c>
      <c r="AN691" s="5">
        <f>SUM($H$3:H691)</f>
        <v>4023.2222222222244</v>
      </c>
    </row>
    <row r="692" spans="1:40" x14ac:dyDescent="0.3">
      <c r="A692" s="6" t="s">
        <v>14</v>
      </c>
      <c r="B692" s="4">
        <v>689</v>
      </c>
      <c r="C692" s="4">
        <v>100</v>
      </c>
      <c r="D692" s="4">
        <v>28.4</v>
      </c>
      <c r="E692" s="4">
        <f t="shared" si="163"/>
        <v>0.61111111111111138</v>
      </c>
      <c r="F692" s="11">
        <f t="shared" si="164"/>
        <v>-0.1388888888888889</v>
      </c>
      <c r="H692" s="12">
        <f t="shared" si="151"/>
        <v>7.8888888888888884</v>
      </c>
      <c r="I692" s="5">
        <f t="shared" si="152"/>
        <v>114.27777777777783</v>
      </c>
      <c r="J692" s="4">
        <f t="shared" si="153"/>
        <v>36.689399999999999</v>
      </c>
      <c r="K692" s="4">
        <f t="shared" si="154"/>
        <v>9.539084299999999</v>
      </c>
      <c r="L692" s="11">
        <f t="shared" si="155"/>
        <v>160.50626207777782</v>
      </c>
      <c r="N692" s="12">
        <f t="shared" si="150"/>
        <v>1266.2160675024693</v>
      </c>
      <c r="O692" s="4">
        <f t="shared" si="156"/>
        <v>1266.2160675024693</v>
      </c>
      <c r="P692" s="4">
        <f t="shared" si="157"/>
        <v>0</v>
      </c>
      <c r="Q692" s="4">
        <f t="shared" si="158"/>
        <v>3.5172668541735255E-4</v>
      </c>
      <c r="R692" s="4">
        <f t="shared" si="159"/>
        <v>0</v>
      </c>
      <c r="S692" s="4">
        <f>SUM($Q$3:Q692)</f>
        <v>8.2738645287184276E-2</v>
      </c>
      <c r="T692" s="11">
        <f>SUM($R$3:R692)</f>
        <v>2.1664530150925562E-2</v>
      </c>
      <c r="U692" s="4">
        <f t="shared" si="160"/>
        <v>0</v>
      </c>
      <c r="AA692" s="4">
        <f t="shared" si="161"/>
        <v>0</v>
      </c>
      <c r="AM692" s="4">
        <f t="shared" si="162"/>
        <v>0</v>
      </c>
      <c r="AN692" s="5">
        <f>SUM($H$3:H692)</f>
        <v>4031.1111111111131</v>
      </c>
    </row>
    <row r="693" spans="1:40" x14ac:dyDescent="0.3">
      <c r="A693" s="6" t="s">
        <v>14</v>
      </c>
      <c r="B693" s="4">
        <v>690</v>
      </c>
      <c r="C693" s="4">
        <v>101</v>
      </c>
      <c r="D693" s="4">
        <v>30.3</v>
      </c>
      <c r="E693" s="4">
        <f t="shared" si="163"/>
        <v>0.34722222222222221</v>
      </c>
      <c r="F693" s="11">
        <f t="shared" si="164"/>
        <v>-0.25000000000000011</v>
      </c>
      <c r="H693" s="12">
        <f t="shared" si="151"/>
        <v>8.4166666666666661</v>
      </c>
      <c r="I693" s="5">
        <f t="shared" si="152"/>
        <v>64.930555555555557</v>
      </c>
      <c r="J693" s="4">
        <f t="shared" si="153"/>
        <v>36.689399999999999</v>
      </c>
      <c r="K693" s="4">
        <f t="shared" si="154"/>
        <v>10.858135668749998</v>
      </c>
      <c r="L693" s="11">
        <f t="shared" si="155"/>
        <v>112.47809122430554</v>
      </c>
      <c r="N693" s="12">
        <f t="shared" si="150"/>
        <v>946.69060113790488</v>
      </c>
      <c r="O693" s="4">
        <f t="shared" si="156"/>
        <v>946.69060113790488</v>
      </c>
      <c r="P693" s="4">
        <f t="shared" si="157"/>
        <v>0</v>
      </c>
      <c r="Q693" s="4">
        <f t="shared" si="158"/>
        <v>2.6296961142719582E-4</v>
      </c>
      <c r="R693" s="4">
        <f t="shared" si="159"/>
        <v>0</v>
      </c>
      <c r="S693" s="4">
        <f>SUM($Q$3:Q693)</f>
        <v>8.3001614898611478E-2</v>
      </c>
      <c r="T693" s="11">
        <f>SUM($R$3:R693)</f>
        <v>2.1664530150925562E-2</v>
      </c>
      <c r="U693" s="4">
        <f t="shared" si="160"/>
        <v>0</v>
      </c>
      <c r="AA693" s="4">
        <f t="shared" si="161"/>
        <v>0</v>
      </c>
      <c r="AM693" s="4">
        <f t="shared" si="162"/>
        <v>0</v>
      </c>
      <c r="AN693" s="5">
        <f>SUM($H$3:H693)</f>
        <v>4039.5277777777796</v>
      </c>
    </row>
    <row r="694" spans="1:40" x14ac:dyDescent="0.3">
      <c r="A694" s="6" t="s">
        <v>14</v>
      </c>
      <c r="B694" s="4">
        <v>691</v>
      </c>
      <c r="C694" s="4">
        <v>102</v>
      </c>
      <c r="D694" s="4">
        <v>30.9</v>
      </c>
      <c r="E694" s="4">
        <f t="shared" si="163"/>
        <v>0.1111111111111112</v>
      </c>
      <c r="F694" s="11">
        <f t="shared" si="164"/>
        <v>-0.11111111111111095</v>
      </c>
      <c r="H694" s="12">
        <f t="shared" si="151"/>
        <v>8.5833333333333321</v>
      </c>
      <c r="I694" s="5">
        <f t="shared" si="152"/>
        <v>20.777777777777796</v>
      </c>
      <c r="J694" s="4">
        <f t="shared" si="153"/>
        <v>36.689399999999999</v>
      </c>
      <c r="K694" s="4">
        <f t="shared" si="154"/>
        <v>11.292418518749997</v>
      </c>
      <c r="L694" s="11">
        <f t="shared" si="155"/>
        <v>68.759596296527789</v>
      </c>
      <c r="N694" s="12">
        <f t="shared" si="150"/>
        <v>590.1865348785301</v>
      </c>
      <c r="O694" s="4">
        <f t="shared" si="156"/>
        <v>590.1865348785301</v>
      </c>
      <c r="P694" s="4">
        <f t="shared" si="157"/>
        <v>0</v>
      </c>
      <c r="Q694" s="4">
        <f t="shared" si="158"/>
        <v>1.6394070413292504E-4</v>
      </c>
      <c r="R694" s="4">
        <f t="shared" si="159"/>
        <v>0</v>
      </c>
      <c r="S694" s="4">
        <f>SUM($Q$3:Q694)</f>
        <v>8.3165555602744398E-2</v>
      </c>
      <c r="T694" s="11">
        <f>SUM($R$3:R694)</f>
        <v>2.1664530150925562E-2</v>
      </c>
      <c r="U694" s="4">
        <f t="shared" si="160"/>
        <v>0</v>
      </c>
      <c r="AA694" s="4">
        <f t="shared" si="161"/>
        <v>0</v>
      </c>
      <c r="AM694" s="4">
        <f t="shared" si="162"/>
        <v>0</v>
      </c>
      <c r="AN694" s="5">
        <f>SUM($H$3:H694)</f>
        <v>4048.1111111111131</v>
      </c>
    </row>
    <row r="695" spans="1:40" x14ac:dyDescent="0.3">
      <c r="A695" s="6" t="s">
        <v>14</v>
      </c>
      <c r="B695" s="4">
        <v>692</v>
      </c>
      <c r="C695" s="4">
        <v>103</v>
      </c>
      <c r="D695" s="4">
        <v>31.1</v>
      </c>
      <c r="E695" s="4">
        <f t="shared" si="163"/>
        <v>0.12500000000000031</v>
      </c>
      <c r="F695" s="11">
        <f t="shared" si="164"/>
        <v>5.5555555555555601E-2</v>
      </c>
      <c r="H695" s="12">
        <f t="shared" si="151"/>
        <v>8.6388888888888893</v>
      </c>
      <c r="I695" s="5">
        <f t="shared" si="152"/>
        <v>23.375000000000057</v>
      </c>
      <c r="J695" s="4">
        <f t="shared" si="153"/>
        <v>36.689399999999999</v>
      </c>
      <c r="K695" s="4">
        <f t="shared" si="154"/>
        <v>11.439071768750001</v>
      </c>
      <c r="L695" s="11">
        <f t="shared" si="155"/>
        <v>71.50347176875006</v>
      </c>
      <c r="N695" s="12">
        <f t="shared" si="150"/>
        <v>617.71054778003531</v>
      </c>
      <c r="O695" s="4">
        <f t="shared" si="156"/>
        <v>617.71054778003531</v>
      </c>
      <c r="P695" s="4">
        <f t="shared" si="157"/>
        <v>0</v>
      </c>
      <c r="Q695" s="4">
        <f t="shared" si="158"/>
        <v>1.7158626327223202E-4</v>
      </c>
      <c r="R695" s="4">
        <f t="shared" si="159"/>
        <v>0</v>
      </c>
      <c r="S695" s="4">
        <f>SUM($Q$3:Q695)</f>
        <v>8.3337141866016637E-2</v>
      </c>
      <c r="T695" s="11">
        <f>SUM($R$3:R695)</f>
        <v>2.1664530150925562E-2</v>
      </c>
      <c r="U695" s="4">
        <f t="shared" si="160"/>
        <v>0</v>
      </c>
      <c r="AA695" s="4">
        <f t="shared" si="161"/>
        <v>0</v>
      </c>
      <c r="AM695" s="4">
        <f t="shared" si="162"/>
        <v>0</v>
      </c>
      <c r="AN695" s="5">
        <f>SUM($H$3:H695)</f>
        <v>4056.7500000000018</v>
      </c>
    </row>
    <row r="696" spans="1:40" x14ac:dyDescent="0.3">
      <c r="A696" s="6" t="s">
        <v>14</v>
      </c>
      <c r="B696" s="4">
        <v>693</v>
      </c>
      <c r="C696" s="4">
        <v>104</v>
      </c>
      <c r="D696" s="4">
        <v>31.8</v>
      </c>
      <c r="E696" s="4">
        <f t="shared" si="163"/>
        <v>0.2222222222222224</v>
      </c>
      <c r="F696" s="11">
        <f t="shared" si="164"/>
        <v>3.472222222222221E-2</v>
      </c>
      <c r="H696" s="12">
        <f t="shared" si="151"/>
        <v>8.8333333333333339</v>
      </c>
      <c r="I696" s="5">
        <f t="shared" si="152"/>
        <v>41.555555555555593</v>
      </c>
      <c r="J696" s="4">
        <f t="shared" si="153"/>
        <v>36.689399999999999</v>
      </c>
      <c r="K696" s="4">
        <f t="shared" si="154"/>
        <v>11.959809075000001</v>
      </c>
      <c r="L696" s="11">
        <f t="shared" si="155"/>
        <v>90.204764630555587</v>
      </c>
      <c r="N696" s="12">
        <f t="shared" si="150"/>
        <v>796.80875423657437</v>
      </c>
      <c r="O696" s="4">
        <f t="shared" si="156"/>
        <v>796.80875423657437</v>
      </c>
      <c r="P696" s="4">
        <f t="shared" si="157"/>
        <v>0</v>
      </c>
      <c r="Q696" s="4">
        <f t="shared" si="158"/>
        <v>2.2133576506571509E-4</v>
      </c>
      <c r="R696" s="4">
        <f t="shared" si="159"/>
        <v>0</v>
      </c>
      <c r="S696" s="4">
        <f>SUM($Q$3:Q696)</f>
        <v>8.3558477631082345E-2</v>
      </c>
      <c r="T696" s="11">
        <f>SUM($R$3:R696)</f>
        <v>2.1664530150925562E-2</v>
      </c>
      <c r="U696" s="4">
        <f t="shared" si="160"/>
        <v>0</v>
      </c>
      <c r="AA696" s="4">
        <f t="shared" si="161"/>
        <v>0</v>
      </c>
      <c r="AM696" s="4">
        <f t="shared" si="162"/>
        <v>0</v>
      </c>
      <c r="AN696" s="5">
        <f>SUM($H$3:H696)</f>
        <v>4065.5833333333353</v>
      </c>
    </row>
    <row r="697" spans="1:40" x14ac:dyDescent="0.3">
      <c r="A697" s="6" t="s">
        <v>14</v>
      </c>
      <c r="B697" s="4">
        <v>694</v>
      </c>
      <c r="C697" s="4">
        <v>105</v>
      </c>
      <c r="D697" s="4">
        <v>32.700000000000003</v>
      </c>
      <c r="E697" s="4">
        <f t="shared" si="163"/>
        <v>0.19444444444444473</v>
      </c>
      <c r="F697" s="11">
        <f t="shared" si="164"/>
        <v>-0.13194444444444484</v>
      </c>
      <c r="H697" s="12">
        <f t="shared" si="151"/>
        <v>9.0833333333333339</v>
      </c>
      <c r="I697" s="5">
        <f t="shared" si="152"/>
        <v>36.361111111111164</v>
      </c>
      <c r="J697" s="4">
        <f t="shared" si="153"/>
        <v>36.689399999999999</v>
      </c>
      <c r="K697" s="4">
        <f t="shared" si="154"/>
        <v>12.646359168750001</v>
      </c>
      <c r="L697" s="11">
        <f t="shared" si="155"/>
        <v>85.696870279861159</v>
      </c>
      <c r="N697" s="12">
        <f t="shared" si="150"/>
        <v>778.41323837540563</v>
      </c>
      <c r="O697" s="4">
        <f t="shared" si="156"/>
        <v>778.41323837540563</v>
      </c>
      <c r="P697" s="4">
        <f t="shared" si="157"/>
        <v>0</v>
      </c>
      <c r="Q697" s="4">
        <f t="shared" si="158"/>
        <v>2.162258995487238E-4</v>
      </c>
      <c r="R697" s="4">
        <f t="shared" si="159"/>
        <v>0</v>
      </c>
      <c r="S697" s="4">
        <f>SUM($Q$3:Q697)</f>
        <v>8.3774703530631073E-2</v>
      </c>
      <c r="T697" s="11">
        <f>SUM($R$3:R697)</f>
        <v>2.1664530150925562E-2</v>
      </c>
      <c r="U697" s="4">
        <f t="shared" si="160"/>
        <v>0</v>
      </c>
      <c r="AA697" s="4">
        <f t="shared" si="161"/>
        <v>0</v>
      </c>
      <c r="AM697" s="4">
        <f t="shared" si="162"/>
        <v>0</v>
      </c>
      <c r="AN697" s="5">
        <f>SUM($H$3:H697)</f>
        <v>4074.6666666666688</v>
      </c>
    </row>
    <row r="698" spans="1:40" x14ac:dyDescent="0.3">
      <c r="A698" s="6" t="s">
        <v>14</v>
      </c>
      <c r="B698" s="4">
        <v>695</v>
      </c>
      <c r="C698" s="4">
        <v>106</v>
      </c>
      <c r="D698" s="4">
        <v>33.200000000000003</v>
      </c>
      <c r="E698" s="4">
        <f t="shared" si="163"/>
        <v>-4.1666666666667261E-2</v>
      </c>
      <c r="F698" s="11">
        <f t="shared" si="164"/>
        <v>-0.43750000000000028</v>
      </c>
      <c r="H698" s="12">
        <f t="shared" si="151"/>
        <v>9.2222222222222232</v>
      </c>
      <c r="I698" s="5">
        <f t="shared" si="152"/>
        <v>-7.791666666666778</v>
      </c>
      <c r="J698" s="4">
        <f t="shared" si="153"/>
        <v>36.689399999999999</v>
      </c>
      <c r="K698" s="4">
        <f t="shared" si="154"/>
        <v>13.036054700000003</v>
      </c>
      <c r="L698" s="11">
        <f t="shared" si="155"/>
        <v>41.933788033333222</v>
      </c>
      <c r="N698" s="12">
        <f t="shared" si="150"/>
        <v>386.722711862962</v>
      </c>
      <c r="O698" s="4">
        <f t="shared" si="156"/>
        <v>386.722711862962</v>
      </c>
      <c r="P698" s="4">
        <f t="shared" si="157"/>
        <v>0</v>
      </c>
      <c r="Q698" s="4">
        <f t="shared" si="158"/>
        <v>1.0742297551748944E-4</v>
      </c>
      <c r="R698" s="4">
        <f t="shared" si="159"/>
        <v>0</v>
      </c>
      <c r="S698" s="4">
        <f>SUM($Q$3:Q698)</f>
        <v>8.3882126506148569E-2</v>
      </c>
      <c r="T698" s="11">
        <f>SUM($R$3:R698)</f>
        <v>2.1664530150925562E-2</v>
      </c>
      <c r="U698" s="4">
        <f t="shared" si="160"/>
        <v>0</v>
      </c>
      <c r="AA698" s="4">
        <f t="shared" si="161"/>
        <v>0</v>
      </c>
      <c r="AM698" s="4">
        <f t="shared" si="162"/>
        <v>0</v>
      </c>
      <c r="AN698" s="5">
        <f>SUM($H$3:H698)</f>
        <v>4083.888888888891</v>
      </c>
    </row>
    <row r="699" spans="1:40" x14ac:dyDescent="0.3">
      <c r="A699" s="6" t="s">
        <v>14</v>
      </c>
      <c r="B699" s="4">
        <v>696</v>
      </c>
      <c r="C699" s="4">
        <v>107</v>
      </c>
      <c r="D699" s="4">
        <v>32.4</v>
      </c>
      <c r="E699" s="4">
        <f t="shared" si="163"/>
        <v>-0.6805555555555558</v>
      </c>
      <c r="F699" s="11">
        <f t="shared" si="164"/>
        <v>-0.4374999999999995</v>
      </c>
      <c r="H699" s="12">
        <f t="shared" si="151"/>
        <v>9</v>
      </c>
      <c r="I699" s="5">
        <f t="shared" si="152"/>
        <v>-127.26388888888893</v>
      </c>
      <c r="J699" s="4">
        <f t="shared" si="153"/>
        <v>36.689399999999999</v>
      </c>
      <c r="K699" s="4">
        <f t="shared" si="154"/>
        <v>12.415380300000001</v>
      </c>
      <c r="L699" s="11">
        <f t="shared" si="155"/>
        <v>-78.159108588888941</v>
      </c>
      <c r="N699" s="12">
        <f t="shared" si="150"/>
        <v>-703.43197730000043</v>
      </c>
      <c r="O699" s="4">
        <f t="shared" si="156"/>
        <v>0</v>
      </c>
      <c r="P699" s="4">
        <f t="shared" si="157"/>
        <v>703.43197730000043</v>
      </c>
      <c r="Q699" s="4">
        <f t="shared" si="158"/>
        <v>0</v>
      </c>
      <c r="R699" s="4">
        <f t="shared" si="159"/>
        <v>1.9539777147222233E-4</v>
      </c>
      <c r="S699" s="4">
        <f>SUM($Q$3:Q699)</f>
        <v>8.3882126506148569E-2</v>
      </c>
      <c r="T699" s="11">
        <f>SUM($R$3:R699)</f>
        <v>2.1859927922397784E-2</v>
      </c>
      <c r="U699" s="4">
        <f t="shared" si="160"/>
        <v>3.3217621150277796E-3</v>
      </c>
      <c r="AA699" s="4">
        <f t="shared" si="161"/>
        <v>2.3252334805194457E-3</v>
      </c>
      <c r="AM699" s="4">
        <f t="shared" si="162"/>
        <v>0</v>
      </c>
      <c r="AN699" s="5">
        <f>SUM($H$3:H699)</f>
        <v>4092.888888888891</v>
      </c>
    </row>
    <row r="700" spans="1:40" x14ac:dyDescent="0.3">
      <c r="A700" s="6" t="s">
        <v>14</v>
      </c>
      <c r="B700" s="4">
        <v>697</v>
      </c>
      <c r="C700" s="4">
        <v>108</v>
      </c>
      <c r="D700" s="4">
        <v>28.3</v>
      </c>
      <c r="E700" s="4">
        <f t="shared" si="163"/>
        <v>-0.9166666666666663</v>
      </c>
      <c r="F700" s="11">
        <f t="shared" si="164"/>
        <v>-2.0833333333333148E-2</v>
      </c>
      <c r="H700" s="12">
        <f t="shared" si="151"/>
        <v>7.8611111111111107</v>
      </c>
      <c r="I700" s="5">
        <f t="shared" si="152"/>
        <v>-171.4166666666666</v>
      </c>
      <c r="J700" s="4">
        <f t="shared" si="153"/>
        <v>36.689399999999999</v>
      </c>
      <c r="K700" s="4">
        <f t="shared" si="154"/>
        <v>9.4720259187499973</v>
      </c>
      <c r="L700" s="11">
        <f t="shared" si="155"/>
        <v>-125.2552407479166</v>
      </c>
      <c r="N700" s="12">
        <f t="shared" si="150"/>
        <v>-984.64536476834439</v>
      </c>
      <c r="O700" s="4">
        <f t="shared" si="156"/>
        <v>0</v>
      </c>
      <c r="P700" s="4">
        <f t="shared" si="157"/>
        <v>984.64536476834439</v>
      </c>
      <c r="Q700" s="4">
        <f t="shared" si="158"/>
        <v>0</v>
      </c>
      <c r="R700" s="4">
        <f t="shared" si="159"/>
        <v>2.7351260132454014E-4</v>
      </c>
      <c r="S700" s="4">
        <f>SUM($Q$3:Q700)</f>
        <v>8.3882126506148569E-2</v>
      </c>
      <c r="T700" s="11">
        <f>SUM($R$3:R700)</f>
        <v>2.2133440523722323E-2</v>
      </c>
      <c r="U700" s="4">
        <f t="shared" si="160"/>
        <v>4.6497142225171827E-3</v>
      </c>
      <c r="AA700" s="4">
        <f t="shared" si="161"/>
        <v>3.2547999557620277E-3</v>
      </c>
      <c r="AM700" s="4">
        <f t="shared" si="162"/>
        <v>0</v>
      </c>
      <c r="AN700" s="5">
        <f>SUM($H$3:H700)</f>
        <v>4100.7500000000018</v>
      </c>
    </row>
    <row r="701" spans="1:40" x14ac:dyDescent="0.3">
      <c r="A701" s="6" t="s">
        <v>14</v>
      </c>
      <c r="B701" s="4">
        <v>698</v>
      </c>
      <c r="C701" s="4">
        <v>109</v>
      </c>
      <c r="D701" s="4">
        <v>25.8</v>
      </c>
      <c r="E701" s="4">
        <f t="shared" si="163"/>
        <v>-0.7222222222222221</v>
      </c>
      <c r="F701" s="11">
        <f t="shared" si="164"/>
        <v>0.18055555555555536</v>
      </c>
      <c r="H701" s="12">
        <f t="shared" si="151"/>
        <v>7.166666666666667</v>
      </c>
      <c r="I701" s="5">
        <f t="shared" si="152"/>
        <v>-135.05555555555554</v>
      </c>
      <c r="J701" s="4">
        <f t="shared" si="153"/>
        <v>36.689399999999999</v>
      </c>
      <c r="K701" s="4">
        <f t="shared" si="154"/>
        <v>7.8724410750000011</v>
      </c>
      <c r="L701" s="11">
        <f t="shared" si="155"/>
        <v>-90.493714480555539</v>
      </c>
      <c r="N701" s="12">
        <f t="shared" si="150"/>
        <v>-648.53828711064807</v>
      </c>
      <c r="O701" s="4">
        <f t="shared" si="156"/>
        <v>0</v>
      </c>
      <c r="P701" s="4">
        <f t="shared" si="157"/>
        <v>648.53828711064807</v>
      </c>
      <c r="Q701" s="4">
        <f t="shared" si="158"/>
        <v>0</v>
      </c>
      <c r="R701" s="4">
        <f t="shared" si="159"/>
        <v>1.8014952419740225E-4</v>
      </c>
      <c r="S701" s="4">
        <f>SUM($Q$3:Q701)</f>
        <v>8.3882126506148569E-2</v>
      </c>
      <c r="T701" s="11">
        <f>SUM($R$3:R701)</f>
        <v>2.2313590047919725E-2</v>
      </c>
      <c r="U701" s="4">
        <f t="shared" si="160"/>
        <v>3.0625419113558382E-3</v>
      </c>
      <c r="AA701" s="4">
        <f t="shared" si="161"/>
        <v>2.1437793379490864E-3</v>
      </c>
      <c r="AM701" s="4">
        <f t="shared" si="162"/>
        <v>0</v>
      </c>
      <c r="AN701" s="5">
        <f>SUM($H$3:H701)</f>
        <v>4107.9166666666688</v>
      </c>
    </row>
    <row r="702" spans="1:40" x14ac:dyDescent="0.3">
      <c r="A702" s="6" t="s">
        <v>14</v>
      </c>
      <c r="B702" s="4">
        <v>699</v>
      </c>
      <c r="C702" s="4">
        <v>110</v>
      </c>
      <c r="D702" s="4">
        <v>23.1</v>
      </c>
      <c r="E702" s="4">
        <f t="shared" si="163"/>
        <v>-0.55555555555555558</v>
      </c>
      <c r="F702" s="11">
        <f t="shared" si="164"/>
        <v>0.22916666666666646</v>
      </c>
      <c r="H702" s="12">
        <f t="shared" si="151"/>
        <v>6.416666666666667</v>
      </c>
      <c r="I702" s="5">
        <f t="shared" si="152"/>
        <v>-103.8888888888889</v>
      </c>
      <c r="J702" s="4">
        <f t="shared" si="153"/>
        <v>36.689399999999999</v>
      </c>
      <c r="K702" s="4">
        <f t="shared" si="154"/>
        <v>6.3109387687499998</v>
      </c>
      <c r="L702" s="11">
        <f t="shared" si="155"/>
        <v>-60.888550120138909</v>
      </c>
      <c r="N702" s="12">
        <f t="shared" si="150"/>
        <v>-390.70152993755801</v>
      </c>
      <c r="O702" s="4">
        <f t="shared" si="156"/>
        <v>0</v>
      </c>
      <c r="P702" s="4">
        <f t="shared" si="157"/>
        <v>390.70152993755801</v>
      </c>
      <c r="Q702" s="4">
        <f t="shared" si="158"/>
        <v>0</v>
      </c>
      <c r="R702" s="4">
        <f t="shared" si="159"/>
        <v>1.0852820276043278E-4</v>
      </c>
      <c r="S702" s="4">
        <f>SUM($Q$3:Q702)</f>
        <v>8.3882126506148569E-2</v>
      </c>
      <c r="T702" s="11">
        <f>SUM($R$3:R702)</f>
        <v>2.2422118250680158E-2</v>
      </c>
      <c r="U702" s="4">
        <f t="shared" si="160"/>
        <v>1.8449794469273572E-3</v>
      </c>
      <c r="AA702" s="4">
        <f t="shared" si="161"/>
        <v>1.2914856128491499E-3</v>
      </c>
      <c r="AM702" s="4">
        <f t="shared" si="162"/>
        <v>0</v>
      </c>
      <c r="AN702" s="5">
        <f>SUM($H$3:H702)</f>
        <v>4114.3333333333358</v>
      </c>
    </row>
    <row r="703" spans="1:40" x14ac:dyDescent="0.3">
      <c r="A703" s="6" t="s">
        <v>14</v>
      </c>
      <c r="B703" s="4">
        <v>700</v>
      </c>
      <c r="C703" s="4">
        <v>111</v>
      </c>
      <c r="D703" s="4">
        <v>21.8</v>
      </c>
      <c r="E703" s="4">
        <f t="shared" si="163"/>
        <v>-0.26388888888888917</v>
      </c>
      <c r="F703" s="11">
        <f t="shared" si="164"/>
        <v>0.22222222222222218</v>
      </c>
      <c r="H703" s="12">
        <f t="shared" si="151"/>
        <v>6.0555555555555554</v>
      </c>
      <c r="I703" s="5">
        <f t="shared" si="152"/>
        <v>-49.347222222222278</v>
      </c>
      <c r="J703" s="4">
        <f t="shared" si="153"/>
        <v>36.689399999999999</v>
      </c>
      <c r="K703" s="4">
        <f t="shared" si="154"/>
        <v>5.6206040749999993</v>
      </c>
      <c r="L703" s="11">
        <f t="shared" si="155"/>
        <v>-7.0372181472222799</v>
      </c>
      <c r="N703" s="12">
        <f t="shared" si="150"/>
        <v>-42.614265447068249</v>
      </c>
      <c r="O703" s="4">
        <f t="shared" si="156"/>
        <v>0</v>
      </c>
      <c r="P703" s="4">
        <f t="shared" si="157"/>
        <v>42.614265447068249</v>
      </c>
      <c r="Q703" s="4">
        <f t="shared" si="158"/>
        <v>0</v>
      </c>
      <c r="R703" s="4">
        <f t="shared" si="159"/>
        <v>1.1837295957518958E-5</v>
      </c>
      <c r="S703" s="4">
        <f>SUM($Q$3:Q703)</f>
        <v>8.3882126506148569E-2</v>
      </c>
      <c r="T703" s="11">
        <f>SUM($R$3:R703)</f>
        <v>2.2433955546637678E-2</v>
      </c>
      <c r="U703" s="4">
        <f t="shared" si="160"/>
        <v>2.012340312778223E-4</v>
      </c>
      <c r="AA703" s="4">
        <f t="shared" si="161"/>
        <v>1.408638218944756E-4</v>
      </c>
      <c r="AM703" s="4">
        <f t="shared" si="162"/>
        <v>0</v>
      </c>
      <c r="AN703" s="5">
        <f>SUM($H$3:H703)</f>
        <v>4120.3888888888914</v>
      </c>
    </row>
    <row r="704" spans="1:40" x14ac:dyDescent="0.3">
      <c r="A704" s="6" t="s">
        <v>14</v>
      </c>
      <c r="B704" s="4">
        <v>701</v>
      </c>
      <c r="C704" s="4">
        <v>112</v>
      </c>
      <c r="D704" s="4">
        <v>21.2</v>
      </c>
      <c r="E704" s="4">
        <f t="shared" si="163"/>
        <v>-0.1111111111111112</v>
      </c>
      <c r="F704" s="11">
        <f t="shared" si="164"/>
        <v>0.11805555555555575</v>
      </c>
      <c r="H704" s="12">
        <f t="shared" si="151"/>
        <v>5.8888888888888884</v>
      </c>
      <c r="I704" s="5">
        <f t="shared" si="152"/>
        <v>-20.777777777777796</v>
      </c>
      <c r="J704" s="4">
        <f t="shared" si="153"/>
        <v>36.689399999999999</v>
      </c>
      <c r="K704" s="4">
        <f t="shared" si="154"/>
        <v>5.3154706999999988</v>
      </c>
      <c r="L704" s="11">
        <f t="shared" si="155"/>
        <v>21.227092922222202</v>
      </c>
      <c r="N704" s="12">
        <f t="shared" si="150"/>
        <v>125.00399165308629</v>
      </c>
      <c r="O704" s="4">
        <f t="shared" si="156"/>
        <v>125.00399165308629</v>
      </c>
      <c r="P704" s="4">
        <f t="shared" si="157"/>
        <v>0</v>
      </c>
      <c r="Q704" s="4">
        <f t="shared" si="158"/>
        <v>3.4723331014746191E-5</v>
      </c>
      <c r="R704" s="4">
        <f t="shared" si="159"/>
        <v>0</v>
      </c>
      <c r="S704" s="4">
        <f>SUM($Q$3:Q704)</f>
        <v>8.3916849837163313E-2</v>
      </c>
      <c r="T704" s="11">
        <f>SUM($R$3:R704)</f>
        <v>2.2433955546637678E-2</v>
      </c>
      <c r="U704" s="4">
        <f t="shared" si="160"/>
        <v>0</v>
      </c>
      <c r="AA704" s="4">
        <f t="shared" si="161"/>
        <v>0</v>
      </c>
      <c r="AM704" s="4">
        <f t="shared" si="162"/>
        <v>0</v>
      </c>
      <c r="AN704" s="5">
        <f>SUM($H$3:H704)</f>
        <v>4126.2777777777801</v>
      </c>
    </row>
    <row r="705" spans="1:40" x14ac:dyDescent="0.3">
      <c r="A705" s="6" t="s">
        <v>14</v>
      </c>
      <c r="B705" s="4">
        <v>702</v>
      </c>
      <c r="C705" s="4">
        <v>113</v>
      </c>
      <c r="D705" s="4">
        <v>21</v>
      </c>
      <c r="E705" s="4">
        <f t="shared" si="163"/>
        <v>-2.7777777777777679E-2</v>
      </c>
      <c r="F705" s="11">
        <f t="shared" si="164"/>
        <v>4.8611111111111056E-2</v>
      </c>
      <c r="H705" s="12">
        <f t="shared" si="151"/>
        <v>5.833333333333333</v>
      </c>
      <c r="I705" s="5">
        <f t="shared" si="152"/>
        <v>-5.194444444444426</v>
      </c>
      <c r="J705" s="4">
        <f t="shared" si="153"/>
        <v>36.689399999999999</v>
      </c>
      <c r="K705" s="4">
        <f t="shared" si="154"/>
        <v>5.2156518749999989</v>
      </c>
      <c r="L705" s="11">
        <f t="shared" si="155"/>
        <v>36.710607430555569</v>
      </c>
      <c r="N705" s="12">
        <f t="shared" si="150"/>
        <v>214.14521001157414</v>
      </c>
      <c r="O705" s="4">
        <f t="shared" si="156"/>
        <v>214.14521001157414</v>
      </c>
      <c r="P705" s="4">
        <f t="shared" si="157"/>
        <v>0</v>
      </c>
      <c r="Q705" s="4">
        <f t="shared" si="158"/>
        <v>5.9484780558770595E-5</v>
      </c>
      <c r="R705" s="4">
        <f t="shared" si="159"/>
        <v>0</v>
      </c>
      <c r="S705" s="4">
        <f>SUM($Q$3:Q705)</f>
        <v>8.3976334617722082E-2</v>
      </c>
      <c r="T705" s="11">
        <f>SUM($R$3:R705)</f>
        <v>2.2433955546637678E-2</v>
      </c>
      <c r="U705" s="4">
        <f t="shared" si="160"/>
        <v>0</v>
      </c>
      <c r="AA705" s="4">
        <f t="shared" si="161"/>
        <v>0</v>
      </c>
      <c r="AM705" s="4">
        <f t="shared" si="162"/>
        <v>0</v>
      </c>
      <c r="AN705" s="5">
        <f>SUM($H$3:H705)</f>
        <v>4132.1111111111131</v>
      </c>
    </row>
    <row r="706" spans="1:40" x14ac:dyDescent="0.3">
      <c r="A706" s="6" t="s">
        <v>14</v>
      </c>
      <c r="B706" s="4">
        <v>703</v>
      </c>
      <c r="C706" s="4">
        <v>114</v>
      </c>
      <c r="D706" s="4">
        <v>21</v>
      </c>
      <c r="E706" s="4">
        <f t="shared" si="163"/>
        <v>-1.3888888888889086E-2</v>
      </c>
      <c r="F706" s="11">
        <f t="shared" si="164"/>
        <v>-6.2500000000000153E-2</v>
      </c>
      <c r="H706" s="12">
        <f t="shared" si="151"/>
        <v>5.833333333333333</v>
      </c>
      <c r="I706" s="5">
        <f t="shared" si="152"/>
        <v>-2.5972222222222592</v>
      </c>
      <c r="J706" s="4">
        <f t="shared" si="153"/>
        <v>36.689399999999999</v>
      </c>
      <c r="K706" s="4">
        <f t="shared" si="154"/>
        <v>5.2156518749999989</v>
      </c>
      <c r="L706" s="11">
        <f t="shared" si="155"/>
        <v>39.307829652777741</v>
      </c>
      <c r="N706" s="12">
        <f t="shared" si="150"/>
        <v>229.29567297453681</v>
      </c>
      <c r="O706" s="4">
        <f t="shared" si="156"/>
        <v>229.29567297453681</v>
      </c>
      <c r="P706" s="4">
        <f t="shared" si="157"/>
        <v>0</v>
      </c>
      <c r="Q706" s="4">
        <f t="shared" si="158"/>
        <v>6.369324249292689E-5</v>
      </c>
      <c r="R706" s="4">
        <f t="shared" si="159"/>
        <v>0</v>
      </c>
      <c r="S706" s="4">
        <f>SUM($Q$3:Q706)</f>
        <v>8.4040027860215014E-2</v>
      </c>
      <c r="T706" s="11">
        <f>SUM($R$3:R706)</f>
        <v>2.2433955546637678E-2</v>
      </c>
      <c r="U706" s="4">
        <f t="shared" si="160"/>
        <v>0</v>
      </c>
      <c r="AA706" s="4">
        <f t="shared" si="161"/>
        <v>0</v>
      </c>
      <c r="AM706" s="4">
        <f t="shared" si="162"/>
        <v>0</v>
      </c>
      <c r="AN706" s="5">
        <f>SUM($H$3:H706)</f>
        <v>4137.9444444444462</v>
      </c>
    </row>
    <row r="707" spans="1:40" x14ac:dyDescent="0.3">
      <c r="A707" s="6" t="s">
        <v>14</v>
      </c>
      <c r="B707" s="4">
        <v>704</v>
      </c>
      <c r="C707" s="4">
        <v>115</v>
      </c>
      <c r="D707" s="4">
        <v>20.9</v>
      </c>
      <c r="E707" s="4">
        <f t="shared" si="163"/>
        <v>-0.15277777777777798</v>
      </c>
      <c r="F707" s="11">
        <f t="shared" si="164"/>
        <v>-0.20138888888888878</v>
      </c>
      <c r="H707" s="12">
        <f t="shared" si="151"/>
        <v>5.8055555555555554</v>
      </c>
      <c r="I707" s="5">
        <f t="shared" si="152"/>
        <v>-28.569444444444482</v>
      </c>
      <c r="J707" s="4">
        <f t="shared" si="153"/>
        <v>36.689399999999999</v>
      </c>
      <c r="K707" s="4">
        <f t="shared" si="154"/>
        <v>5.1660972687499997</v>
      </c>
      <c r="L707" s="11">
        <f t="shared" si="155"/>
        <v>13.286052824305518</v>
      </c>
      <c r="N707" s="12">
        <f t="shared" ref="N707:N770" si="165">L707*H707</f>
        <v>77.13291778555147</v>
      </c>
      <c r="O707" s="4">
        <f t="shared" si="156"/>
        <v>77.13291778555147</v>
      </c>
      <c r="P707" s="4">
        <f t="shared" si="157"/>
        <v>0</v>
      </c>
      <c r="Q707" s="4">
        <f t="shared" si="158"/>
        <v>2.1425810495986517E-5</v>
      </c>
      <c r="R707" s="4">
        <f t="shared" si="159"/>
        <v>0</v>
      </c>
      <c r="S707" s="4">
        <f>SUM($Q$3:Q707)</f>
        <v>8.4061453670710995E-2</v>
      </c>
      <c r="T707" s="11">
        <f>SUM($R$3:R707)</f>
        <v>2.2433955546637678E-2</v>
      </c>
      <c r="U707" s="4">
        <f t="shared" si="160"/>
        <v>0</v>
      </c>
      <c r="AA707" s="4">
        <f t="shared" si="161"/>
        <v>0</v>
      </c>
      <c r="AM707" s="4">
        <f t="shared" si="162"/>
        <v>0</v>
      </c>
      <c r="AN707" s="5">
        <f>SUM($H$3:H707)</f>
        <v>4143.7500000000018</v>
      </c>
    </row>
    <row r="708" spans="1:40" x14ac:dyDescent="0.3">
      <c r="A708" s="6" t="s">
        <v>14</v>
      </c>
      <c r="B708" s="4">
        <v>705</v>
      </c>
      <c r="C708" s="4">
        <v>116</v>
      </c>
      <c r="D708" s="4">
        <v>19.899999999999999</v>
      </c>
      <c r="E708" s="4">
        <f t="shared" si="163"/>
        <v>-0.41666666666666663</v>
      </c>
      <c r="F708" s="11">
        <f t="shared" si="164"/>
        <v>-0.25694444444444425</v>
      </c>
      <c r="H708" s="12">
        <f t="shared" ref="H708:H771" si="166">D708/3.6</f>
        <v>5.5277777777777777</v>
      </c>
      <c r="I708" s="5">
        <f t="shared" ref="I708:I771" si="167">187*E708</f>
        <v>-77.916666666666657</v>
      </c>
      <c r="J708" s="4">
        <f t="shared" ref="J708:J771" si="168">0.02*(187*9.81)</f>
        <v>36.689399999999999</v>
      </c>
      <c r="K708" s="4">
        <f t="shared" ref="K708:K771" si="169">0.5*1.27*(H708)^2*0.6*0.4023</f>
        <v>4.6835607687499996</v>
      </c>
      <c r="L708" s="11">
        <f t="shared" ref="L708:L771" si="170">SUM(I708:K708)</f>
        <v>-36.543705897916659</v>
      </c>
      <c r="N708" s="12">
        <f t="shared" si="165"/>
        <v>-202.00548538015042</v>
      </c>
      <c r="O708" s="4">
        <f t="shared" ref="O708:O771" si="171">IF(N708&gt;0,N708,0)</f>
        <v>0</v>
      </c>
      <c r="P708" s="4">
        <f t="shared" ref="P708:P771" si="172">IF(N708&lt;0,N708*-1,0)</f>
        <v>202.00548538015042</v>
      </c>
      <c r="Q708" s="4">
        <f t="shared" ref="Q708:Q771" si="173">O708/1000/3600</f>
        <v>0</v>
      </c>
      <c r="R708" s="4">
        <f t="shared" ref="R708:R771" si="174">P708/1000/3600</f>
        <v>5.6112634827819565E-5</v>
      </c>
      <c r="S708" s="4">
        <f>SUM($Q$3:Q708)</f>
        <v>8.4061453670710995E-2</v>
      </c>
      <c r="T708" s="11">
        <f>SUM($R$3:R708)</f>
        <v>2.2490068181465497E-2</v>
      </c>
      <c r="U708" s="4">
        <f t="shared" ref="U708:U771" si="175">IF(R708&gt;0,Q708-R708*-17,0)</f>
        <v>9.5391479207293257E-4</v>
      </c>
      <c r="AA708" s="4">
        <f t="shared" ref="AA708:AA771" si="176">U708*0.7</f>
        <v>6.6774035445105271E-4</v>
      </c>
      <c r="AM708" s="4">
        <f t="shared" ref="AM708:AM771" si="177">IF(D708&lt;0.1,1,0)</f>
        <v>0</v>
      </c>
      <c r="AN708" s="5">
        <f>SUM($H$3:H708)</f>
        <v>4149.2777777777792</v>
      </c>
    </row>
    <row r="709" spans="1:40" x14ac:dyDescent="0.3">
      <c r="A709" s="6" t="s">
        <v>14</v>
      </c>
      <c r="B709" s="4">
        <v>706</v>
      </c>
      <c r="C709" s="4">
        <v>117</v>
      </c>
      <c r="D709" s="4">
        <v>17.899999999999999</v>
      </c>
      <c r="E709" s="4">
        <f t="shared" ref="E709:E772" si="178">(D710-D708)/2/3.6</f>
        <v>-0.66666666666666652</v>
      </c>
      <c r="F709" s="11">
        <f t="shared" ref="F709:F772" si="179">($E710-$E708)/2</f>
        <v>-0.1458333333333332</v>
      </c>
      <c r="H709" s="12">
        <f t="shared" si="166"/>
        <v>4.9722222222222214</v>
      </c>
      <c r="I709" s="5">
        <f t="shared" si="167"/>
        <v>-124.66666666666664</v>
      </c>
      <c r="J709" s="4">
        <f t="shared" si="168"/>
        <v>36.689399999999999</v>
      </c>
      <c r="K709" s="4">
        <f t="shared" si="169"/>
        <v>3.7894490187499983</v>
      </c>
      <c r="L709" s="11">
        <f t="shared" si="170"/>
        <v>-84.18781764791666</v>
      </c>
      <c r="N709" s="12">
        <f t="shared" si="165"/>
        <v>-418.6005377493633</v>
      </c>
      <c r="O709" s="4">
        <f t="shared" si="171"/>
        <v>0</v>
      </c>
      <c r="P709" s="4">
        <f t="shared" si="172"/>
        <v>418.6005377493633</v>
      </c>
      <c r="Q709" s="4">
        <f t="shared" si="173"/>
        <v>0</v>
      </c>
      <c r="R709" s="4">
        <f t="shared" si="174"/>
        <v>1.1627792715260091E-4</v>
      </c>
      <c r="S709" s="4">
        <f>SUM($Q$3:Q709)</f>
        <v>8.4061453670710995E-2</v>
      </c>
      <c r="T709" s="11">
        <f>SUM($R$3:R709)</f>
        <v>2.2606346108618097E-2</v>
      </c>
      <c r="U709" s="4">
        <f t="shared" si="175"/>
        <v>1.9767247615942152E-3</v>
      </c>
      <c r="AA709" s="4">
        <f t="shared" si="176"/>
        <v>1.3837073331159505E-3</v>
      </c>
      <c r="AM709" s="4">
        <f t="shared" si="177"/>
        <v>0</v>
      </c>
      <c r="AN709" s="5">
        <f>SUM($H$3:H709)</f>
        <v>4154.2500000000018</v>
      </c>
    </row>
    <row r="710" spans="1:40" x14ac:dyDescent="0.3">
      <c r="A710" s="6" t="s">
        <v>14</v>
      </c>
      <c r="B710" s="4">
        <v>707</v>
      </c>
      <c r="C710" s="4">
        <v>118</v>
      </c>
      <c r="D710" s="4">
        <v>15.1</v>
      </c>
      <c r="E710" s="4">
        <f t="shared" si="178"/>
        <v>-0.70833333333333304</v>
      </c>
      <c r="F710" s="11">
        <f t="shared" si="179"/>
        <v>0.11805555555555552</v>
      </c>
      <c r="H710" s="12">
        <f t="shared" si="166"/>
        <v>4.1944444444444446</v>
      </c>
      <c r="I710" s="5">
        <f t="shared" si="167"/>
        <v>-132.45833333333329</v>
      </c>
      <c r="J710" s="4">
        <f t="shared" si="168"/>
        <v>36.689399999999999</v>
      </c>
      <c r="K710" s="4">
        <f t="shared" si="169"/>
        <v>2.6966457687500003</v>
      </c>
      <c r="L710" s="11">
        <f t="shared" si="170"/>
        <v>-93.072287564583277</v>
      </c>
      <c r="N710" s="12">
        <f t="shared" si="165"/>
        <v>-390.38653950700211</v>
      </c>
      <c r="O710" s="4">
        <f t="shared" si="171"/>
        <v>0</v>
      </c>
      <c r="P710" s="4">
        <f t="shared" si="172"/>
        <v>390.38653950700211</v>
      </c>
      <c r="Q710" s="4">
        <f t="shared" si="173"/>
        <v>0</v>
      </c>
      <c r="R710" s="4">
        <f t="shared" si="174"/>
        <v>1.0844070541861171E-4</v>
      </c>
      <c r="S710" s="4">
        <f>SUM($Q$3:Q710)</f>
        <v>8.4061453670710995E-2</v>
      </c>
      <c r="T710" s="11">
        <f>SUM($R$3:R710)</f>
        <v>2.2714786814036707E-2</v>
      </c>
      <c r="U710" s="4">
        <f t="shared" si="175"/>
        <v>1.8434919921163991E-3</v>
      </c>
      <c r="AA710" s="4">
        <f t="shared" si="176"/>
        <v>1.2904443944814793E-3</v>
      </c>
      <c r="AM710" s="4">
        <f t="shared" si="177"/>
        <v>0</v>
      </c>
      <c r="AN710" s="5">
        <f>SUM($H$3:H710)</f>
        <v>4158.4444444444462</v>
      </c>
    </row>
    <row r="711" spans="1:40" x14ac:dyDescent="0.3">
      <c r="A711" s="6" t="s">
        <v>14</v>
      </c>
      <c r="B711" s="4">
        <v>708</v>
      </c>
      <c r="C711" s="4">
        <v>119</v>
      </c>
      <c r="D711" s="4">
        <v>12.8</v>
      </c>
      <c r="E711" s="4">
        <f t="shared" si="178"/>
        <v>-0.43055555555555547</v>
      </c>
      <c r="F711" s="11">
        <f t="shared" si="179"/>
        <v>0.3819444444444442</v>
      </c>
      <c r="H711" s="12">
        <f t="shared" si="166"/>
        <v>3.5555555555555558</v>
      </c>
      <c r="I711" s="5">
        <f t="shared" si="167"/>
        <v>-80.513888888888872</v>
      </c>
      <c r="J711" s="4">
        <f t="shared" si="168"/>
        <v>36.689399999999999</v>
      </c>
      <c r="K711" s="4">
        <f t="shared" si="169"/>
        <v>1.9377152</v>
      </c>
      <c r="L711" s="11">
        <f t="shared" si="170"/>
        <v>-41.886773688888873</v>
      </c>
      <c r="N711" s="12">
        <f t="shared" si="165"/>
        <v>-148.93075089382711</v>
      </c>
      <c r="O711" s="4">
        <f t="shared" si="171"/>
        <v>0</v>
      </c>
      <c r="P711" s="4">
        <f t="shared" si="172"/>
        <v>148.93075089382711</v>
      </c>
      <c r="Q711" s="4">
        <f t="shared" si="173"/>
        <v>0</v>
      </c>
      <c r="R711" s="4">
        <f t="shared" si="174"/>
        <v>4.1369653026063085E-5</v>
      </c>
      <c r="S711" s="4">
        <f>SUM($Q$3:Q711)</f>
        <v>8.4061453670710995E-2</v>
      </c>
      <c r="T711" s="11">
        <f>SUM($R$3:R711)</f>
        <v>2.275615646706277E-2</v>
      </c>
      <c r="U711" s="4">
        <f t="shared" si="175"/>
        <v>7.0328410144307246E-4</v>
      </c>
      <c r="AA711" s="4">
        <f t="shared" si="176"/>
        <v>4.9229887101015068E-4</v>
      </c>
      <c r="AM711" s="4">
        <f t="shared" si="177"/>
        <v>0</v>
      </c>
      <c r="AN711" s="5">
        <f>SUM($H$3:H711)</f>
        <v>4162.0000000000018</v>
      </c>
    </row>
    <row r="712" spans="1:40" x14ac:dyDescent="0.3">
      <c r="A712" s="6" t="s">
        <v>14</v>
      </c>
      <c r="B712" s="4">
        <v>709</v>
      </c>
      <c r="C712" s="4">
        <v>120</v>
      </c>
      <c r="D712" s="4">
        <v>12</v>
      </c>
      <c r="E712" s="4">
        <f t="shared" si="178"/>
        <v>5.5555555555555358E-2</v>
      </c>
      <c r="F712" s="11">
        <f t="shared" si="179"/>
        <v>0.56944444444444442</v>
      </c>
      <c r="H712" s="12">
        <f t="shared" si="166"/>
        <v>3.333333333333333</v>
      </c>
      <c r="I712" s="5">
        <f t="shared" si="167"/>
        <v>10.388888888888852</v>
      </c>
      <c r="J712" s="4">
        <f t="shared" si="168"/>
        <v>36.689399999999999</v>
      </c>
      <c r="K712" s="4">
        <f t="shared" si="169"/>
        <v>1.7030699999999996</v>
      </c>
      <c r="L712" s="11">
        <f t="shared" si="170"/>
        <v>48.781358888888846</v>
      </c>
      <c r="N712" s="12">
        <f t="shared" si="165"/>
        <v>162.60452962962947</v>
      </c>
      <c r="O712" s="4">
        <f t="shared" si="171"/>
        <v>162.60452962962947</v>
      </c>
      <c r="P712" s="4">
        <f t="shared" si="172"/>
        <v>0</v>
      </c>
      <c r="Q712" s="4">
        <f t="shared" si="173"/>
        <v>4.5167924897119297E-5</v>
      </c>
      <c r="R712" s="4">
        <f t="shared" si="174"/>
        <v>0</v>
      </c>
      <c r="S712" s="4">
        <f>SUM($Q$3:Q712)</f>
        <v>8.4106621595608111E-2</v>
      </c>
      <c r="T712" s="11">
        <f>SUM($R$3:R712)</f>
        <v>2.275615646706277E-2</v>
      </c>
      <c r="U712" s="4">
        <f t="shared" si="175"/>
        <v>0</v>
      </c>
      <c r="AA712" s="4">
        <f t="shared" si="176"/>
        <v>0</v>
      </c>
      <c r="AM712" s="4">
        <f t="shared" si="177"/>
        <v>0</v>
      </c>
      <c r="AN712" s="5">
        <f>SUM($H$3:H712)</f>
        <v>4165.3333333333348</v>
      </c>
    </row>
    <row r="713" spans="1:40" x14ac:dyDescent="0.3">
      <c r="A713" s="6" t="s">
        <v>14</v>
      </c>
      <c r="B713" s="4">
        <v>710</v>
      </c>
      <c r="C713" s="4">
        <v>121</v>
      </c>
      <c r="D713" s="4">
        <v>13.2</v>
      </c>
      <c r="E713" s="4">
        <f t="shared" si="178"/>
        <v>0.70833333333333348</v>
      </c>
      <c r="F713" s="11">
        <f t="shared" si="179"/>
        <v>0.52083333333333359</v>
      </c>
      <c r="H713" s="12">
        <f t="shared" si="166"/>
        <v>3.6666666666666665</v>
      </c>
      <c r="I713" s="5">
        <f t="shared" si="167"/>
        <v>132.45833333333337</v>
      </c>
      <c r="J713" s="4">
        <f t="shared" si="168"/>
        <v>36.689399999999999</v>
      </c>
      <c r="K713" s="4">
        <f t="shared" si="169"/>
        <v>2.0607146999999997</v>
      </c>
      <c r="L713" s="11">
        <f t="shared" si="170"/>
        <v>171.20844803333338</v>
      </c>
      <c r="N713" s="12">
        <f t="shared" si="165"/>
        <v>627.76430945555569</v>
      </c>
      <c r="O713" s="4">
        <f t="shared" si="171"/>
        <v>627.76430945555569</v>
      </c>
      <c r="P713" s="4">
        <f t="shared" si="172"/>
        <v>0</v>
      </c>
      <c r="Q713" s="4">
        <f t="shared" si="173"/>
        <v>1.7437897484876548E-4</v>
      </c>
      <c r="R713" s="4">
        <f t="shared" si="174"/>
        <v>0</v>
      </c>
      <c r="S713" s="4">
        <f>SUM($Q$3:Q713)</f>
        <v>8.4281000570456871E-2</v>
      </c>
      <c r="T713" s="11">
        <f>SUM($R$3:R713)</f>
        <v>2.275615646706277E-2</v>
      </c>
      <c r="U713" s="4">
        <f t="shared" si="175"/>
        <v>0</v>
      </c>
      <c r="AA713" s="4">
        <f t="shared" si="176"/>
        <v>0</v>
      </c>
      <c r="AM713" s="4">
        <f t="shared" si="177"/>
        <v>0</v>
      </c>
      <c r="AN713" s="5">
        <f>SUM($H$3:H713)</f>
        <v>4169.0000000000018</v>
      </c>
    </row>
    <row r="714" spans="1:40" x14ac:dyDescent="0.3">
      <c r="A714" s="6" t="s">
        <v>14</v>
      </c>
      <c r="B714" s="4">
        <v>711</v>
      </c>
      <c r="C714" s="4">
        <v>122</v>
      </c>
      <c r="D714" s="4">
        <v>17.100000000000001</v>
      </c>
      <c r="E714" s="4">
        <f t="shared" si="178"/>
        <v>1.0972222222222225</v>
      </c>
      <c r="F714" s="11">
        <f t="shared" si="179"/>
        <v>-2.7777777777777901E-2</v>
      </c>
      <c r="H714" s="12">
        <f t="shared" si="166"/>
        <v>4.75</v>
      </c>
      <c r="I714" s="5">
        <f t="shared" si="167"/>
        <v>205.18055555555563</v>
      </c>
      <c r="J714" s="4">
        <f t="shared" si="168"/>
        <v>36.689399999999999</v>
      </c>
      <c r="K714" s="4">
        <f t="shared" si="169"/>
        <v>3.4582965187499997</v>
      </c>
      <c r="L714" s="11">
        <f t="shared" si="170"/>
        <v>245.32825207430562</v>
      </c>
      <c r="N714" s="12">
        <f t="shared" si="165"/>
        <v>1165.3091973529517</v>
      </c>
      <c r="O714" s="4">
        <f t="shared" si="171"/>
        <v>1165.3091973529517</v>
      </c>
      <c r="P714" s="4">
        <f t="shared" si="172"/>
        <v>0</v>
      </c>
      <c r="Q714" s="4">
        <f t="shared" si="173"/>
        <v>3.2369699926470879E-4</v>
      </c>
      <c r="R714" s="4">
        <f t="shared" si="174"/>
        <v>0</v>
      </c>
      <c r="S714" s="4">
        <f>SUM($Q$3:Q714)</f>
        <v>8.4604697569721582E-2</v>
      </c>
      <c r="T714" s="11">
        <f>SUM($R$3:R714)</f>
        <v>2.275615646706277E-2</v>
      </c>
      <c r="U714" s="4">
        <f t="shared" si="175"/>
        <v>0</v>
      </c>
      <c r="AA714" s="4">
        <f t="shared" si="176"/>
        <v>0</v>
      </c>
      <c r="AM714" s="4">
        <f t="shared" si="177"/>
        <v>0</v>
      </c>
      <c r="AN714" s="5">
        <f>SUM($H$3:H714)</f>
        <v>4173.7500000000018</v>
      </c>
    </row>
    <row r="715" spans="1:40" x14ac:dyDescent="0.3">
      <c r="A715" s="6" t="s">
        <v>14</v>
      </c>
      <c r="B715" s="4">
        <v>712</v>
      </c>
      <c r="C715" s="4">
        <v>123</v>
      </c>
      <c r="D715" s="4">
        <v>21.1</v>
      </c>
      <c r="E715" s="4">
        <f t="shared" si="178"/>
        <v>0.65277777777777768</v>
      </c>
      <c r="F715" s="11">
        <f t="shared" si="179"/>
        <v>-0.54166666666666696</v>
      </c>
      <c r="H715" s="12">
        <f t="shared" si="166"/>
        <v>5.8611111111111116</v>
      </c>
      <c r="I715" s="5">
        <f t="shared" si="167"/>
        <v>122.06944444444443</v>
      </c>
      <c r="J715" s="4">
        <f t="shared" si="168"/>
        <v>36.689399999999999</v>
      </c>
      <c r="K715" s="4">
        <f t="shared" si="169"/>
        <v>5.2654430187500001</v>
      </c>
      <c r="L715" s="11">
        <f t="shared" si="170"/>
        <v>164.02428746319444</v>
      </c>
      <c r="N715" s="12">
        <f t="shared" si="165"/>
        <v>961.36457374261192</v>
      </c>
      <c r="O715" s="4">
        <f t="shared" si="171"/>
        <v>961.36457374261192</v>
      </c>
      <c r="P715" s="4">
        <f t="shared" si="172"/>
        <v>0</v>
      </c>
      <c r="Q715" s="4">
        <f t="shared" si="173"/>
        <v>2.6704571492850332E-4</v>
      </c>
      <c r="R715" s="4">
        <f t="shared" si="174"/>
        <v>0</v>
      </c>
      <c r="S715" s="4">
        <f>SUM($Q$3:Q715)</f>
        <v>8.4871743284650081E-2</v>
      </c>
      <c r="T715" s="11">
        <f>SUM($R$3:R715)</f>
        <v>2.275615646706277E-2</v>
      </c>
      <c r="U715" s="4">
        <f t="shared" si="175"/>
        <v>0</v>
      </c>
      <c r="AA715" s="4">
        <f t="shared" si="176"/>
        <v>0</v>
      </c>
      <c r="AM715" s="4">
        <f t="shared" si="177"/>
        <v>0</v>
      </c>
      <c r="AN715" s="5">
        <f>SUM($H$3:H715)</f>
        <v>4179.6111111111131</v>
      </c>
    </row>
    <row r="716" spans="1:40" x14ac:dyDescent="0.3">
      <c r="A716" s="6" t="s">
        <v>14</v>
      </c>
      <c r="B716" s="4">
        <v>713</v>
      </c>
      <c r="C716" s="4">
        <v>124</v>
      </c>
      <c r="D716" s="4">
        <v>21.8</v>
      </c>
      <c r="E716" s="4">
        <f t="shared" si="178"/>
        <v>1.3888888888888593E-2</v>
      </c>
      <c r="F716" s="11">
        <f t="shared" si="179"/>
        <v>-0.55555555555555558</v>
      </c>
      <c r="H716" s="12">
        <f t="shared" si="166"/>
        <v>6.0555555555555554</v>
      </c>
      <c r="I716" s="5">
        <f t="shared" si="167"/>
        <v>2.5972222222221668</v>
      </c>
      <c r="J716" s="4">
        <f t="shared" si="168"/>
        <v>36.689399999999999</v>
      </c>
      <c r="K716" s="4">
        <f t="shared" si="169"/>
        <v>5.6206040749999993</v>
      </c>
      <c r="L716" s="11">
        <f t="shared" si="170"/>
        <v>44.907226297222167</v>
      </c>
      <c r="N716" s="12">
        <f t="shared" si="165"/>
        <v>271.93820368873423</v>
      </c>
      <c r="O716" s="4">
        <f t="shared" si="171"/>
        <v>271.93820368873423</v>
      </c>
      <c r="P716" s="4">
        <f t="shared" si="172"/>
        <v>0</v>
      </c>
      <c r="Q716" s="4">
        <f t="shared" si="173"/>
        <v>7.5538389913537283E-5</v>
      </c>
      <c r="R716" s="4">
        <f t="shared" si="174"/>
        <v>0</v>
      </c>
      <c r="S716" s="4">
        <f>SUM($Q$3:Q716)</f>
        <v>8.4947281674563613E-2</v>
      </c>
      <c r="T716" s="11">
        <f>SUM($R$3:R716)</f>
        <v>2.275615646706277E-2</v>
      </c>
      <c r="U716" s="4">
        <f t="shared" si="175"/>
        <v>0</v>
      </c>
      <c r="AA716" s="4">
        <f t="shared" si="176"/>
        <v>0</v>
      </c>
      <c r="AM716" s="4">
        <f t="shared" si="177"/>
        <v>0</v>
      </c>
      <c r="AN716" s="5">
        <f>SUM($H$3:H716)</f>
        <v>4185.6666666666688</v>
      </c>
    </row>
    <row r="717" spans="1:40" x14ac:dyDescent="0.3">
      <c r="A717" s="6" t="s">
        <v>14</v>
      </c>
      <c r="B717" s="4">
        <v>714</v>
      </c>
      <c r="C717" s="4">
        <v>125</v>
      </c>
      <c r="D717" s="4">
        <v>21.2</v>
      </c>
      <c r="E717" s="4">
        <f t="shared" si="178"/>
        <v>-0.45833333333333343</v>
      </c>
      <c r="F717" s="11">
        <f t="shared" si="179"/>
        <v>-0.51388888888888862</v>
      </c>
      <c r="H717" s="12">
        <f t="shared" si="166"/>
        <v>5.8888888888888884</v>
      </c>
      <c r="I717" s="5">
        <f t="shared" si="167"/>
        <v>-85.708333333333357</v>
      </c>
      <c r="J717" s="4">
        <f t="shared" si="168"/>
        <v>36.689399999999999</v>
      </c>
      <c r="K717" s="4">
        <f t="shared" si="169"/>
        <v>5.3154706999999988</v>
      </c>
      <c r="L717" s="11">
        <f t="shared" si="170"/>
        <v>-43.703462633333359</v>
      </c>
      <c r="N717" s="12">
        <f t="shared" si="165"/>
        <v>-257.36483550740752</v>
      </c>
      <c r="O717" s="4">
        <f t="shared" si="171"/>
        <v>0</v>
      </c>
      <c r="P717" s="4">
        <f t="shared" si="172"/>
        <v>257.36483550740752</v>
      </c>
      <c r="Q717" s="4">
        <f t="shared" si="173"/>
        <v>0</v>
      </c>
      <c r="R717" s="4">
        <f t="shared" si="174"/>
        <v>7.149023208539098E-5</v>
      </c>
      <c r="S717" s="4">
        <f>SUM($Q$3:Q717)</f>
        <v>8.4947281674563613E-2</v>
      </c>
      <c r="T717" s="11">
        <f>SUM($R$3:R717)</f>
        <v>2.282764669914816E-2</v>
      </c>
      <c r="U717" s="4">
        <f t="shared" si="175"/>
        <v>1.2153339454516467E-3</v>
      </c>
      <c r="AA717" s="4">
        <f t="shared" si="176"/>
        <v>8.507337618161527E-4</v>
      </c>
      <c r="AM717" s="4">
        <f t="shared" si="177"/>
        <v>0</v>
      </c>
      <c r="AN717" s="5">
        <f>SUM($H$3:H717)</f>
        <v>4191.5555555555575</v>
      </c>
    </row>
    <row r="718" spans="1:40" x14ac:dyDescent="0.3">
      <c r="A718" s="6" t="s">
        <v>14</v>
      </c>
      <c r="B718" s="4">
        <v>715</v>
      </c>
      <c r="C718" s="4">
        <v>126</v>
      </c>
      <c r="D718" s="4">
        <v>18.5</v>
      </c>
      <c r="E718" s="4">
        <f t="shared" si="178"/>
        <v>-1.0138888888888886</v>
      </c>
      <c r="F718" s="11">
        <f t="shared" si="179"/>
        <v>-0.22222222222222218</v>
      </c>
      <c r="H718" s="12">
        <f t="shared" si="166"/>
        <v>5.1388888888888884</v>
      </c>
      <c r="I718" s="5">
        <f t="shared" si="167"/>
        <v>-189.59722222222217</v>
      </c>
      <c r="J718" s="4">
        <f t="shared" si="168"/>
        <v>36.689399999999999</v>
      </c>
      <c r="K718" s="4">
        <f t="shared" si="169"/>
        <v>4.0477479687499995</v>
      </c>
      <c r="L718" s="11">
        <f t="shared" si="170"/>
        <v>-148.86007425347216</v>
      </c>
      <c r="N718" s="12">
        <f t="shared" si="165"/>
        <v>-764.97538158034297</v>
      </c>
      <c r="O718" s="4">
        <f t="shared" si="171"/>
        <v>0</v>
      </c>
      <c r="P718" s="4">
        <f t="shared" si="172"/>
        <v>764.97538158034297</v>
      </c>
      <c r="Q718" s="4">
        <f t="shared" si="173"/>
        <v>0</v>
      </c>
      <c r="R718" s="4">
        <f t="shared" si="174"/>
        <v>2.1249316155009525E-4</v>
      </c>
      <c r="S718" s="4">
        <f>SUM($Q$3:Q718)</f>
        <v>8.4947281674563613E-2</v>
      </c>
      <c r="T718" s="11">
        <f>SUM($R$3:R718)</f>
        <v>2.3040139860698253E-2</v>
      </c>
      <c r="U718" s="4">
        <f t="shared" si="175"/>
        <v>3.6123837463516192E-3</v>
      </c>
      <c r="AA718" s="4">
        <f t="shared" si="176"/>
        <v>2.5286686224461332E-3</v>
      </c>
      <c r="AM718" s="4">
        <f t="shared" si="177"/>
        <v>0</v>
      </c>
      <c r="AN718" s="5">
        <f>SUM($H$3:H718)</f>
        <v>4196.6944444444462</v>
      </c>
    </row>
    <row r="719" spans="1:40" x14ac:dyDescent="0.3">
      <c r="A719" s="6" t="s">
        <v>14</v>
      </c>
      <c r="B719" s="4">
        <v>716</v>
      </c>
      <c r="C719" s="4">
        <v>127</v>
      </c>
      <c r="D719" s="4">
        <v>13.9</v>
      </c>
      <c r="E719" s="4">
        <f t="shared" si="178"/>
        <v>-0.90277777777777779</v>
      </c>
      <c r="F719" s="11">
        <f t="shared" si="179"/>
        <v>0.37499999999999983</v>
      </c>
      <c r="H719" s="12">
        <f t="shared" si="166"/>
        <v>3.8611111111111112</v>
      </c>
      <c r="I719" s="5">
        <f t="shared" si="167"/>
        <v>-168.81944444444446</v>
      </c>
      <c r="J719" s="4">
        <f t="shared" si="168"/>
        <v>36.689399999999999</v>
      </c>
      <c r="K719" s="4">
        <f t="shared" si="169"/>
        <v>2.28507051875</v>
      </c>
      <c r="L719" s="11">
        <f t="shared" si="170"/>
        <v>-129.84497392569446</v>
      </c>
      <c r="N719" s="12">
        <f t="shared" si="165"/>
        <v>-501.3458715464314</v>
      </c>
      <c r="O719" s="4">
        <f t="shared" si="171"/>
        <v>0</v>
      </c>
      <c r="P719" s="4">
        <f t="shared" si="172"/>
        <v>501.3458715464314</v>
      </c>
      <c r="Q719" s="4">
        <f t="shared" si="173"/>
        <v>0</v>
      </c>
      <c r="R719" s="4">
        <f t="shared" si="174"/>
        <v>1.3926274209623095E-4</v>
      </c>
      <c r="S719" s="4">
        <f>SUM($Q$3:Q719)</f>
        <v>8.4947281674563613E-2</v>
      </c>
      <c r="T719" s="11">
        <f>SUM($R$3:R719)</f>
        <v>2.3179402602794483E-2</v>
      </c>
      <c r="U719" s="4">
        <f t="shared" si="175"/>
        <v>2.3674666156359263E-3</v>
      </c>
      <c r="AA719" s="4">
        <f t="shared" si="176"/>
        <v>1.6572266309451483E-3</v>
      </c>
      <c r="AM719" s="4">
        <f t="shared" si="177"/>
        <v>0</v>
      </c>
      <c r="AN719" s="5">
        <f>SUM($H$3:H719)</f>
        <v>4200.5555555555575</v>
      </c>
    </row>
    <row r="720" spans="1:40" x14ac:dyDescent="0.3">
      <c r="A720" s="6" t="s">
        <v>14</v>
      </c>
      <c r="B720" s="4">
        <v>717</v>
      </c>
      <c r="C720" s="4">
        <v>128</v>
      </c>
      <c r="D720" s="4">
        <v>12</v>
      </c>
      <c r="E720" s="4">
        <f t="shared" si="178"/>
        <v>-0.26388888888888895</v>
      </c>
      <c r="F720" s="11">
        <f t="shared" si="179"/>
        <v>0.52083333333333337</v>
      </c>
      <c r="H720" s="12">
        <f t="shared" si="166"/>
        <v>3.333333333333333</v>
      </c>
      <c r="I720" s="5">
        <f t="shared" si="167"/>
        <v>-49.347222222222236</v>
      </c>
      <c r="J720" s="4">
        <f t="shared" si="168"/>
        <v>36.689399999999999</v>
      </c>
      <c r="K720" s="4">
        <f t="shared" si="169"/>
        <v>1.7030699999999996</v>
      </c>
      <c r="L720" s="11">
        <f t="shared" si="170"/>
        <v>-10.954752222222236</v>
      </c>
      <c r="N720" s="12">
        <f t="shared" si="165"/>
        <v>-36.515840740740785</v>
      </c>
      <c r="O720" s="4">
        <f t="shared" si="171"/>
        <v>0</v>
      </c>
      <c r="P720" s="4">
        <f t="shared" si="172"/>
        <v>36.515840740740785</v>
      </c>
      <c r="Q720" s="4">
        <f t="shared" si="173"/>
        <v>0</v>
      </c>
      <c r="R720" s="4">
        <f t="shared" si="174"/>
        <v>1.0143289094650218E-5</v>
      </c>
      <c r="S720" s="4">
        <f>SUM($Q$3:Q720)</f>
        <v>8.4947281674563613E-2</v>
      </c>
      <c r="T720" s="11">
        <f>SUM($R$3:R720)</f>
        <v>2.3189545891889134E-2</v>
      </c>
      <c r="U720" s="4">
        <f t="shared" si="175"/>
        <v>1.7243591460905369E-4</v>
      </c>
      <c r="AA720" s="4">
        <f t="shared" si="176"/>
        <v>1.2070514022633757E-4</v>
      </c>
      <c r="AM720" s="4">
        <f t="shared" si="177"/>
        <v>0</v>
      </c>
      <c r="AN720" s="5">
        <f>SUM($H$3:H720)</f>
        <v>4203.8888888888905</v>
      </c>
    </row>
    <row r="721" spans="1:40" x14ac:dyDescent="0.3">
      <c r="A721" s="6" t="s">
        <v>14</v>
      </c>
      <c r="B721" s="4">
        <v>718</v>
      </c>
      <c r="C721" s="4">
        <v>129</v>
      </c>
      <c r="D721" s="4">
        <v>12</v>
      </c>
      <c r="E721" s="4">
        <f t="shared" si="178"/>
        <v>0.1388888888888889</v>
      </c>
      <c r="F721" s="11">
        <f t="shared" si="179"/>
        <v>0.40972222222222227</v>
      </c>
      <c r="H721" s="12">
        <f t="shared" si="166"/>
        <v>3.333333333333333</v>
      </c>
      <c r="I721" s="5">
        <f t="shared" si="167"/>
        <v>25.972222222222225</v>
      </c>
      <c r="J721" s="4">
        <f t="shared" si="168"/>
        <v>36.689399999999999</v>
      </c>
      <c r="K721" s="4">
        <f t="shared" si="169"/>
        <v>1.7030699999999996</v>
      </c>
      <c r="L721" s="11">
        <f t="shared" si="170"/>
        <v>64.364692222222217</v>
      </c>
      <c r="N721" s="12">
        <f t="shared" si="165"/>
        <v>214.54897407407404</v>
      </c>
      <c r="O721" s="4">
        <f t="shared" si="171"/>
        <v>214.54897407407404</v>
      </c>
      <c r="P721" s="4">
        <f t="shared" si="172"/>
        <v>0</v>
      </c>
      <c r="Q721" s="4">
        <f t="shared" si="173"/>
        <v>5.9596937242798342E-5</v>
      </c>
      <c r="R721" s="4">
        <f t="shared" si="174"/>
        <v>0</v>
      </c>
      <c r="S721" s="4">
        <f>SUM($Q$3:Q721)</f>
        <v>8.5006878611806405E-2</v>
      </c>
      <c r="T721" s="11">
        <f>SUM($R$3:R721)</f>
        <v>2.3189545891889134E-2</v>
      </c>
      <c r="U721" s="4">
        <f t="shared" si="175"/>
        <v>0</v>
      </c>
      <c r="AA721" s="4">
        <f t="shared" si="176"/>
        <v>0</v>
      </c>
      <c r="AM721" s="4">
        <f t="shared" si="177"/>
        <v>0</v>
      </c>
      <c r="AN721" s="5">
        <f>SUM($H$3:H721)</f>
        <v>4207.2222222222235</v>
      </c>
    </row>
    <row r="722" spans="1:40" x14ac:dyDescent="0.3">
      <c r="A722" s="6" t="s">
        <v>14</v>
      </c>
      <c r="B722" s="4">
        <v>719</v>
      </c>
      <c r="C722" s="4">
        <v>130</v>
      </c>
      <c r="D722" s="4">
        <v>13</v>
      </c>
      <c r="E722" s="4">
        <f t="shared" si="178"/>
        <v>0.55555555555555558</v>
      </c>
      <c r="F722" s="11">
        <f t="shared" si="179"/>
        <v>0.3125</v>
      </c>
      <c r="H722" s="12">
        <f t="shared" si="166"/>
        <v>3.6111111111111112</v>
      </c>
      <c r="I722" s="5">
        <f t="shared" si="167"/>
        <v>103.8888888888889</v>
      </c>
      <c r="J722" s="4">
        <f t="shared" si="168"/>
        <v>36.689399999999999</v>
      </c>
      <c r="K722" s="4">
        <f t="shared" si="169"/>
        <v>1.9987418749999999</v>
      </c>
      <c r="L722" s="11">
        <f t="shared" si="170"/>
        <v>142.5770307638889</v>
      </c>
      <c r="N722" s="12">
        <f t="shared" si="165"/>
        <v>514.86149998070994</v>
      </c>
      <c r="O722" s="4">
        <f t="shared" si="171"/>
        <v>514.86149998070994</v>
      </c>
      <c r="P722" s="4">
        <f t="shared" si="172"/>
        <v>0</v>
      </c>
      <c r="Q722" s="4">
        <f t="shared" si="173"/>
        <v>1.4301708332797498E-4</v>
      </c>
      <c r="R722" s="4">
        <f t="shared" si="174"/>
        <v>0</v>
      </c>
      <c r="S722" s="4">
        <f>SUM($Q$3:Q722)</f>
        <v>8.5149895695134384E-2</v>
      </c>
      <c r="T722" s="11">
        <f>SUM($R$3:R722)</f>
        <v>2.3189545891889134E-2</v>
      </c>
      <c r="U722" s="4">
        <f t="shared" si="175"/>
        <v>0</v>
      </c>
      <c r="AA722" s="4">
        <f t="shared" si="176"/>
        <v>0</v>
      </c>
      <c r="AM722" s="4">
        <f t="shared" si="177"/>
        <v>0</v>
      </c>
      <c r="AN722" s="5">
        <f>SUM($H$3:H722)</f>
        <v>4210.8333333333348</v>
      </c>
    </row>
    <row r="723" spans="1:40" x14ac:dyDescent="0.3">
      <c r="A723" s="6" t="s">
        <v>14</v>
      </c>
      <c r="B723" s="4">
        <v>720</v>
      </c>
      <c r="C723" s="4">
        <v>131</v>
      </c>
      <c r="D723" s="4">
        <v>16</v>
      </c>
      <c r="E723" s="4">
        <f t="shared" si="178"/>
        <v>0.76388888888888884</v>
      </c>
      <c r="F723" s="11">
        <f t="shared" si="179"/>
        <v>4.1666666666666741E-2</v>
      </c>
      <c r="H723" s="12">
        <f t="shared" si="166"/>
        <v>4.4444444444444446</v>
      </c>
      <c r="I723" s="5">
        <f t="shared" si="167"/>
        <v>142.8472222222222</v>
      </c>
      <c r="J723" s="4">
        <f t="shared" si="168"/>
        <v>36.689399999999999</v>
      </c>
      <c r="K723" s="4">
        <f t="shared" si="169"/>
        <v>3.0276800000000006</v>
      </c>
      <c r="L723" s="11">
        <f t="shared" si="170"/>
        <v>182.56430222222221</v>
      </c>
      <c r="N723" s="12">
        <f t="shared" si="165"/>
        <v>811.39689876543207</v>
      </c>
      <c r="O723" s="4">
        <f t="shared" si="171"/>
        <v>811.39689876543207</v>
      </c>
      <c r="P723" s="4">
        <f t="shared" si="172"/>
        <v>0</v>
      </c>
      <c r="Q723" s="4">
        <f t="shared" si="173"/>
        <v>2.2538802743484224E-4</v>
      </c>
      <c r="R723" s="4">
        <f t="shared" si="174"/>
        <v>0</v>
      </c>
      <c r="S723" s="4">
        <f>SUM($Q$3:Q723)</f>
        <v>8.5375283722569223E-2</v>
      </c>
      <c r="T723" s="11">
        <f>SUM($R$3:R723)</f>
        <v>2.3189545891889134E-2</v>
      </c>
      <c r="U723" s="4">
        <f t="shared" si="175"/>
        <v>0</v>
      </c>
      <c r="AA723" s="4">
        <f t="shared" si="176"/>
        <v>0</v>
      </c>
      <c r="AM723" s="4">
        <f t="shared" si="177"/>
        <v>0</v>
      </c>
      <c r="AN723" s="5">
        <f>SUM($H$3:H723)</f>
        <v>4215.2777777777792</v>
      </c>
    </row>
    <row r="724" spans="1:40" x14ac:dyDescent="0.3">
      <c r="A724" s="6" t="s">
        <v>14</v>
      </c>
      <c r="B724" s="4">
        <v>721</v>
      </c>
      <c r="C724" s="4">
        <v>132</v>
      </c>
      <c r="D724" s="4">
        <v>18.5</v>
      </c>
      <c r="E724" s="4">
        <f t="shared" si="178"/>
        <v>0.63888888888888906</v>
      </c>
      <c r="F724" s="11">
        <f t="shared" si="179"/>
        <v>-0.10416666666666663</v>
      </c>
      <c r="H724" s="12">
        <f t="shared" si="166"/>
        <v>5.1388888888888884</v>
      </c>
      <c r="I724" s="5">
        <f t="shared" si="167"/>
        <v>119.47222222222226</v>
      </c>
      <c r="J724" s="4">
        <f t="shared" si="168"/>
        <v>36.689399999999999</v>
      </c>
      <c r="K724" s="4">
        <f t="shared" si="169"/>
        <v>4.0477479687499995</v>
      </c>
      <c r="L724" s="11">
        <f t="shared" si="170"/>
        <v>160.20937019097227</v>
      </c>
      <c r="N724" s="12">
        <f t="shared" si="165"/>
        <v>823.29815237027401</v>
      </c>
      <c r="O724" s="4">
        <f t="shared" si="171"/>
        <v>823.29815237027401</v>
      </c>
      <c r="P724" s="4">
        <f t="shared" si="172"/>
        <v>0</v>
      </c>
      <c r="Q724" s="4">
        <f t="shared" si="173"/>
        <v>2.2869393121396502E-4</v>
      </c>
      <c r="R724" s="4">
        <f t="shared" si="174"/>
        <v>0</v>
      </c>
      <c r="S724" s="4">
        <f>SUM($Q$3:Q724)</f>
        <v>8.5603977653783192E-2</v>
      </c>
      <c r="T724" s="11">
        <f>SUM($R$3:R724)</f>
        <v>2.3189545891889134E-2</v>
      </c>
      <c r="U724" s="4">
        <f t="shared" si="175"/>
        <v>0</v>
      </c>
      <c r="AA724" s="4">
        <f t="shared" si="176"/>
        <v>0</v>
      </c>
      <c r="AM724" s="4">
        <f t="shared" si="177"/>
        <v>0</v>
      </c>
      <c r="AN724" s="5">
        <f>SUM($H$3:H724)</f>
        <v>4220.4166666666679</v>
      </c>
    </row>
    <row r="725" spans="1:40" x14ac:dyDescent="0.3">
      <c r="A725" s="6" t="s">
        <v>14</v>
      </c>
      <c r="B725" s="4">
        <v>722</v>
      </c>
      <c r="C725" s="4">
        <v>133</v>
      </c>
      <c r="D725" s="4">
        <v>20.6</v>
      </c>
      <c r="E725" s="4">
        <f t="shared" si="178"/>
        <v>0.55555555555555558</v>
      </c>
      <c r="F725" s="11">
        <f t="shared" si="179"/>
        <v>-8.3333333333333537E-2</v>
      </c>
      <c r="H725" s="12">
        <f t="shared" si="166"/>
        <v>5.7222222222222223</v>
      </c>
      <c r="I725" s="5">
        <f t="shared" si="167"/>
        <v>103.8888888888889</v>
      </c>
      <c r="J725" s="4">
        <f t="shared" si="168"/>
        <v>36.689399999999999</v>
      </c>
      <c r="K725" s="4">
        <f t="shared" si="169"/>
        <v>5.0188526750000007</v>
      </c>
      <c r="L725" s="11">
        <f t="shared" si="170"/>
        <v>145.5971415638889</v>
      </c>
      <c r="N725" s="12">
        <f t="shared" si="165"/>
        <v>833.13919894891978</v>
      </c>
      <c r="O725" s="4">
        <f t="shared" si="171"/>
        <v>833.13919894891978</v>
      </c>
      <c r="P725" s="4">
        <f t="shared" si="172"/>
        <v>0</v>
      </c>
      <c r="Q725" s="4">
        <f t="shared" si="173"/>
        <v>2.3142755526358883E-4</v>
      </c>
      <c r="R725" s="4">
        <f t="shared" si="174"/>
        <v>0</v>
      </c>
      <c r="S725" s="4">
        <f>SUM($Q$3:Q725)</f>
        <v>8.5835405209046783E-2</v>
      </c>
      <c r="T725" s="11">
        <f>SUM($R$3:R725)</f>
        <v>2.3189545891889134E-2</v>
      </c>
      <c r="U725" s="4">
        <f t="shared" si="175"/>
        <v>0</v>
      </c>
      <c r="AA725" s="4">
        <f t="shared" si="176"/>
        <v>0</v>
      </c>
      <c r="AM725" s="4">
        <f t="shared" si="177"/>
        <v>0</v>
      </c>
      <c r="AN725" s="5">
        <f>SUM($H$3:H725)</f>
        <v>4226.1388888888905</v>
      </c>
    </row>
    <row r="726" spans="1:40" x14ac:dyDescent="0.3">
      <c r="A726" s="6" t="s">
        <v>14</v>
      </c>
      <c r="B726" s="4">
        <v>723</v>
      </c>
      <c r="C726" s="4">
        <v>134</v>
      </c>
      <c r="D726" s="4">
        <v>22.5</v>
      </c>
      <c r="E726" s="4">
        <f t="shared" si="178"/>
        <v>0.47222222222222199</v>
      </c>
      <c r="F726" s="11">
        <f t="shared" si="179"/>
        <v>6.9444444444445308E-3</v>
      </c>
      <c r="H726" s="12">
        <f t="shared" si="166"/>
        <v>6.25</v>
      </c>
      <c r="I726" s="5">
        <f t="shared" si="167"/>
        <v>88.305555555555515</v>
      </c>
      <c r="J726" s="4">
        <f t="shared" si="168"/>
        <v>36.689399999999999</v>
      </c>
      <c r="K726" s="4">
        <f t="shared" si="169"/>
        <v>5.9873554687499997</v>
      </c>
      <c r="L726" s="11">
        <f t="shared" si="170"/>
        <v>130.98231102430552</v>
      </c>
      <c r="N726" s="12">
        <f t="shared" si="165"/>
        <v>818.63944390190943</v>
      </c>
      <c r="O726" s="4">
        <f t="shared" si="171"/>
        <v>818.63944390190943</v>
      </c>
      <c r="P726" s="4">
        <f t="shared" si="172"/>
        <v>0</v>
      </c>
      <c r="Q726" s="4">
        <f t="shared" si="173"/>
        <v>2.2739984552830819E-4</v>
      </c>
      <c r="R726" s="4">
        <f t="shared" si="174"/>
        <v>0</v>
      </c>
      <c r="S726" s="4">
        <f>SUM($Q$3:Q726)</f>
        <v>8.6062805054575087E-2</v>
      </c>
      <c r="T726" s="11">
        <f>SUM($R$3:R726)</f>
        <v>2.3189545891889134E-2</v>
      </c>
      <c r="U726" s="4">
        <f t="shared" si="175"/>
        <v>0</v>
      </c>
      <c r="AA726" s="4">
        <f t="shared" si="176"/>
        <v>0</v>
      </c>
      <c r="AM726" s="4">
        <f t="shared" si="177"/>
        <v>0</v>
      </c>
      <c r="AN726" s="5">
        <f>SUM($H$3:H726)</f>
        <v>4232.3888888888905</v>
      </c>
    </row>
    <row r="727" spans="1:40" x14ac:dyDescent="0.3">
      <c r="A727" s="6" t="s">
        <v>14</v>
      </c>
      <c r="B727" s="4">
        <v>724</v>
      </c>
      <c r="C727" s="4">
        <v>135</v>
      </c>
      <c r="D727" s="4">
        <v>24</v>
      </c>
      <c r="E727" s="4">
        <f t="shared" si="178"/>
        <v>0.56944444444444464</v>
      </c>
      <c r="F727" s="11">
        <f t="shared" si="179"/>
        <v>0.1736111111111111</v>
      </c>
      <c r="H727" s="12">
        <f t="shared" si="166"/>
        <v>6.6666666666666661</v>
      </c>
      <c r="I727" s="5">
        <f t="shared" si="167"/>
        <v>106.48611111111114</v>
      </c>
      <c r="J727" s="4">
        <f t="shared" si="168"/>
        <v>36.689399999999999</v>
      </c>
      <c r="K727" s="4">
        <f t="shared" si="169"/>
        <v>6.8122799999999986</v>
      </c>
      <c r="L727" s="11">
        <f t="shared" si="170"/>
        <v>149.98779111111114</v>
      </c>
      <c r="N727" s="12">
        <f t="shared" si="165"/>
        <v>999.91860740740753</v>
      </c>
      <c r="O727" s="4">
        <f t="shared" si="171"/>
        <v>999.91860740740753</v>
      </c>
      <c r="P727" s="4">
        <f t="shared" si="172"/>
        <v>0</v>
      </c>
      <c r="Q727" s="4">
        <f t="shared" si="173"/>
        <v>2.7775516872427985E-4</v>
      </c>
      <c r="R727" s="4">
        <f t="shared" si="174"/>
        <v>0</v>
      </c>
      <c r="S727" s="4">
        <f>SUM($Q$3:Q727)</f>
        <v>8.6340560223299362E-2</v>
      </c>
      <c r="T727" s="11">
        <f>SUM($R$3:R727)</f>
        <v>2.3189545891889134E-2</v>
      </c>
      <c r="U727" s="4">
        <f t="shared" si="175"/>
        <v>0</v>
      </c>
      <c r="AA727" s="4">
        <f t="shared" si="176"/>
        <v>0</v>
      </c>
      <c r="AM727" s="4">
        <f t="shared" si="177"/>
        <v>0</v>
      </c>
      <c r="AN727" s="5">
        <f>SUM($H$3:H727)</f>
        <v>4239.0555555555575</v>
      </c>
    </row>
    <row r="728" spans="1:40" x14ac:dyDescent="0.3">
      <c r="A728" s="6" t="s">
        <v>14</v>
      </c>
      <c r="B728" s="4">
        <v>725</v>
      </c>
      <c r="C728" s="4">
        <v>136</v>
      </c>
      <c r="D728" s="4">
        <v>26.6</v>
      </c>
      <c r="E728" s="4">
        <f t="shared" si="178"/>
        <v>0.8194444444444442</v>
      </c>
      <c r="F728" s="11">
        <f t="shared" si="179"/>
        <v>0.28472222222222177</v>
      </c>
      <c r="H728" s="12">
        <f t="shared" si="166"/>
        <v>7.3888888888888893</v>
      </c>
      <c r="I728" s="5">
        <f t="shared" si="167"/>
        <v>153.23611111111106</v>
      </c>
      <c r="J728" s="4">
        <f t="shared" si="168"/>
        <v>36.689399999999999</v>
      </c>
      <c r="K728" s="4">
        <f t="shared" si="169"/>
        <v>8.3682236750000012</v>
      </c>
      <c r="L728" s="11">
        <f t="shared" si="170"/>
        <v>198.29373478611106</v>
      </c>
      <c r="N728" s="12">
        <f t="shared" si="165"/>
        <v>1465.1703736973761</v>
      </c>
      <c r="O728" s="4">
        <f t="shared" si="171"/>
        <v>1465.1703736973761</v>
      </c>
      <c r="P728" s="4">
        <f t="shared" si="172"/>
        <v>0</v>
      </c>
      <c r="Q728" s="4">
        <f t="shared" si="173"/>
        <v>4.069917704714934E-4</v>
      </c>
      <c r="R728" s="4">
        <f t="shared" si="174"/>
        <v>0</v>
      </c>
      <c r="S728" s="4">
        <f>SUM($Q$3:Q728)</f>
        <v>8.6747551993770849E-2</v>
      </c>
      <c r="T728" s="11">
        <f>SUM($R$3:R728)</f>
        <v>2.3189545891889134E-2</v>
      </c>
      <c r="U728" s="4">
        <f t="shared" si="175"/>
        <v>0</v>
      </c>
      <c r="AA728" s="4">
        <f t="shared" si="176"/>
        <v>0</v>
      </c>
      <c r="AM728" s="4">
        <f t="shared" si="177"/>
        <v>0</v>
      </c>
      <c r="AN728" s="5">
        <f>SUM($H$3:H728)</f>
        <v>4246.4444444444462</v>
      </c>
    </row>
    <row r="729" spans="1:40" x14ac:dyDescent="0.3">
      <c r="A729" s="6" t="s">
        <v>14</v>
      </c>
      <c r="B729" s="4">
        <v>726</v>
      </c>
      <c r="C729" s="4">
        <v>137</v>
      </c>
      <c r="D729" s="4">
        <v>29.9</v>
      </c>
      <c r="E729" s="4">
        <f t="shared" si="178"/>
        <v>1.1388888888888882</v>
      </c>
      <c r="F729" s="11">
        <f t="shared" si="179"/>
        <v>0.13888888888888895</v>
      </c>
      <c r="H729" s="12">
        <f t="shared" si="166"/>
        <v>8.3055555555555554</v>
      </c>
      <c r="I729" s="5">
        <f t="shared" si="167"/>
        <v>212.97222222222209</v>
      </c>
      <c r="J729" s="4">
        <f t="shared" si="168"/>
        <v>36.689399999999999</v>
      </c>
      <c r="K729" s="4">
        <f t="shared" si="169"/>
        <v>10.573344518749998</v>
      </c>
      <c r="L729" s="11">
        <f t="shared" si="170"/>
        <v>260.23496674097208</v>
      </c>
      <c r="N729" s="12">
        <f t="shared" si="165"/>
        <v>2161.3959737652958</v>
      </c>
      <c r="O729" s="4">
        <f t="shared" si="171"/>
        <v>2161.3959737652958</v>
      </c>
      <c r="P729" s="4">
        <f t="shared" si="172"/>
        <v>0</v>
      </c>
      <c r="Q729" s="4">
        <f t="shared" si="173"/>
        <v>6.0038777049035996E-4</v>
      </c>
      <c r="R729" s="4">
        <f t="shared" si="174"/>
        <v>0</v>
      </c>
      <c r="S729" s="4">
        <f>SUM($Q$3:Q729)</f>
        <v>8.7347939764261209E-2</v>
      </c>
      <c r="T729" s="11">
        <f>SUM($R$3:R729)</f>
        <v>2.3189545891889134E-2</v>
      </c>
      <c r="U729" s="4">
        <f t="shared" si="175"/>
        <v>0</v>
      </c>
      <c r="AA729" s="4">
        <f t="shared" si="176"/>
        <v>0</v>
      </c>
      <c r="AM729" s="4">
        <f t="shared" si="177"/>
        <v>0</v>
      </c>
      <c r="AN729" s="5">
        <f>SUM($H$3:H729)</f>
        <v>4254.7500000000018</v>
      </c>
    </row>
    <row r="730" spans="1:40" x14ac:dyDescent="0.3">
      <c r="A730" s="6" t="s">
        <v>14</v>
      </c>
      <c r="B730" s="4">
        <v>727</v>
      </c>
      <c r="C730" s="4">
        <v>138</v>
      </c>
      <c r="D730" s="4">
        <v>34.799999999999997</v>
      </c>
      <c r="E730" s="4">
        <f t="shared" si="178"/>
        <v>1.0972222222222221</v>
      </c>
      <c r="F730" s="11">
        <f t="shared" si="179"/>
        <v>-0.1944444444444437</v>
      </c>
      <c r="H730" s="12">
        <f t="shared" si="166"/>
        <v>9.6666666666666661</v>
      </c>
      <c r="I730" s="5">
        <f t="shared" si="167"/>
        <v>205.18055555555554</v>
      </c>
      <c r="J730" s="4">
        <f t="shared" si="168"/>
        <v>36.689399999999999</v>
      </c>
      <c r="K730" s="4">
        <f t="shared" si="169"/>
        <v>14.322818699999997</v>
      </c>
      <c r="L730" s="11">
        <f t="shared" si="170"/>
        <v>256.19277425555555</v>
      </c>
      <c r="N730" s="12">
        <f t="shared" si="165"/>
        <v>2476.5301511370367</v>
      </c>
      <c r="O730" s="4">
        <f t="shared" si="171"/>
        <v>2476.5301511370367</v>
      </c>
      <c r="P730" s="4">
        <f t="shared" si="172"/>
        <v>0</v>
      </c>
      <c r="Q730" s="4">
        <f t="shared" si="173"/>
        <v>6.8792504198251017E-4</v>
      </c>
      <c r="R730" s="4">
        <f t="shared" si="174"/>
        <v>0</v>
      </c>
      <c r="S730" s="4">
        <f>SUM($Q$3:Q730)</f>
        <v>8.8035864806243716E-2</v>
      </c>
      <c r="T730" s="11">
        <f>SUM($R$3:R730)</f>
        <v>2.3189545891889134E-2</v>
      </c>
      <c r="U730" s="4">
        <f t="shared" si="175"/>
        <v>0</v>
      </c>
      <c r="AA730" s="4">
        <f t="shared" si="176"/>
        <v>0</v>
      </c>
      <c r="AM730" s="4">
        <f t="shared" si="177"/>
        <v>0</v>
      </c>
      <c r="AN730" s="5">
        <f>SUM($H$3:H730)</f>
        <v>4264.4166666666688</v>
      </c>
    </row>
    <row r="731" spans="1:40" x14ac:dyDescent="0.3">
      <c r="A731" s="6" t="s">
        <v>14</v>
      </c>
      <c r="B731" s="4">
        <v>728</v>
      </c>
      <c r="C731" s="4">
        <v>139</v>
      </c>
      <c r="D731" s="4">
        <v>37.799999999999997</v>
      </c>
      <c r="E731" s="4">
        <f t="shared" si="178"/>
        <v>0.75000000000000078</v>
      </c>
      <c r="F731" s="11">
        <f t="shared" si="179"/>
        <v>-0.28472222222222188</v>
      </c>
      <c r="H731" s="12">
        <f t="shared" si="166"/>
        <v>10.499999999999998</v>
      </c>
      <c r="I731" s="5">
        <f t="shared" si="167"/>
        <v>140.25000000000014</v>
      </c>
      <c r="J731" s="4">
        <f t="shared" si="168"/>
        <v>36.689399999999999</v>
      </c>
      <c r="K731" s="4">
        <f t="shared" si="169"/>
        <v>16.898712074999992</v>
      </c>
      <c r="L731" s="11">
        <f t="shared" si="170"/>
        <v>193.83811207500014</v>
      </c>
      <c r="N731" s="12">
        <f t="shared" si="165"/>
        <v>2035.3001767875012</v>
      </c>
      <c r="O731" s="4">
        <f t="shared" si="171"/>
        <v>2035.3001767875012</v>
      </c>
      <c r="P731" s="4">
        <f t="shared" si="172"/>
        <v>0</v>
      </c>
      <c r="Q731" s="4">
        <f t="shared" si="173"/>
        <v>5.6536116021875028E-4</v>
      </c>
      <c r="R731" s="4">
        <f t="shared" si="174"/>
        <v>0</v>
      </c>
      <c r="S731" s="4">
        <f>SUM($Q$3:Q731)</f>
        <v>8.8601225966462471E-2</v>
      </c>
      <c r="T731" s="11">
        <f>SUM($R$3:R731)</f>
        <v>2.3189545891889134E-2</v>
      </c>
      <c r="U731" s="4">
        <f t="shared" si="175"/>
        <v>0</v>
      </c>
      <c r="AA731" s="4">
        <f t="shared" si="176"/>
        <v>0</v>
      </c>
      <c r="AM731" s="4">
        <f t="shared" si="177"/>
        <v>0</v>
      </c>
      <c r="AN731" s="5">
        <f>SUM($H$3:H731)</f>
        <v>4274.9166666666688</v>
      </c>
    </row>
    <row r="732" spans="1:40" x14ac:dyDescent="0.3">
      <c r="A732" s="6" t="s">
        <v>14</v>
      </c>
      <c r="B732" s="4">
        <v>729</v>
      </c>
      <c r="C732" s="4">
        <v>140</v>
      </c>
      <c r="D732" s="4">
        <v>40.200000000000003</v>
      </c>
      <c r="E732" s="4">
        <f t="shared" si="178"/>
        <v>0.52777777777777835</v>
      </c>
      <c r="F732" s="11">
        <f t="shared" si="179"/>
        <v>-0.25694444444444514</v>
      </c>
      <c r="H732" s="12">
        <f t="shared" si="166"/>
        <v>11.166666666666668</v>
      </c>
      <c r="I732" s="5">
        <f t="shared" si="167"/>
        <v>98.694444444444557</v>
      </c>
      <c r="J732" s="4">
        <f t="shared" si="168"/>
        <v>36.689399999999999</v>
      </c>
      <c r="K732" s="4">
        <f t="shared" si="169"/>
        <v>19.112703075000002</v>
      </c>
      <c r="L732" s="11">
        <f t="shared" si="170"/>
        <v>154.49654751944456</v>
      </c>
      <c r="N732" s="12">
        <f t="shared" si="165"/>
        <v>1725.2114473004644</v>
      </c>
      <c r="O732" s="4">
        <f t="shared" si="171"/>
        <v>1725.2114473004644</v>
      </c>
      <c r="P732" s="4">
        <f t="shared" si="172"/>
        <v>0</v>
      </c>
      <c r="Q732" s="4">
        <f t="shared" si="173"/>
        <v>4.7922540202790679E-4</v>
      </c>
      <c r="R732" s="4">
        <f t="shared" si="174"/>
        <v>0</v>
      </c>
      <c r="S732" s="4">
        <f>SUM($Q$3:Q732)</f>
        <v>8.9080451368490382E-2</v>
      </c>
      <c r="T732" s="11">
        <f>SUM($R$3:R732)</f>
        <v>2.3189545891889134E-2</v>
      </c>
      <c r="U732" s="4">
        <f t="shared" si="175"/>
        <v>0</v>
      </c>
      <c r="AA732" s="4">
        <f t="shared" si="176"/>
        <v>0</v>
      </c>
      <c r="AM732" s="4">
        <f t="shared" si="177"/>
        <v>0</v>
      </c>
      <c r="AN732" s="5">
        <f>SUM($H$3:H732)</f>
        <v>4286.0833333333358</v>
      </c>
    </row>
    <row r="733" spans="1:40" x14ac:dyDescent="0.3">
      <c r="A733" s="6" t="s">
        <v>14</v>
      </c>
      <c r="B733" s="4">
        <v>730</v>
      </c>
      <c r="C733" s="4">
        <v>141</v>
      </c>
      <c r="D733" s="4">
        <v>41.6</v>
      </c>
      <c r="E733" s="4">
        <f t="shared" si="178"/>
        <v>0.23611111111111052</v>
      </c>
      <c r="F733" s="11">
        <f t="shared" si="179"/>
        <v>-0.23611111111111149</v>
      </c>
      <c r="H733" s="12">
        <f t="shared" si="166"/>
        <v>11.555555555555555</v>
      </c>
      <c r="I733" s="5">
        <f t="shared" si="167"/>
        <v>44.152777777777665</v>
      </c>
      <c r="J733" s="4">
        <f t="shared" si="168"/>
        <v>36.689399999999999</v>
      </c>
      <c r="K733" s="4">
        <f t="shared" si="169"/>
        <v>20.467116799999999</v>
      </c>
      <c r="L733" s="11">
        <f t="shared" si="170"/>
        <v>101.30929457777766</v>
      </c>
      <c r="N733" s="12">
        <f t="shared" si="165"/>
        <v>1170.6851817876529</v>
      </c>
      <c r="O733" s="4">
        <f t="shared" si="171"/>
        <v>1170.6851817876529</v>
      </c>
      <c r="P733" s="4">
        <f t="shared" si="172"/>
        <v>0</v>
      </c>
      <c r="Q733" s="4">
        <f t="shared" si="173"/>
        <v>3.2519032827434802E-4</v>
      </c>
      <c r="R733" s="4">
        <f t="shared" si="174"/>
        <v>0</v>
      </c>
      <c r="S733" s="4">
        <f>SUM($Q$3:Q733)</f>
        <v>8.9405641696764723E-2</v>
      </c>
      <c r="T733" s="11">
        <f>SUM($R$3:R733)</f>
        <v>2.3189545891889134E-2</v>
      </c>
      <c r="U733" s="4">
        <f t="shared" si="175"/>
        <v>0</v>
      </c>
      <c r="AA733" s="4">
        <f t="shared" si="176"/>
        <v>0</v>
      </c>
      <c r="AM733" s="4">
        <f t="shared" si="177"/>
        <v>0</v>
      </c>
      <c r="AN733" s="5">
        <f>SUM($H$3:H733)</f>
        <v>4297.6388888888914</v>
      </c>
    </row>
    <row r="734" spans="1:40" x14ac:dyDescent="0.3">
      <c r="A734" s="6" t="s">
        <v>14</v>
      </c>
      <c r="B734" s="4">
        <v>731</v>
      </c>
      <c r="C734" s="4">
        <v>142</v>
      </c>
      <c r="D734" s="4">
        <v>41.9</v>
      </c>
      <c r="E734" s="4">
        <f t="shared" si="178"/>
        <v>5.5555555555555358E-2</v>
      </c>
      <c r="F734" s="11">
        <f t="shared" si="179"/>
        <v>-9.7222222222221627E-2</v>
      </c>
      <c r="H734" s="12">
        <f t="shared" si="166"/>
        <v>11.638888888888888</v>
      </c>
      <c r="I734" s="5">
        <f t="shared" si="167"/>
        <v>10.388888888888852</v>
      </c>
      <c r="J734" s="4">
        <f t="shared" si="168"/>
        <v>36.689399999999999</v>
      </c>
      <c r="K734" s="4">
        <f t="shared" si="169"/>
        <v>20.763380018749999</v>
      </c>
      <c r="L734" s="11">
        <f t="shared" si="170"/>
        <v>67.841668907638848</v>
      </c>
      <c r="N734" s="12">
        <f t="shared" si="165"/>
        <v>789.60164645279644</v>
      </c>
      <c r="O734" s="4">
        <f t="shared" si="171"/>
        <v>789.60164645279644</v>
      </c>
      <c r="P734" s="4">
        <f t="shared" si="172"/>
        <v>0</v>
      </c>
      <c r="Q734" s="4">
        <f t="shared" si="173"/>
        <v>2.1933379068133233E-4</v>
      </c>
      <c r="R734" s="4">
        <f t="shared" si="174"/>
        <v>0</v>
      </c>
      <c r="S734" s="4">
        <f>SUM($Q$3:Q734)</f>
        <v>8.9624975487446051E-2</v>
      </c>
      <c r="T734" s="11">
        <f>SUM($R$3:R734)</f>
        <v>2.3189545891889134E-2</v>
      </c>
      <c r="U734" s="4">
        <f t="shared" si="175"/>
        <v>0</v>
      </c>
      <c r="AA734" s="4">
        <f t="shared" si="176"/>
        <v>0</v>
      </c>
      <c r="AM734" s="4">
        <f t="shared" si="177"/>
        <v>0</v>
      </c>
      <c r="AN734" s="5">
        <f>SUM($H$3:H734)</f>
        <v>4309.2777777777801</v>
      </c>
    </row>
    <row r="735" spans="1:40" x14ac:dyDescent="0.3">
      <c r="A735" s="6" t="s">
        <v>14</v>
      </c>
      <c r="B735" s="4">
        <v>732</v>
      </c>
      <c r="C735" s="4">
        <v>143</v>
      </c>
      <c r="D735" s="4">
        <v>42</v>
      </c>
      <c r="E735" s="4">
        <f t="shared" si="178"/>
        <v>4.1666666666667261E-2</v>
      </c>
      <c r="F735" s="11">
        <f t="shared" si="179"/>
        <v>0</v>
      </c>
      <c r="H735" s="12">
        <f t="shared" si="166"/>
        <v>11.666666666666666</v>
      </c>
      <c r="I735" s="5">
        <f t="shared" si="167"/>
        <v>7.791666666666778</v>
      </c>
      <c r="J735" s="4">
        <f t="shared" si="168"/>
        <v>36.689399999999999</v>
      </c>
      <c r="K735" s="4">
        <f t="shared" si="169"/>
        <v>20.862607499999996</v>
      </c>
      <c r="L735" s="11">
        <f t="shared" si="170"/>
        <v>65.343674166666773</v>
      </c>
      <c r="N735" s="12">
        <f t="shared" si="165"/>
        <v>762.34286527777897</v>
      </c>
      <c r="O735" s="4">
        <f t="shared" si="171"/>
        <v>762.34286527777897</v>
      </c>
      <c r="P735" s="4">
        <f t="shared" si="172"/>
        <v>0</v>
      </c>
      <c r="Q735" s="4">
        <f t="shared" si="173"/>
        <v>2.1176190702160526E-4</v>
      </c>
      <c r="R735" s="4">
        <f t="shared" si="174"/>
        <v>0</v>
      </c>
      <c r="S735" s="4">
        <f>SUM($Q$3:Q735)</f>
        <v>8.9836737394467653E-2</v>
      </c>
      <c r="T735" s="11">
        <f>SUM($R$3:R735)</f>
        <v>2.3189545891889134E-2</v>
      </c>
      <c r="U735" s="4">
        <f t="shared" si="175"/>
        <v>0</v>
      </c>
      <c r="AA735" s="4">
        <f t="shared" si="176"/>
        <v>0</v>
      </c>
      <c r="AM735" s="4">
        <f t="shared" si="177"/>
        <v>0</v>
      </c>
      <c r="AN735" s="5">
        <f>SUM($H$3:H735)</f>
        <v>4320.9444444444471</v>
      </c>
    </row>
    <row r="736" spans="1:40" x14ac:dyDescent="0.3">
      <c r="A736" s="6" t="s">
        <v>14</v>
      </c>
      <c r="B736" s="4">
        <v>733</v>
      </c>
      <c r="C736" s="4">
        <v>144</v>
      </c>
      <c r="D736" s="4">
        <v>42.2</v>
      </c>
      <c r="E736" s="4">
        <f t="shared" si="178"/>
        <v>5.5555555555555358E-2</v>
      </c>
      <c r="F736" s="11">
        <f t="shared" si="179"/>
        <v>1.3888888888888593E-2</v>
      </c>
      <c r="H736" s="12">
        <f t="shared" si="166"/>
        <v>11.722222222222223</v>
      </c>
      <c r="I736" s="5">
        <f t="shared" si="167"/>
        <v>10.388888888888852</v>
      </c>
      <c r="J736" s="4">
        <f t="shared" si="168"/>
        <v>36.689399999999999</v>
      </c>
      <c r="K736" s="4">
        <f t="shared" si="169"/>
        <v>21.061772075</v>
      </c>
      <c r="L736" s="11">
        <f t="shared" si="170"/>
        <v>68.140060963888857</v>
      </c>
      <c r="N736" s="12">
        <f t="shared" si="165"/>
        <v>798.75293685447502</v>
      </c>
      <c r="O736" s="4">
        <f t="shared" si="171"/>
        <v>798.75293685447502</v>
      </c>
      <c r="P736" s="4">
        <f t="shared" si="172"/>
        <v>0</v>
      </c>
      <c r="Q736" s="4">
        <f t="shared" si="173"/>
        <v>2.2187581579290972E-4</v>
      </c>
      <c r="R736" s="4">
        <f t="shared" si="174"/>
        <v>0</v>
      </c>
      <c r="S736" s="4">
        <f>SUM($Q$3:Q736)</f>
        <v>9.0058613210260569E-2</v>
      </c>
      <c r="T736" s="11">
        <f>SUM($R$3:R736)</f>
        <v>2.3189545891889134E-2</v>
      </c>
      <c r="U736" s="4">
        <f t="shared" si="175"/>
        <v>0</v>
      </c>
      <c r="AA736" s="4">
        <f t="shared" si="176"/>
        <v>0</v>
      </c>
      <c r="AM736" s="4">
        <f t="shared" si="177"/>
        <v>0</v>
      </c>
      <c r="AN736" s="5">
        <f>SUM($H$3:H736)</f>
        <v>4332.6666666666697</v>
      </c>
    </row>
    <row r="737" spans="1:40" x14ac:dyDescent="0.3">
      <c r="A737" s="6" t="s">
        <v>14</v>
      </c>
      <c r="B737" s="4">
        <v>734</v>
      </c>
      <c r="C737" s="4">
        <v>145</v>
      </c>
      <c r="D737" s="4">
        <v>42.4</v>
      </c>
      <c r="E737" s="4">
        <f t="shared" si="178"/>
        <v>6.9444444444444448E-2</v>
      </c>
      <c r="F737" s="11">
        <f t="shared" si="179"/>
        <v>2.0833333333333627E-2</v>
      </c>
      <c r="H737" s="12">
        <f t="shared" si="166"/>
        <v>11.777777777777777</v>
      </c>
      <c r="I737" s="5">
        <f t="shared" si="167"/>
        <v>12.986111111111112</v>
      </c>
      <c r="J737" s="4">
        <f t="shared" si="168"/>
        <v>36.689399999999999</v>
      </c>
      <c r="K737" s="4">
        <f t="shared" si="169"/>
        <v>21.261882799999995</v>
      </c>
      <c r="L737" s="11">
        <f t="shared" si="170"/>
        <v>70.937393911111116</v>
      </c>
      <c r="N737" s="12">
        <f t="shared" si="165"/>
        <v>835.48486161975302</v>
      </c>
      <c r="O737" s="4">
        <f t="shared" si="171"/>
        <v>835.48486161975302</v>
      </c>
      <c r="P737" s="4">
        <f t="shared" si="172"/>
        <v>0</v>
      </c>
      <c r="Q737" s="4">
        <f t="shared" si="173"/>
        <v>2.3207912822770916E-4</v>
      </c>
      <c r="R737" s="4">
        <f t="shared" si="174"/>
        <v>0</v>
      </c>
      <c r="S737" s="4">
        <f>SUM($Q$3:Q737)</f>
        <v>9.0290692338488271E-2</v>
      </c>
      <c r="T737" s="11">
        <f>SUM($R$3:R737)</f>
        <v>2.3189545891889134E-2</v>
      </c>
      <c r="U737" s="4">
        <f t="shared" si="175"/>
        <v>0</v>
      </c>
      <c r="AA737" s="4">
        <f t="shared" si="176"/>
        <v>0</v>
      </c>
      <c r="AM737" s="4">
        <f t="shared" si="177"/>
        <v>0</v>
      </c>
      <c r="AN737" s="5">
        <f>SUM($H$3:H737)</f>
        <v>4344.4444444444471</v>
      </c>
    </row>
    <row r="738" spans="1:40" x14ac:dyDescent="0.3">
      <c r="A738" s="6" t="s">
        <v>14</v>
      </c>
      <c r="B738" s="4">
        <v>735</v>
      </c>
      <c r="C738" s="4">
        <v>146</v>
      </c>
      <c r="D738" s="4">
        <v>42.7</v>
      </c>
      <c r="E738" s="4">
        <f t="shared" si="178"/>
        <v>9.7222222222222612E-2</v>
      </c>
      <c r="F738" s="11">
        <f t="shared" si="179"/>
        <v>3.4722222222222224E-2</v>
      </c>
      <c r="H738" s="12">
        <f t="shared" si="166"/>
        <v>11.861111111111112</v>
      </c>
      <c r="I738" s="5">
        <f t="shared" si="167"/>
        <v>18.180555555555628</v>
      </c>
      <c r="J738" s="4">
        <f t="shared" si="168"/>
        <v>36.689399999999999</v>
      </c>
      <c r="K738" s="4">
        <f t="shared" si="169"/>
        <v>21.563822918750009</v>
      </c>
      <c r="L738" s="11">
        <f t="shared" si="170"/>
        <v>76.43377847430564</v>
      </c>
      <c r="N738" s="12">
        <f t="shared" si="165"/>
        <v>906.58953912579204</v>
      </c>
      <c r="O738" s="4">
        <f t="shared" si="171"/>
        <v>906.58953912579204</v>
      </c>
      <c r="P738" s="4">
        <f t="shared" si="172"/>
        <v>0</v>
      </c>
      <c r="Q738" s="4">
        <f t="shared" si="173"/>
        <v>2.5183042753494227E-4</v>
      </c>
      <c r="R738" s="4">
        <f t="shared" si="174"/>
        <v>0</v>
      </c>
      <c r="S738" s="4">
        <f>SUM($Q$3:Q738)</f>
        <v>9.0542522766023217E-2</v>
      </c>
      <c r="T738" s="11">
        <f>SUM($R$3:R738)</f>
        <v>2.3189545891889134E-2</v>
      </c>
      <c r="U738" s="4">
        <f t="shared" si="175"/>
        <v>0</v>
      </c>
      <c r="AA738" s="4">
        <f t="shared" si="176"/>
        <v>0</v>
      </c>
      <c r="AM738" s="4">
        <f t="shared" si="177"/>
        <v>0</v>
      </c>
      <c r="AN738" s="5">
        <f>SUM($H$3:H738)</f>
        <v>4356.3055555555584</v>
      </c>
    </row>
    <row r="739" spans="1:40" x14ac:dyDescent="0.3">
      <c r="A739" s="6" t="s">
        <v>14</v>
      </c>
      <c r="B739" s="4">
        <v>736</v>
      </c>
      <c r="C739" s="4">
        <v>147</v>
      </c>
      <c r="D739" s="4">
        <v>43.1</v>
      </c>
      <c r="E739" s="4">
        <f t="shared" si="178"/>
        <v>0.1388888888888889</v>
      </c>
      <c r="F739" s="11">
        <f t="shared" si="179"/>
        <v>1.3888888888888597E-2</v>
      </c>
      <c r="H739" s="12">
        <f t="shared" si="166"/>
        <v>11.972222222222223</v>
      </c>
      <c r="I739" s="5">
        <f t="shared" si="167"/>
        <v>25.972222222222225</v>
      </c>
      <c r="J739" s="4">
        <f t="shared" si="168"/>
        <v>36.689399999999999</v>
      </c>
      <c r="K739" s="4">
        <f t="shared" si="169"/>
        <v>21.96972126875</v>
      </c>
      <c r="L739" s="11">
        <f t="shared" si="170"/>
        <v>84.631343490972228</v>
      </c>
      <c r="N739" s="12">
        <f t="shared" si="165"/>
        <v>1013.2252512391398</v>
      </c>
      <c r="O739" s="4">
        <f t="shared" si="171"/>
        <v>1013.2252512391398</v>
      </c>
      <c r="P739" s="4">
        <f t="shared" si="172"/>
        <v>0</v>
      </c>
      <c r="Q739" s="4">
        <f t="shared" si="173"/>
        <v>2.8145145867753882E-4</v>
      </c>
      <c r="R739" s="4">
        <f t="shared" si="174"/>
        <v>0</v>
      </c>
      <c r="S739" s="4">
        <f>SUM($Q$3:Q739)</f>
        <v>9.082397422470076E-2</v>
      </c>
      <c r="T739" s="11">
        <f>SUM($R$3:R739)</f>
        <v>2.3189545891889134E-2</v>
      </c>
      <c r="U739" s="4">
        <f t="shared" si="175"/>
        <v>0</v>
      </c>
      <c r="AA739" s="4">
        <f t="shared" si="176"/>
        <v>0</v>
      </c>
      <c r="AM739" s="4">
        <f t="shared" si="177"/>
        <v>0</v>
      </c>
      <c r="AN739" s="5">
        <f>SUM($H$3:H739)</f>
        <v>4368.277777777781</v>
      </c>
    </row>
    <row r="740" spans="1:40" x14ac:dyDescent="0.3">
      <c r="A740" s="6" t="s">
        <v>14</v>
      </c>
      <c r="B740" s="4">
        <v>737</v>
      </c>
      <c r="C740" s="4">
        <v>148</v>
      </c>
      <c r="D740" s="4">
        <v>43.7</v>
      </c>
      <c r="E740" s="4">
        <f t="shared" si="178"/>
        <v>0.12499999999999981</v>
      </c>
      <c r="F740" s="11">
        <f t="shared" si="179"/>
        <v>-4.1666666666666768E-2</v>
      </c>
      <c r="H740" s="12">
        <f t="shared" si="166"/>
        <v>12.138888888888889</v>
      </c>
      <c r="I740" s="5">
        <f t="shared" si="167"/>
        <v>23.374999999999964</v>
      </c>
      <c r="J740" s="4">
        <f t="shared" si="168"/>
        <v>36.689399999999999</v>
      </c>
      <c r="K740" s="4">
        <f t="shared" si="169"/>
        <v>22.585664918749998</v>
      </c>
      <c r="L740" s="11">
        <f t="shared" si="170"/>
        <v>82.650064918749962</v>
      </c>
      <c r="N740" s="12">
        <f t="shared" si="165"/>
        <v>1003.2799547081593</v>
      </c>
      <c r="O740" s="4">
        <f t="shared" si="171"/>
        <v>1003.2799547081593</v>
      </c>
      <c r="P740" s="4">
        <f t="shared" si="172"/>
        <v>0</v>
      </c>
      <c r="Q740" s="4">
        <f t="shared" si="173"/>
        <v>2.7868887630782201E-4</v>
      </c>
      <c r="R740" s="4">
        <f t="shared" si="174"/>
        <v>0</v>
      </c>
      <c r="S740" s="4">
        <f>SUM($Q$3:Q740)</f>
        <v>9.1102663101008577E-2</v>
      </c>
      <c r="T740" s="11">
        <f>SUM($R$3:R740)</f>
        <v>2.3189545891889134E-2</v>
      </c>
      <c r="U740" s="4">
        <f t="shared" si="175"/>
        <v>0</v>
      </c>
      <c r="AA740" s="4">
        <f t="shared" si="176"/>
        <v>0</v>
      </c>
      <c r="AM740" s="4">
        <f t="shared" si="177"/>
        <v>0</v>
      </c>
      <c r="AN740" s="5">
        <f>SUM($H$3:H740)</f>
        <v>4380.4166666666697</v>
      </c>
    </row>
    <row r="741" spans="1:40" x14ac:dyDescent="0.3">
      <c r="A741" s="6" t="s">
        <v>14</v>
      </c>
      <c r="B741" s="4">
        <v>738</v>
      </c>
      <c r="C741" s="4">
        <v>149</v>
      </c>
      <c r="D741" s="4">
        <v>44</v>
      </c>
      <c r="E741" s="4">
        <f t="shared" si="178"/>
        <v>5.5555555555555358E-2</v>
      </c>
      <c r="F741" s="11">
        <f t="shared" si="179"/>
        <v>2.7777777777777679E-2</v>
      </c>
      <c r="H741" s="12">
        <f t="shared" si="166"/>
        <v>12.222222222222221</v>
      </c>
      <c r="I741" s="5">
        <f t="shared" si="167"/>
        <v>10.388888888888852</v>
      </c>
      <c r="J741" s="4">
        <f t="shared" si="168"/>
        <v>36.689399999999999</v>
      </c>
      <c r="K741" s="4">
        <f t="shared" si="169"/>
        <v>22.896829999999998</v>
      </c>
      <c r="L741" s="11">
        <f t="shared" si="170"/>
        <v>69.975118888888844</v>
      </c>
      <c r="N741" s="12">
        <f t="shared" si="165"/>
        <v>855.25145308641913</v>
      </c>
      <c r="O741" s="4">
        <f t="shared" si="171"/>
        <v>855.25145308641913</v>
      </c>
      <c r="P741" s="4">
        <f t="shared" si="172"/>
        <v>0</v>
      </c>
      <c r="Q741" s="4">
        <f t="shared" si="173"/>
        <v>2.3756984807956087E-4</v>
      </c>
      <c r="R741" s="4">
        <f t="shared" si="174"/>
        <v>0</v>
      </c>
      <c r="S741" s="4">
        <f>SUM($Q$3:Q741)</f>
        <v>9.1340232949088135E-2</v>
      </c>
      <c r="T741" s="11">
        <f>SUM($R$3:R741)</f>
        <v>2.3189545891889134E-2</v>
      </c>
      <c r="U741" s="4">
        <f t="shared" si="175"/>
        <v>0</v>
      </c>
      <c r="AA741" s="4">
        <f t="shared" si="176"/>
        <v>0</v>
      </c>
      <c r="AM741" s="4">
        <f t="shared" si="177"/>
        <v>0</v>
      </c>
      <c r="AN741" s="5">
        <f>SUM($H$3:H741)</f>
        <v>4392.6388888888923</v>
      </c>
    </row>
    <row r="742" spans="1:40" x14ac:dyDescent="0.3">
      <c r="A742" s="6" t="s">
        <v>14</v>
      </c>
      <c r="B742" s="4">
        <v>739</v>
      </c>
      <c r="C742" s="4">
        <v>150</v>
      </c>
      <c r="D742" s="4">
        <v>44.1</v>
      </c>
      <c r="E742" s="4">
        <f t="shared" si="178"/>
        <v>0.18055555555555516</v>
      </c>
      <c r="F742" s="11">
        <f t="shared" si="179"/>
        <v>0.13194444444444434</v>
      </c>
      <c r="H742" s="12">
        <f t="shared" si="166"/>
        <v>12.25</v>
      </c>
      <c r="I742" s="5">
        <f t="shared" si="167"/>
        <v>33.763888888888815</v>
      </c>
      <c r="J742" s="4">
        <f t="shared" si="168"/>
        <v>36.689399999999999</v>
      </c>
      <c r="K742" s="4">
        <f t="shared" si="169"/>
        <v>23.00102476875</v>
      </c>
      <c r="L742" s="11">
        <f t="shared" si="170"/>
        <v>93.454313657638806</v>
      </c>
      <c r="N742" s="12">
        <f t="shared" si="165"/>
        <v>1144.8153423060753</v>
      </c>
      <c r="O742" s="4">
        <f t="shared" si="171"/>
        <v>1144.8153423060753</v>
      </c>
      <c r="P742" s="4">
        <f t="shared" si="172"/>
        <v>0</v>
      </c>
      <c r="Q742" s="4">
        <f t="shared" si="173"/>
        <v>3.1800426175168759E-4</v>
      </c>
      <c r="R742" s="4">
        <f t="shared" si="174"/>
        <v>0</v>
      </c>
      <c r="S742" s="4">
        <f>SUM($Q$3:Q742)</f>
        <v>9.1658237210839821E-2</v>
      </c>
      <c r="T742" s="11">
        <f>SUM($R$3:R742)</f>
        <v>2.3189545891889134E-2</v>
      </c>
      <c r="U742" s="4">
        <f t="shared" si="175"/>
        <v>0</v>
      </c>
      <c r="AA742" s="4">
        <f t="shared" si="176"/>
        <v>0</v>
      </c>
      <c r="AM742" s="4">
        <f t="shared" si="177"/>
        <v>0</v>
      </c>
      <c r="AN742" s="5">
        <f>SUM($H$3:H742)</f>
        <v>4404.8888888888923</v>
      </c>
    </row>
    <row r="743" spans="1:40" x14ac:dyDescent="0.3">
      <c r="A743" s="6" t="s">
        <v>14</v>
      </c>
      <c r="B743" s="4">
        <v>740</v>
      </c>
      <c r="C743" s="4">
        <v>151</v>
      </c>
      <c r="D743" s="4">
        <v>45.3</v>
      </c>
      <c r="E743" s="4">
        <f t="shared" si="178"/>
        <v>0.31944444444444403</v>
      </c>
      <c r="F743" s="11">
        <f t="shared" si="179"/>
        <v>4.1666666666667254E-2</v>
      </c>
      <c r="H743" s="12">
        <f t="shared" si="166"/>
        <v>12.583333333333332</v>
      </c>
      <c r="I743" s="5">
        <f t="shared" si="167"/>
        <v>59.736111111111036</v>
      </c>
      <c r="J743" s="4">
        <f t="shared" si="168"/>
        <v>36.689399999999999</v>
      </c>
      <c r="K743" s="4">
        <f t="shared" si="169"/>
        <v>24.269811918749991</v>
      </c>
      <c r="L743" s="11">
        <f t="shared" si="170"/>
        <v>120.69532302986103</v>
      </c>
      <c r="N743" s="12">
        <f t="shared" si="165"/>
        <v>1518.7494814590846</v>
      </c>
      <c r="O743" s="4">
        <f t="shared" si="171"/>
        <v>1518.7494814590846</v>
      </c>
      <c r="P743" s="4">
        <f t="shared" si="172"/>
        <v>0</v>
      </c>
      <c r="Q743" s="4">
        <f t="shared" si="173"/>
        <v>4.2187485596085681E-4</v>
      </c>
      <c r="R743" s="4">
        <f t="shared" si="174"/>
        <v>0</v>
      </c>
      <c r="S743" s="4">
        <f>SUM($Q$3:Q743)</f>
        <v>9.2080112066800682E-2</v>
      </c>
      <c r="T743" s="11">
        <f>SUM($R$3:R743)</f>
        <v>2.3189545891889134E-2</v>
      </c>
      <c r="U743" s="4">
        <f t="shared" si="175"/>
        <v>0</v>
      </c>
      <c r="AA743" s="4">
        <f t="shared" si="176"/>
        <v>0</v>
      </c>
      <c r="AM743" s="4">
        <f t="shared" si="177"/>
        <v>0</v>
      </c>
      <c r="AN743" s="5">
        <f>SUM($H$3:H743)</f>
        <v>4417.4722222222254</v>
      </c>
    </row>
    <row r="744" spans="1:40" x14ac:dyDescent="0.3">
      <c r="A744" s="6" t="s">
        <v>14</v>
      </c>
      <c r="B744" s="4">
        <v>741</v>
      </c>
      <c r="C744" s="4">
        <v>152</v>
      </c>
      <c r="D744" s="4">
        <v>46.4</v>
      </c>
      <c r="E744" s="4">
        <f t="shared" si="178"/>
        <v>0.26388888888888967</v>
      </c>
      <c r="F744" s="11">
        <f t="shared" si="179"/>
        <v>-9.7222222222222113E-2</v>
      </c>
      <c r="H744" s="12">
        <f t="shared" si="166"/>
        <v>12.888888888888888</v>
      </c>
      <c r="I744" s="5">
        <f t="shared" si="167"/>
        <v>49.347222222222371</v>
      </c>
      <c r="J744" s="4">
        <f t="shared" si="168"/>
        <v>36.689399999999999</v>
      </c>
      <c r="K744" s="4">
        <f t="shared" si="169"/>
        <v>25.462788799999991</v>
      </c>
      <c r="L744" s="11">
        <f t="shared" si="170"/>
        <v>111.49941102222238</v>
      </c>
      <c r="N744" s="12">
        <f t="shared" si="165"/>
        <v>1437.1035198419772</v>
      </c>
      <c r="O744" s="4">
        <f t="shared" si="171"/>
        <v>1437.1035198419772</v>
      </c>
      <c r="P744" s="4">
        <f t="shared" si="172"/>
        <v>0</v>
      </c>
      <c r="Q744" s="4">
        <f t="shared" si="173"/>
        <v>3.9919542217832699E-4</v>
      </c>
      <c r="R744" s="4">
        <f t="shared" si="174"/>
        <v>0</v>
      </c>
      <c r="S744" s="4">
        <f>SUM($Q$3:Q744)</f>
        <v>9.2479307488979007E-2</v>
      </c>
      <c r="T744" s="11">
        <f>SUM($R$3:R744)</f>
        <v>2.3189545891889134E-2</v>
      </c>
      <c r="U744" s="4">
        <f t="shared" si="175"/>
        <v>0</v>
      </c>
      <c r="AA744" s="4">
        <f t="shared" si="176"/>
        <v>0</v>
      </c>
      <c r="AM744" s="4">
        <f t="shared" si="177"/>
        <v>0</v>
      </c>
      <c r="AN744" s="5">
        <f>SUM($H$3:H744)</f>
        <v>4430.361111111114</v>
      </c>
    </row>
    <row r="745" spans="1:40" x14ac:dyDescent="0.3">
      <c r="A745" s="6" t="s">
        <v>14</v>
      </c>
      <c r="B745" s="4">
        <v>742</v>
      </c>
      <c r="C745" s="4">
        <v>153</v>
      </c>
      <c r="D745" s="4">
        <v>47.2</v>
      </c>
      <c r="E745" s="4">
        <f t="shared" si="178"/>
        <v>0.12499999999999981</v>
      </c>
      <c r="F745" s="11">
        <f t="shared" si="179"/>
        <v>-0.11805555555555625</v>
      </c>
      <c r="H745" s="12">
        <f t="shared" si="166"/>
        <v>13.111111111111111</v>
      </c>
      <c r="I745" s="5">
        <f t="shared" si="167"/>
        <v>23.374999999999964</v>
      </c>
      <c r="J745" s="4">
        <f t="shared" si="168"/>
        <v>36.689399999999999</v>
      </c>
      <c r="K745" s="4">
        <f t="shared" si="169"/>
        <v>26.348385199999996</v>
      </c>
      <c r="L745" s="11">
        <f t="shared" si="170"/>
        <v>86.412785199999959</v>
      </c>
      <c r="N745" s="12">
        <f t="shared" si="165"/>
        <v>1132.9676281777772</v>
      </c>
      <c r="O745" s="4">
        <f t="shared" si="171"/>
        <v>1132.9676281777772</v>
      </c>
      <c r="P745" s="4">
        <f t="shared" si="172"/>
        <v>0</v>
      </c>
      <c r="Q745" s="4">
        <f t="shared" si="173"/>
        <v>3.1471323004938253E-4</v>
      </c>
      <c r="R745" s="4">
        <f t="shared" si="174"/>
        <v>0</v>
      </c>
      <c r="S745" s="4">
        <f>SUM($Q$3:Q745)</f>
        <v>9.2794020719028383E-2</v>
      </c>
      <c r="T745" s="11">
        <f>SUM($R$3:R745)</f>
        <v>2.3189545891889134E-2</v>
      </c>
      <c r="U745" s="4">
        <f t="shared" si="175"/>
        <v>0</v>
      </c>
      <c r="AA745" s="4">
        <f t="shared" si="176"/>
        <v>0</v>
      </c>
      <c r="AM745" s="4">
        <f t="shared" si="177"/>
        <v>0</v>
      </c>
      <c r="AN745" s="5">
        <f>SUM($H$3:H745)</f>
        <v>4443.4722222222254</v>
      </c>
    </row>
    <row r="746" spans="1:40" x14ac:dyDescent="0.3">
      <c r="A746" s="6" t="s">
        <v>14</v>
      </c>
      <c r="B746" s="4">
        <v>743</v>
      </c>
      <c r="C746" s="4">
        <v>154</v>
      </c>
      <c r="D746" s="4">
        <v>47.3</v>
      </c>
      <c r="E746" s="4">
        <f t="shared" si="178"/>
        <v>2.7777777777777186E-2</v>
      </c>
      <c r="F746" s="11">
        <f t="shared" si="179"/>
        <v>-5.5555555555555358E-2</v>
      </c>
      <c r="H746" s="12">
        <f t="shared" si="166"/>
        <v>13.138888888888888</v>
      </c>
      <c r="I746" s="5">
        <f t="shared" si="167"/>
        <v>5.1944444444443336</v>
      </c>
      <c r="J746" s="4">
        <f t="shared" si="168"/>
        <v>36.689399999999999</v>
      </c>
      <c r="K746" s="4">
        <f t="shared" si="169"/>
        <v>26.460149168749993</v>
      </c>
      <c r="L746" s="11">
        <f t="shared" si="170"/>
        <v>68.343993613194328</v>
      </c>
      <c r="N746" s="12">
        <f t="shared" si="165"/>
        <v>897.96413830669201</v>
      </c>
      <c r="O746" s="4">
        <f t="shared" si="171"/>
        <v>897.96413830669201</v>
      </c>
      <c r="P746" s="4">
        <f t="shared" si="172"/>
        <v>0</v>
      </c>
      <c r="Q746" s="4">
        <f t="shared" si="173"/>
        <v>2.4943448286296997E-4</v>
      </c>
      <c r="R746" s="4">
        <f t="shared" si="174"/>
        <v>0</v>
      </c>
      <c r="S746" s="4">
        <f>SUM($Q$3:Q746)</f>
        <v>9.3043455201891348E-2</v>
      </c>
      <c r="T746" s="11">
        <f>SUM($R$3:R746)</f>
        <v>2.3189545891889134E-2</v>
      </c>
      <c r="U746" s="4">
        <f t="shared" si="175"/>
        <v>0</v>
      </c>
      <c r="AA746" s="4">
        <f t="shared" si="176"/>
        <v>0</v>
      </c>
      <c r="AM746" s="4">
        <f t="shared" si="177"/>
        <v>0</v>
      </c>
      <c r="AN746" s="5">
        <f>SUM($H$3:H746)</f>
        <v>4456.611111111114</v>
      </c>
    </row>
    <row r="747" spans="1:40" x14ac:dyDescent="0.3">
      <c r="A747" s="6" t="s">
        <v>14</v>
      </c>
      <c r="B747" s="4">
        <v>744</v>
      </c>
      <c r="C747" s="4">
        <v>155</v>
      </c>
      <c r="D747" s="4">
        <v>47.4</v>
      </c>
      <c r="E747" s="4">
        <f t="shared" si="178"/>
        <v>1.3888888888889086E-2</v>
      </c>
      <c r="F747" s="11">
        <f t="shared" si="179"/>
        <v>-6.9444444444440503E-3</v>
      </c>
      <c r="H747" s="12">
        <f t="shared" si="166"/>
        <v>13.166666666666666</v>
      </c>
      <c r="I747" s="5">
        <f t="shared" si="167"/>
        <v>2.5972222222222592</v>
      </c>
      <c r="J747" s="4">
        <f t="shared" si="168"/>
        <v>36.689399999999999</v>
      </c>
      <c r="K747" s="4">
        <f t="shared" si="169"/>
        <v>26.572149674999995</v>
      </c>
      <c r="L747" s="11">
        <f t="shared" si="170"/>
        <v>65.858771897222255</v>
      </c>
      <c r="N747" s="12">
        <f t="shared" si="165"/>
        <v>867.14049664675963</v>
      </c>
      <c r="O747" s="4">
        <f t="shared" si="171"/>
        <v>867.14049664675963</v>
      </c>
      <c r="P747" s="4">
        <f t="shared" si="172"/>
        <v>0</v>
      </c>
      <c r="Q747" s="4">
        <f t="shared" si="173"/>
        <v>2.4087236017965546E-4</v>
      </c>
      <c r="R747" s="4">
        <f t="shared" si="174"/>
        <v>0</v>
      </c>
      <c r="S747" s="4">
        <f>SUM($Q$3:Q747)</f>
        <v>9.3284327562071001E-2</v>
      </c>
      <c r="T747" s="11">
        <f>SUM($R$3:R747)</f>
        <v>2.3189545891889134E-2</v>
      </c>
      <c r="U747" s="4">
        <f t="shared" si="175"/>
        <v>0</v>
      </c>
      <c r="AA747" s="4">
        <f t="shared" si="176"/>
        <v>0</v>
      </c>
      <c r="AM747" s="4">
        <f t="shared" si="177"/>
        <v>0</v>
      </c>
      <c r="AN747" s="5">
        <f>SUM($H$3:H747)</f>
        <v>4469.777777777781</v>
      </c>
    </row>
    <row r="748" spans="1:40" x14ac:dyDescent="0.3">
      <c r="A748" s="6" t="s">
        <v>14</v>
      </c>
      <c r="B748" s="4">
        <v>745</v>
      </c>
      <c r="C748" s="4">
        <v>156</v>
      </c>
      <c r="D748" s="4">
        <v>47.4</v>
      </c>
      <c r="E748" s="4">
        <f t="shared" si="178"/>
        <v>1.3888888888889086E-2</v>
      </c>
      <c r="F748" s="11">
        <f t="shared" si="179"/>
        <v>2.7777777777777679E-2</v>
      </c>
      <c r="H748" s="12">
        <f t="shared" si="166"/>
        <v>13.166666666666666</v>
      </c>
      <c r="I748" s="5">
        <f t="shared" si="167"/>
        <v>2.5972222222222592</v>
      </c>
      <c r="J748" s="4">
        <f t="shared" si="168"/>
        <v>36.689399999999999</v>
      </c>
      <c r="K748" s="4">
        <f t="shared" si="169"/>
        <v>26.572149674999995</v>
      </c>
      <c r="L748" s="11">
        <f t="shared" si="170"/>
        <v>65.858771897222255</v>
      </c>
      <c r="N748" s="12">
        <f t="shared" si="165"/>
        <v>867.14049664675963</v>
      </c>
      <c r="O748" s="4">
        <f t="shared" si="171"/>
        <v>867.14049664675963</v>
      </c>
      <c r="P748" s="4">
        <f t="shared" si="172"/>
        <v>0</v>
      </c>
      <c r="Q748" s="4">
        <f t="shared" si="173"/>
        <v>2.4087236017965546E-4</v>
      </c>
      <c r="R748" s="4">
        <f t="shared" si="174"/>
        <v>0</v>
      </c>
      <c r="S748" s="4">
        <f>SUM($Q$3:Q748)</f>
        <v>9.3525199922250654E-2</v>
      </c>
      <c r="T748" s="11">
        <f>SUM($R$3:R748)</f>
        <v>2.3189545891889134E-2</v>
      </c>
      <c r="U748" s="4">
        <f t="shared" si="175"/>
        <v>0</v>
      </c>
      <c r="AA748" s="4">
        <f t="shared" si="176"/>
        <v>0</v>
      </c>
      <c r="AM748" s="4">
        <f t="shared" si="177"/>
        <v>0</v>
      </c>
      <c r="AN748" s="5">
        <f>SUM($H$3:H748)</f>
        <v>4482.944444444448</v>
      </c>
    </row>
    <row r="749" spans="1:40" x14ac:dyDescent="0.3">
      <c r="A749" s="6" t="s">
        <v>14</v>
      </c>
      <c r="B749" s="4">
        <v>746</v>
      </c>
      <c r="C749" s="4">
        <v>157</v>
      </c>
      <c r="D749" s="4">
        <v>47.5</v>
      </c>
      <c r="E749" s="4">
        <f t="shared" si="178"/>
        <v>6.9444444444444448E-2</v>
      </c>
      <c r="F749" s="11">
        <f t="shared" si="179"/>
        <v>6.9444444444444448E-2</v>
      </c>
      <c r="H749" s="12">
        <f t="shared" si="166"/>
        <v>13.194444444444445</v>
      </c>
      <c r="I749" s="5">
        <f t="shared" si="167"/>
        <v>12.986111111111112</v>
      </c>
      <c r="J749" s="4">
        <f t="shared" si="168"/>
        <v>36.689399999999999</v>
      </c>
      <c r="K749" s="4">
        <f t="shared" si="169"/>
        <v>26.684386718749998</v>
      </c>
      <c r="L749" s="11">
        <f t="shared" si="170"/>
        <v>76.359897829861112</v>
      </c>
      <c r="N749" s="12">
        <f t="shared" si="165"/>
        <v>1007.5264296995564</v>
      </c>
      <c r="O749" s="4">
        <f t="shared" si="171"/>
        <v>1007.5264296995564</v>
      </c>
      <c r="P749" s="4">
        <f t="shared" si="172"/>
        <v>0</v>
      </c>
      <c r="Q749" s="4">
        <f t="shared" si="173"/>
        <v>2.7986845269432122E-4</v>
      </c>
      <c r="R749" s="4">
        <f t="shared" si="174"/>
        <v>0</v>
      </c>
      <c r="S749" s="4">
        <f>SUM($Q$3:Q749)</f>
        <v>9.3805068374944969E-2</v>
      </c>
      <c r="T749" s="11">
        <f>SUM($R$3:R749)</f>
        <v>2.3189545891889134E-2</v>
      </c>
      <c r="U749" s="4">
        <f t="shared" si="175"/>
        <v>0</v>
      </c>
      <c r="AA749" s="4">
        <f t="shared" si="176"/>
        <v>0</v>
      </c>
      <c r="AM749" s="4">
        <f t="shared" si="177"/>
        <v>0</v>
      </c>
      <c r="AN749" s="5">
        <f>SUM($H$3:H749)</f>
        <v>4496.1388888888923</v>
      </c>
    </row>
    <row r="750" spans="1:40" x14ac:dyDescent="0.3">
      <c r="A750" s="6" t="s">
        <v>14</v>
      </c>
      <c r="B750" s="4">
        <v>747</v>
      </c>
      <c r="C750" s="4">
        <v>158</v>
      </c>
      <c r="D750" s="4">
        <v>47.9</v>
      </c>
      <c r="E750" s="4">
        <f t="shared" si="178"/>
        <v>0.15277777777777798</v>
      </c>
      <c r="F750" s="11">
        <f t="shared" si="179"/>
        <v>6.9444444444444434E-2</v>
      </c>
      <c r="H750" s="12">
        <f t="shared" si="166"/>
        <v>13.305555555555555</v>
      </c>
      <c r="I750" s="5">
        <f t="shared" si="167"/>
        <v>28.569444444444482</v>
      </c>
      <c r="J750" s="4">
        <f t="shared" si="168"/>
        <v>36.689399999999999</v>
      </c>
      <c r="K750" s="4">
        <f t="shared" si="169"/>
        <v>27.13570026875</v>
      </c>
      <c r="L750" s="11">
        <f t="shared" si="170"/>
        <v>92.394544713194477</v>
      </c>
      <c r="N750" s="12">
        <f t="shared" si="165"/>
        <v>1229.3607477116709</v>
      </c>
      <c r="O750" s="4">
        <f t="shared" si="171"/>
        <v>1229.3607477116709</v>
      </c>
      <c r="P750" s="4">
        <f t="shared" si="172"/>
        <v>0</v>
      </c>
      <c r="Q750" s="4">
        <f t="shared" si="173"/>
        <v>3.4148909658657521E-4</v>
      </c>
      <c r="R750" s="4">
        <f t="shared" si="174"/>
        <v>0</v>
      </c>
      <c r="S750" s="4">
        <f>SUM($Q$3:Q750)</f>
        <v>9.4146557471531542E-2</v>
      </c>
      <c r="T750" s="11">
        <f>SUM($R$3:R750)</f>
        <v>2.3189545891889134E-2</v>
      </c>
      <c r="U750" s="4">
        <f t="shared" si="175"/>
        <v>0</v>
      </c>
      <c r="AA750" s="4">
        <f t="shared" si="176"/>
        <v>0</v>
      </c>
      <c r="AM750" s="4">
        <f t="shared" si="177"/>
        <v>0</v>
      </c>
      <c r="AN750" s="5">
        <f>SUM($H$3:H750)</f>
        <v>4509.444444444448</v>
      </c>
    </row>
    <row r="751" spans="1:40" x14ac:dyDescent="0.3">
      <c r="A751" s="6" t="s">
        <v>14</v>
      </c>
      <c r="B751" s="4">
        <v>748</v>
      </c>
      <c r="C751" s="4">
        <v>159</v>
      </c>
      <c r="D751" s="4">
        <v>48.6</v>
      </c>
      <c r="E751" s="4">
        <f t="shared" si="178"/>
        <v>0.20833333333333331</v>
      </c>
      <c r="F751" s="11">
        <f t="shared" si="179"/>
        <v>6.9444444444440451E-3</v>
      </c>
      <c r="H751" s="12">
        <f t="shared" si="166"/>
        <v>13.5</v>
      </c>
      <c r="I751" s="5">
        <f t="shared" si="167"/>
        <v>38.958333333333329</v>
      </c>
      <c r="J751" s="4">
        <f t="shared" si="168"/>
        <v>36.689399999999999</v>
      </c>
      <c r="K751" s="4">
        <f t="shared" si="169"/>
        <v>27.934605675</v>
      </c>
      <c r="L751" s="11">
        <f t="shared" si="170"/>
        <v>103.58233900833332</v>
      </c>
      <c r="N751" s="12">
        <f t="shared" si="165"/>
        <v>1398.3615766124999</v>
      </c>
      <c r="O751" s="4">
        <f t="shared" si="171"/>
        <v>1398.3615766124999</v>
      </c>
      <c r="P751" s="4">
        <f t="shared" si="172"/>
        <v>0</v>
      </c>
      <c r="Q751" s="4">
        <f t="shared" si="173"/>
        <v>3.8843377128125001E-4</v>
      </c>
      <c r="R751" s="4">
        <f t="shared" si="174"/>
        <v>0</v>
      </c>
      <c r="S751" s="4">
        <f>SUM($Q$3:Q751)</f>
        <v>9.4534991242812796E-2</v>
      </c>
      <c r="T751" s="11">
        <f>SUM($R$3:R751)</f>
        <v>2.3189545891889134E-2</v>
      </c>
      <c r="U751" s="4">
        <f t="shared" si="175"/>
        <v>0</v>
      </c>
      <c r="AA751" s="4">
        <f t="shared" si="176"/>
        <v>0</v>
      </c>
      <c r="AM751" s="4">
        <f t="shared" si="177"/>
        <v>0</v>
      </c>
      <c r="AN751" s="5">
        <f>SUM($H$3:H751)</f>
        <v>4522.944444444448</v>
      </c>
    </row>
    <row r="752" spans="1:40" x14ac:dyDescent="0.3">
      <c r="A752" s="6" t="s">
        <v>14</v>
      </c>
      <c r="B752" s="4">
        <v>749</v>
      </c>
      <c r="C752" s="4">
        <v>160</v>
      </c>
      <c r="D752" s="4">
        <v>49.4</v>
      </c>
      <c r="E752" s="4">
        <f t="shared" si="178"/>
        <v>0.16666666666666607</v>
      </c>
      <c r="F752" s="11">
        <f t="shared" si="179"/>
        <v>-7.6388888888888978E-2</v>
      </c>
      <c r="H752" s="12">
        <f t="shared" si="166"/>
        <v>13.722222222222221</v>
      </c>
      <c r="I752" s="5">
        <f t="shared" si="167"/>
        <v>31.166666666666558</v>
      </c>
      <c r="J752" s="4">
        <f t="shared" si="168"/>
        <v>36.689399999999999</v>
      </c>
      <c r="K752" s="4">
        <f t="shared" si="169"/>
        <v>28.861832674999999</v>
      </c>
      <c r="L752" s="11">
        <f t="shared" si="170"/>
        <v>96.717899341666552</v>
      </c>
      <c r="N752" s="12">
        <f t="shared" si="165"/>
        <v>1327.1845076328686</v>
      </c>
      <c r="O752" s="4">
        <f t="shared" si="171"/>
        <v>1327.1845076328686</v>
      </c>
      <c r="P752" s="4">
        <f t="shared" si="172"/>
        <v>0</v>
      </c>
      <c r="Q752" s="4">
        <f t="shared" si="173"/>
        <v>3.686623632313524E-4</v>
      </c>
      <c r="R752" s="4">
        <f t="shared" si="174"/>
        <v>0</v>
      </c>
      <c r="S752" s="4">
        <f>SUM($Q$3:Q752)</f>
        <v>9.490365360604415E-2</v>
      </c>
      <c r="T752" s="11">
        <f>SUM($R$3:R752)</f>
        <v>2.3189545891889134E-2</v>
      </c>
      <c r="U752" s="4">
        <f t="shared" si="175"/>
        <v>0</v>
      </c>
      <c r="AA752" s="4">
        <f t="shared" si="176"/>
        <v>0</v>
      </c>
      <c r="AM752" s="4">
        <f t="shared" si="177"/>
        <v>0</v>
      </c>
      <c r="AN752" s="5">
        <f>SUM($H$3:H752)</f>
        <v>4536.6666666666706</v>
      </c>
    </row>
    <row r="753" spans="1:40" x14ac:dyDescent="0.3">
      <c r="A753" s="6" t="s">
        <v>14</v>
      </c>
      <c r="B753" s="4">
        <v>750</v>
      </c>
      <c r="C753" s="4">
        <v>161</v>
      </c>
      <c r="D753" s="4">
        <v>49.8</v>
      </c>
      <c r="E753" s="4">
        <f t="shared" si="178"/>
        <v>5.5555555555555358E-2</v>
      </c>
      <c r="F753" s="11">
        <f t="shared" si="179"/>
        <v>-9.0277777777777082E-2</v>
      </c>
      <c r="H753" s="12">
        <f t="shared" si="166"/>
        <v>13.833333333333332</v>
      </c>
      <c r="I753" s="5">
        <f t="shared" si="167"/>
        <v>10.388888888888852</v>
      </c>
      <c r="J753" s="4">
        <f t="shared" si="168"/>
        <v>36.689399999999999</v>
      </c>
      <c r="K753" s="4">
        <f t="shared" si="169"/>
        <v>29.331123074999997</v>
      </c>
      <c r="L753" s="11">
        <f t="shared" si="170"/>
        <v>76.409411963888843</v>
      </c>
      <c r="N753" s="12">
        <f t="shared" si="165"/>
        <v>1056.9968655004623</v>
      </c>
      <c r="O753" s="4">
        <f t="shared" si="171"/>
        <v>1056.9968655004623</v>
      </c>
      <c r="P753" s="4">
        <f t="shared" si="172"/>
        <v>0</v>
      </c>
      <c r="Q753" s="4">
        <f t="shared" si="173"/>
        <v>2.9361024041679506E-4</v>
      </c>
      <c r="R753" s="4">
        <f t="shared" si="174"/>
        <v>0</v>
      </c>
      <c r="S753" s="4">
        <f>SUM($Q$3:Q753)</f>
        <v>9.5197263846460947E-2</v>
      </c>
      <c r="T753" s="11">
        <f>SUM($R$3:R753)</f>
        <v>2.3189545891889134E-2</v>
      </c>
      <c r="U753" s="4">
        <f t="shared" si="175"/>
        <v>0</v>
      </c>
      <c r="AA753" s="4">
        <f t="shared" si="176"/>
        <v>0</v>
      </c>
      <c r="AM753" s="4">
        <f t="shared" si="177"/>
        <v>0</v>
      </c>
      <c r="AN753" s="5">
        <f>SUM($H$3:H753)</f>
        <v>4550.5000000000036</v>
      </c>
    </row>
    <row r="754" spans="1:40" x14ac:dyDescent="0.3">
      <c r="A754" s="6" t="s">
        <v>14</v>
      </c>
      <c r="B754" s="4">
        <v>751</v>
      </c>
      <c r="C754" s="4">
        <v>162</v>
      </c>
      <c r="D754" s="4">
        <v>49.8</v>
      </c>
      <c r="E754" s="4">
        <f t="shared" si="178"/>
        <v>-1.3888888888888099E-2</v>
      </c>
      <c r="F754" s="11">
        <f t="shared" si="179"/>
        <v>-6.2499999999999903E-2</v>
      </c>
      <c r="H754" s="12">
        <f t="shared" si="166"/>
        <v>13.833333333333332</v>
      </c>
      <c r="I754" s="5">
        <f t="shared" si="167"/>
        <v>-2.5972222222220744</v>
      </c>
      <c r="J754" s="4">
        <f t="shared" si="168"/>
        <v>36.689399999999999</v>
      </c>
      <c r="K754" s="4">
        <f t="shared" si="169"/>
        <v>29.331123074999997</v>
      </c>
      <c r="L754" s="11">
        <f t="shared" si="170"/>
        <v>63.423300852777928</v>
      </c>
      <c r="N754" s="12">
        <f t="shared" si="165"/>
        <v>877.3556617967613</v>
      </c>
      <c r="O754" s="4">
        <f t="shared" si="171"/>
        <v>877.3556617967613</v>
      </c>
      <c r="P754" s="4">
        <f t="shared" si="172"/>
        <v>0</v>
      </c>
      <c r="Q754" s="4">
        <f t="shared" si="173"/>
        <v>2.4370990605465591E-4</v>
      </c>
      <c r="R754" s="4">
        <f t="shared" si="174"/>
        <v>0</v>
      </c>
      <c r="S754" s="4">
        <f>SUM($Q$3:Q754)</f>
        <v>9.5440973752515604E-2</v>
      </c>
      <c r="T754" s="11">
        <f>SUM($R$3:R754)</f>
        <v>2.3189545891889134E-2</v>
      </c>
      <c r="U754" s="4">
        <f t="shared" si="175"/>
        <v>0</v>
      </c>
      <c r="AA754" s="4">
        <f t="shared" si="176"/>
        <v>0</v>
      </c>
      <c r="AM754" s="4">
        <f t="shared" si="177"/>
        <v>0</v>
      </c>
      <c r="AN754" s="5">
        <f>SUM($H$3:H754)</f>
        <v>4564.3333333333367</v>
      </c>
    </row>
    <row r="755" spans="1:40" x14ac:dyDescent="0.3">
      <c r="A755" s="6" t="s">
        <v>14</v>
      </c>
      <c r="B755" s="4">
        <v>752</v>
      </c>
      <c r="C755" s="4">
        <v>163</v>
      </c>
      <c r="D755" s="4">
        <v>49.7</v>
      </c>
      <c r="E755" s="4">
        <f t="shared" si="178"/>
        <v>-6.9444444444444448E-2</v>
      </c>
      <c r="F755" s="11">
        <f t="shared" si="179"/>
        <v>-7.6388888888889478E-2</v>
      </c>
      <c r="H755" s="12">
        <f t="shared" si="166"/>
        <v>13.805555555555555</v>
      </c>
      <c r="I755" s="5">
        <f t="shared" si="167"/>
        <v>-12.986111111111112</v>
      </c>
      <c r="J755" s="4">
        <f t="shared" si="168"/>
        <v>36.689399999999999</v>
      </c>
      <c r="K755" s="4">
        <f t="shared" si="169"/>
        <v>29.213445668749998</v>
      </c>
      <c r="L755" s="11">
        <f t="shared" si="170"/>
        <v>52.916734557638883</v>
      </c>
      <c r="N755" s="12">
        <f t="shared" si="165"/>
        <v>730.54491875407007</v>
      </c>
      <c r="O755" s="4">
        <f t="shared" si="171"/>
        <v>730.54491875407007</v>
      </c>
      <c r="P755" s="4">
        <f t="shared" si="172"/>
        <v>0</v>
      </c>
      <c r="Q755" s="4">
        <f t="shared" si="173"/>
        <v>2.0292914409835279E-4</v>
      </c>
      <c r="R755" s="4">
        <f t="shared" si="174"/>
        <v>0</v>
      </c>
      <c r="S755" s="4">
        <f>SUM($Q$3:Q755)</f>
        <v>9.5643902896613953E-2</v>
      </c>
      <c r="T755" s="11">
        <f>SUM($R$3:R755)</f>
        <v>2.3189545891889134E-2</v>
      </c>
      <c r="U755" s="4">
        <f t="shared" si="175"/>
        <v>0</v>
      </c>
      <c r="AA755" s="4">
        <f t="shared" si="176"/>
        <v>0</v>
      </c>
      <c r="AM755" s="4">
        <f t="shared" si="177"/>
        <v>0</v>
      </c>
      <c r="AN755" s="5">
        <f>SUM($H$3:H755)</f>
        <v>4578.1388888888923</v>
      </c>
    </row>
    <row r="756" spans="1:40" x14ac:dyDescent="0.3">
      <c r="A756" s="6" t="s">
        <v>14</v>
      </c>
      <c r="B756" s="4">
        <v>753</v>
      </c>
      <c r="C756" s="4">
        <v>164</v>
      </c>
      <c r="D756" s="4">
        <v>49.3</v>
      </c>
      <c r="E756" s="4">
        <f t="shared" si="178"/>
        <v>-0.16666666666666705</v>
      </c>
      <c r="F756" s="11">
        <f t="shared" si="179"/>
        <v>-8.3333333333333037E-2</v>
      </c>
      <c r="H756" s="12">
        <f t="shared" si="166"/>
        <v>13.694444444444443</v>
      </c>
      <c r="I756" s="5">
        <f t="shared" si="167"/>
        <v>-31.166666666666739</v>
      </c>
      <c r="J756" s="4">
        <f t="shared" si="168"/>
        <v>36.689399999999999</v>
      </c>
      <c r="K756" s="4">
        <f t="shared" si="169"/>
        <v>28.745101418749989</v>
      </c>
      <c r="L756" s="11">
        <f t="shared" si="170"/>
        <v>34.267834752083246</v>
      </c>
      <c r="N756" s="12">
        <f t="shared" si="165"/>
        <v>469.27895924380664</v>
      </c>
      <c r="O756" s="4">
        <f t="shared" si="171"/>
        <v>469.27895924380664</v>
      </c>
      <c r="P756" s="4">
        <f t="shared" si="172"/>
        <v>0</v>
      </c>
      <c r="Q756" s="4">
        <f t="shared" si="173"/>
        <v>1.3035526645661295E-4</v>
      </c>
      <c r="R756" s="4">
        <f t="shared" si="174"/>
        <v>0</v>
      </c>
      <c r="S756" s="4">
        <f>SUM($Q$3:Q756)</f>
        <v>9.5774258163070572E-2</v>
      </c>
      <c r="T756" s="11">
        <f>SUM($R$3:R756)</f>
        <v>2.3189545891889134E-2</v>
      </c>
      <c r="U756" s="4">
        <f t="shared" si="175"/>
        <v>0</v>
      </c>
      <c r="AA756" s="4">
        <f t="shared" si="176"/>
        <v>0</v>
      </c>
      <c r="AM756" s="4">
        <f t="shared" si="177"/>
        <v>0</v>
      </c>
      <c r="AN756" s="5">
        <f>SUM($H$3:H756)</f>
        <v>4591.8333333333367</v>
      </c>
    </row>
    <row r="757" spans="1:40" x14ac:dyDescent="0.3">
      <c r="A757" s="6" t="s">
        <v>14</v>
      </c>
      <c r="B757" s="4">
        <v>754</v>
      </c>
      <c r="C757" s="4">
        <v>165</v>
      </c>
      <c r="D757" s="4">
        <v>48.5</v>
      </c>
      <c r="E757" s="4">
        <f t="shared" si="178"/>
        <v>-0.23611111111111052</v>
      </c>
      <c r="F757" s="11">
        <f t="shared" si="179"/>
        <v>-6.9444444444444461E-2</v>
      </c>
      <c r="H757" s="12">
        <f t="shared" si="166"/>
        <v>13.472222222222221</v>
      </c>
      <c r="I757" s="5">
        <f t="shared" si="167"/>
        <v>-44.152777777777665</v>
      </c>
      <c r="J757" s="4">
        <f t="shared" si="168"/>
        <v>36.689399999999999</v>
      </c>
      <c r="K757" s="4">
        <f t="shared" si="169"/>
        <v>27.819766718749996</v>
      </c>
      <c r="L757" s="11">
        <f t="shared" si="170"/>
        <v>20.35638894097233</v>
      </c>
      <c r="N757" s="12">
        <f t="shared" si="165"/>
        <v>274.2457954547661</v>
      </c>
      <c r="O757" s="4">
        <f t="shared" si="171"/>
        <v>274.2457954547661</v>
      </c>
      <c r="P757" s="4">
        <f t="shared" si="172"/>
        <v>0</v>
      </c>
      <c r="Q757" s="4">
        <f t="shared" si="173"/>
        <v>7.6179387626323905E-5</v>
      </c>
      <c r="R757" s="4">
        <f t="shared" si="174"/>
        <v>0</v>
      </c>
      <c r="S757" s="4">
        <f>SUM($Q$3:Q757)</f>
        <v>9.5850437550696901E-2</v>
      </c>
      <c r="T757" s="11">
        <f>SUM($R$3:R757)</f>
        <v>2.3189545891889134E-2</v>
      </c>
      <c r="U757" s="4">
        <f t="shared" si="175"/>
        <v>0</v>
      </c>
      <c r="AA757" s="4">
        <f t="shared" si="176"/>
        <v>0</v>
      </c>
      <c r="AM757" s="4">
        <f t="shared" si="177"/>
        <v>0</v>
      </c>
      <c r="AN757" s="5">
        <f>SUM($H$3:H757)</f>
        <v>4605.3055555555593</v>
      </c>
    </row>
    <row r="758" spans="1:40" x14ac:dyDescent="0.3">
      <c r="A758" s="6" t="s">
        <v>14</v>
      </c>
      <c r="B758" s="4">
        <v>755</v>
      </c>
      <c r="C758" s="4">
        <v>166</v>
      </c>
      <c r="D758" s="4">
        <v>47.6</v>
      </c>
      <c r="E758" s="4">
        <f t="shared" si="178"/>
        <v>-0.30555555555555597</v>
      </c>
      <c r="F758" s="11">
        <f t="shared" si="179"/>
        <v>-0.15277777777777796</v>
      </c>
      <c r="H758" s="12">
        <f t="shared" si="166"/>
        <v>13.222222222222221</v>
      </c>
      <c r="I758" s="5">
        <f t="shared" si="167"/>
        <v>-57.138888888888964</v>
      </c>
      <c r="J758" s="4">
        <f t="shared" si="168"/>
        <v>36.689399999999999</v>
      </c>
      <c r="K758" s="4">
        <f t="shared" si="169"/>
        <v>26.796860299999995</v>
      </c>
      <c r="L758" s="11">
        <f t="shared" si="170"/>
        <v>6.3473714111110304</v>
      </c>
      <c r="N758" s="12">
        <f t="shared" si="165"/>
        <v>83.926355324690292</v>
      </c>
      <c r="O758" s="4">
        <f t="shared" si="171"/>
        <v>83.926355324690292</v>
      </c>
      <c r="P758" s="4">
        <f t="shared" si="172"/>
        <v>0</v>
      </c>
      <c r="Q758" s="4">
        <f t="shared" si="173"/>
        <v>2.3312876479080638E-5</v>
      </c>
      <c r="R758" s="4">
        <f t="shared" si="174"/>
        <v>0</v>
      </c>
      <c r="S758" s="4">
        <f>SUM($Q$3:Q758)</f>
        <v>9.5873750427175983E-2</v>
      </c>
      <c r="T758" s="11">
        <f>SUM($R$3:R758)</f>
        <v>2.3189545891889134E-2</v>
      </c>
      <c r="U758" s="4">
        <f t="shared" si="175"/>
        <v>0</v>
      </c>
      <c r="AA758" s="4">
        <f t="shared" si="176"/>
        <v>0</v>
      </c>
      <c r="AM758" s="4">
        <f t="shared" si="177"/>
        <v>0</v>
      </c>
      <c r="AN758" s="5">
        <f>SUM($H$3:H758)</f>
        <v>4618.5277777777819</v>
      </c>
    </row>
    <row r="759" spans="1:40" x14ac:dyDescent="0.3">
      <c r="A759" s="6" t="s">
        <v>14</v>
      </c>
      <c r="B759" s="4">
        <v>756</v>
      </c>
      <c r="C759" s="4">
        <v>167</v>
      </c>
      <c r="D759" s="4">
        <v>46.3</v>
      </c>
      <c r="E759" s="4">
        <f t="shared" si="178"/>
        <v>-0.54166666666666641</v>
      </c>
      <c r="F759" s="11">
        <f t="shared" si="179"/>
        <v>-0.33333333333333315</v>
      </c>
      <c r="H759" s="12">
        <f t="shared" si="166"/>
        <v>12.861111111111111</v>
      </c>
      <c r="I759" s="5">
        <f t="shared" si="167"/>
        <v>-101.29166666666661</v>
      </c>
      <c r="J759" s="4">
        <f t="shared" si="168"/>
        <v>36.689399999999999</v>
      </c>
      <c r="K759" s="4">
        <f t="shared" si="169"/>
        <v>25.353153668749997</v>
      </c>
      <c r="L759" s="11">
        <f t="shared" si="170"/>
        <v>-39.249112997916626</v>
      </c>
      <c r="N759" s="12">
        <f t="shared" si="165"/>
        <v>-504.78720327876101</v>
      </c>
      <c r="O759" s="4">
        <f t="shared" si="171"/>
        <v>0</v>
      </c>
      <c r="P759" s="4">
        <f t="shared" si="172"/>
        <v>504.78720327876101</v>
      </c>
      <c r="Q759" s="4">
        <f t="shared" si="173"/>
        <v>0</v>
      </c>
      <c r="R759" s="4">
        <f t="shared" si="174"/>
        <v>1.4021866757743363E-4</v>
      </c>
      <c r="S759" s="4">
        <f>SUM($Q$3:Q759)</f>
        <v>9.5873750427175983E-2</v>
      </c>
      <c r="T759" s="11">
        <f>SUM($R$3:R759)</f>
        <v>2.332976455946657E-2</v>
      </c>
      <c r="U759" s="4">
        <f t="shared" si="175"/>
        <v>2.3837173488163717E-3</v>
      </c>
      <c r="AA759" s="4">
        <f t="shared" si="176"/>
        <v>1.6686021441714601E-3</v>
      </c>
      <c r="AM759" s="4">
        <f t="shared" si="177"/>
        <v>0</v>
      </c>
      <c r="AN759" s="5">
        <f>SUM($H$3:H759)</f>
        <v>4631.3888888888932</v>
      </c>
    </row>
    <row r="760" spans="1:40" x14ac:dyDescent="0.3">
      <c r="A760" s="6" t="s">
        <v>14</v>
      </c>
      <c r="B760" s="4">
        <v>757</v>
      </c>
      <c r="C760" s="4">
        <v>168</v>
      </c>
      <c r="D760" s="4">
        <v>43.7</v>
      </c>
      <c r="E760" s="4">
        <f t="shared" si="178"/>
        <v>-0.97222222222222221</v>
      </c>
      <c r="F760" s="11">
        <f t="shared" si="179"/>
        <v>-0.39583333333333354</v>
      </c>
      <c r="H760" s="12">
        <f t="shared" si="166"/>
        <v>12.138888888888889</v>
      </c>
      <c r="I760" s="5">
        <f t="shared" si="167"/>
        <v>-181.80555555555554</v>
      </c>
      <c r="J760" s="4">
        <f t="shared" si="168"/>
        <v>36.689399999999999</v>
      </c>
      <c r="K760" s="4">
        <f t="shared" si="169"/>
        <v>22.585664918749998</v>
      </c>
      <c r="L760" s="11">
        <f t="shared" si="170"/>
        <v>-122.53049063680554</v>
      </c>
      <c r="N760" s="12">
        <f t="shared" si="165"/>
        <v>-1487.3840113412227</v>
      </c>
      <c r="O760" s="4">
        <f t="shared" si="171"/>
        <v>0</v>
      </c>
      <c r="P760" s="4">
        <f t="shared" si="172"/>
        <v>1487.3840113412227</v>
      </c>
      <c r="Q760" s="4">
        <f t="shared" si="173"/>
        <v>0</v>
      </c>
      <c r="R760" s="4">
        <f t="shared" si="174"/>
        <v>4.1316222537256183E-4</v>
      </c>
      <c r="S760" s="4">
        <f>SUM($Q$3:Q760)</f>
        <v>9.5873750427175983E-2</v>
      </c>
      <c r="T760" s="11">
        <f>SUM($R$3:R760)</f>
        <v>2.3742926784839132E-2</v>
      </c>
      <c r="U760" s="4">
        <f t="shared" si="175"/>
        <v>7.0237578313335509E-3</v>
      </c>
      <c r="AA760" s="4">
        <f t="shared" si="176"/>
        <v>4.9166304819334853E-3</v>
      </c>
      <c r="AM760" s="4">
        <f t="shared" si="177"/>
        <v>0</v>
      </c>
      <c r="AN760" s="5">
        <f>SUM($H$3:H760)</f>
        <v>4643.5277777777819</v>
      </c>
    </row>
    <row r="761" spans="1:40" x14ac:dyDescent="0.3">
      <c r="A761" s="6" t="s">
        <v>14</v>
      </c>
      <c r="B761" s="4">
        <v>758</v>
      </c>
      <c r="C761" s="4">
        <v>169</v>
      </c>
      <c r="D761" s="4">
        <v>39.299999999999997</v>
      </c>
      <c r="E761" s="4">
        <f t="shared" si="178"/>
        <v>-1.3333333333333335</v>
      </c>
      <c r="F761" s="11">
        <f t="shared" si="179"/>
        <v>-0.22916666666666646</v>
      </c>
      <c r="H761" s="12">
        <f t="shared" si="166"/>
        <v>10.916666666666666</v>
      </c>
      <c r="I761" s="5">
        <f t="shared" si="167"/>
        <v>-249.33333333333337</v>
      </c>
      <c r="J761" s="4">
        <f t="shared" si="168"/>
        <v>36.689399999999999</v>
      </c>
      <c r="K761" s="4">
        <f t="shared" si="169"/>
        <v>18.266490168749996</v>
      </c>
      <c r="L761" s="11">
        <f t="shared" si="170"/>
        <v>-194.37744316458338</v>
      </c>
      <c r="N761" s="12">
        <f t="shared" si="165"/>
        <v>-2121.9537545467019</v>
      </c>
      <c r="O761" s="4">
        <f t="shared" si="171"/>
        <v>0</v>
      </c>
      <c r="P761" s="4">
        <f t="shared" si="172"/>
        <v>2121.9537545467019</v>
      </c>
      <c r="Q761" s="4">
        <f t="shared" si="173"/>
        <v>0</v>
      </c>
      <c r="R761" s="4">
        <f t="shared" si="174"/>
        <v>5.8943159848519496E-4</v>
      </c>
      <c r="S761" s="4">
        <f>SUM($Q$3:Q761)</f>
        <v>9.5873750427175983E-2</v>
      </c>
      <c r="T761" s="11">
        <f>SUM($R$3:R761)</f>
        <v>2.4332358383324326E-2</v>
      </c>
      <c r="U761" s="4">
        <f t="shared" si="175"/>
        <v>1.0020337174248314E-2</v>
      </c>
      <c r="AA761" s="4">
        <f t="shared" si="176"/>
        <v>7.0142360219738195E-3</v>
      </c>
      <c r="AM761" s="4">
        <f t="shared" si="177"/>
        <v>0</v>
      </c>
      <c r="AN761" s="5">
        <f>SUM($H$3:H761)</f>
        <v>4654.4444444444489</v>
      </c>
    </row>
    <row r="762" spans="1:40" x14ac:dyDescent="0.3">
      <c r="A762" s="6" t="s">
        <v>14</v>
      </c>
      <c r="B762" s="4">
        <v>759</v>
      </c>
      <c r="C762" s="4">
        <v>170</v>
      </c>
      <c r="D762" s="4">
        <v>34.1</v>
      </c>
      <c r="E762" s="4">
        <f t="shared" si="178"/>
        <v>-1.4305555555555551</v>
      </c>
      <c r="F762" s="11">
        <f t="shared" si="179"/>
        <v>-5.555555555555558E-2</v>
      </c>
      <c r="H762" s="12">
        <f t="shared" si="166"/>
        <v>9.4722222222222232</v>
      </c>
      <c r="I762" s="5">
        <f t="shared" si="167"/>
        <v>-267.5138888888888</v>
      </c>
      <c r="J762" s="4">
        <f t="shared" si="168"/>
        <v>36.689399999999999</v>
      </c>
      <c r="K762" s="4">
        <f t="shared" si="169"/>
        <v>13.752408518750002</v>
      </c>
      <c r="L762" s="11">
        <f t="shared" si="170"/>
        <v>-217.07208037013879</v>
      </c>
      <c r="N762" s="12">
        <f t="shared" si="165"/>
        <v>-2056.1549835060373</v>
      </c>
      <c r="O762" s="4">
        <f t="shared" si="171"/>
        <v>0</v>
      </c>
      <c r="P762" s="4">
        <f t="shared" si="172"/>
        <v>2056.1549835060373</v>
      </c>
      <c r="Q762" s="4">
        <f t="shared" si="173"/>
        <v>0</v>
      </c>
      <c r="R762" s="4">
        <f t="shared" si="174"/>
        <v>5.7115416208501038E-4</v>
      </c>
      <c r="S762" s="4">
        <f>SUM($Q$3:Q762)</f>
        <v>9.5873750427175983E-2</v>
      </c>
      <c r="T762" s="11">
        <f>SUM($R$3:R762)</f>
        <v>2.4903512545409335E-2</v>
      </c>
      <c r="U762" s="4">
        <f t="shared" si="175"/>
        <v>9.7096207554451773E-3</v>
      </c>
      <c r="AA762" s="4">
        <f t="shared" si="176"/>
        <v>6.7967345288116234E-3</v>
      </c>
      <c r="AM762" s="4">
        <f t="shared" si="177"/>
        <v>0</v>
      </c>
      <c r="AN762" s="5">
        <f>SUM($H$3:H762)</f>
        <v>4663.9166666666715</v>
      </c>
    </row>
    <row r="763" spans="1:40" x14ac:dyDescent="0.3">
      <c r="A763" s="6" t="s">
        <v>14</v>
      </c>
      <c r="B763" s="4">
        <v>760</v>
      </c>
      <c r="C763" s="4">
        <v>171</v>
      </c>
      <c r="D763" s="4">
        <v>29</v>
      </c>
      <c r="E763" s="4">
        <f t="shared" si="178"/>
        <v>-1.4444444444444446</v>
      </c>
      <c r="F763" s="11">
        <f t="shared" si="179"/>
        <v>-2.0833333333333592E-2</v>
      </c>
      <c r="H763" s="12">
        <f t="shared" si="166"/>
        <v>8.0555555555555554</v>
      </c>
      <c r="I763" s="5">
        <f t="shared" si="167"/>
        <v>-270.11111111111114</v>
      </c>
      <c r="J763" s="4">
        <f t="shared" si="168"/>
        <v>36.689399999999999</v>
      </c>
      <c r="K763" s="4">
        <f t="shared" si="169"/>
        <v>9.9464018749999994</v>
      </c>
      <c r="L763" s="11">
        <f t="shared" si="170"/>
        <v>-223.47530923611114</v>
      </c>
      <c r="N763" s="12">
        <f t="shared" si="165"/>
        <v>-1800.2177688464508</v>
      </c>
      <c r="O763" s="4">
        <f t="shared" si="171"/>
        <v>0</v>
      </c>
      <c r="P763" s="4">
        <f t="shared" si="172"/>
        <v>1800.2177688464508</v>
      </c>
      <c r="Q763" s="4">
        <f t="shared" si="173"/>
        <v>0</v>
      </c>
      <c r="R763" s="4">
        <f t="shared" si="174"/>
        <v>5.0006049134623635E-4</v>
      </c>
      <c r="S763" s="4">
        <f>SUM($Q$3:Q763)</f>
        <v>9.5873750427175983E-2</v>
      </c>
      <c r="T763" s="11">
        <f>SUM($R$3:R763)</f>
        <v>2.540357303675557E-2</v>
      </c>
      <c r="U763" s="4">
        <f t="shared" si="175"/>
        <v>8.501028352886018E-3</v>
      </c>
      <c r="AA763" s="4">
        <f t="shared" si="176"/>
        <v>5.9507198470202119E-3</v>
      </c>
      <c r="AM763" s="4">
        <f t="shared" si="177"/>
        <v>0</v>
      </c>
      <c r="AN763" s="5">
        <f>SUM($H$3:H763)</f>
        <v>4671.9722222222272</v>
      </c>
    </row>
    <row r="764" spans="1:40" x14ac:dyDescent="0.3">
      <c r="A764" s="6" t="s">
        <v>14</v>
      </c>
      <c r="B764" s="4">
        <v>761</v>
      </c>
      <c r="C764" s="4">
        <v>172</v>
      </c>
      <c r="D764" s="4">
        <v>23.7</v>
      </c>
      <c r="E764" s="4">
        <f t="shared" si="178"/>
        <v>-1.4722222222222223</v>
      </c>
      <c r="F764" s="11">
        <f t="shared" si="179"/>
        <v>6.9444444444444642E-2</v>
      </c>
      <c r="H764" s="12">
        <f t="shared" si="166"/>
        <v>6.583333333333333</v>
      </c>
      <c r="I764" s="5">
        <f t="shared" si="167"/>
        <v>-275.3055555555556</v>
      </c>
      <c r="J764" s="4">
        <f t="shared" si="168"/>
        <v>36.689399999999999</v>
      </c>
      <c r="K764" s="4">
        <f t="shared" si="169"/>
        <v>6.6430374187499988</v>
      </c>
      <c r="L764" s="11">
        <f t="shared" si="170"/>
        <v>-231.9731181368056</v>
      </c>
      <c r="N764" s="12">
        <f t="shared" si="165"/>
        <v>-1527.1563610673034</v>
      </c>
      <c r="O764" s="4">
        <f t="shared" si="171"/>
        <v>0</v>
      </c>
      <c r="P764" s="4">
        <f t="shared" si="172"/>
        <v>1527.1563610673034</v>
      </c>
      <c r="Q764" s="4">
        <f t="shared" si="173"/>
        <v>0</v>
      </c>
      <c r="R764" s="4">
        <f t="shared" si="174"/>
        <v>4.2421010029647317E-4</v>
      </c>
      <c r="S764" s="4">
        <f>SUM($Q$3:Q764)</f>
        <v>9.5873750427175983E-2</v>
      </c>
      <c r="T764" s="11">
        <f>SUM($R$3:R764)</f>
        <v>2.5827783137052043E-2</v>
      </c>
      <c r="U764" s="4">
        <f t="shared" si="175"/>
        <v>7.2115717050400437E-3</v>
      </c>
      <c r="AA764" s="4">
        <f t="shared" si="176"/>
        <v>5.0481001935280302E-3</v>
      </c>
      <c r="AM764" s="4">
        <f t="shared" si="177"/>
        <v>0</v>
      </c>
      <c r="AN764" s="5">
        <f>SUM($H$3:H764)</f>
        <v>4678.5555555555602</v>
      </c>
    </row>
    <row r="765" spans="1:40" x14ac:dyDescent="0.3">
      <c r="A765" s="6" t="s">
        <v>14</v>
      </c>
      <c r="B765" s="4">
        <v>762</v>
      </c>
      <c r="C765" s="4">
        <v>173</v>
      </c>
      <c r="D765" s="4">
        <v>18.399999999999999</v>
      </c>
      <c r="E765" s="4">
        <f t="shared" si="178"/>
        <v>-1.3055555555555554</v>
      </c>
      <c r="F765" s="11">
        <f t="shared" si="179"/>
        <v>0.29166666666666685</v>
      </c>
      <c r="H765" s="12">
        <f t="shared" si="166"/>
        <v>5.1111111111111107</v>
      </c>
      <c r="I765" s="5">
        <f t="shared" si="167"/>
        <v>-244.13888888888886</v>
      </c>
      <c r="J765" s="4">
        <f t="shared" si="168"/>
        <v>36.689399999999999</v>
      </c>
      <c r="K765" s="4">
        <f t="shared" si="169"/>
        <v>4.0041067999999989</v>
      </c>
      <c r="L765" s="11">
        <f t="shared" si="170"/>
        <v>-203.44538208888886</v>
      </c>
      <c r="N765" s="12">
        <f t="shared" si="165"/>
        <v>-1039.8319528987652</v>
      </c>
      <c r="O765" s="4">
        <f t="shared" si="171"/>
        <v>0</v>
      </c>
      <c r="P765" s="4">
        <f t="shared" si="172"/>
        <v>1039.8319528987652</v>
      </c>
      <c r="Q765" s="4">
        <f t="shared" si="173"/>
        <v>0</v>
      </c>
      <c r="R765" s="4">
        <f t="shared" si="174"/>
        <v>2.8884220913854587E-4</v>
      </c>
      <c r="S765" s="4">
        <f>SUM($Q$3:Q765)</f>
        <v>9.5873750427175983E-2</v>
      </c>
      <c r="T765" s="11">
        <f>SUM($R$3:R765)</f>
        <v>2.6116625346190588E-2</v>
      </c>
      <c r="U765" s="4">
        <f t="shared" si="175"/>
        <v>4.91031755535528E-3</v>
      </c>
      <c r="AA765" s="4">
        <f t="shared" si="176"/>
        <v>3.4372222887486957E-3</v>
      </c>
      <c r="AM765" s="4">
        <f t="shared" si="177"/>
        <v>0</v>
      </c>
      <c r="AN765" s="5">
        <f>SUM($H$3:H765)</f>
        <v>4683.6666666666715</v>
      </c>
    </row>
    <row r="766" spans="1:40" x14ac:dyDescent="0.3">
      <c r="A766" s="6" t="s">
        <v>14</v>
      </c>
      <c r="B766" s="4">
        <v>763</v>
      </c>
      <c r="C766" s="4">
        <v>174</v>
      </c>
      <c r="D766" s="4">
        <v>14.3</v>
      </c>
      <c r="E766" s="4">
        <f t="shared" si="178"/>
        <v>-0.88888888888888862</v>
      </c>
      <c r="F766" s="11">
        <f t="shared" si="179"/>
        <v>0.54861111111111105</v>
      </c>
      <c r="H766" s="12">
        <f t="shared" si="166"/>
        <v>3.9722222222222223</v>
      </c>
      <c r="I766" s="5">
        <f t="shared" si="167"/>
        <v>-166.22222222222217</v>
      </c>
      <c r="J766" s="4">
        <f t="shared" si="168"/>
        <v>36.689399999999999</v>
      </c>
      <c r="K766" s="4">
        <f t="shared" si="169"/>
        <v>2.4184776687500005</v>
      </c>
      <c r="L766" s="11">
        <f t="shared" si="170"/>
        <v>-127.11434455347216</v>
      </c>
      <c r="N766" s="12">
        <f t="shared" si="165"/>
        <v>-504.92642419851444</v>
      </c>
      <c r="O766" s="4">
        <f t="shared" si="171"/>
        <v>0</v>
      </c>
      <c r="P766" s="4">
        <f t="shared" si="172"/>
        <v>504.92642419851444</v>
      </c>
      <c r="Q766" s="4">
        <f t="shared" si="173"/>
        <v>0</v>
      </c>
      <c r="R766" s="4">
        <f t="shared" si="174"/>
        <v>1.4025734005514289E-4</v>
      </c>
      <c r="S766" s="4">
        <f>SUM($Q$3:Q766)</f>
        <v>9.5873750427175983E-2</v>
      </c>
      <c r="T766" s="11">
        <f>SUM($R$3:R766)</f>
        <v>2.6256882686245729E-2</v>
      </c>
      <c r="U766" s="4">
        <f t="shared" si="175"/>
        <v>2.3843747809374292E-3</v>
      </c>
      <c r="AA766" s="4">
        <f t="shared" si="176"/>
        <v>1.6690623466562003E-3</v>
      </c>
      <c r="AM766" s="4">
        <f t="shared" si="177"/>
        <v>0</v>
      </c>
      <c r="AN766" s="5">
        <f>SUM($H$3:H766)</f>
        <v>4687.6388888888941</v>
      </c>
    </row>
    <row r="767" spans="1:40" x14ac:dyDescent="0.3">
      <c r="A767" s="6" t="s">
        <v>14</v>
      </c>
      <c r="B767" s="4">
        <v>764</v>
      </c>
      <c r="C767" s="4">
        <v>175</v>
      </c>
      <c r="D767" s="4">
        <v>12</v>
      </c>
      <c r="E767" s="4">
        <f t="shared" si="178"/>
        <v>-0.20833333333333331</v>
      </c>
      <c r="F767" s="11">
        <f t="shared" si="179"/>
        <v>0.7222222222222221</v>
      </c>
      <c r="H767" s="12">
        <f t="shared" si="166"/>
        <v>3.333333333333333</v>
      </c>
      <c r="I767" s="5">
        <f t="shared" si="167"/>
        <v>-38.958333333333329</v>
      </c>
      <c r="J767" s="4">
        <f t="shared" si="168"/>
        <v>36.689399999999999</v>
      </c>
      <c r="K767" s="4">
        <f t="shared" si="169"/>
        <v>1.7030699999999996</v>
      </c>
      <c r="L767" s="11">
        <f t="shared" si="170"/>
        <v>-0.56586333333332983</v>
      </c>
      <c r="N767" s="12">
        <f t="shared" si="165"/>
        <v>-1.8862111111110993</v>
      </c>
      <c r="O767" s="4">
        <f t="shared" si="171"/>
        <v>0</v>
      </c>
      <c r="P767" s="4">
        <f t="shared" si="172"/>
        <v>1.8862111111110993</v>
      </c>
      <c r="Q767" s="4">
        <f t="shared" si="173"/>
        <v>0</v>
      </c>
      <c r="R767" s="4">
        <f t="shared" si="174"/>
        <v>5.2394753086419427E-7</v>
      </c>
      <c r="S767" s="4">
        <f>SUM($Q$3:Q767)</f>
        <v>9.5873750427175983E-2</v>
      </c>
      <c r="T767" s="11">
        <f>SUM($R$3:R767)</f>
        <v>2.6257406633776594E-2</v>
      </c>
      <c r="U767" s="4">
        <f t="shared" si="175"/>
        <v>8.9071080246913018E-6</v>
      </c>
      <c r="AA767" s="4">
        <f t="shared" si="176"/>
        <v>6.2349756172839106E-6</v>
      </c>
      <c r="AM767" s="4">
        <f t="shared" si="177"/>
        <v>0</v>
      </c>
      <c r="AN767" s="5">
        <f>SUM($H$3:H767)</f>
        <v>4690.9722222222272</v>
      </c>
    </row>
    <row r="768" spans="1:40" x14ac:dyDescent="0.3">
      <c r="A768" s="6" t="s">
        <v>14</v>
      </c>
      <c r="B768" s="4">
        <v>765</v>
      </c>
      <c r="C768" s="4">
        <v>176</v>
      </c>
      <c r="D768" s="4">
        <v>12.8</v>
      </c>
      <c r="E768" s="4">
        <f t="shared" si="178"/>
        <v>0.55555555555555558</v>
      </c>
      <c r="F768" s="11">
        <f t="shared" si="179"/>
        <v>0.54166666666666674</v>
      </c>
      <c r="H768" s="12">
        <f t="shared" si="166"/>
        <v>3.5555555555555558</v>
      </c>
      <c r="I768" s="5">
        <f t="shared" si="167"/>
        <v>103.8888888888889</v>
      </c>
      <c r="J768" s="4">
        <f t="shared" si="168"/>
        <v>36.689399999999999</v>
      </c>
      <c r="K768" s="4">
        <f t="shared" si="169"/>
        <v>1.9377152</v>
      </c>
      <c r="L768" s="11">
        <f t="shared" si="170"/>
        <v>142.51600408888891</v>
      </c>
      <c r="N768" s="12">
        <f t="shared" si="165"/>
        <v>506.72357009382728</v>
      </c>
      <c r="O768" s="4">
        <f t="shared" si="171"/>
        <v>506.72357009382728</v>
      </c>
      <c r="P768" s="4">
        <f t="shared" si="172"/>
        <v>0</v>
      </c>
      <c r="Q768" s="4">
        <f t="shared" si="173"/>
        <v>1.4075654724828536E-4</v>
      </c>
      <c r="R768" s="4">
        <f t="shared" si="174"/>
        <v>0</v>
      </c>
      <c r="S768" s="4">
        <f>SUM($Q$3:Q768)</f>
        <v>9.6014506974424263E-2</v>
      </c>
      <c r="T768" s="11">
        <f>SUM($R$3:R768)</f>
        <v>2.6257406633776594E-2</v>
      </c>
      <c r="U768" s="4">
        <f t="shared" si="175"/>
        <v>0</v>
      </c>
      <c r="AA768" s="4">
        <f t="shared" si="176"/>
        <v>0</v>
      </c>
      <c r="AM768" s="4">
        <f t="shared" si="177"/>
        <v>0</v>
      </c>
      <c r="AN768" s="5">
        <f>SUM($H$3:H768)</f>
        <v>4694.5277777777828</v>
      </c>
    </row>
    <row r="769" spans="1:40" x14ac:dyDescent="0.3">
      <c r="A769" s="6" t="s">
        <v>14</v>
      </c>
      <c r="B769" s="4">
        <v>766</v>
      </c>
      <c r="C769" s="4">
        <v>177</v>
      </c>
      <c r="D769" s="4">
        <v>16</v>
      </c>
      <c r="E769" s="4">
        <f t="shared" si="178"/>
        <v>0.87500000000000011</v>
      </c>
      <c r="F769" s="11">
        <f t="shared" si="179"/>
        <v>0.16666666666666652</v>
      </c>
      <c r="H769" s="12">
        <f t="shared" si="166"/>
        <v>4.4444444444444446</v>
      </c>
      <c r="I769" s="5">
        <f t="shared" si="167"/>
        <v>163.62500000000003</v>
      </c>
      <c r="J769" s="4">
        <f t="shared" si="168"/>
        <v>36.689399999999999</v>
      </c>
      <c r="K769" s="4">
        <f t="shared" si="169"/>
        <v>3.0276800000000006</v>
      </c>
      <c r="L769" s="11">
        <f t="shared" si="170"/>
        <v>203.34208000000004</v>
      </c>
      <c r="N769" s="12">
        <f t="shared" si="165"/>
        <v>903.74257777777802</v>
      </c>
      <c r="O769" s="4">
        <f t="shared" si="171"/>
        <v>903.74257777777802</v>
      </c>
      <c r="P769" s="4">
        <f t="shared" si="172"/>
        <v>0</v>
      </c>
      <c r="Q769" s="4">
        <f t="shared" si="173"/>
        <v>2.5103960493827167E-4</v>
      </c>
      <c r="R769" s="4">
        <f t="shared" si="174"/>
        <v>0</v>
      </c>
      <c r="S769" s="4">
        <f>SUM($Q$3:Q769)</f>
        <v>9.6265546579362538E-2</v>
      </c>
      <c r="T769" s="11">
        <f>SUM($R$3:R769)</f>
        <v>2.6257406633776594E-2</v>
      </c>
      <c r="U769" s="4">
        <f t="shared" si="175"/>
        <v>0</v>
      </c>
      <c r="AA769" s="4">
        <f t="shared" si="176"/>
        <v>0</v>
      </c>
      <c r="AM769" s="4">
        <f t="shared" si="177"/>
        <v>0</v>
      </c>
      <c r="AN769" s="5">
        <f>SUM($H$3:H769)</f>
        <v>4698.9722222222272</v>
      </c>
    </row>
    <row r="770" spans="1:40" x14ac:dyDescent="0.3">
      <c r="A770" s="6" t="s">
        <v>14</v>
      </c>
      <c r="B770" s="4">
        <v>767</v>
      </c>
      <c r="C770" s="4">
        <v>178</v>
      </c>
      <c r="D770" s="4">
        <v>19.100000000000001</v>
      </c>
      <c r="E770" s="4">
        <f t="shared" si="178"/>
        <v>0.88888888888888862</v>
      </c>
      <c r="F770" s="11">
        <f t="shared" si="179"/>
        <v>1.388888888888884E-2</v>
      </c>
      <c r="H770" s="12">
        <f t="shared" si="166"/>
        <v>5.3055555555555562</v>
      </c>
      <c r="I770" s="5">
        <f t="shared" si="167"/>
        <v>166.22222222222217</v>
      </c>
      <c r="J770" s="4">
        <f t="shared" si="168"/>
        <v>36.689399999999999</v>
      </c>
      <c r="K770" s="4">
        <f t="shared" si="169"/>
        <v>4.3145622687500014</v>
      </c>
      <c r="L770" s="11">
        <f t="shared" si="170"/>
        <v>207.22618449097217</v>
      </c>
      <c r="N770" s="12">
        <f t="shared" si="165"/>
        <v>1099.450034382658</v>
      </c>
      <c r="O770" s="4">
        <f t="shared" si="171"/>
        <v>1099.450034382658</v>
      </c>
      <c r="P770" s="4">
        <f t="shared" si="172"/>
        <v>0</v>
      </c>
      <c r="Q770" s="4">
        <f t="shared" si="173"/>
        <v>3.0540278732851616E-4</v>
      </c>
      <c r="R770" s="4">
        <f t="shared" si="174"/>
        <v>0</v>
      </c>
      <c r="S770" s="4">
        <f>SUM($Q$3:Q770)</f>
        <v>9.6570949366691056E-2</v>
      </c>
      <c r="T770" s="11">
        <f>SUM($R$3:R770)</f>
        <v>2.6257406633776594E-2</v>
      </c>
      <c r="U770" s="4">
        <f t="shared" si="175"/>
        <v>0</v>
      </c>
      <c r="AA770" s="4">
        <f t="shared" si="176"/>
        <v>0</v>
      </c>
      <c r="AM770" s="4">
        <f t="shared" si="177"/>
        <v>0</v>
      </c>
      <c r="AN770" s="5">
        <f>SUM($H$3:H770)</f>
        <v>4704.2777777777828</v>
      </c>
    </row>
    <row r="771" spans="1:40" x14ac:dyDescent="0.3">
      <c r="A771" s="6" t="s">
        <v>14</v>
      </c>
      <c r="B771" s="4">
        <v>768</v>
      </c>
      <c r="C771" s="4">
        <v>179</v>
      </c>
      <c r="D771" s="4">
        <v>22.4</v>
      </c>
      <c r="E771" s="4">
        <f t="shared" si="178"/>
        <v>0.90277777777777779</v>
      </c>
      <c r="F771" s="11">
        <f t="shared" si="179"/>
        <v>9.0277777777778123E-2</v>
      </c>
      <c r="H771" s="12">
        <f t="shared" si="166"/>
        <v>6.2222222222222214</v>
      </c>
      <c r="I771" s="5">
        <f t="shared" si="167"/>
        <v>168.81944444444446</v>
      </c>
      <c r="J771" s="4">
        <f t="shared" si="168"/>
        <v>36.689399999999999</v>
      </c>
      <c r="K771" s="4">
        <f t="shared" si="169"/>
        <v>5.9342527999999977</v>
      </c>
      <c r="L771" s="11">
        <f t="shared" si="170"/>
        <v>211.44309724444446</v>
      </c>
      <c r="N771" s="12">
        <f t="shared" ref="N771:N834" si="180">L771*H771</f>
        <v>1315.6459384098764</v>
      </c>
      <c r="O771" s="4">
        <f t="shared" si="171"/>
        <v>1315.6459384098764</v>
      </c>
      <c r="P771" s="4">
        <f t="shared" si="172"/>
        <v>0</v>
      </c>
      <c r="Q771" s="4">
        <f t="shared" si="173"/>
        <v>3.6545720511385458E-4</v>
      </c>
      <c r="R771" s="4">
        <f t="shared" si="174"/>
        <v>0</v>
      </c>
      <c r="S771" s="4">
        <f>SUM($Q$3:Q771)</f>
        <v>9.6936406571804912E-2</v>
      </c>
      <c r="T771" s="11">
        <f>SUM($R$3:R771)</f>
        <v>2.6257406633776594E-2</v>
      </c>
      <c r="U771" s="4">
        <f t="shared" si="175"/>
        <v>0</v>
      </c>
      <c r="AA771" s="4">
        <f t="shared" si="176"/>
        <v>0</v>
      </c>
      <c r="AM771" s="4">
        <f t="shared" si="177"/>
        <v>0</v>
      </c>
      <c r="AN771" s="5">
        <f>SUM($H$3:H771)</f>
        <v>4710.5000000000055</v>
      </c>
    </row>
    <row r="772" spans="1:40" x14ac:dyDescent="0.3">
      <c r="A772" s="6" t="s">
        <v>14</v>
      </c>
      <c r="B772" s="4">
        <v>769</v>
      </c>
      <c r="C772" s="4">
        <v>180</v>
      </c>
      <c r="D772" s="4">
        <v>25.6</v>
      </c>
      <c r="E772" s="4">
        <f t="shared" si="178"/>
        <v>1.0694444444444449</v>
      </c>
      <c r="F772" s="11">
        <f t="shared" si="179"/>
        <v>0.22222222222222193</v>
      </c>
      <c r="H772" s="12">
        <f t="shared" ref="H772:H835" si="181">D772/3.6</f>
        <v>7.1111111111111116</v>
      </c>
      <c r="I772" s="5">
        <f t="shared" ref="I772:I835" si="182">187*E772</f>
        <v>199.9861111111112</v>
      </c>
      <c r="J772" s="4">
        <f t="shared" ref="J772:J835" si="183">0.02*(187*9.81)</f>
        <v>36.689399999999999</v>
      </c>
      <c r="K772" s="4">
        <f t="shared" ref="K772:K835" si="184">0.5*1.27*(H772)^2*0.6*0.4023</f>
        <v>7.7508607999999999</v>
      </c>
      <c r="L772" s="11">
        <f t="shared" ref="L772:L835" si="185">SUM(I772:K772)</f>
        <v>244.4263719111112</v>
      </c>
      <c r="N772" s="12">
        <f t="shared" si="180"/>
        <v>1738.1430891456798</v>
      </c>
      <c r="O772" s="4">
        <f t="shared" ref="O772:O835" si="186">IF(N772&gt;0,N772,0)</f>
        <v>1738.1430891456798</v>
      </c>
      <c r="P772" s="4">
        <f t="shared" ref="P772:P835" si="187">IF(N772&lt;0,N772*-1,0)</f>
        <v>0</v>
      </c>
      <c r="Q772" s="4">
        <f t="shared" ref="Q772:Q835" si="188">O772/1000/3600</f>
        <v>4.8281752476268884E-4</v>
      </c>
      <c r="R772" s="4">
        <f t="shared" ref="R772:R835" si="189">P772/1000/3600</f>
        <v>0</v>
      </c>
      <c r="S772" s="4">
        <f>SUM($Q$3:Q772)</f>
        <v>9.74192240965676E-2</v>
      </c>
      <c r="T772" s="11">
        <f>SUM($R$3:R772)</f>
        <v>2.6257406633776594E-2</v>
      </c>
      <c r="U772" s="4">
        <f t="shared" ref="U772:U835" si="190">IF(R772&gt;0,Q772-R772*-17,0)</f>
        <v>0</v>
      </c>
      <c r="AA772" s="4">
        <f t="shared" ref="AA772:AA835" si="191">U772*0.7</f>
        <v>0</v>
      </c>
      <c r="AM772" s="4">
        <f t="shared" ref="AM772:AM835" si="192">IF(D772&lt;0.1,1,0)</f>
        <v>0</v>
      </c>
      <c r="AN772" s="5">
        <f>SUM($H$3:H772)</f>
        <v>4717.6111111111168</v>
      </c>
    </row>
    <row r="773" spans="1:40" x14ac:dyDescent="0.3">
      <c r="A773" s="6" t="s">
        <v>14</v>
      </c>
      <c r="B773" s="4">
        <v>770</v>
      </c>
      <c r="C773" s="4">
        <v>181</v>
      </c>
      <c r="D773" s="4">
        <v>30.1</v>
      </c>
      <c r="E773" s="4">
        <f t="shared" ref="E773:E836" si="193">(D774-D772)/2/3.6</f>
        <v>1.3472222222222217</v>
      </c>
      <c r="F773" s="11">
        <f t="shared" ref="F773:F836" si="194">($E774-$E772)/2</f>
        <v>0.14583333333333293</v>
      </c>
      <c r="H773" s="12">
        <f t="shared" si="181"/>
        <v>8.3611111111111107</v>
      </c>
      <c r="I773" s="5">
        <f t="shared" si="182"/>
        <v>251.93055555555546</v>
      </c>
      <c r="J773" s="4">
        <f t="shared" si="183"/>
        <v>36.689399999999999</v>
      </c>
      <c r="K773" s="4">
        <f t="shared" si="184"/>
        <v>10.715267018749998</v>
      </c>
      <c r="L773" s="11">
        <f t="shared" si="185"/>
        <v>299.33522257430548</v>
      </c>
      <c r="N773" s="12">
        <f t="shared" si="180"/>
        <v>2502.7750554129429</v>
      </c>
      <c r="O773" s="4">
        <f t="shared" si="186"/>
        <v>2502.7750554129429</v>
      </c>
      <c r="P773" s="4">
        <f t="shared" si="187"/>
        <v>0</v>
      </c>
      <c r="Q773" s="4">
        <f t="shared" si="188"/>
        <v>6.9521529317026194E-4</v>
      </c>
      <c r="R773" s="4">
        <f t="shared" si="189"/>
        <v>0</v>
      </c>
      <c r="S773" s="4">
        <f>SUM($Q$3:Q773)</f>
        <v>9.8114439389737865E-2</v>
      </c>
      <c r="T773" s="11">
        <f>SUM($R$3:R773)</f>
        <v>2.6257406633776594E-2</v>
      </c>
      <c r="U773" s="4">
        <f t="shared" si="190"/>
        <v>0</v>
      </c>
      <c r="AA773" s="4">
        <f t="shared" si="191"/>
        <v>0</v>
      </c>
      <c r="AM773" s="4">
        <f t="shared" si="192"/>
        <v>0</v>
      </c>
      <c r="AN773" s="5">
        <f>SUM($H$3:H773)</f>
        <v>4725.9722222222281</v>
      </c>
    </row>
    <row r="774" spans="1:40" x14ac:dyDescent="0.3">
      <c r="A774" s="6" t="s">
        <v>14</v>
      </c>
      <c r="B774" s="4">
        <v>771</v>
      </c>
      <c r="C774" s="4">
        <v>182</v>
      </c>
      <c r="D774" s="4">
        <v>35.299999999999997</v>
      </c>
      <c r="E774" s="4">
        <f t="shared" si="193"/>
        <v>1.3611111111111107</v>
      </c>
      <c r="F774" s="11">
        <f t="shared" si="194"/>
        <v>-3.4722222222221766E-2</v>
      </c>
      <c r="H774" s="12">
        <f t="shared" si="181"/>
        <v>9.8055555555555554</v>
      </c>
      <c r="I774" s="5">
        <f t="shared" si="182"/>
        <v>254.52777777777771</v>
      </c>
      <c r="J774" s="4">
        <f t="shared" si="183"/>
        <v>36.689399999999999</v>
      </c>
      <c r="K774" s="4">
        <f t="shared" si="184"/>
        <v>14.73735066875</v>
      </c>
      <c r="L774" s="11">
        <f t="shared" si="185"/>
        <v>305.95452844652772</v>
      </c>
      <c r="N774" s="12">
        <f t="shared" si="180"/>
        <v>3000.0541261562303</v>
      </c>
      <c r="O774" s="4">
        <f t="shared" si="186"/>
        <v>3000.0541261562303</v>
      </c>
      <c r="P774" s="4">
        <f t="shared" si="187"/>
        <v>0</v>
      </c>
      <c r="Q774" s="4">
        <f t="shared" si="188"/>
        <v>8.3334836837673063E-4</v>
      </c>
      <c r="R774" s="4">
        <f t="shared" si="189"/>
        <v>0</v>
      </c>
      <c r="S774" s="4">
        <f>SUM($Q$3:Q774)</f>
        <v>9.8947787758114594E-2</v>
      </c>
      <c r="T774" s="11">
        <f>SUM($R$3:R774)</f>
        <v>2.6257406633776594E-2</v>
      </c>
      <c r="U774" s="4">
        <f t="shared" si="190"/>
        <v>0</v>
      </c>
      <c r="AA774" s="4">
        <f t="shared" si="191"/>
        <v>0</v>
      </c>
      <c r="AM774" s="4">
        <f t="shared" si="192"/>
        <v>0</v>
      </c>
      <c r="AN774" s="5">
        <f>SUM($H$3:H774)</f>
        <v>4735.7777777777837</v>
      </c>
    </row>
    <row r="775" spans="1:40" x14ac:dyDescent="0.3">
      <c r="A775" s="6" t="s">
        <v>14</v>
      </c>
      <c r="B775" s="4">
        <v>772</v>
      </c>
      <c r="C775" s="4">
        <v>183</v>
      </c>
      <c r="D775" s="4">
        <v>39.9</v>
      </c>
      <c r="E775" s="4">
        <f t="shared" si="193"/>
        <v>1.2777777777777781</v>
      </c>
      <c r="F775" s="11">
        <f t="shared" si="194"/>
        <v>-0.15277777777777746</v>
      </c>
      <c r="H775" s="12">
        <f t="shared" si="181"/>
        <v>11.083333333333332</v>
      </c>
      <c r="I775" s="5">
        <f t="shared" si="182"/>
        <v>238.94444444444451</v>
      </c>
      <c r="J775" s="4">
        <f t="shared" si="183"/>
        <v>36.689399999999999</v>
      </c>
      <c r="K775" s="4">
        <f t="shared" si="184"/>
        <v>18.828503268749994</v>
      </c>
      <c r="L775" s="11">
        <f t="shared" si="185"/>
        <v>294.4623477131945</v>
      </c>
      <c r="N775" s="12">
        <f t="shared" si="180"/>
        <v>3263.6243538212389</v>
      </c>
      <c r="O775" s="4">
        <f t="shared" si="186"/>
        <v>3263.6243538212389</v>
      </c>
      <c r="P775" s="4">
        <f t="shared" si="187"/>
        <v>0</v>
      </c>
      <c r="Q775" s="4">
        <f t="shared" si="188"/>
        <v>9.0656232050589979E-4</v>
      </c>
      <c r="R775" s="4">
        <f t="shared" si="189"/>
        <v>0</v>
      </c>
      <c r="S775" s="4">
        <f>SUM($Q$3:Q775)</f>
        <v>9.9854350078620494E-2</v>
      </c>
      <c r="T775" s="11">
        <f>SUM($R$3:R775)</f>
        <v>2.6257406633776594E-2</v>
      </c>
      <c r="U775" s="4">
        <f t="shared" si="190"/>
        <v>0</v>
      </c>
      <c r="AA775" s="4">
        <f t="shared" si="191"/>
        <v>0</v>
      </c>
      <c r="AM775" s="4">
        <f t="shared" si="192"/>
        <v>0</v>
      </c>
      <c r="AN775" s="5">
        <f>SUM($H$3:H775)</f>
        <v>4746.8611111111168</v>
      </c>
    </row>
    <row r="776" spans="1:40" x14ac:dyDescent="0.3">
      <c r="A776" s="6" t="s">
        <v>14</v>
      </c>
      <c r="B776" s="4">
        <v>773</v>
      </c>
      <c r="C776" s="4">
        <v>184</v>
      </c>
      <c r="D776" s="4">
        <v>44.5</v>
      </c>
      <c r="E776" s="4">
        <f t="shared" si="193"/>
        <v>1.0555555555555558</v>
      </c>
      <c r="F776" s="11">
        <f t="shared" si="194"/>
        <v>-0.19444444444444475</v>
      </c>
      <c r="H776" s="12">
        <f t="shared" si="181"/>
        <v>12.361111111111111</v>
      </c>
      <c r="I776" s="5">
        <f t="shared" si="182"/>
        <v>197.38888888888894</v>
      </c>
      <c r="J776" s="4">
        <f t="shared" si="183"/>
        <v>36.689399999999999</v>
      </c>
      <c r="K776" s="4">
        <f t="shared" si="184"/>
        <v>23.420169218749997</v>
      </c>
      <c r="L776" s="11">
        <f t="shared" si="185"/>
        <v>257.49845810763895</v>
      </c>
      <c r="N776" s="12">
        <f t="shared" si="180"/>
        <v>3182.9670516083147</v>
      </c>
      <c r="O776" s="4">
        <f t="shared" si="186"/>
        <v>3182.9670516083147</v>
      </c>
      <c r="P776" s="4">
        <f t="shared" si="187"/>
        <v>0</v>
      </c>
      <c r="Q776" s="4">
        <f t="shared" si="188"/>
        <v>8.8415751433564298E-4</v>
      </c>
      <c r="R776" s="4">
        <f t="shared" si="189"/>
        <v>0</v>
      </c>
      <c r="S776" s="4">
        <f>SUM($Q$3:Q776)</f>
        <v>0.10073850759295613</v>
      </c>
      <c r="T776" s="11">
        <f>SUM($R$3:R776)</f>
        <v>2.6257406633776594E-2</v>
      </c>
      <c r="U776" s="4">
        <f t="shared" si="190"/>
        <v>0</v>
      </c>
      <c r="AA776" s="4">
        <f t="shared" si="191"/>
        <v>0</v>
      </c>
      <c r="AM776" s="4">
        <f t="shared" si="192"/>
        <v>0</v>
      </c>
      <c r="AN776" s="5">
        <f>SUM($H$3:H776)</f>
        <v>4759.2222222222281</v>
      </c>
    </row>
    <row r="777" spans="1:40" x14ac:dyDescent="0.3">
      <c r="A777" s="6" t="s">
        <v>14</v>
      </c>
      <c r="B777" s="4">
        <v>774</v>
      </c>
      <c r="C777" s="4">
        <v>185</v>
      </c>
      <c r="D777" s="4">
        <v>47.5</v>
      </c>
      <c r="E777" s="4">
        <f t="shared" si="193"/>
        <v>0.88888888888888862</v>
      </c>
      <c r="F777" s="11">
        <f t="shared" si="194"/>
        <v>-6.9444444444444475E-2</v>
      </c>
      <c r="H777" s="12">
        <f t="shared" si="181"/>
        <v>13.194444444444445</v>
      </c>
      <c r="I777" s="5">
        <f t="shared" si="182"/>
        <v>166.22222222222217</v>
      </c>
      <c r="J777" s="4">
        <f t="shared" si="183"/>
        <v>36.689399999999999</v>
      </c>
      <c r="K777" s="4">
        <f t="shared" si="184"/>
        <v>26.684386718749998</v>
      </c>
      <c r="L777" s="11">
        <f t="shared" si="185"/>
        <v>229.59600894097218</v>
      </c>
      <c r="N777" s="12">
        <f t="shared" si="180"/>
        <v>3029.3917846378276</v>
      </c>
      <c r="O777" s="4">
        <f t="shared" si="186"/>
        <v>3029.3917846378276</v>
      </c>
      <c r="P777" s="4">
        <f t="shared" si="187"/>
        <v>0</v>
      </c>
      <c r="Q777" s="4">
        <f t="shared" si="188"/>
        <v>8.4149771795495208E-4</v>
      </c>
      <c r="R777" s="4">
        <f t="shared" si="189"/>
        <v>0</v>
      </c>
      <c r="S777" s="4">
        <f>SUM($Q$3:Q777)</f>
        <v>0.10158000531091109</v>
      </c>
      <c r="T777" s="11">
        <f>SUM($R$3:R777)</f>
        <v>2.6257406633776594E-2</v>
      </c>
      <c r="U777" s="4">
        <f t="shared" si="190"/>
        <v>0</v>
      </c>
      <c r="AA777" s="4">
        <f t="shared" si="191"/>
        <v>0</v>
      </c>
      <c r="AM777" s="4">
        <f t="shared" si="192"/>
        <v>0</v>
      </c>
      <c r="AN777" s="5">
        <f>SUM($H$3:H777)</f>
        <v>4772.4166666666724</v>
      </c>
    </row>
    <row r="778" spans="1:40" x14ac:dyDescent="0.3">
      <c r="A778" s="6" t="s">
        <v>14</v>
      </c>
      <c r="B778" s="4">
        <v>775</v>
      </c>
      <c r="C778" s="4">
        <v>186</v>
      </c>
      <c r="D778" s="4">
        <v>50.9</v>
      </c>
      <c r="E778" s="4">
        <f t="shared" si="193"/>
        <v>0.91666666666666685</v>
      </c>
      <c r="F778" s="11">
        <f t="shared" si="194"/>
        <v>-6.944444444444442E-2</v>
      </c>
      <c r="H778" s="12">
        <f t="shared" si="181"/>
        <v>14.138888888888888</v>
      </c>
      <c r="I778" s="5">
        <f t="shared" si="182"/>
        <v>171.41666666666671</v>
      </c>
      <c r="J778" s="4">
        <f t="shared" si="183"/>
        <v>36.689399999999999</v>
      </c>
      <c r="K778" s="4">
        <f t="shared" si="184"/>
        <v>30.641186018749991</v>
      </c>
      <c r="L778" s="11">
        <f t="shared" si="185"/>
        <v>238.7472526854167</v>
      </c>
      <c r="N778" s="12">
        <f t="shared" si="180"/>
        <v>3375.6208782465856</v>
      </c>
      <c r="O778" s="4">
        <f t="shared" si="186"/>
        <v>3375.6208782465856</v>
      </c>
      <c r="P778" s="4">
        <f t="shared" si="187"/>
        <v>0</v>
      </c>
      <c r="Q778" s="4">
        <f t="shared" si="188"/>
        <v>9.3767246617960714E-4</v>
      </c>
      <c r="R778" s="4">
        <f t="shared" si="189"/>
        <v>0</v>
      </c>
      <c r="S778" s="4">
        <f>SUM($Q$3:Q778)</f>
        <v>0.1025176777770907</v>
      </c>
      <c r="T778" s="11">
        <f>SUM($R$3:R778)</f>
        <v>2.6257406633776594E-2</v>
      </c>
      <c r="U778" s="4">
        <f t="shared" si="190"/>
        <v>0</v>
      </c>
      <c r="AA778" s="4">
        <f t="shared" si="191"/>
        <v>0</v>
      </c>
      <c r="AM778" s="4">
        <f t="shared" si="192"/>
        <v>0</v>
      </c>
      <c r="AN778" s="5">
        <f>SUM($H$3:H778)</f>
        <v>4786.5555555555611</v>
      </c>
    </row>
    <row r="779" spans="1:40" x14ac:dyDescent="0.3">
      <c r="A779" s="6" t="s">
        <v>14</v>
      </c>
      <c r="B779" s="4">
        <v>776</v>
      </c>
      <c r="C779" s="4">
        <v>187</v>
      </c>
      <c r="D779" s="4">
        <v>54.1</v>
      </c>
      <c r="E779" s="4">
        <f t="shared" si="193"/>
        <v>0.74999999999999978</v>
      </c>
      <c r="F779" s="11">
        <f t="shared" si="194"/>
        <v>-0.18055555555555564</v>
      </c>
      <c r="H779" s="12">
        <f t="shared" si="181"/>
        <v>15.027777777777779</v>
      </c>
      <c r="I779" s="5">
        <f t="shared" si="182"/>
        <v>140.24999999999997</v>
      </c>
      <c r="J779" s="4">
        <f t="shared" si="183"/>
        <v>36.689399999999999</v>
      </c>
      <c r="K779" s="4">
        <f t="shared" si="184"/>
        <v>34.615016018750005</v>
      </c>
      <c r="L779" s="11">
        <f t="shared" si="185"/>
        <v>211.55441601874998</v>
      </c>
      <c r="N779" s="12">
        <f t="shared" si="180"/>
        <v>3179.1927518373263</v>
      </c>
      <c r="O779" s="4">
        <f t="shared" si="186"/>
        <v>3179.1927518373263</v>
      </c>
      <c r="P779" s="4">
        <f t="shared" si="187"/>
        <v>0</v>
      </c>
      <c r="Q779" s="4">
        <f t="shared" si="188"/>
        <v>8.8310909773259066E-4</v>
      </c>
      <c r="R779" s="4">
        <f t="shared" si="189"/>
        <v>0</v>
      </c>
      <c r="S779" s="4">
        <f>SUM($Q$3:Q779)</f>
        <v>0.10340078687482329</v>
      </c>
      <c r="T779" s="11">
        <f>SUM($R$3:R779)</f>
        <v>2.6257406633776594E-2</v>
      </c>
      <c r="U779" s="4">
        <f t="shared" si="190"/>
        <v>0</v>
      </c>
      <c r="AA779" s="4">
        <f t="shared" si="191"/>
        <v>0</v>
      </c>
      <c r="AM779" s="4">
        <f t="shared" si="192"/>
        <v>0</v>
      </c>
      <c r="AN779" s="5">
        <f>SUM($H$3:H779)</f>
        <v>4801.5833333333385</v>
      </c>
    </row>
    <row r="780" spans="1:40" x14ac:dyDescent="0.3">
      <c r="A780" s="6" t="s">
        <v>14</v>
      </c>
      <c r="B780" s="4">
        <v>777</v>
      </c>
      <c r="C780" s="4">
        <v>188</v>
      </c>
      <c r="D780" s="4">
        <v>56.3</v>
      </c>
      <c r="E780" s="4">
        <f t="shared" si="193"/>
        <v>0.55555555555555558</v>
      </c>
      <c r="F780" s="11">
        <f t="shared" si="194"/>
        <v>-0.13194444444444434</v>
      </c>
      <c r="H780" s="12">
        <f t="shared" si="181"/>
        <v>15.638888888888888</v>
      </c>
      <c r="I780" s="5">
        <f t="shared" si="182"/>
        <v>103.8888888888889</v>
      </c>
      <c r="J780" s="4">
        <f t="shared" si="183"/>
        <v>36.689399999999999</v>
      </c>
      <c r="K780" s="4">
        <f t="shared" si="184"/>
        <v>37.487527418749991</v>
      </c>
      <c r="L780" s="11">
        <f t="shared" si="185"/>
        <v>178.0658163076389</v>
      </c>
      <c r="N780" s="12">
        <f t="shared" si="180"/>
        <v>2784.7515161444635</v>
      </c>
      <c r="O780" s="4">
        <f t="shared" si="186"/>
        <v>2784.7515161444635</v>
      </c>
      <c r="P780" s="4">
        <f t="shared" si="187"/>
        <v>0</v>
      </c>
      <c r="Q780" s="4">
        <f t="shared" si="188"/>
        <v>7.7354208781790659E-4</v>
      </c>
      <c r="R780" s="4">
        <f t="shared" si="189"/>
        <v>0</v>
      </c>
      <c r="S780" s="4">
        <f>SUM($Q$3:Q780)</f>
        <v>0.1041743289626412</v>
      </c>
      <c r="T780" s="11">
        <f>SUM($R$3:R780)</f>
        <v>2.6257406633776594E-2</v>
      </c>
      <c r="U780" s="4">
        <f t="shared" si="190"/>
        <v>0</v>
      </c>
      <c r="AA780" s="4">
        <f t="shared" si="191"/>
        <v>0</v>
      </c>
      <c r="AM780" s="4">
        <f t="shared" si="192"/>
        <v>0</v>
      </c>
      <c r="AN780" s="5">
        <f>SUM($H$3:H780)</f>
        <v>4817.2222222222272</v>
      </c>
    </row>
    <row r="781" spans="1:40" x14ac:dyDescent="0.3">
      <c r="A781" s="6" t="s">
        <v>14</v>
      </c>
      <c r="B781" s="4">
        <v>778</v>
      </c>
      <c r="C781" s="4">
        <v>189</v>
      </c>
      <c r="D781" s="4">
        <v>58.1</v>
      </c>
      <c r="E781" s="4">
        <f t="shared" si="193"/>
        <v>0.4861111111111111</v>
      </c>
      <c r="F781" s="11">
        <f t="shared" si="194"/>
        <v>-6.9444444444444475E-2</v>
      </c>
      <c r="H781" s="12">
        <f t="shared" si="181"/>
        <v>16.138888888888889</v>
      </c>
      <c r="I781" s="5">
        <f t="shared" si="182"/>
        <v>90.902777777777771</v>
      </c>
      <c r="J781" s="4">
        <f t="shared" si="183"/>
        <v>36.689399999999999</v>
      </c>
      <c r="K781" s="4">
        <f t="shared" si="184"/>
        <v>39.922917518750005</v>
      </c>
      <c r="L781" s="11">
        <f t="shared" si="185"/>
        <v>167.51509529652779</v>
      </c>
      <c r="N781" s="12">
        <f t="shared" si="180"/>
        <v>2703.5075102022956</v>
      </c>
      <c r="O781" s="4">
        <f t="shared" si="186"/>
        <v>2703.5075102022956</v>
      </c>
      <c r="P781" s="4">
        <f t="shared" si="187"/>
        <v>0</v>
      </c>
      <c r="Q781" s="4">
        <f t="shared" si="188"/>
        <v>7.5097430838952654E-4</v>
      </c>
      <c r="R781" s="4">
        <f t="shared" si="189"/>
        <v>0</v>
      </c>
      <c r="S781" s="4">
        <f>SUM($Q$3:Q781)</f>
        <v>0.10492530327103072</v>
      </c>
      <c r="T781" s="11">
        <f>SUM($R$3:R781)</f>
        <v>2.6257406633776594E-2</v>
      </c>
      <c r="U781" s="4">
        <f t="shared" si="190"/>
        <v>0</v>
      </c>
      <c r="AA781" s="4">
        <f t="shared" si="191"/>
        <v>0</v>
      </c>
      <c r="AM781" s="4">
        <f t="shared" si="192"/>
        <v>0</v>
      </c>
      <c r="AN781" s="5">
        <f>SUM($H$3:H781)</f>
        <v>4833.3611111111159</v>
      </c>
    </row>
    <row r="782" spans="1:40" x14ac:dyDescent="0.3">
      <c r="A782" s="6" t="s">
        <v>14</v>
      </c>
      <c r="B782" s="4">
        <v>779</v>
      </c>
      <c r="C782" s="4">
        <v>190</v>
      </c>
      <c r="D782" s="4">
        <v>59.8</v>
      </c>
      <c r="E782" s="4">
        <f t="shared" si="193"/>
        <v>0.41666666666666663</v>
      </c>
      <c r="F782" s="11">
        <f t="shared" si="194"/>
        <v>-8.3333333333333037E-2</v>
      </c>
      <c r="H782" s="12">
        <f t="shared" si="181"/>
        <v>16.611111111111111</v>
      </c>
      <c r="I782" s="5">
        <f t="shared" si="182"/>
        <v>77.916666666666657</v>
      </c>
      <c r="J782" s="4">
        <f t="shared" si="183"/>
        <v>36.689399999999999</v>
      </c>
      <c r="K782" s="4">
        <f t="shared" si="184"/>
        <v>42.293378074999993</v>
      </c>
      <c r="L782" s="11">
        <f t="shared" si="185"/>
        <v>156.89944474166666</v>
      </c>
      <c r="N782" s="12">
        <f t="shared" si="180"/>
        <v>2606.2741098754627</v>
      </c>
      <c r="O782" s="4">
        <f t="shared" si="186"/>
        <v>2606.2741098754627</v>
      </c>
      <c r="P782" s="4">
        <f t="shared" si="187"/>
        <v>0</v>
      </c>
      <c r="Q782" s="4">
        <f t="shared" si="188"/>
        <v>7.2396503052096198E-4</v>
      </c>
      <c r="R782" s="4">
        <f t="shared" si="189"/>
        <v>0</v>
      </c>
      <c r="S782" s="4">
        <f>SUM($Q$3:Q782)</f>
        <v>0.10564926830155169</v>
      </c>
      <c r="T782" s="11">
        <f>SUM($R$3:R782)</f>
        <v>2.6257406633776594E-2</v>
      </c>
      <c r="U782" s="4">
        <f t="shared" si="190"/>
        <v>0</v>
      </c>
      <c r="AA782" s="4">
        <f t="shared" si="191"/>
        <v>0</v>
      </c>
      <c r="AM782" s="4">
        <f t="shared" si="192"/>
        <v>0</v>
      </c>
      <c r="AN782" s="5">
        <f>SUM($H$3:H782)</f>
        <v>4849.9722222222272</v>
      </c>
    </row>
    <row r="783" spans="1:40" x14ac:dyDescent="0.3">
      <c r="A783" s="6" t="s">
        <v>14</v>
      </c>
      <c r="B783" s="4">
        <v>780</v>
      </c>
      <c r="C783" s="4">
        <v>191</v>
      </c>
      <c r="D783" s="4">
        <v>61.1</v>
      </c>
      <c r="E783" s="4">
        <f t="shared" si="193"/>
        <v>0.31944444444444503</v>
      </c>
      <c r="F783" s="11">
        <f t="shared" si="194"/>
        <v>-9.0277777777778054E-2</v>
      </c>
      <c r="H783" s="12">
        <f t="shared" si="181"/>
        <v>16.972222222222221</v>
      </c>
      <c r="I783" s="5">
        <f t="shared" si="182"/>
        <v>59.736111111111221</v>
      </c>
      <c r="J783" s="4">
        <f t="shared" si="183"/>
        <v>36.689399999999999</v>
      </c>
      <c r="K783" s="4">
        <f t="shared" si="184"/>
        <v>44.152208018749995</v>
      </c>
      <c r="L783" s="11">
        <f t="shared" si="185"/>
        <v>140.57771912986121</v>
      </c>
      <c r="N783" s="12">
        <f t="shared" si="180"/>
        <v>2385.9162885651444</v>
      </c>
      <c r="O783" s="4">
        <f t="shared" si="186"/>
        <v>2385.9162885651444</v>
      </c>
      <c r="P783" s="4">
        <f t="shared" si="187"/>
        <v>0</v>
      </c>
      <c r="Q783" s="4">
        <f t="shared" si="188"/>
        <v>6.6275452460142902E-4</v>
      </c>
      <c r="R783" s="4">
        <f t="shared" si="189"/>
        <v>0</v>
      </c>
      <c r="S783" s="4">
        <f>SUM($Q$3:Q783)</f>
        <v>0.10631202282615312</v>
      </c>
      <c r="T783" s="11">
        <f>SUM($R$3:R783)</f>
        <v>2.6257406633776594E-2</v>
      </c>
      <c r="U783" s="4">
        <f t="shared" si="190"/>
        <v>0</v>
      </c>
      <c r="AA783" s="4">
        <f t="shared" si="191"/>
        <v>0</v>
      </c>
      <c r="AM783" s="4">
        <f t="shared" si="192"/>
        <v>0</v>
      </c>
      <c r="AN783" s="5">
        <f>SUM($H$3:H783)</f>
        <v>4866.9444444444498</v>
      </c>
    </row>
    <row r="784" spans="1:40" x14ac:dyDescent="0.3">
      <c r="A784" s="6" t="s">
        <v>14</v>
      </c>
      <c r="B784" s="4">
        <v>781</v>
      </c>
      <c r="C784" s="4">
        <v>192</v>
      </c>
      <c r="D784" s="4">
        <v>62.1</v>
      </c>
      <c r="E784" s="4">
        <f t="shared" si="193"/>
        <v>0.23611111111111052</v>
      </c>
      <c r="F784" s="11">
        <f t="shared" si="194"/>
        <v>-7.6388888888889478E-2</v>
      </c>
      <c r="H784" s="12">
        <f t="shared" si="181"/>
        <v>17.25</v>
      </c>
      <c r="I784" s="5">
        <f t="shared" si="182"/>
        <v>44.152777777777665</v>
      </c>
      <c r="J784" s="4">
        <f t="shared" si="183"/>
        <v>36.689399999999999</v>
      </c>
      <c r="K784" s="4">
        <f t="shared" si="184"/>
        <v>45.609279018750001</v>
      </c>
      <c r="L784" s="11">
        <f t="shared" si="185"/>
        <v>126.45145679652767</v>
      </c>
      <c r="N784" s="12">
        <f t="shared" si="180"/>
        <v>2181.2876297401021</v>
      </c>
      <c r="O784" s="4">
        <f t="shared" si="186"/>
        <v>2181.2876297401021</v>
      </c>
      <c r="P784" s="4">
        <f t="shared" si="187"/>
        <v>0</v>
      </c>
      <c r="Q784" s="4">
        <f t="shared" si="188"/>
        <v>6.059132304833617E-4</v>
      </c>
      <c r="R784" s="4">
        <f t="shared" si="189"/>
        <v>0</v>
      </c>
      <c r="S784" s="4">
        <f>SUM($Q$3:Q784)</f>
        <v>0.10691793605663649</v>
      </c>
      <c r="T784" s="11">
        <f>SUM($R$3:R784)</f>
        <v>2.6257406633776594E-2</v>
      </c>
      <c r="U784" s="4">
        <f t="shared" si="190"/>
        <v>0</v>
      </c>
      <c r="AA784" s="4">
        <f t="shared" si="191"/>
        <v>0</v>
      </c>
      <c r="AM784" s="4">
        <f t="shared" si="192"/>
        <v>0</v>
      </c>
      <c r="AN784" s="5">
        <f>SUM($H$3:H784)</f>
        <v>4884.1944444444498</v>
      </c>
    </row>
    <row r="785" spans="1:40" x14ac:dyDescent="0.3">
      <c r="A785" s="6" t="s">
        <v>14</v>
      </c>
      <c r="B785" s="4">
        <v>782</v>
      </c>
      <c r="C785" s="4">
        <v>193</v>
      </c>
      <c r="D785" s="4">
        <v>62.8</v>
      </c>
      <c r="E785" s="4">
        <f t="shared" si="193"/>
        <v>0.16666666666666607</v>
      </c>
      <c r="F785" s="11">
        <f t="shared" si="194"/>
        <v>-6.249999999999941E-2</v>
      </c>
      <c r="H785" s="12">
        <f t="shared" si="181"/>
        <v>17.444444444444443</v>
      </c>
      <c r="I785" s="5">
        <f t="shared" si="182"/>
        <v>31.166666666666558</v>
      </c>
      <c r="J785" s="4">
        <f t="shared" si="183"/>
        <v>36.689399999999999</v>
      </c>
      <c r="K785" s="4">
        <f t="shared" si="184"/>
        <v>46.643302699999992</v>
      </c>
      <c r="L785" s="11">
        <f t="shared" si="185"/>
        <v>114.49936936666654</v>
      </c>
      <c r="N785" s="12">
        <f t="shared" si="180"/>
        <v>1997.3778878407384</v>
      </c>
      <c r="O785" s="4">
        <f t="shared" si="186"/>
        <v>1997.3778878407384</v>
      </c>
      <c r="P785" s="4">
        <f t="shared" si="187"/>
        <v>0</v>
      </c>
      <c r="Q785" s="4">
        <f t="shared" si="188"/>
        <v>5.5482719106687178E-4</v>
      </c>
      <c r="R785" s="4">
        <f t="shared" si="189"/>
        <v>0</v>
      </c>
      <c r="S785" s="4">
        <f>SUM($Q$3:Q785)</f>
        <v>0.10747276324770337</v>
      </c>
      <c r="T785" s="11">
        <f>SUM($R$3:R785)</f>
        <v>2.6257406633776594E-2</v>
      </c>
      <c r="U785" s="4">
        <f t="shared" si="190"/>
        <v>0</v>
      </c>
      <c r="AA785" s="4">
        <f t="shared" si="191"/>
        <v>0</v>
      </c>
      <c r="AM785" s="4">
        <f t="shared" si="192"/>
        <v>0</v>
      </c>
      <c r="AN785" s="5">
        <f>SUM($H$3:H785)</f>
        <v>4901.6388888888941</v>
      </c>
    </row>
    <row r="786" spans="1:40" x14ac:dyDescent="0.3">
      <c r="A786" s="6" t="s">
        <v>14</v>
      </c>
      <c r="B786" s="4">
        <v>783</v>
      </c>
      <c r="C786" s="4">
        <v>194</v>
      </c>
      <c r="D786" s="4">
        <v>63.3</v>
      </c>
      <c r="E786" s="4">
        <f t="shared" si="193"/>
        <v>0.1111111111111117</v>
      </c>
      <c r="F786" s="11">
        <f t="shared" si="194"/>
        <v>-3.4722222222221731E-2</v>
      </c>
      <c r="H786" s="12">
        <f t="shared" si="181"/>
        <v>17.583333333333332</v>
      </c>
      <c r="I786" s="5">
        <f t="shared" si="182"/>
        <v>20.777777777777889</v>
      </c>
      <c r="J786" s="4">
        <f t="shared" si="183"/>
        <v>36.689399999999999</v>
      </c>
      <c r="K786" s="4">
        <f t="shared" si="184"/>
        <v>47.388987168749992</v>
      </c>
      <c r="L786" s="11">
        <f t="shared" si="185"/>
        <v>104.85616494652788</v>
      </c>
      <c r="N786" s="12">
        <f t="shared" si="180"/>
        <v>1843.7209003097819</v>
      </c>
      <c r="O786" s="4">
        <f t="shared" si="186"/>
        <v>1843.7209003097819</v>
      </c>
      <c r="P786" s="4">
        <f t="shared" si="187"/>
        <v>0</v>
      </c>
      <c r="Q786" s="4">
        <f t="shared" si="188"/>
        <v>5.1214469453049493E-4</v>
      </c>
      <c r="R786" s="4">
        <f t="shared" si="189"/>
        <v>0</v>
      </c>
      <c r="S786" s="4">
        <f>SUM($Q$3:Q786)</f>
        <v>0.10798490794223387</v>
      </c>
      <c r="T786" s="11">
        <f>SUM($R$3:R786)</f>
        <v>2.6257406633776594E-2</v>
      </c>
      <c r="U786" s="4">
        <f t="shared" si="190"/>
        <v>0</v>
      </c>
      <c r="AA786" s="4">
        <f t="shared" si="191"/>
        <v>0</v>
      </c>
      <c r="AM786" s="4">
        <f t="shared" si="192"/>
        <v>0</v>
      </c>
      <c r="AN786" s="5">
        <f>SUM($H$3:H786)</f>
        <v>4919.2222222222272</v>
      </c>
    </row>
    <row r="787" spans="1:40" x14ac:dyDescent="0.3">
      <c r="A787" s="6" t="s">
        <v>14</v>
      </c>
      <c r="B787" s="4">
        <v>784</v>
      </c>
      <c r="C787" s="4">
        <v>195</v>
      </c>
      <c r="D787" s="4">
        <v>63.6</v>
      </c>
      <c r="E787" s="4">
        <f t="shared" si="193"/>
        <v>9.7222222222222612E-2</v>
      </c>
      <c r="F787" s="11">
        <f t="shared" si="194"/>
        <v>2.0833333333333141E-2</v>
      </c>
      <c r="H787" s="12">
        <f t="shared" si="181"/>
        <v>17.666666666666668</v>
      </c>
      <c r="I787" s="5">
        <f t="shared" si="182"/>
        <v>18.180555555555628</v>
      </c>
      <c r="J787" s="4">
        <f t="shared" si="183"/>
        <v>36.689399999999999</v>
      </c>
      <c r="K787" s="4">
        <f t="shared" si="184"/>
        <v>47.839236300000003</v>
      </c>
      <c r="L787" s="11">
        <f t="shared" si="185"/>
        <v>102.70919185555563</v>
      </c>
      <c r="N787" s="12">
        <f t="shared" si="180"/>
        <v>1814.5290561148163</v>
      </c>
      <c r="O787" s="4">
        <f t="shared" si="186"/>
        <v>1814.5290561148163</v>
      </c>
      <c r="P787" s="4">
        <f t="shared" si="187"/>
        <v>0</v>
      </c>
      <c r="Q787" s="4">
        <f t="shared" si="188"/>
        <v>5.0403584892078231E-4</v>
      </c>
      <c r="R787" s="4">
        <f t="shared" si="189"/>
        <v>0</v>
      </c>
      <c r="S787" s="4">
        <f>SUM($Q$3:Q787)</f>
        <v>0.10848894379115465</v>
      </c>
      <c r="T787" s="11">
        <f>SUM($R$3:R787)</f>
        <v>2.6257406633776594E-2</v>
      </c>
      <c r="U787" s="4">
        <f t="shared" si="190"/>
        <v>0</v>
      </c>
      <c r="AA787" s="4">
        <f t="shared" si="191"/>
        <v>0</v>
      </c>
      <c r="AM787" s="4">
        <f t="shared" si="192"/>
        <v>0</v>
      </c>
      <c r="AN787" s="5">
        <f>SUM($H$3:H787)</f>
        <v>4936.8888888888941</v>
      </c>
    </row>
    <row r="788" spans="1:40" x14ac:dyDescent="0.3">
      <c r="A788" s="6" t="s">
        <v>14</v>
      </c>
      <c r="B788" s="4">
        <v>785</v>
      </c>
      <c r="C788" s="4">
        <v>196</v>
      </c>
      <c r="D788" s="4">
        <v>64</v>
      </c>
      <c r="E788" s="4">
        <f t="shared" si="193"/>
        <v>0.15277777777777798</v>
      </c>
      <c r="F788" s="11">
        <f t="shared" si="194"/>
        <v>3.4722222222222217E-2</v>
      </c>
      <c r="H788" s="12">
        <f t="shared" si="181"/>
        <v>17.777777777777779</v>
      </c>
      <c r="I788" s="5">
        <f t="shared" si="182"/>
        <v>28.569444444444482</v>
      </c>
      <c r="J788" s="4">
        <f t="shared" si="183"/>
        <v>36.689399999999999</v>
      </c>
      <c r="K788" s="4">
        <f t="shared" si="184"/>
        <v>48.442880000000009</v>
      </c>
      <c r="L788" s="11">
        <f t="shared" si="185"/>
        <v>113.70172444444449</v>
      </c>
      <c r="N788" s="12">
        <f t="shared" si="180"/>
        <v>2021.3639901234578</v>
      </c>
      <c r="O788" s="4">
        <f t="shared" si="186"/>
        <v>2021.3639901234578</v>
      </c>
      <c r="P788" s="4">
        <f t="shared" si="187"/>
        <v>0</v>
      </c>
      <c r="Q788" s="4">
        <f t="shared" si="188"/>
        <v>5.6148999725651606E-4</v>
      </c>
      <c r="R788" s="4">
        <f t="shared" si="189"/>
        <v>0</v>
      </c>
      <c r="S788" s="4">
        <f>SUM($Q$3:Q788)</f>
        <v>0.10905043378841116</v>
      </c>
      <c r="T788" s="11">
        <f>SUM($R$3:R788)</f>
        <v>2.6257406633776594E-2</v>
      </c>
      <c r="U788" s="4">
        <f t="shared" si="190"/>
        <v>0</v>
      </c>
      <c r="AA788" s="4">
        <f t="shared" si="191"/>
        <v>0</v>
      </c>
      <c r="AM788" s="4">
        <f t="shared" si="192"/>
        <v>0</v>
      </c>
      <c r="AN788" s="5">
        <f>SUM($H$3:H788)</f>
        <v>4954.6666666666715</v>
      </c>
    </row>
    <row r="789" spans="1:40" x14ac:dyDescent="0.3">
      <c r="A789" s="6" t="s">
        <v>14</v>
      </c>
      <c r="B789" s="4">
        <v>786</v>
      </c>
      <c r="C789" s="4">
        <v>197</v>
      </c>
      <c r="D789" s="4">
        <v>64.7</v>
      </c>
      <c r="E789" s="4">
        <f t="shared" si="193"/>
        <v>0.16666666666666705</v>
      </c>
      <c r="F789" s="11">
        <f t="shared" si="194"/>
        <v>-3.4722222222222723E-2</v>
      </c>
      <c r="H789" s="12">
        <f t="shared" si="181"/>
        <v>17.972222222222221</v>
      </c>
      <c r="I789" s="5">
        <f t="shared" si="182"/>
        <v>31.166666666666739</v>
      </c>
      <c r="J789" s="4">
        <f t="shared" si="183"/>
        <v>36.689399999999999</v>
      </c>
      <c r="K789" s="4">
        <f t="shared" si="184"/>
        <v>49.508363168749987</v>
      </c>
      <c r="L789" s="11">
        <f t="shared" si="185"/>
        <v>117.36442983541673</v>
      </c>
      <c r="N789" s="12">
        <f t="shared" si="180"/>
        <v>2109.2996139865172</v>
      </c>
      <c r="O789" s="4">
        <f t="shared" si="186"/>
        <v>2109.2996139865172</v>
      </c>
      <c r="P789" s="4">
        <f t="shared" si="187"/>
        <v>0</v>
      </c>
      <c r="Q789" s="4">
        <f t="shared" si="188"/>
        <v>5.8591655944069919E-4</v>
      </c>
      <c r="R789" s="4">
        <f t="shared" si="189"/>
        <v>0</v>
      </c>
      <c r="S789" s="4">
        <f>SUM($Q$3:Q789)</f>
        <v>0.10963635034785185</v>
      </c>
      <c r="T789" s="11">
        <f>SUM($R$3:R789)</f>
        <v>2.6257406633776594E-2</v>
      </c>
      <c r="U789" s="4">
        <f t="shared" si="190"/>
        <v>0</v>
      </c>
      <c r="AA789" s="4">
        <f t="shared" si="191"/>
        <v>0</v>
      </c>
      <c r="AM789" s="4">
        <f t="shared" si="192"/>
        <v>0</v>
      </c>
      <c r="AN789" s="5">
        <f>SUM($H$3:H789)</f>
        <v>4972.6388888888941</v>
      </c>
    </row>
    <row r="790" spans="1:40" x14ac:dyDescent="0.3">
      <c r="A790" s="6" t="s">
        <v>14</v>
      </c>
      <c r="B790" s="4">
        <v>787</v>
      </c>
      <c r="C790" s="4">
        <v>198</v>
      </c>
      <c r="D790" s="4">
        <v>65.2</v>
      </c>
      <c r="E790" s="4">
        <f t="shared" si="193"/>
        <v>8.3333333333332538E-2</v>
      </c>
      <c r="F790" s="11">
        <f t="shared" si="194"/>
        <v>-7.6388888888889478E-2</v>
      </c>
      <c r="H790" s="12">
        <f t="shared" si="181"/>
        <v>18.111111111111111</v>
      </c>
      <c r="I790" s="5">
        <f t="shared" si="182"/>
        <v>15.583333333333185</v>
      </c>
      <c r="J790" s="4">
        <f t="shared" si="183"/>
        <v>36.689399999999999</v>
      </c>
      <c r="K790" s="4">
        <f t="shared" si="184"/>
        <v>50.276518699999997</v>
      </c>
      <c r="L790" s="11">
        <f t="shared" si="185"/>
        <v>102.54925203333318</v>
      </c>
      <c r="N790" s="12">
        <f t="shared" si="180"/>
        <v>1857.2808979370341</v>
      </c>
      <c r="O790" s="4">
        <f t="shared" si="186"/>
        <v>1857.2808979370341</v>
      </c>
      <c r="P790" s="4">
        <f t="shared" si="187"/>
        <v>0</v>
      </c>
      <c r="Q790" s="4">
        <f t="shared" si="188"/>
        <v>5.1591136053806498E-4</v>
      </c>
      <c r="R790" s="4">
        <f t="shared" si="189"/>
        <v>0</v>
      </c>
      <c r="S790" s="4">
        <f>SUM($Q$3:Q790)</f>
        <v>0.11015226170838992</v>
      </c>
      <c r="T790" s="11">
        <f>SUM($R$3:R790)</f>
        <v>2.6257406633776594E-2</v>
      </c>
      <c r="U790" s="4">
        <f t="shared" si="190"/>
        <v>0</v>
      </c>
      <c r="AA790" s="4">
        <f t="shared" si="191"/>
        <v>0</v>
      </c>
      <c r="AM790" s="4">
        <f t="shared" si="192"/>
        <v>0</v>
      </c>
      <c r="AN790" s="5">
        <f>SUM($H$3:H790)</f>
        <v>4990.7500000000055</v>
      </c>
    </row>
    <row r="791" spans="1:40" x14ac:dyDescent="0.3">
      <c r="A791" s="6" t="s">
        <v>14</v>
      </c>
      <c r="B791" s="4">
        <v>788</v>
      </c>
      <c r="C791" s="4">
        <v>199</v>
      </c>
      <c r="D791" s="4">
        <v>65.3</v>
      </c>
      <c r="E791" s="4">
        <f t="shared" si="193"/>
        <v>1.3888888888888099E-2</v>
      </c>
      <c r="F791" s="11">
        <f t="shared" si="194"/>
        <v>-3.4722222222221232E-2</v>
      </c>
      <c r="H791" s="12">
        <f t="shared" si="181"/>
        <v>18.138888888888889</v>
      </c>
      <c r="I791" s="5">
        <f t="shared" si="182"/>
        <v>2.5972222222220744</v>
      </c>
      <c r="J791" s="4">
        <f t="shared" si="183"/>
        <v>36.689399999999999</v>
      </c>
      <c r="K791" s="4">
        <f t="shared" si="184"/>
        <v>50.430859418750003</v>
      </c>
      <c r="L791" s="11">
        <f t="shared" si="185"/>
        <v>89.717481640972068</v>
      </c>
      <c r="N791" s="12">
        <f t="shared" si="180"/>
        <v>1627.3754308765212</v>
      </c>
      <c r="O791" s="4">
        <f t="shared" si="186"/>
        <v>1627.3754308765212</v>
      </c>
      <c r="P791" s="4">
        <f t="shared" si="187"/>
        <v>0</v>
      </c>
      <c r="Q791" s="4">
        <f t="shared" si="188"/>
        <v>4.5204873079903363E-4</v>
      </c>
      <c r="R791" s="4">
        <f t="shared" si="189"/>
        <v>0</v>
      </c>
      <c r="S791" s="4">
        <f>SUM($Q$3:Q791)</f>
        <v>0.11060431043918895</v>
      </c>
      <c r="T791" s="11">
        <f>SUM($R$3:R791)</f>
        <v>2.6257406633776594E-2</v>
      </c>
      <c r="U791" s="4">
        <f t="shared" si="190"/>
        <v>0</v>
      </c>
      <c r="AA791" s="4">
        <f t="shared" si="191"/>
        <v>0</v>
      </c>
      <c r="AM791" s="4">
        <f t="shared" si="192"/>
        <v>0</v>
      </c>
      <c r="AN791" s="5">
        <f>SUM($H$3:H791)</f>
        <v>5008.8888888888941</v>
      </c>
    </row>
    <row r="792" spans="1:40" x14ac:dyDescent="0.3">
      <c r="A792" s="6" t="s">
        <v>14</v>
      </c>
      <c r="B792" s="4">
        <v>789</v>
      </c>
      <c r="C792" s="4">
        <v>200</v>
      </c>
      <c r="D792" s="4">
        <v>65.3</v>
      </c>
      <c r="E792" s="4">
        <f t="shared" si="193"/>
        <v>1.3888888888890073E-2</v>
      </c>
      <c r="F792" s="11">
        <f t="shared" si="194"/>
        <v>2.0833333333334123E-2</v>
      </c>
      <c r="H792" s="12">
        <f t="shared" si="181"/>
        <v>18.138888888888889</v>
      </c>
      <c r="I792" s="5">
        <f t="shared" si="182"/>
        <v>2.5972222222224435</v>
      </c>
      <c r="J792" s="4">
        <f t="shared" si="183"/>
        <v>36.689399999999999</v>
      </c>
      <c r="K792" s="4">
        <f t="shared" si="184"/>
        <v>50.430859418750003</v>
      </c>
      <c r="L792" s="11">
        <f t="shared" si="185"/>
        <v>89.717481640972437</v>
      </c>
      <c r="N792" s="12">
        <f t="shared" si="180"/>
        <v>1627.3754308765278</v>
      </c>
      <c r="O792" s="4">
        <f t="shared" si="186"/>
        <v>1627.3754308765278</v>
      </c>
      <c r="P792" s="4">
        <f t="shared" si="187"/>
        <v>0</v>
      </c>
      <c r="Q792" s="4">
        <f t="shared" si="188"/>
        <v>4.5204873079903552E-4</v>
      </c>
      <c r="R792" s="4">
        <f t="shared" si="189"/>
        <v>0</v>
      </c>
      <c r="S792" s="4">
        <f>SUM($Q$3:Q792)</f>
        <v>0.11105635916998798</v>
      </c>
      <c r="T792" s="11">
        <f>SUM($R$3:R792)</f>
        <v>2.6257406633776594E-2</v>
      </c>
      <c r="U792" s="4">
        <f t="shared" si="190"/>
        <v>0</v>
      </c>
      <c r="AA792" s="4">
        <f t="shared" si="191"/>
        <v>0</v>
      </c>
      <c r="AM792" s="4">
        <f t="shared" si="192"/>
        <v>0</v>
      </c>
      <c r="AN792" s="5">
        <f>SUM($H$3:H792)</f>
        <v>5027.0277777777828</v>
      </c>
    </row>
    <row r="793" spans="1:40" x14ac:dyDescent="0.3">
      <c r="A793" s="6" t="s">
        <v>14</v>
      </c>
      <c r="B793" s="4">
        <v>790</v>
      </c>
      <c r="C793" s="4">
        <v>201</v>
      </c>
      <c r="D793" s="4">
        <v>65.400000000000006</v>
      </c>
      <c r="E793" s="4">
        <f t="shared" si="193"/>
        <v>5.5555555555556344E-2</v>
      </c>
      <c r="F793" s="11">
        <f t="shared" si="194"/>
        <v>3.4722222222221232E-2</v>
      </c>
      <c r="H793" s="12">
        <f t="shared" si="181"/>
        <v>18.166666666666668</v>
      </c>
      <c r="I793" s="5">
        <f t="shared" si="182"/>
        <v>10.388888888889037</v>
      </c>
      <c r="J793" s="4">
        <f t="shared" si="183"/>
        <v>36.689399999999999</v>
      </c>
      <c r="K793" s="4">
        <f t="shared" si="184"/>
        <v>50.585436675000004</v>
      </c>
      <c r="L793" s="11">
        <f t="shared" si="185"/>
        <v>97.663725563889045</v>
      </c>
      <c r="N793" s="12">
        <f t="shared" si="180"/>
        <v>1774.2243477439845</v>
      </c>
      <c r="O793" s="4">
        <f t="shared" si="186"/>
        <v>1774.2243477439845</v>
      </c>
      <c r="P793" s="4">
        <f t="shared" si="187"/>
        <v>0</v>
      </c>
      <c r="Q793" s="4">
        <f t="shared" si="188"/>
        <v>4.9284009659555125E-4</v>
      </c>
      <c r="R793" s="4">
        <f t="shared" si="189"/>
        <v>0</v>
      </c>
      <c r="S793" s="4">
        <f>SUM($Q$3:Q793)</f>
        <v>0.11154919926658352</v>
      </c>
      <c r="T793" s="11">
        <f>SUM($R$3:R793)</f>
        <v>2.6257406633776594E-2</v>
      </c>
      <c r="U793" s="4">
        <f t="shared" si="190"/>
        <v>0</v>
      </c>
      <c r="AA793" s="4">
        <f t="shared" si="191"/>
        <v>0</v>
      </c>
      <c r="AM793" s="4">
        <f t="shared" si="192"/>
        <v>0</v>
      </c>
      <c r="AN793" s="5">
        <f>SUM($H$3:H793)</f>
        <v>5045.1944444444498</v>
      </c>
    </row>
    <row r="794" spans="1:40" x14ac:dyDescent="0.3">
      <c r="A794" s="6" t="s">
        <v>14</v>
      </c>
      <c r="B794" s="4">
        <v>791</v>
      </c>
      <c r="C794" s="4">
        <v>202</v>
      </c>
      <c r="D794" s="4">
        <v>65.7</v>
      </c>
      <c r="E794" s="4">
        <f t="shared" si="193"/>
        <v>8.3333333333332538E-2</v>
      </c>
      <c r="F794" s="11">
        <f t="shared" si="194"/>
        <v>-3.4722222222223209E-2</v>
      </c>
      <c r="H794" s="12">
        <f t="shared" si="181"/>
        <v>18.25</v>
      </c>
      <c r="I794" s="5">
        <f t="shared" si="182"/>
        <v>15.583333333333185</v>
      </c>
      <c r="J794" s="4">
        <f t="shared" si="183"/>
        <v>36.689399999999999</v>
      </c>
      <c r="K794" s="4">
        <f t="shared" si="184"/>
        <v>51.050587668749998</v>
      </c>
      <c r="L794" s="11">
        <f t="shared" si="185"/>
        <v>103.32332100208319</v>
      </c>
      <c r="N794" s="12">
        <f t="shared" si="180"/>
        <v>1885.6506082880182</v>
      </c>
      <c r="O794" s="4">
        <f t="shared" si="186"/>
        <v>1885.6506082880182</v>
      </c>
      <c r="P794" s="4">
        <f t="shared" si="187"/>
        <v>0</v>
      </c>
      <c r="Q794" s="4">
        <f t="shared" si="188"/>
        <v>5.2379183563556065E-4</v>
      </c>
      <c r="R794" s="4">
        <f t="shared" si="189"/>
        <v>0</v>
      </c>
      <c r="S794" s="4">
        <f>SUM($Q$3:Q794)</f>
        <v>0.11207299110221908</v>
      </c>
      <c r="T794" s="11">
        <f>SUM($R$3:R794)</f>
        <v>2.6257406633776594E-2</v>
      </c>
      <c r="U794" s="4">
        <f t="shared" si="190"/>
        <v>0</v>
      </c>
      <c r="AA794" s="4">
        <f t="shared" si="191"/>
        <v>0</v>
      </c>
      <c r="AM794" s="4">
        <f t="shared" si="192"/>
        <v>0</v>
      </c>
      <c r="AN794" s="5">
        <f>SUM($H$3:H794)</f>
        <v>5063.4444444444498</v>
      </c>
    </row>
    <row r="795" spans="1:40" x14ac:dyDescent="0.3">
      <c r="A795" s="6" t="s">
        <v>14</v>
      </c>
      <c r="B795" s="4">
        <v>792</v>
      </c>
      <c r="C795" s="4">
        <v>203</v>
      </c>
      <c r="D795" s="4">
        <v>66</v>
      </c>
      <c r="E795" s="4">
        <f t="shared" si="193"/>
        <v>-1.3888888888890073E-2</v>
      </c>
      <c r="F795" s="11">
        <f t="shared" si="194"/>
        <v>-0.21527777777777737</v>
      </c>
      <c r="H795" s="12">
        <f t="shared" si="181"/>
        <v>18.333333333333332</v>
      </c>
      <c r="I795" s="5">
        <f t="shared" si="182"/>
        <v>-2.5972222222224435</v>
      </c>
      <c r="J795" s="4">
        <f t="shared" si="183"/>
        <v>36.689399999999999</v>
      </c>
      <c r="K795" s="4">
        <f t="shared" si="184"/>
        <v>51.517867499999987</v>
      </c>
      <c r="L795" s="11">
        <f t="shared" si="185"/>
        <v>85.610045277777544</v>
      </c>
      <c r="N795" s="12">
        <f t="shared" si="180"/>
        <v>1569.517496759255</v>
      </c>
      <c r="O795" s="4">
        <f t="shared" si="186"/>
        <v>1569.517496759255</v>
      </c>
      <c r="P795" s="4">
        <f t="shared" si="187"/>
        <v>0</v>
      </c>
      <c r="Q795" s="4">
        <f t="shared" si="188"/>
        <v>4.3597708243312634E-4</v>
      </c>
      <c r="R795" s="4">
        <f t="shared" si="189"/>
        <v>0</v>
      </c>
      <c r="S795" s="4">
        <f>SUM($Q$3:Q795)</f>
        <v>0.1125089681846522</v>
      </c>
      <c r="T795" s="11">
        <f>SUM($R$3:R795)</f>
        <v>2.6257406633776594E-2</v>
      </c>
      <c r="U795" s="4">
        <f t="shared" si="190"/>
        <v>0</v>
      </c>
      <c r="AA795" s="4">
        <f t="shared" si="191"/>
        <v>0</v>
      </c>
      <c r="AM795" s="4">
        <f t="shared" si="192"/>
        <v>0</v>
      </c>
      <c r="AN795" s="5">
        <f>SUM($H$3:H795)</f>
        <v>5081.7777777777828</v>
      </c>
    </row>
    <row r="796" spans="1:40" x14ac:dyDescent="0.3">
      <c r="A796" s="6" t="s">
        <v>14</v>
      </c>
      <c r="B796" s="4">
        <v>793</v>
      </c>
      <c r="C796" s="4">
        <v>204</v>
      </c>
      <c r="D796" s="4">
        <v>65.599999999999994</v>
      </c>
      <c r="E796" s="4">
        <f t="shared" si="193"/>
        <v>-0.34722222222222221</v>
      </c>
      <c r="F796" s="11">
        <f t="shared" si="194"/>
        <v>-0.40277777777777657</v>
      </c>
      <c r="H796" s="12">
        <f t="shared" si="181"/>
        <v>18.222222222222221</v>
      </c>
      <c r="I796" s="5">
        <f t="shared" si="182"/>
        <v>-64.930555555555557</v>
      </c>
      <c r="J796" s="4">
        <f t="shared" si="183"/>
        <v>36.689399999999999</v>
      </c>
      <c r="K796" s="4">
        <f t="shared" si="184"/>
        <v>50.895300799999987</v>
      </c>
      <c r="L796" s="11">
        <f t="shared" si="185"/>
        <v>22.654145244444429</v>
      </c>
      <c r="N796" s="12">
        <f t="shared" si="180"/>
        <v>412.80886889876513</v>
      </c>
      <c r="O796" s="4">
        <f t="shared" si="186"/>
        <v>412.80886889876513</v>
      </c>
      <c r="P796" s="4">
        <f t="shared" si="187"/>
        <v>0</v>
      </c>
      <c r="Q796" s="4">
        <f t="shared" si="188"/>
        <v>1.1466913024965698E-4</v>
      </c>
      <c r="R796" s="4">
        <f t="shared" si="189"/>
        <v>0</v>
      </c>
      <c r="S796" s="4">
        <f>SUM($Q$3:Q796)</f>
        <v>0.11262363731490185</v>
      </c>
      <c r="T796" s="11">
        <f>SUM($R$3:R796)</f>
        <v>2.6257406633776594E-2</v>
      </c>
      <c r="U796" s="4">
        <f t="shared" si="190"/>
        <v>0</v>
      </c>
      <c r="AA796" s="4">
        <f t="shared" si="191"/>
        <v>0</v>
      </c>
      <c r="AM796" s="4">
        <f t="shared" si="192"/>
        <v>0</v>
      </c>
      <c r="AN796" s="5">
        <f>SUM($H$3:H796)</f>
        <v>5100.0000000000055</v>
      </c>
    </row>
    <row r="797" spans="1:40" x14ac:dyDescent="0.3">
      <c r="A797" s="6" t="s">
        <v>14</v>
      </c>
      <c r="B797" s="4">
        <v>794</v>
      </c>
      <c r="C797" s="4">
        <v>205</v>
      </c>
      <c r="D797" s="4">
        <v>63.5</v>
      </c>
      <c r="E797" s="4">
        <f t="shared" si="193"/>
        <v>-0.8194444444444432</v>
      </c>
      <c r="F797" s="11">
        <f t="shared" si="194"/>
        <v>-0.44444444444444436</v>
      </c>
      <c r="H797" s="12">
        <f t="shared" si="181"/>
        <v>17.638888888888889</v>
      </c>
      <c r="I797" s="5">
        <f t="shared" si="182"/>
        <v>-153.23611111111089</v>
      </c>
      <c r="J797" s="4">
        <f t="shared" si="183"/>
        <v>36.689399999999999</v>
      </c>
      <c r="K797" s="4">
        <f t="shared" si="184"/>
        <v>47.688916718749994</v>
      </c>
      <c r="L797" s="11">
        <f t="shared" si="185"/>
        <v>-68.857794392360887</v>
      </c>
      <c r="N797" s="12">
        <f t="shared" si="180"/>
        <v>-1214.5749844208101</v>
      </c>
      <c r="O797" s="4">
        <f t="shared" si="186"/>
        <v>0</v>
      </c>
      <c r="P797" s="4">
        <f t="shared" si="187"/>
        <v>1214.5749844208101</v>
      </c>
      <c r="Q797" s="4">
        <f t="shared" si="188"/>
        <v>0</v>
      </c>
      <c r="R797" s="4">
        <f t="shared" si="189"/>
        <v>3.3738194011689166E-4</v>
      </c>
      <c r="S797" s="4">
        <f>SUM($Q$3:Q797)</f>
        <v>0.11262363731490185</v>
      </c>
      <c r="T797" s="11">
        <f>SUM($R$3:R797)</f>
        <v>2.6594788573893486E-2</v>
      </c>
      <c r="U797" s="4">
        <f t="shared" si="190"/>
        <v>5.7354929819871583E-3</v>
      </c>
      <c r="AA797" s="4">
        <f t="shared" si="191"/>
        <v>4.0148450873910106E-3</v>
      </c>
      <c r="AM797" s="4">
        <f t="shared" si="192"/>
        <v>0</v>
      </c>
      <c r="AN797" s="5">
        <f>SUM($H$3:H797)</f>
        <v>5117.6388888888941</v>
      </c>
    </row>
    <row r="798" spans="1:40" x14ac:dyDescent="0.3">
      <c r="A798" s="6" t="s">
        <v>14</v>
      </c>
      <c r="B798" s="4">
        <v>795</v>
      </c>
      <c r="C798" s="4">
        <v>206</v>
      </c>
      <c r="D798" s="4">
        <v>59.7</v>
      </c>
      <c r="E798" s="4">
        <f t="shared" si="193"/>
        <v>-1.2361111111111109</v>
      </c>
      <c r="F798" s="11">
        <f t="shared" si="194"/>
        <v>-0.31250000000000105</v>
      </c>
      <c r="H798" s="12">
        <f t="shared" si="181"/>
        <v>16.583333333333332</v>
      </c>
      <c r="I798" s="5">
        <f t="shared" si="182"/>
        <v>-231.15277777777774</v>
      </c>
      <c r="J798" s="4">
        <f t="shared" si="183"/>
        <v>36.689399999999999</v>
      </c>
      <c r="K798" s="4">
        <f t="shared" si="184"/>
        <v>42.152046918749988</v>
      </c>
      <c r="L798" s="11">
        <f t="shared" si="185"/>
        <v>-152.31133085902775</v>
      </c>
      <c r="N798" s="12">
        <f t="shared" si="180"/>
        <v>-2525.8295700788767</v>
      </c>
      <c r="O798" s="4">
        <f t="shared" si="186"/>
        <v>0</v>
      </c>
      <c r="P798" s="4">
        <f t="shared" si="187"/>
        <v>2525.8295700788767</v>
      </c>
      <c r="Q798" s="4">
        <f t="shared" si="188"/>
        <v>0</v>
      </c>
      <c r="R798" s="4">
        <f t="shared" si="189"/>
        <v>7.0161932502191022E-4</v>
      </c>
      <c r="S798" s="4">
        <f>SUM($Q$3:Q798)</f>
        <v>0.11262363731490185</v>
      </c>
      <c r="T798" s="11">
        <f>SUM($R$3:R798)</f>
        <v>2.7296407898915395E-2</v>
      </c>
      <c r="U798" s="4">
        <f t="shared" si="190"/>
        <v>1.1927528525372474E-2</v>
      </c>
      <c r="AA798" s="4">
        <f t="shared" si="191"/>
        <v>8.3492699677607321E-3</v>
      </c>
      <c r="AM798" s="4">
        <f t="shared" si="192"/>
        <v>0</v>
      </c>
      <c r="AN798" s="5">
        <f>SUM($H$3:H798)</f>
        <v>5134.2222222222272</v>
      </c>
    </row>
    <row r="799" spans="1:40" x14ac:dyDescent="0.3">
      <c r="A799" s="6" t="s">
        <v>14</v>
      </c>
      <c r="B799" s="4">
        <v>796</v>
      </c>
      <c r="C799" s="4">
        <v>207</v>
      </c>
      <c r="D799" s="4">
        <v>54.6</v>
      </c>
      <c r="E799" s="4">
        <f t="shared" si="193"/>
        <v>-1.4444444444444453</v>
      </c>
      <c r="F799" s="11">
        <f t="shared" si="194"/>
        <v>-5.5555555555555802E-2</v>
      </c>
      <c r="H799" s="12">
        <f t="shared" si="181"/>
        <v>15.166666666666666</v>
      </c>
      <c r="I799" s="5">
        <f t="shared" si="182"/>
        <v>-270.11111111111126</v>
      </c>
      <c r="J799" s="4">
        <f t="shared" si="183"/>
        <v>36.689399999999999</v>
      </c>
      <c r="K799" s="4">
        <f t="shared" si="184"/>
        <v>35.257806675000005</v>
      </c>
      <c r="L799" s="11">
        <f t="shared" si="185"/>
        <v>-198.16390443611124</v>
      </c>
      <c r="N799" s="12">
        <f t="shared" si="180"/>
        <v>-3005.4858839476869</v>
      </c>
      <c r="O799" s="4">
        <f t="shared" si="186"/>
        <v>0</v>
      </c>
      <c r="P799" s="4">
        <f t="shared" si="187"/>
        <v>3005.4858839476869</v>
      </c>
      <c r="Q799" s="4">
        <f t="shared" si="188"/>
        <v>0</v>
      </c>
      <c r="R799" s="4">
        <f t="shared" si="189"/>
        <v>8.3485718998546859E-4</v>
      </c>
      <c r="S799" s="4">
        <f>SUM($Q$3:Q799)</f>
        <v>0.11262363731490185</v>
      </c>
      <c r="T799" s="11">
        <f>SUM($R$3:R799)</f>
        <v>2.8131265088900865E-2</v>
      </c>
      <c r="U799" s="4">
        <f t="shared" si="190"/>
        <v>1.4192572229752965E-2</v>
      </c>
      <c r="AA799" s="4">
        <f t="shared" si="191"/>
        <v>9.9348005608270746E-3</v>
      </c>
      <c r="AM799" s="4">
        <f t="shared" si="192"/>
        <v>0</v>
      </c>
      <c r="AN799" s="5">
        <f>SUM($H$3:H799)</f>
        <v>5149.3888888888941</v>
      </c>
    </row>
    <row r="800" spans="1:40" x14ac:dyDescent="0.3">
      <c r="A800" s="6" t="s">
        <v>14</v>
      </c>
      <c r="B800" s="4">
        <v>797</v>
      </c>
      <c r="C800" s="4">
        <v>208</v>
      </c>
      <c r="D800" s="4">
        <v>49.3</v>
      </c>
      <c r="E800" s="4">
        <f t="shared" si="193"/>
        <v>-1.3472222222222225</v>
      </c>
      <c r="F800" s="11">
        <f t="shared" si="194"/>
        <v>0.23611111111111155</v>
      </c>
      <c r="H800" s="12">
        <f t="shared" si="181"/>
        <v>13.694444444444443</v>
      </c>
      <c r="I800" s="5">
        <f t="shared" si="182"/>
        <v>-251.93055555555563</v>
      </c>
      <c r="J800" s="4">
        <f t="shared" si="183"/>
        <v>36.689399999999999</v>
      </c>
      <c r="K800" s="4">
        <f t="shared" si="184"/>
        <v>28.745101418749989</v>
      </c>
      <c r="L800" s="11">
        <f t="shared" si="185"/>
        <v>-186.49605413680564</v>
      </c>
      <c r="N800" s="12">
        <f t="shared" si="180"/>
        <v>-2553.9598524845878</v>
      </c>
      <c r="O800" s="4">
        <f t="shared" si="186"/>
        <v>0</v>
      </c>
      <c r="P800" s="4">
        <f t="shared" si="187"/>
        <v>2553.9598524845878</v>
      </c>
      <c r="Q800" s="4">
        <f t="shared" si="188"/>
        <v>0</v>
      </c>
      <c r="R800" s="4">
        <f t="shared" si="189"/>
        <v>7.0943329235682992E-4</v>
      </c>
      <c r="S800" s="4">
        <f>SUM($Q$3:Q800)</f>
        <v>0.11262363731490185</v>
      </c>
      <c r="T800" s="11">
        <f>SUM($R$3:R800)</f>
        <v>2.8840698381257694E-2</v>
      </c>
      <c r="U800" s="4">
        <f t="shared" si="190"/>
        <v>1.2060365970066109E-2</v>
      </c>
      <c r="AA800" s="4">
        <f t="shared" si="191"/>
        <v>8.4422561790462765E-3</v>
      </c>
      <c r="AM800" s="4">
        <f t="shared" si="192"/>
        <v>0</v>
      </c>
      <c r="AN800" s="5">
        <f>SUM($H$3:H800)</f>
        <v>5163.0833333333385</v>
      </c>
    </row>
    <row r="801" spans="1:40" x14ac:dyDescent="0.3">
      <c r="A801" s="6" t="s">
        <v>14</v>
      </c>
      <c r="B801" s="4">
        <v>798</v>
      </c>
      <c r="C801" s="4">
        <v>209</v>
      </c>
      <c r="D801" s="4">
        <v>44.9</v>
      </c>
      <c r="E801" s="4">
        <f t="shared" si="193"/>
        <v>-0.97222222222222221</v>
      </c>
      <c r="F801" s="11">
        <f t="shared" si="194"/>
        <v>0.43055555555555569</v>
      </c>
      <c r="H801" s="12">
        <f t="shared" si="181"/>
        <v>12.472222222222221</v>
      </c>
      <c r="I801" s="5">
        <f t="shared" si="182"/>
        <v>-181.80555555555554</v>
      </c>
      <c r="J801" s="4">
        <f t="shared" si="183"/>
        <v>36.689399999999999</v>
      </c>
      <c r="K801" s="4">
        <f t="shared" si="184"/>
        <v>23.843098268749991</v>
      </c>
      <c r="L801" s="11">
        <f t="shared" si="185"/>
        <v>-121.27305728680554</v>
      </c>
      <c r="N801" s="12">
        <f t="shared" si="180"/>
        <v>-1512.5445200493245</v>
      </c>
      <c r="O801" s="4">
        <f t="shared" si="186"/>
        <v>0</v>
      </c>
      <c r="P801" s="4">
        <f t="shared" si="187"/>
        <v>1512.5445200493245</v>
      </c>
      <c r="Q801" s="4">
        <f t="shared" si="188"/>
        <v>0</v>
      </c>
      <c r="R801" s="4">
        <f t="shared" si="189"/>
        <v>4.2015125556925685E-4</v>
      </c>
      <c r="S801" s="4">
        <f>SUM($Q$3:Q801)</f>
        <v>0.11262363731490185</v>
      </c>
      <c r="T801" s="11">
        <f>SUM($R$3:R801)</f>
        <v>2.9260849636826951E-2</v>
      </c>
      <c r="U801" s="4">
        <f t="shared" si="190"/>
        <v>7.1425713446773668E-3</v>
      </c>
      <c r="AA801" s="4">
        <f t="shared" si="191"/>
        <v>4.9997999412741568E-3</v>
      </c>
      <c r="AM801" s="4">
        <f t="shared" si="192"/>
        <v>0</v>
      </c>
      <c r="AN801" s="5">
        <f>SUM($H$3:H801)</f>
        <v>5175.5555555555611</v>
      </c>
    </row>
    <row r="802" spans="1:40" x14ac:dyDescent="0.3">
      <c r="A802" s="6" t="s">
        <v>14</v>
      </c>
      <c r="B802" s="4">
        <v>799</v>
      </c>
      <c r="C802" s="4">
        <v>210</v>
      </c>
      <c r="D802" s="4">
        <v>42.3</v>
      </c>
      <c r="E802" s="4">
        <f t="shared" si="193"/>
        <v>-0.4861111111111111</v>
      </c>
      <c r="F802" s="11">
        <f t="shared" si="194"/>
        <v>0.41666666666666663</v>
      </c>
      <c r="H802" s="12">
        <f t="shared" si="181"/>
        <v>11.749999999999998</v>
      </c>
      <c r="I802" s="5">
        <f t="shared" si="182"/>
        <v>-90.902777777777771</v>
      </c>
      <c r="J802" s="4">
        <f t="shared" si="183"/>
        <v>36.689399999999999</v>
      </c>
      <c r="K802" s="4">
        <f t="shared" si="184"/>
        <v>21.161709168749994</v>
      </c>
      <c r="L802" s="11">
        <f t="shared" si="185"/>
        <v>-33.051668609027779</v>
      </c>
      <c r="N802" s="12">
        <f t="shared" si="180"/>
        <v>-388.35710615607633</v>
      </c>
      <c r="O802" s="4">
        <f t="shared" si="186"/>
        <v>0</v>
      </c>
      <c r="P802" s="4">
        <f t="shared" si="187"/>
        <v>388.35710615607633</v>
      </c>
      <c r="Q802" s="4">
        <f t="shared" si="188"/>
        <v>0</v>
      </c>
      <c r="R802" s="4">
        <f t="shared" si="189"/>
        <v>1.0787697393224343E-4</v>
      </c>
      <c r="S802" s="4">
        <f>SUM($Q$3:Q802)</f>
        <v>0.11262363731490185</v>
      </c>
      <c r="T802" s="11">
        <f>SUM($R$3:R802)</f>
        <v>2.9368726610759194E-2</v>
      </c>
      <c r="U802" s="4">
        <f t="shared" si="190"/>
        <v>1.8339085568481383E-3</v>
      </c>
      <c r="AA802" s="4">
        <f t="shared" si="191"/>
        <v>1.2837359897936967E-3</v>
      </c>
      <c r="AM802" s="4">
        <f t="shared" si="192"/>
        <v>0</v>
      </c>
      <c r="AN802" s="5">
        <f>SUM($H$3:H802)</f>
        <v>5187.3055555555611</v>
      </c>
    </row>
    <row r="803" spans="1:40" x14ac:dyDescent="0.3">
      <c r="A803" s="6" t="s">
        <v>14</v>
      </c>
      <c r="B803" s="4">
        <v>800</v>
      </c>
      <c r="C803" s="4">
        <v>211</v>
      </c>
      <c r="D803" s="4">
        <v>41.4</v>
      </c>
      <c r="E803" s="4">
        <f t="shared" si="193"/>
        <v>-0.1388888888888889</v>
      </c>
      <c r="F803" s="11">
        <f t="shared" si="194"/>
        <v>0.29166666666666685</v>
      </c>
      <c r="H803" s="12">
        <f t="shared" si="181"/>
        <v>11.5</v>
      </c>
      <c r="I803" s="5">
        <f t="shared" si="182"/>
        <v>-25.972222222222225</v>
      </c>
      <c r="J803" s="4">
        <f t="shared" si="183"/>
        <v>36.689399999999999</v>
      </c>
      <c r="K803" s="4">
        <f t="shared" si="184"/>
        <v>20.270790675000001</v>
      </c>
      <c r="L803" s="11">
        <f t="shared" si="185"/>
        <v>30.987968452777775</v>
      </c>
      <c r="N803" s="12">
        <f t="shared" si="180"/>
        <v>356.36163720694441</v>
      </c>
      <c r="O803" s="4">
        <f t="shared" si="186"/>
        <v>356.36163720694441</v>
      </c>
      <c r="P803" s="4">
        <f t="shared" si="187"/>
        <v>0</v>
      </c>
      <c r="Q803" s="4">
        <f t="shared" si="188"/>
        <v>9.8989343668595667E-5</v>
      </c>
      <c r="R803" s="4">
        <f t="shared" si="189"/>
        <v>0</v>
      </c>
      <c r="S803" s="4">
        <f>SUM($Q$3:Q803)</f>
        <v>0.11272262665857045</v>
      </c>
      <c r="T803" s="11">
        <f>SUM($R$3:R803)</f>
        <v>2.9368726610759194E-2</v>
      </c>
      <c r="U803" s="4">
        <f t="shared" si="190"/>
        <v>0</v>
      </c>
      <c r="AA803" s="4">
        <f t="shared" si="191"/>
        <v>0</v>
      </c>
      <c r="AM803" s="4">
        <f t="shared" si="192"/>
        <v>0</v>
      </c>
      <c r="AN803" s="5">
        <f>SUM($H$3:H803)</f>
        <v>5198.8055555555611</v>
      </c>
    </row>
    <row r="804" spans="1:40" x14ac:dyDescent="0.3">
      <c r="A804" s="6" t="s">
        <v>14</v>
      </c>
      <c r="B804" s="4">
        <v>801</v>
      </c>
      <c r="C804" s="4">
        <v>212</v>
      </c>
      <c r="D804" s="4">
        <v>41.3</v>
      </c>
      <c r="E804" s="4">
        <f t="shared" si="193"/>
        <v>9.7222222222222612E-2</v>
      </c>
      <c r="F804" s="11">
        <f t="shared" si="194"/>
        <v>0.30555555555555591</v>
      </c>
      <c r="H804" s="12">
        <f t="shared" si="181"/>
        <v>11.472222222222221</v>
      </c>
      <c r="I804" s="5">
        <f t="shared" si="182"/>
        <v>18.180555555555628</v>
      </c>
      <c r="J804" s="4">
        <f t="shared" si="183"/>
        <v>36.689399999999999</v>
      </c>
      <c r="K804" s="4">
        <f t="shared" si="184"/>
        <v>20.172982418749999</v>
      </c>
      <c r="L804" s="11">
        <f t="shared" si="185"/>
        <v>75.04293797430563</v>
      </c>
      <c r="N804" s="12">
        <f t="shared" si="180"/>
        <v>860.90926064967289</v>
      </c>
      <c r="O804" s="4">
        <f t="shared" si="186"/>
        <v>860.90926064967289</v>
      </c>
      <c r="P804" s="4">
        <f t="shared" si="187"/>
        <v>0</v>
      </c>
      <c r="Q804" s="4">
        <f t="shared" si="188"/>
        <v>2.391414612915758E-4</v>
      </c>
      <c r="R804" s="4">
        <f t="shared" si="189"/>
        <v>0</v>
      </c>
      <c r="S804" s="4">
        <f>SUM($Q$3:Q804)</f>
        <v>0.11296176811986203</v>
      </c>
      <c r="T804" s="11">
        <f>SUM($R$3:R804)</f>
        <v>2.9368726610759194E-2</v>
      </c>
      <c r="U804" s="4">
        <f t="shared" si="190"/>
        <v>0</v>
      </c>
      <c r="AA804" s="4">
        <f t="shared" si="191"/>
        <v>0</v>
      </c>
      <c r="AM804" s="4">
        <f t="shared" si="192"/>
        <v>0</v>
      </c>
      <c r="AN804" s="5">
        <f>SUM($H$3:H804)</f>
        <v>5210.2777777777837</v>
      </c>
    </row>
    <row r="805" spans="1:40" x14ac:dyDescent="0.3">
      <c r="A805" s="6" t="s">
        <v>14</v>
      </c>
      <c r="B805" s="4">
        <v>802</v>
      </c>
      <c r="C805" s="4">
        <v>213</v>
      </c>
      <c r="D805" s="4">
        <v>42.1</v>
      </c>
      <c r="E805" s="4">
        <f t="shared" si="193"/>
        <v>0.47222222222222299</v>
      </c>
      <c r="F805" s="11">
        <f t="shared" si="194"/>
        <v>0.38888888888888845</v>
      </c>
      <c r="H805" s="12">
        <f t="shared" si="181"/>
        <v>11.694444444444445</v>
      </c>
      <c r="I805" s="5">
        <f t="shared" si="182"/>
        <v>88.305555555555699</v>
      </c>
      <c r="J805" s="4">
        <f t="shared" si="183"/>
        <v>36.689399999999999</v>
      </c>
      <c r="K805" s="4">
        <f t="shared" si="184"/>
        <v>20.962071518750001</v>
      </c>
      <c r="L805" s="11">
        <f t="shared" si="185"/>
        <v>145.9570270743057</v>
      </c>
      <c r="N805" s="12">
        <f t="shared" si="180"/>
        <v>1706.8863443967416</v>
      </c>
      <c r="O805" s="4">
        <f t="shared" si="186"/>
        <v>1706.8863443967416</v>
      </c>
      <c r="P805" s="4">
        <f t="shared" si="187"/>
        <v>0</v>
      </c>
      <c r="Q805" s="4">
        <f t="shared" si="188"/>
        <v>4.7413509566576159E-4</v>
      </c>
      <c r="R805" s="4">
        <f t="shared" si="189"/>
        <v>0</v>
      </c>
      <c r="S805" s="4">
        <f>SUM($Q$3:Q805)</f>
        <v>0.11343590321552779</v>
      </c>
      <c r="T805" s="11">
        <f>SUM($R$3:R805)</f>
        <v>2.9368726610759194E-2</v>
      </c>
      <c r="U805" s="4">
        <f t="shared" si="190"/>
        <v>0</v>
      </c>
      <c r="AA805" s="4">
        <f t="shared" si="191"/>
        <v>0</v>
      </c>
      <c r="AM805" s="4">
        <f t="shared" si="192"/>
        <v>0</v>
      </c>
      <c r="AN805" s="5">
        <f>SUM($H$3:H805)</f>
        <v>5221.9722222222281</v>
      </c>
    </row>
    <row r="806" spans="1:40" x14ac:dyDescent="0.3">
      <c r="A806" s="6" t="s">
        <v>14</v>
      </c>
      <c r="B806" s="4">
        <v>803</v>
      </c>
      <c r="C806" s="4">
        <v>214</v>
      </c>
      <c r="D806" s="4">
        <v>44.7</v>
      </c>
      <c r="E806" s="4">
        <f t="shared" si="193"/>
        <v>0.87499999999999956</v>
      </c>
      <c r="F806" s="11">
        <f t="shared" si="194"/>
        <v>0.22916666666666596</v>
      </c>
      <c r="H806" s="12">
        <f t="shared" si="181"/>
        <v>12.416666666666668</v>
      </c>
      <c r="I806" s="5">
        <f t="shared" si="182"/>
        <v>163.62499999999991</v>
      </c>
      <c r="J806" s="4">
        <f t="shared" si="183"/>
        <v>36.689399999999999</v>
      </c>
      <c r="K806" s="4">
        <f t="shared" si="184"/>
        <v>23.631160668750002</v>
      </c>
      <c r="L806" s="11">
        <f t="shared" si="185"/>
        <v>223.94556066874992</v>
      </c>
      <c r="N806" s="12">
        <f t="shared" si="180"/>
        <v>2780.6573783036451</v>
      </c>
      <c r="O806" s="4">
        <f t="shared" si="186"/>
        <v>2780.6573783036451</v>
      </c>
      <c r="P806" s="4">
        <f t="shared" si="187"/>
        <v>0</v>
      </c>
      <c r="Q806" s="4">
        <f t="shared" si="188"/>
        <v>7.7240482730656806E-4</v>
      </c>
      <c r="R806" s="4">
        <f t="shared" si="189"/>
        <v>0</v>
      </c>
      <c r="S806" s="4">
        <f>SUM($Q$3:Q806)</f>
        <v>0.11420830804283437</v>
      </c>
      <c r="T806" s="11">
        <f>SUM($R$3:R806)</f>
        <v>2.9368726610759194E-2</v>
      </c>
      <c r="U806" s="4">
        <f t="shared" si="190"/>
        <v>0</v>
      </c>
      <c r="AA806" s="4">
        <f t="shared" si="191"/>
        <v>0</v>
      </c>
      <c r="AM806" s="4">
        <f t="shared" si="192"/>
        <v>0</v>
      </c>
      <c r="AN806" s="5">
        <f>SUM($H$3:H806)</f>
        <v>5234.3888888888951</v>
      </c>
    </row>
    <row r="807" spans="1:40" x14ac:dyDescent="0.3">
      <c r="A807" s="6" t="s">
        <v>14</v>
      </c>
      <c r="B807" s="4">
        <v>804</v>
      </c>
      <c r="C807" s="4">
        <v>215</v>
      </c>
      <c r="D807" s="4">
        <v>48.4</v>
      </c>
      <c r="E807" s="4">
        <f t="shared" si="193"/>
        <v>0.93055555555555491</v>
      </c>
      <c r="F807" s="11">
        <f t="shared" si="194"/>
        <v>-0.1388888888888884</v>
      </c>
      <c r="H807" s="12">
        <f t="shared" si="181"/>
        <v>13.444444444444443</v>
      </c>
      <c r="I807" s="5">
        <f t="shared" si="182"/>
        <v>174.01388888888877</v>
      </c>
      <c r="J807" s="4">
        <f t="shared" si="183"/>
        <v>36.689399999999999</v>
      </c>
      <c r="K807" s="4">
        <f t="shared" si="184"/>
        <v>27.705164299999989</v>
      </c>
      <c r="L807" s="11">
        <f t="shared" si="185"/>
        <v>238.40845318888876</v>
      </c>
      <c r="N807" s="12">
        <f t="shared" si="180"/>
        <v>3205.2692039839485</v>
      </c>
      <c r="O807" s="4">
        <f t="shared" si="186"/>
        <v>3205.2692039839485</v>
      </c>
      <c r="P807" s="4">
        <f t="shared" si="187"/>
        <v>0</v>
      </c>
      <c r="Q807" s="4">
        <f t="shared" si="188"/>
        <v>8.9035255666220783E-4</v>
      </c>
      <c r="R807" s="4">
        <f t="shared" si="189"/>
        <v>0</v>
      </c>
      <c r="S807" s="4">
        <f>SUM($Q$3:Q807)</f>
        <v>0.11509866059949658</v>
      </c>
      <c r="T807" s="11">
        <f>SUM($R$3:R807)</f>
        <v>2.9368726610759194E-2</v>
      </c>
      <c r="U807" s="4">
        <f t="shared" si="190"/>
        <v>0</v>
      </c>
      <c r="AA807" s="4">
        <f t="shared" si="191"/>
        <v>0</v>
      </c>
      <c r="AM807" s="4">
        <f t="shared" si="192"/>
        <v>0</v>
      </c>
      <c r="AN807" s="5">
        <f>SUM($H$3:H807)</f>
        <v>5247.8333333333394</v>
      </c>
    </row>
    <row r="808" spans="1:40" x14ac:dyDescent="0.3">
      <c r="A808" s="6" t="s">
        <v>14</v>
      </c>
      <c r="B808" s="4">
        <v>805</v>
      </c>
      <c r="C808" s="4">
        <v>216</v>
      </c>
      <c r="D808" s="4">
        <v>51.4</v>
      </c>
      <c r="E808" s="4">
        <f t="shared" si="193"/>
        <v>0.59722222222222276</v>
      </c>
      <c r="F808" s="11">
        <f t="shared" si="194"/>
        <v>-0.35416666666666624</v>
      </c>
      <c r="H808" s="12">
        <f t="shared" si="181"/>
        <v>14.277777777777777</v>
      </c>
      <c r="I808" s="5">
        <f t="shared" si="182"/>
        <v>111.68055555555566</v>
      </c>
      <c r="J808" s="4">
        <f t="shared" si="183"/>
        <v>36.689399999999999</v>
      </c>
      <c r="K808" s="4">
        <f t="shared" si="184"/>
        <v>31.246130674999996</v>
      </c>
      <c r="L808" s="11">
        <f t="shared" si="185"/>
        <v>179.61608623055565</v>
      </c>
      <c r="N808" s="12">
        <f t="shared" si="180"/>
        <v>2564.5185645140446</v>
      </c>
      <c r="O808" s="4">
        <f t="shared" si="186"/>
        <v>2564.5185645140446</v>
      </c>
      <c r="P808" s="4">
        <f t="shared" si="187"/>
        <v>0</v>
      </c>
      <c r="Q808" s="4">
        <f t="shared" si="188"/>
        <v>7.1236626792056787E-4</v>
      </c>
      <c r="R808" s="4">
        <f t="shared" si="189"/>
        <v>0</v>
      </c>
      <c r="S808" s="4">
        <f>SUM($Q$3:Q808)</f>
        <v>0.11581102686741715</v>
      </c>
      <c r="T808" s="11">
        <f>SUM($R$3:R808)</f>
        <v>2.9368726610759194E-2</v>
      </c>
      <c r="U808" s="4">
        <f t="shared" si="190"/>
        <v>0</v>
      </c>
      <c r="AA808" s="4">
        <f t="shared" si="191"/>
        <v>0</v>
      </c>
      <c r="AM808" s="4">
        <f t="shared" si="192"/>
        <v>0</v>
      </c>
      <c r="AN808" s="5">
        <f>SUM($H$3:H808)</f>
        <v>5262.1111111111168</v>
      </c>
    </row>
    <row r="809" spans="1:40" x14ac:dyDescent="0.3">
      <c r="A809" s="6" t="s">
        <v>14</v>
      </c>
      <c r="B809" s="4">
        <v>806</v>
      </c>
      <c r="C809" s="4">
        <v>217</v>
      </c>
      <c r="D809" s="4">
        <v>52.7</v>
      </c>
      <c r="E809" s="4">
        <f t="shared" si="193"/>
        <v>0.2222222222222224</v>
      </c>
      <c r="F809" s="11">
        <f t="shared" si="194"/>
        <v>-0.31250000000000044</v>
      </c>
      <c r="H809" s="12">
        <f t="shared" si="181"/>
        <v>14.638888888888889</v>
      </c>
      <c r="I809" s="5">
        <f t="shared" si="182"/>
        <v>41.555555555555593</v>
      </c>
      <c r="J809" s="4">
        <f t="shared" si="183"/>
        <v>36.689399999999999</v>
      </c>
      <c r="K809" s="4">
        <f t="shared" si="184"/>
        <v>32.846661668750002</v>
      </c>
      <c r="L809" s="11">
        <f t="shared" si="185"/>
        <v>111.09161722430559</v>
      </c>
      <c r="N809" s="12">
        <f t="shared" si="180"/>
        <v>1626.2578410335848</v>
      </c>
      <c r="O809" s="4">
        <f t="shared" si="186"/>
        <v>1626.2578410335848</v>
      </c>
      <c r="P809" s="4">
        <f t="shared" si="187"/>
        <v>0</v>
      </c>
      <c r="Q809" s="4">
        <f t="shared" si="188"/>
        <v>4.5173828917599579E-4</v>
      </c>
      <c r="R809" s="4">
        <f t="shared" si="189"/>
        <v>0</v>
      </c>
      <c r="S809" s="4">
        <f>SUM($Q$3:Q809)</f>
        <v>0.11626276515659315</v>
      </c>
      <c r="T809" s="11">
        <f>SUM($R$3:R809)</f>
        <v>2.9368726610759194E-2</v>
      </c>
      <c r="U809" s="4">
        <f t="shared" si="190"/>
        <v>0</v>
      </c>
      <c r="AA809" s="4">
        <f t="shared" si="191"/>
        <v>0</v>
      </c>
      <c r="AM809" s="4">
        <f t="shared" si="192"/>
        <v>0</v>
      </c>
      <c r="AN809" s="5">
        <f>SUM($H$3:H809)</f>
        <v>5276.7500000000055</v>
      </c>
    </row>
    <row r="810" spans="1:40" x14ac:dyDescent="0.3">
      <c r="A810" s="6" t="s">
        <v>14</v>
      </c>
      <c r="B810" s="4">
        <v>807</v>
      </c>
      <c r="C810" s="4">
        <v>218</v>
      </c>
      <c r="D810" s="4">
        <v>53</v>
      </c>
      <c r="E810" s="4">
        <f t="shared" si="193"/>
        <v>-2.7777777777778172E-2</v>
      </c>
      <c r="F810" s="11">
        <f t="shared" si="194"/>
        <v>-0.22916666666666696</v>
      </c>
      <c r="H810" s="12">
        <f t="shared" si="181"/>
        <v>14.722222222222221</v>
      </c>
      <c r="I810" s="5">
        <f t="shared" si="182"/>
        <v>-5.1944444444445184</v>
      </c>
      <c r="J810" s="4">
        <f t="shared" si="183"/>
        <v>36.689399999999999</v>
      </c>
      <c r="K810" s="4">
        <f t="shared" si="184"/>
        <v>33.221691874999998</v>
      </c>
      <c r="L810" s="11">
        <f t="shared" si="185"/>
        <v>64.716647430555483</v>
      </c>
      <c r="N810" s="12">
        <f t="shared" si="180"/>
        <v>952.77286494984457</v>
      </c>
      <c r="O810" s="4">
        <f t="shared" si="186"/>
        <v>952.77286494984457</v>
      </c>
      <c r="P810" s="4">
        <f t="shared" si="187"/>
        <v>0</v>
      </c>
      <c r="Q810" s="4">
        <f t="shared" si="188"/>
        <v>2.6465912915273461E-4</v>
      </c>
      <c r="R810" s="4">
        <f t="shared" si="189"/>
        <v>0</v>
      </c>
      <c r="S810" s="4">
        <f>SUM($Q$3:Q810)</f>
        <v>0.11652742428574588</v>
      </c>
      <c r="T810" s="11">
        <f>SUM($R$3:R810)</f>
        <v>2.9368726610759194E-2</v>
      </c>
      <c r="U810" s="4">
        <f t="shared" si="190"/>
        <v>0</v>
      </c>
      <c r="AA810" s="4">
        <f t="shared" si="191"/>
        <v>0</v>
      </c>
      <c r="AM810" s="4">
        <f t="shared" si="192"/>
        <v>0</v>
      </c>
      <c r="AN810" s="5">
        <f>SUM($H$3:H810)</f>
        <v>5291.4722222222281</v>
      </c>
    </row>
    <row r="811" spans="1:40" x14ac:dyDescent="0.3">
      <c r="A811" s="6" t="s">
        <v>14</v>
      </c>
      <c r="B811" s="4">
        <v>808</v>
      </c>
      <c r="C811" s="4">
        <v>219</v>
      </c>
      <c r="D811" s="4">
        <v>52.5</v>
      </c>
      <c r="E811" s="4">
        <f t="shared" si="193"/>
        <v>-0.23611111111111149</v>
      </c>
      <c r="F811" s="11">
        <f t="shared" si="194"/>
        <v>-0.18055555555555516</v>
      </c>
      <c r="H811" s="12">
        <f t="shared" si="181"/>
        <v>14.583333333333332</v>
      </c>
      <c r="I811" s="5">
        <f t="shared" si="182"/>
        <v>-44.15277777777785</v>
      </c>
      <c r="J811" s="4">
        <f t="shared" si="183"/>
        <v>36.689399999999999</v>
      </c>
      <c r="K811" s="4">
        <f t="shared" si="184"/>
        <v>32.597824218749999</v>
      </c>
      <c r="L811" s="11">
        <f t="shared" si="185"/>
        <v>25.134446440972148</v>
      </c>
      <c r="N811" s="12">
        <f t="shared" si="180"/>
        <v>366.54401059751046</v>
      </c>
      <c r="O811" s="4">
        <f t="shared" si="186"/>
        <v>366.54401059751046</v>
      </c>
      <c r="P811" s="4">
        <f t="shared" si="187"/>
        <v>0</v>
      </c>
      <c r="Q811" s="4">
        <f t="shared" si="188"/>
        <v>1.0181778072153068E-4</v>
      </c>
      <c r="R811" s="4">
        <f t="shared" si="189"/>
        <v>0</v>
      </c>
      <c r="S811" s="4">
        <f>SUM($Q$3:Q811)</f>
        <v>0.11662924206646741</v>
      </c>
      <c r="T811" s="11">
        <f>SUM($R$3:R811)</f>
        <v>2.9368726610759194E-2</v>
      </c>
      <c r="U811" s="4">
        <f t="shared" si="190"/>
        <v>0</v>
      </c>
      <c r="AA811" s="4">
        <f t="shared" si="191"/>
        <v>0</v>
      </c>
      <c r="AM811" s="4">
        <f t="shared" si="192"/>
        <v>0</v>
      </c>
      <c r="AN811" s="5">
        <f>SUM($H$3:H811)</f>
        <v>5306.0555555555611</v>
      </c>
    </row>
    <row r="812" spans="1:40" x14ac:dyDescent="0.3">
      <c r="A812" s="6" t="s">
        <v>14</v>
      </c>
      <c r="B812" s="4">
        <v>809</v>
      </c>
      <c r="C812" s="4">
        <v>220</v>
      </c>
      <c r="D812" s="4">
        <v>51.3</v>
      </c>
      <c r="E812" s="4">
        <f t="shared" si="193"/>
        <v>-0.38888888888888851</v>
      </c>
      <c r="F812" s="11">
        <f t="shared" si="194"/>
        <v>-0.15277777777777746</v>
      </c>
      <c r="H812" s="12">
        <f t="shared" si="181"/>
        <v>14.249999999999998</v>
      </c>
      <c r="I812" s="5">
        <f t="shared" si="182"/>
        <v>-72.722222222222157</v>
      </c>
      <c r="J812" s="4">
        <f t="shared" si="183"/>
        <v>36.689399999999999</v>
      </c>
      <c r="K812" s="4">
        <f t="shared" si="184"/>
        <v>31.124668668749987</v>
      </c>
      <c r="L812" s="11">
        <f t="shared" si="185"/>
        <v>-4.9081535534721716</v>
      </c>
      <c r="N812" s="12">
        <f t="shared" si="180"/>
        <v>-69.94118813697844</v>
      </c>
      <c r="O812" s="4">
        <f t="shared" si="186"/>
        <v>0</v>
      </c>
      <c r="P812" s="4">
        <f t="shared" si="187"/>
        <v>69.94118813697844</v>
      </c>
      <c r="Q812" s="4">
        <f t="shared" si="188"/>
        <v>0</v>
      </c>
      <c r="R812" s="4">
        <f t="shared" si="189"/>
        <v>1.9428107815827346E-5</v>
      </c>
      <c r="S812" s="4">
        <f>SUM($Q$3:Q812)</f>
        <v>0.11662924206646741</v>
      </c>
      <c r="T812" s="11">
        <f>SUM($R$3:R812)</f>
        <v>2.9388154718575022E-2</v>
      </c>
      <c r="U812" s="4">
        <f t="shared" si="190"/>
        <v>3.3027783286906486E-4</v>
      </c>
      <c r="AA812" s="4">
        <f t="shared" si="191"/>
        <v>2.3119448300834539E-4</v>
      </c>
      <c r="AM812" s="4">
        <f t="shared" si="192"/>
        <v>0</v>
      </c>
      <c r="AN812" s="5">
        <f>SUM($H$3:H812)</f>
        <v>5320.3055555555611</v>
      </c>
    </row>
    <row r="813" spans="1:40" x14ac:dyDescent="0.3">
      <c r="A813" s="6" t="s">
        <v>14</v>
      </c>
      <c r="B813" s="4">
        <v>810</v>
      </c>
      <c r="C813" s="4">
        <v>221</v>
      </c>
      <c r="D813" s="4">
        <v>49.7</v>
      </c>
      <c r="E813" s="4">
        <f t="shared" si="193"/>
        <v>-0.54166666666666641</v>
      </c>
      <c r="F813" s="11">
        <f t="shared" si="194"/>
        <v>-0.22222222222222238</v>
      </c>
      <c r="H813" s="12">
        <f t="shared" si="181"/>
        <v>13.805555555555555</v>
      </c>
      <c r="I813" s="5">
        <f t="shared" si="182"/>
        <v>-101.29166666666661</v>
      </c>
      <c r="J813" s="4">
        <f t="shared" si="183"/>
        <v>36.689399999999999</v>
      </c>
      <c r="K813" s="4">
        <f t="shared" si="184"/>
        <v>29.213445668749998</v>
      </c>
      <c r="L813" s="11">
        <f t="shared" si="185"/>
        <v>-35.388820997916625</v>
      </c>
      <c r="N813" s="12">
        <f t="shared" si="180"/>
        <v>-488.56233433234894</v>
      </c>
      <c r="O813" s="4">
        <f t="shared" si="186"/>
        <v>0</v>
      </c>
      <c r="P813" s="4">
        <f t="shared" si="187"/>
        <v>488.56233433234894</v>
      </c>
      <c r="Q813" s="4">
        <f t="shared" si="188"/>
        <v>0</v>
      </c>
      <c r="R813" s="4">
        <f t="shared" si="189"/>
        <v>1.3571175953676359E-4</v>
      </c>
      <c r="S813" s="4">
        <f>SUM($Q$3:Q813)</f>
        <v>0.11662924206646741</v>
      </c>
      <c r="T813" s="11">
        <f>SUM($R$3:R813)</f>
        <v>2.9523866478111786E-2</v>
      </c>
      <c r="U813" s="4">
        <f t="shared" si="190"/>
        <v>2.307099912124981E-3</v>
      </c>
      <c r="AA813" s="4">
        <f t="shared" si="191"/>
        <v>1.6149699384874867E-3</v>
      </c>
      <c r="AM813" s="4">
        <f t="shared" si="192"/>
        <v>0</v>
      </c>
      <c r="AN813" s="5">
        <f>SUM($H$3:H813)</f>
        <v>5334.1111111111168</v>
      </c>
    </row>
    <row r="814" spans="1:40" x14ac:dyDescent="0.3">
      <c r="A814" s="6" t="s">
        <v>14</v>
      </c>
      <c r="B814" s="4">
        <v>811</v>
      </c>
      <c r="C814" s="4">
        <v>222</v>
      </c>
      <c r="D814" s="4">
        <v>47.4</v>
      </c>
      <c r="E814" s="4">
        <f t="shared" si="193"/>
        <v>-0.83333333333333326</v>
      </c>
      <c r="F814" s="11">
        <f t="shared" si="194"/>
        <v>-0.26388888888888867</v>
      </c>
      <c r="H814" s="12">
        <f t="shared" si="181"/>
        <v>13.166666666666666</v>
      </c>
      <c r="I814" s="5">
        <f t="shared" si="182"/>
        <v>-155.83333333333331</v>
      </c>
      <c r="J814" s="4">
        <f t="shared" si="183"/>
        <v>36.689399999999999</v>
      </c>
      <c r="K814" s="4">
        <f t="shared" si="184"/>
        <v>26.572149674999995</v>
      </c>
      <c r="L814" s="11">
        <f t="shared" si="185"/>
        <v>-92.571783658333317</v>
      </c>
      <c r="N814" s="12">
        <f t="shared" si="180"/>
        <v>-1218.8618181680554</v>
      </c>
      <c r="O814" s="4">
        <f t="shared" si="186"/>
        <v>0</v>
      </c>
      <c r="P814" s="4">
        <f t="shared" si="187"/>
        <v>1218.8618181680554</v>
      </c>
      <c r="Q814" s="4">
        <f t="shared" si="188"/>
        <v>0</v>
      </c>
      <c r="R814" s="4">
        <f t="shared" si="189"/>
        <v>3.3857272726890426E-4</v>
      </c>
      <c r="S814" s="4">
        <f>SUM($Q$3:Q814)</f>
        <v>0.11662924206646741</v>
      </c>
      <c r="T814" s="11">
        <f>SUM($R$3:R814)</f>
        <v>2.9862439205380689E-2</v>
      </c>
      <c r="U814" s="4">
        <f t="shared" si="190"/>
        <v>5.7557363635713727E-3</v>
      </c>
      <c r="AA814" s="4">
        <f t="shared" si="191"/>
        <v>4.0290154544999606E-3</v>
      </c>
      <c r="AM814" s="4">
        <f t="shared" si="192"/>
        <v>0</v>
      </c>
      <c r="AN814" s="5">
        <f>SUM($H$3:H814)</f>
        <v>5347.2777777777837</v>
      </c>
    </row>
    <row r="815" spans="1:40" x14ac:dyDescent="0.3">
      <c r="A815" s="6" t="s">
        <v>14</v>
      </c>
      <c r="B815" s="4">
        <v>812</v>
      </c>
      <c r="C815" s="4">
        <v>223</v>
      </c>
      <c r="D815" s="4">
        <v>43.7</v>
      </c>
      <c r="E815" s="4">
        <f t="shared" si="193"/>
        <v>-1.0694444444444438</v>
      </c>
      <c r="F815" s="11">
        <f t="shared" si="194"/>
        <v>-0.15277777777777801</v>
      </c>
      <c r="H815" s="12">
        <f t="shared" si="181"/>
        <v>12.138888888888889</v>
      </c>
      <c r="I815" s="5">
        <f t="shared" si="182"/>
        <v>-199.98611111111097</v>
      </c>
      <c r="J815" s="4">
        <f t="shared" si="183"/>
        <v>36.689399999999999</v>
      </c>
      <c r="K815" s="4">
        <f t="shared" si="184"/>
        <v>22.585664918749998</v>
      </c>
      <c r="L815" s="11">
        <f t="shared" si="185"/>
        <v>-140.71104619236098</v>
      </c>
      <c r="N815" s="12">
        <f t="shared" si="180"/>
        <v>-1708.0757551683819</v>
      </c>
      <c r="O815" s="4">
        <f t="shared" si="186"/>
        <v>0</v>
      </c>
      <c r="P815" s="4">
        <f t="shared" si="187"/>
        <v>1708.0757551683819</v>
      </c>
      <c r="Q815" s="4">
        <f t="shared" si="188"/>
        <v>0</v>
      </c>
      <c r="R815" s="4">
        <f t="shared" si="189"/>
        <v>4.7446548754677273E-4</v>
      </c>
      <c r="S815" s="4">
        <f>SUM($Q$3:Q815)</f>
        <v>0.11662924206646741</v>
      </c>
      <c r="T815" s="11">
        <f>SUM($R$3:R815)</f>
        <v>3.0336904692927463E-2</v>
      </c>
      <c r="U815" s="4">
        <f t="shared" si="190"/>
        <v>8.065913288295137E-3</v>
      </c>
      <c r="AA815" s="4">
        <f t="shared" si="191"/>
        <v>5.6461393018065959E-3</v>
      </c>
      <c r="AM815" s="4">
        <f t="shared" si="192"/>
        <v>0</v>
      </c>
      <c r="AN815" s="5">
        <f>SUM($H$3:H815)</f>
        <v>5359.4166666666724</v>
      </c>
    </row>
    <row r="816" spans="1:40" x14ac:dyDescent="0.3">
      <c r="A816" s="6" t="s">
        <v>14</v>
      </c>
      <c r="B816" s="4">
        <v>813</v>
      </c>
      <c r="C816" s="4">
        <v>224</v>
      </c>
      <c r="D816" s="4">
        <v>39.700000000000003</v>
      </c>
      <c r="E816" s="4">
        <f t="shared" si="193"/>
        <v>-1.1388888888888893</v>
      </c>
      <c r="F816" s="11">
        <f t="shared" si="194"/>
        <v>-6.2500000000000444E-2</v>
      </c>
      <c r="H816" s="12">
        <f t="shared" si="181"/>
        <v>11.027777777777779</v>
      </c>
      <c r="I816" s="5">
        <f t="shared" si="182"/>
        <v>-212.97222222222229</v>
      </c>
      <c r="J816" s="4">
        <f t="shared" si="183"/>
        <v>36.689399999999999</v>
      </c>
      <c r="K816" s="4">
        <f t="shared" si="184"/>
        <v>18.64021941875</v>
      </c>
      <c r="L816" s="11">
        <f t="shared" si="185"/>
        <v>-157.64260280347227</v>
      </c>
      <c r="N816" s="12">
        <f t="shared" si="180"/>
        <v>-1738.4475920271805</v>
      </c>
      <c r="O816" s="4">
        <f t="shared" si="186"/>
        <v>0</v>
      </c>
      <c r="P816" s="4">
        <f t="shared" si="187"/>
        <v>1738.4475920271805</v>
      </c>
      <c r="Q816" s="4">
        <f t="shared" si="188"/>
        <v>0</v>
      </c>
      <c r="R816" s="4">
        <f t="shared" si="189"/>
        <v>4.8290210889643902E-4</v>
      </c>
      <c r="S816" s="4">
        <f>SUM($Q$3:Q816)</f>
        <v>0.11662924206646741</v>
      </c>
      <c r="T816" s="11">
        <f>SUM($R$3:R816)</f>
        <v>3.0819806801823901E-2</v>
      </c>
      <c r="U816" s="4">
        <f t="shared" si="190"/>
        <v>8.2093358512394625E-3</v>
      </c>
      <c r="AA816" s="4">
        <f t="shared" si="191"/>
        <v>5.7465350958676234E-3</v>
      </c>
      <c r="AM816" s="4">
        <f t="shared" si="192"/>
        <v>0</v>
      </c>
      <c r="AN816" s="5">
        <f>SUM($H$3:H816)</f>
        <v>5370.4444444444498</v>
      </c>
    </row>
    <row r="817" spans="1:40" x14ac:dyDescent="0.3">
      <c r="A817" s="6" t="s">
        <v>14</v>
      </c>
      <c r="B817" s="4">
        <v>814</v>
      </c>
      <c r="C817" s="4">
        <v>225</v>
      </c>
      <c r="D817" s="4">
        <v>35.5</v>
      </c>
      <c r="E817" s="4">
        <f t="shared" si="193"/>
        <v>-1.1944444444444446</v>
      </c>
      <c r="F817" s="11">
        <f t="shared" si="194"/>
        <v>-6.9444444444444198E-2</v>
      </c>
      <c r="H817" s="12">
        <f t="shared" si="181"/>
        <v>9.8611111111111107</v>
      </c>
      <c r="I817" s="5">
        <f t="shared" si="182"/>
        <v>-223.36111111111114</v>
      </c>
      <c r="J817" s="4">
        <f t="shared" si="183"/>
        <v>36.689399999999999</v>
      </c>
      <c r="K817" s="4">
        <f t="shared" si="184"/>
        <v>14.904819218749996</v>
      </c>
      <c r="L817" s="11">
        <f t="shared" si="185"/>
        <v>-171.76689189236114</v>
      </c>
      <c r="N817" s="12">
        <f t="shared" si="180"/>
        <v>-1693.8124061607834</v>
      </c>
      <c r="O817" s="4">
        <f t="shared" si="186"/>
        <v>0</v>
      </c>
      <c r="P817" s="4">
        <f t="shared" si="187"/>
        <v>1693.8124061607834</v>
      </c>
      <c r="Q817" s="4">
        <f t="shared" si="188"/>
        <v>0</v>
      </c>
      <c r="R817" s="4">
        <f t="shared" si="189"/>
        <v>4.7050344615577323E-4</v>
      </c>
      <c r="S817" s="4">
        <f>SUM($Q$3:Q817)</f>
        <v>0.11662924206646741</v>
      </c>
      <c r="T817" s="11">
        <f>SUM($R$3:R817)</f>
        <v>3.1290310247979673E-2</v>
      </c>
      <c r="U817" s="4">
        <f t="shared" si="190"/>
        <v>7.9985585846481452E-3</v>
      </c>
      <c r="AA817" s="4">
        <f t="shared" si="191"/>
        <v>5.5989910092537013E-3</v>
      </c>
      <c r="AM817" s="4">
        <f t="shared" si="192"/>
        <v>0</v>
      </c>
      <c r="AN817" s="5">
        <f>SUM($H$3:H817)</f>
        <v>5380.3055555555611</v>
      </c>
    </row>
    <row r="818" spans="1:40" x14ac:dyDescent="0.3">
      <c r="A818" s="6" t="s">
        <v>14</v>
      </c>
      <c r="B818" s="4">
        <v>815</v>
      </c>
      <c r="C818" s="4">
        <v>226</v>
      </c>
      <c r="D818" s="4">
        <v>31.1</v>
      </c>
      <c r="E818" s="4">
        <f t="shared" si="193"/>
        <v>-1.2777777777777777</v>
      </c>
      <c r="F818" s="11">
        <f t="shared" si="194"/>
        <v>-4.1666666666666741E-2</v>
      </c>
      <c r="H818" s="12">
        <f t="shared" si="181"/>
        <v>8.6388888888888893</v>
      </c>
      <c r="I818" s="5">
        <f t="shared" si="182"/>
        <v>-238.94444444444443</v>
      </c>
      <c r="J818" s="4">
        <f t="shared" si="183"/>
        <v>36.689399999999999</v>
      </c>
      <c r="K818" s="4">
        <f t="shared" si="184"/>
        <v>11.439071768750001</v>
      </c>
      <c r="L818" s="11">
        <f t="shared" si="185"/>
        <v>-190.81597267569441</v>
      </c>
      <c r="N818" s="12">
        <f t="shared" si="180"/>
        <v>-1648.4379861705822</v>
      </c>
      <c r="O818" s="4">
        <f t="shared" si="186"/>
        <v>0</v>
      </c>
      <c r="P818" s="4">
        <f t="shared" si="187"/>
        <v>1648.4379861705822</v>
      </c>
      <c r="Q818" s="4">
        <f t="shared" si="188"/>
        <v>0</v>
      </c>
      <c r="R818" s="4">
        <f t="shared" si="189"/>
        <v>4.578994406029395E-4</v>
      </c>
      <c r="S818" s="4">
        <f>SUM($Q$3:Q818)</f>
        <v>0.11662924206646741</v>
      </c>
      <c r="T818" s="11">
        <f>SUM($R$3:R818)</f>
        <v>3.1748209688582614E-2</v>
      </c>
      <c r="U818" s="4">
        <f t="shared" si="190"/>
        <v>7.7842904902499718E-3</v>
      </c>
      <c r="AA818" s="4">
        <f t="shared" si="191"/>
        <v>5.4490033431749798E-3</v>
      </c>
      <c r="AM818" s="4">
        <f t="shared" si="192"/>
        <v>0</v>
      </c>
      <c r="AN818" s="5">
        <f>SUM($H$3:H818)</f>
        <v>5388.9444444444498</v>
      </c>
    </row>
    <row r="819" spans="1:40" x14ac:dyDescent="0.3">
      <c r="A819" s="6" t="s">
        <v>14</v>
      </c>
      <c r="B819" s="4">
        <v>816</v>
      </c>
      <c r="C819" s="4">
        <v>227</v>
      </c>
      <c r="D819" s="4">
        <v>26.3</v>
      </c>
      <c r="E819" s="4">
        <f t="shared" si="193"/>
        <v>-1.2777777777777781</v>
      </c>
      <c r="F819" s="11">
        <f t="shared" si="194"/>
        <v>6.2499999999999889E-2</v>
      </c>
      <c r="H819" s="12">
        <f t="shared" si="181"/>
        <v>7.3055555555555554</v>
      </c>
      <c r="I819" s="5">
        <f t="shared" si="182"/>
        <v>-238.94444444444451</v>
      </c>
      <c r="J819" s="4">
        <f t="shared" si="183"/>
        <v>36.689399999999999</v>
      </c>
      <c r="K819" s="4">
        <f t="shared" si="184"/>
        <v>8.1805311687500009</v>
      </c>
      <c r="L819" s="11">
        <f t="shared" si="185"/>
        <v>-194.0745132756945</v>
      </c>
      <c r="N819" s="12">
        <f t="shared" si="180"/>
        <v>-1417.8221386529904</v>
      </c>
      <c r="O819" s="4">
        <f t="shared" si="186"/>
        <v>0</v>
      </c>
      <c r="P819" s="4">
        <f t="shared" si="187"/>
        <v>1417.8221386529904</v>
      </c>
      <c r="Q819" s="4">
        <f t="shared" si="188"/>
        <v>0</v>
      </c>
      <c r="R819" s="4">
        <f t="shared" si="189"/>
        <v>3.9383948295916398E-4</v>
      </c>
      <c r="S819" s="4">
        <f>SUM($Q$3:Q819)</f>
        <v>0.11662924206646741</v>
      </c>
      <c r="T819" s="11">
        <f>SUM($R$3:R819)</f>
        <v>3.214204917154178E-2</v>
      </c>
      <c r="U819" s="4">
        <f t="shared" si="190"/>
        <v>6.6952712103057876E-3</v>
      </c>
      <c r="AA819" s="4">
        <f t="shared" si="191"/>
        <v>4.6866898472140506E-3</v>
      </c>
      <c r="AM819" s="4">
        <f t="shared" si="192"/>
        <v>0</v>
      </c>
      <c r="AN819" s="5">
        <f>SUM($H$3:H819)</f>
        <v>5396.2500000000055</v>
      </c>
    </row>
    <row r="820" spans="1:40" x14ac:dyDescent="0.3">
      <c r="A820" s="6" t="s">
        <v>14</v>
      </c>
      <c r="B820" s="4">
        <v>817</v>
      </c>
      <c r="C820" s="4">
        <v>228</v>
      </c>
      <c r="D820" s="4">
        <v>21.9</v>
      </c>
      <c r="E820" s="4">
        <f t="shared" si="193"/>
        <v>-1.1527777777777779</v>
      </c>
      <c r="F820" s="11">
        <f t="shared" si="194"/>
        <v>0.29861111111111138</v>
      </c>
      <c r="H820" s="12">
        <f t="shared" si="181"/>
        <v>6.083333333333333</v>
      </c>
      <c r="I820" s="5">
        <f t="shared" si="182"/>
        <v>-215.56944444444446</v>
      </c>
      <c r="J820" s="4">
        <f t="shared" si="183"/>
        <v>36.689399999999999</v>
      </c>
      <c r="K820" s="4">
        <f t="shared" si="184"/>
        <v>5.6722875187499993</v>
      </c>
      <c r="L820" s="11">
        <f t="shared" si="185"/>
        <v>-173.20775692569444</v>
      </c>
      <c r="N820" s="12">
        <f t="shared" si="180"/>
        <v>-1053.6805212979746</v>
      </c>
      <c r="O820" s="4">
        <f t="shared" si="186"/>
        <v>0</v>
      </c>
      <c r="P820" s="4">
        <f t="shared" si="187"/>
        <v>1053.6805212979746</v>
      </c>
      <c r="Q820" s="4">
        <f t="shared" si="188"/>
        <v>0</v>
      </c>
      <c r="R820" s="4">
        <f t="shared" si="189"/>
        <v>2.9268903369388183E-4</v>
      </c>
      <c r="S820" s="4">
        <f>SUM($Q$3:Q820)</f>
        <v>0.11662924206646741</v>
      </c>
      <c r="T820" s="11">
        <f>SUM($R$3:R820)</f>
        <v>3.2434738205235659E-2</v>
      </c>
      <c r="U820" s="4">
        <f t="shared" si="190"/>
        <v>4.9757135727959909E-3</v>
      </c>
      <c r="AA820" s="4">
        <f t="shared" si="191"/>
        <v>3.4829995009571933E-3</v>
      </c>
      <c r="AM820" s="4">
        <f t="shared" si="192"/>
        <v>0</v>
      </c>
      <c r="AN820" s="5">
        <f>SUM($H$3:H820)</f>
        <v>5402.3333333333385</v>
      </c>
    </row>
    <row r="821" spans="1:40" x14ac:dyDescent="0.3">
      <c r="A821" s="6" t="s">
        <v>14</v>
      </c>
      <c r="B821" s="4">
        <v>818</v>
      </c>
      <c r="C821" s="4">
        <v>229</v>
      </c>
      <c r="D821" s="4">
        <v>18</v>
      </c>
      <c r="E821" s="4">
        <f t="shared" si="193"/>
        <v>-0.68055555555555536</v>
      </c>
      <c r="F821" s="11">
        <f t="shared" si="194"/>
        <v>0.57638888888888895</v>
      </c>
      <c r="H821" s="12">
        <f t="shared" si="181"/>
        <v>5</v>
      </c>
      <c r="I821" s="5">
        <f t="shared" si="182"/>
        <v>-127.26388888888886</v>
      </c>
      <c r="J821" s="4">
        <f t="shared" si="183"/>
        <v>36.689399999999999</v>
      </c>
      <c r="K821" s="4">
        <f t="shared" si="184"/>
        <v>3.8319075000000002</v>
      </c>
      <c r="L821" s="11">
        <f t="shared" si="185"/>
        <v>-86.742581388888851</v>
      </c>
      <c r="N821" s="12">
        <f t="shared" si="180"/>
        <v>-433.71290694444428</v>
      </c>
      <c r="O821" s="4">
        <f t="shared" si="186"/>
        <v>0</v>
      </c>
      <c r="P821" s="4">
        <f t="shared" si="187"/>
        <v>433.71290694444428</v>
      </c>
      <c r="Q821" s="4">
        <f t="shared" si="188"/>
        <v>0</v>
      </c>
      <c r="R821" s="4">
        <f t="shared" si="189"/>
        <v>1.2047580748456786E-4</v>
      </c>
      <c r="S821" s="4">
        <f>SUM($Q$3:Q821)</f>
        <v>0.11662924206646741</v>
      </c>
      <c r="T821" s="11">
        <f>SUM($R$3:R821)</f>
        <v>3.2555214012720227E-2</v>
      </c>
      <c r="U821" s="4">
        <f t="shared" si="190"/>
        <v>2.0480887272376538E-3</v>
      </c>
      <c r="AA821" s="4">
        <f t="shared" si="191"/>
        <v>1.4336621090663576E-3</v>
      </c>
      <c r="AM821" s="4">
        <f t="shared" si="192"/>
        <v>0</v>
      </c>
      <c r="AN821" s="5">
        <f>SUM($H$3:H821)</f>
        <v>5407.3333333333385</v>
      </c>
    </row>
    <row r="822" spans="1:40" x14ac:dyDescent="0.3">
      <c r="A822" s="6" t="s">
        <v>14</v>
      </c>
      <c r="B822" s="4">
        <v>819</v>
      </c>
      <c r="C822" s="4">
        <v>230</v>
      </c>
      <c r="D822" s="4">
        <v>17</v>
      </c>
      <c r="E822" s="4">
        <f t="shared" si="193"/>
        <v>0</v>
      </c>
      <c r="F822" s="11">
        <f t="shared" si="194"/>
        <v>0.64583333333333315</v>
      </c>
      <c r="H822" s="12">
        <f t="shared" si="181"/>
        <v>4.7222222222222223</v>
      </c>
      <c r="I822" s="5">
        <f t="shared" si="182"/>
        <v>0</v>
      </c>
      <c r="J822" s="4">
        <f t="shared" si="183"/>
        <v>36.689399999999999</v>
      </c>
      <c r="K822" s="4">
        <f t="shared" si="184"/>
        <v>3.4179668749999994</v>
      </c>
      <c r="L822" s="11">
        <f t="shared" si="185"/>
        <v>40.107366874999997</v>
      </c>
      <c r="N822" s="12">
        <f t="shared" si="180"/>
        <v>189.39589913194445</v>
      </c>
      <c r="O822" s="4">
        <f t="shared" si="186"/>
        <v>189.39589913194445</v>
      </c>
      <c r="P822" s="4">
        <f t="shared" si="187"/>
        <v>0</v>
      </c>
      <c r="Q822" s="4">
        <f t="shared" si="188"/>
        <v>5.2609971981095678E-5</v>
      </c>
      <c r="R822" s="4">
        <f t="shared" si="189"/>
        <v>0</v>
      </c>
      <c r="S822" s="4">
        <f>SUM($Q$3:Q822)</f>
        <v>0.11668185203844851</v>
      </c>
      <c r="T822" s="11">
        <f>SUM($R$3:R822)</f>
        <v>3.2555214012720227E-2</v>
      </c>
      <c r="U822" s="4">
        <f t="shared" si="190"/>
        <v>0</v>
      </c>
      <c r="AA822" s="4">
        <f t="shared" si="191"/>
        <v>0</v>
      </c>
      <c r="AM822" s="4">
        <f t="shared" si="192"/>
        <v>0</v>
      </c>
      <c r="AN822" s="5">
        <f>SUM($H$3:H822)</f>
        <v>5412.0555555555611</v>
      </c>
    </row>
    <row r="823" spans="1:40" x14ac:dyDescent="0.3">
      <c r="A823" s="6" t="s">
        <v>14</v>
      </c>
      <c r="B823" s="4">
        <v>820</v>
      </c>
      <c r="C823" s="4">
        <v>231</v>
      </c>
      <c r="D823" s="4">
        <v>18</v>
      </c>
      <c r="E823" s="4">
        <f t="shared" si="193"/>
        <v>0.61111111111111094</v>
      </c>
      <c r="F823" s="11">
        <f t="shared" si="194"/>
        <v>0.47222222222222227</v>
      </c>
      <c r="H823" s="12">
        <f t="shared" si="181"/>
        <v>5</v>
      </c>
      <c r="I823" s="5">
        <f t="shared" si="182"/>
        <v>114.27777777777774</v>
      </c>
      <c r="J823" s="4">
        <f t="shared" si="183"/>
        <v>36.689399999999999</v>
      </c>
      <c r="K823" s="4">
        <f t="shared" si="184"/>
        <v>3.8319075000000002</v>
      </c>
      <c r="L823" s="11">
        <f t="shared" si="185"/>
        <v>154.79908527777775</v>
      </c>
      <c r="N823" s="12">
        <f t="shared" si="180"/>
        <v>773.99542638888875</v>
      </c>
      <c r="O823" s="4">
        <f t="shared" si="186"/>
        <v>773.99542638888875</v>
      </c>
      <c r="P823" s="4">
        <f t="shared" si="187"/>
        <v>0</v>
      </c>
      <c r="Q823" s="4">
        <f t="shared" si="188"/>
        <v>2.149987295524691E-4</v>
      </c>
      <c r="R823" s="4">
        <f t="shared" si="189"/>
        <v>0</v>
      </c>
      <c r="S823" s="4">
        <f>SUM($Q$3:Q823)</f>
        <v>0.11689685076800098</v>
      </c>
      <c r="T823" s="11">
        <f>SUM($R$3:R823)</f>
        <v>3.2555214012720227E-2</v>
      </c>
      <c r="U823" s="4">
        <f t="shared" si="190"/>
        <v>0</v>
      </c>
      <c r="AA823" s="4">
        <f t="shared" si="191"/>
        <v>0</v>
      </c>
      <c r="AM823" s="4">
        <f t="shared" si="192"/>
        <v>0</v>
      </c>
      <c r="AN823" s="5">
        <f>SUM($H$3:H823)</f>
        <v>5417.0555555555611</v>
      </c>
    </row>
    <row r="824" spans="1:40" x14ac:dyDescent="0.3">
      <c r="A824" s="6" t="s">
        <v>14</v>
      </c>
      <c r="B824" s="4">
        <v>821</v>
      </c>
      <c r="C824" s="4">
        <v>232</v>
      </c>
      <c r="D824" s="4">
        <v>21.4</v>
      </c>
      <c r="E824" s="4">
        <f t="shared" si="193"/>
        <v>0.94444444444444453</v>
      </c>
      <c r="F824" s="11">
        <f t="shared" si="194"/>
        <v>0.14583333333333343</v>
      </c>
      <c r="H824" s="12">
        <f t="shared" si="181"/>
        <v>5.9444444444444438</v>
      </c>
      <c r="I824" s="5">
        <f t="shared" si="182"/>
        <v>176.61111111111111</v>
      </c>
      <c r="J824" s="4">
        <f t="shared" si="183"/>
        <v>36.689399999999999</v>
      </c>
      <c r="K824" s="4">
        <f t="shared" si="184"/>
        <v>5.4162356749999985</v>
      </c>
      <c r="L824" s="11">
        <f t="shared" si="185"/>
        <v>218.71674678611112</v>
      </c>
      <c r="N824" s="12">
        <f t="shared" si="180"/>
        <v>1300.1495503396604</v>
      </c>
      <c r="O824" s="4">
        <f t="shared" si="186"/>
        <v>1300.1495503396604</v>
      </c>
      <c r="P824" s="4">
        <f t="shared" si="187"/>
        <v>0</v>
      </c>
      <c r="Q824" s="4">
        <f t="shared" si="188"/>
        <v>3.6115265287212794E-4</v>
      </c>
      <c r="R824" s="4">
        <f t="shared" si="189"/>
        <v>0</v>
      </c>
      <c r="S824" s="4">
        <f>SUM($Q$3:Q824)</f>
        <v>0.11725800342087311</v>
      </c>
      <c r="T824" s="11">
        <f>SUM($R$3:R824)</f>
        <v>3.2555214012720227E-2</v>
      </c>
      <c r="U824" s="4">
        <f t="shared" si="190"/>
        <v>0</v>
      </c>
      <c r="AA824" s="4">
        <f t="shared" si="191"/>
        <v>0</v>
      </c>
      <c r="AM824" s="4">
        <f t="shared" si="192"/>
        <v>0</v>
      </c>
      <c r="AN824" s="5">
        <f>SUM($H$3:H824)</f>
        <v>5423.0000000000055</v>
      </c>
    </row>
    <row r="825" spans="1:40" x14ac:dyDescent="0.3">
      <c r="A825" s="6" t="s">
        <v>14</v>
      </c>
      <c r="B825" s="4">
        <v>822</v>
      </c>
      <c r="C825" s="4">
        <v>233</v>
      </c>
      <c r="D825" s="4">
        <v>24.8</v>
      </c>
      <c r="E825" s="4">
        <f t="shared" si="193"/>
        <v>0.90277777777777779</v>
      </c>
      <c r="F825" s="11">
        <f t="shared" si="194"/>
        <v>-5.5555555555555636E-2</v>
      </c>
      <c r="H825" s="12">
        <f t="shared" si="181"/>
        <v>6.8888888888888893</v>
      </c>
      <c r="I825" s="5">
        <f t="shared" si="182"/>
        <v>168.81944444444446</v>
      </c>
      <c r="J825" s="4">
        <f t="shared" si="183"/>
        <v>36.689399999999999</v>
      </c>
      <c r="K825" s="4">
        <f t="shared" si="184"/>
        <v>7.2740012000000016</v>
      </c>
      <c r="L825" s="11">
        <f t="shared" si="185"/>
        <v>212.78284564444448</v>
      </c>
      <c r="N825" s="12">
        <f t="shared" si="180"/>
        <v>1465.8373811061731</v>
      </c>
      <c r="O825" s="4">
        <f t="shared" si="186"/>
        <v>1465.8373811061731</v>
      </c>
      <c r="P825" s="4">
        <f t="shared" si="187"/>
        <v>0</v>
      </c>
      <c r="Q825" s="4">
        <f t="shared" si="188"/>
        <v>4.0717705030727033E-4</v>
      </c>
      <c r="R825" s="4">
        <f t="shared" si="189"/>
        <v>0</v>
      </c>
      <c r="S825" s="4">
        <f>SUM($Q$3:Q825)</f>
        <v>0.11766518047118038</v>
      </c>
      <c r="T825" s="11">
        <f>SUM($R$3:R825)</f>
        <v>3.2555214012720227E-2</v>
      </c>
      <c r="U825" s="4">
        <f t="shared" si="190"/>
        <v>0</v>
      </c>
      <c r="AA825" s="4">
        <f t="shared" si="191"/>
        <v>0</v>
      </c>
      <c r="AM825" s="4">
        <f t="shared" si="192"/>
        <v>0</v>
      </c>
      <c r="AN825" s="5">
        <f>SUM($H$3:H825)</f>
        <v>5429.8888888888941</v>
      </c>
    </row>
    <row r="826" spans="1:40" x14ac:dyDescent="0.3">
      <c r="A826" s="6" t="s">
        <v>14</v>
      </c>
      <c r="B826" s="4">
        <v>823</v>
      </c>
      <c r="C826" s="4">
        <v>234</v>
      </c>
      <c r="D826" s="4">
        <v>27.9</v>
      </c>
      <c r="E826" s="4">
        <f t="shared" si="193"/>
        <v>0.83333333333333326</v>
      </c>
      <c r="F826" s="11">
        <f t="shared" si="194"/>
        <v>-9.7222222222222154E-2</v>
      </c>
      <c r="H826" s="12">
        <f t="shared" si="181"/>
        <v>7.7499999999999991</v>
      </c>
      <c r="I826" s="5">
        <f t="shared" si="182"/>
        <v>155.83333333333331</v>
      </c>
      <c r="J826" s="4">
        <f t="shared" si="183"/>
        <v>36.689399999999999</v>
      </c>
      <c r="K826" s="4">
        <f t="shared" si="184"/>
        <v>9.206157768749998</v>
      </c>
      <c r="L826" s="11">
        <f t="shared" si="185"/>
        <v>201.72889110208331</v>
      </c>
      <c r="N826" s="12">
        <f t="shared" si="180"/>
        <v>1563.3989060411454</v>
      </c>
      <c r="O826" s="4">
        <f t="shared" si="186"/>
        <v>1563.3989060411454</v>
      </c>
      <c r="P826" s="4">
        <f t="shared" si="187"/>
        <v>0</v>
      </c>
      <c r="Q826" s="4">
        <f t="shared" si="188"/>
        <v>4.3427747390031819E-4</v>
      </c>
      <c r="R826" s="4">
        <f t="shared" si="189"/>
        <v>0</v>
      </c>
      <c r="S826" s="4">
        <f>SUM($Q$3:Q826)</f>
        <v>0.1180994579450807</v>
      </c>
      <c r="T826" s="11">
        <f>SUM($R$3:R826)</f>
        <v>3.2555214012720227E-2</v>
      </c>
      <c r="U826" s="4">
        <f t="shared" si="190"/>
        <v>0</v>
      </c>
      <c r="AA826" s="4">
        <f t="shared" si="191"/>
        <v>0</v>
      </c>
      <c r="AM826" s="4">
        <f t="shared" si="192"/>
        <v>0</v>
      </c>
      <c r="AN826" s="5">
        <f>SUM($H$3:H826)</f>
        <v>5437.6388888888941</v>
      </c>
    </row>
    <row r="827" spans="1:40" x14ac:dyDescent="0.3">
      <c r="A827" s="6" t="s">
        <v>14</v>
      </c>
      <c r="B827" s="4">
        <v>824</v>
      </c>
      <c r="C827" s="4">
        <v>235</v>
      </c>
      <c r="D827" s="4">
        <v>30.8</v>
      </c>
      <c r="E827" s="4">
        <f t="shared" si="193"/>
        <v>0.70833333333333348</v>
      </c>
      <c r="F827" s="11">
        <f t="shared" si="194"/>
        <v>-0.11805555555555547</v>
      </c>
      <c r="H827" s="12">
        <f t="shared" si="181"/>
        <v>8.5555555555555554</v>
      </c>
      <c r="I827" s="5">
        <f t="shared" si="182"/>
        <v>132.45833333333337</v>
      </c>
      <c r="J827" s="4">
        <f t="shared" si="183"/>
        <v>36.689399999999999</v>
      </c>
      <c r="K827" s="4">
        <f t="shared" si="184"/>
        <v>11.219446700000001</v>
      </c>
      <c r="L827" s="11">
        <f t="shared" si="185"/>
        <v>180.36718003333337</v>
      </c>
      <c r="N827" s="12">
        <f t="shared" si="180"/>
        <v>1543.1414291740743</v>
      </c>
      <c r="O827" s="4">
        <f t="shared" si="186"/>
        <v>1543.1414291740743</v>
      </c>
      <c r="P827" s="4">
        <f t="shared" si="187"/>
        <v>0</v>
      </c>
      <c r="Q827" s="4">
        <f t="shared" si="188"/>
        <v>4.2865039699279843E-4</v>
      </c>
      <c r="R827" s="4">
        <f t="shared" si="189"/>
        <v>0</v>
      </c>
      <c r="S827" s="4">
        <f>SUM($Q$3:Q827)</f>
        <v>0.1185281083420735</v>
      </c>
      <c r="T827" s="11">
        <f>SUM($R$3:R827)</f>
        <v>3.2555214012720227E-2</v>
      </c>
      <c r="U827" s="4">
        <f t="shared" si="190"/>
        <v>0</v>
      </c>
      <c r="AA827" s="4">
        <f t="shared" si="191"/>
        <v>0</v>
      </c>
      <c r="AM827" s="4">
        <f t="shared" si="192"/>
        <v>0</v>
      </c>
      <c r="AN827" s="5">
        <f>SUM($H$3:H827)</f>
        <v>5446.1944444444498</v>
      </c>
    </row>
    <row r="828" spans="1:40" x14ac:dyDescent="0.3">
      <c r="A828" s="6" t="s">
        <v>14</v>
      </c>
      <c r="B828" s="4">
        <v>825</v>
      </c>
      <c r="C828" s="4">
        <v>236</v>
      </c>
      <c r="D828" s="4">
        <v>33</v>
      </c>
      <c r="E828" s="4">
        <f t="shared" si="193"/>
        <v>0.59722222222222232</v>
      </c>
      <c r="F828" s="11">
        <f t="shared" si="194"/>
        <v>-6.944444444444442E-2</v>
      </c>
      <c r="H828" s="12">
        <f t="shared" si="181"/>
        <v>9.1666666666666661</v>
      </c>
      <c r="I828" s="5">
        <f t="shared" si="182"/>
        <v>111.68055555555557</v>
      </c>
      <c r="J828" s="4">
        <f t="shared" si="183"/>
        <v>36.689399999999999</v>
      </c>
      <c r="K828" s="4">
        <f t="shared" si="184"/>
        <v>12.879466874999997</v>
      </c>
      <c r="L828" s="11">
        <f t="shared" si="185"/>
        <v>161.24942243055557</v>
      </c>
      <c r="N828" s="12">
        <f t="shared" si="180"/>
        <v>1478.119705613426</v>
      </c>
      <c r="O828" s="4">
        <f t="shared" si="186"/>
        <v>1478.119705613426</v>
      </c>
      <c r="P828" s="4">
        <f t="shared" si="187"/>
        <v>0</v>
      </c>
      <c r="Q828" s="4">
        <f t="shared" si="188"/>
        <v>4.105888071148406E-4</v>
      </c>
      <c r="R828" s="4">
        <f t="shared" si="189"/>
        <v>0</v>
      </c>
      <c r="S828" s="4">
        <f>SUM($Q$3:Q828)</f>
        <v>0.11893869714918834</v>
      </c>
      <c r="T828" s="11">
        <f>SUM($R$3:R828)</f>
        <v>3.2555214012720227E-2</v>
      </c>
      <c r="U828" s="4">
        <f t="shared" si="190"/>
        <v>0</v>
      </c>
      <c r="AA828" s="4">
        <f t="shared" si="191"/>
        <v>0</v>
      </c>
      <c r="AM828" s="4">
        <f t="shared" si="192"/>
        <v>0</v>
      </c>
      <c r="AN828" s="5">
        <f>SUM($H$3:H828)</f>
        <v>5455.3611111111168</v>
      </c>
    </row>
    <row r="829" spans="1:40" x14ac:dyDescent="0.3">
      <c r="A829" s="6" t="s">
        <v>14</v>
      </c>
      <c r="B829" s="4">
        <v>826</v>
      </c>
      <c r="C829" s="4">
        <v>237</v>
      </c>
      <c r="D829" s="4">
        <v>35.1</v>
      </c>
      <c r="E829" s="4">
        <f t="shared" si="193"/>
        <v>0.56944444444444464</v>
      </c>
      <c r="F829" s="11">
        <f t="shared" si="194"/>
        <v>-3.4722222222222487E-2</v>
      </c>
      <c r="H829" s="12">
        <f t="shared" si="181"/>
        <v>9.75</v>
      </c>
      <c r="I829" s="5">
        <f t="shared" si="182"/>
        <v>106.48611111111114</v>
      </c>
      <c r="J829" s="4">
        <f t="shared" si="183"/>
        <v>36.689399999999999</v>
      </c>
      <c r="K829" s="4">
        <f t="shared" si="184"/>
        <v>14.570828268749999</v>
      </c>
      <c r="L829" s="11">
        <f t="shared" si="185"/>
        <v>157.74633937986115</v>
      </c>
      <c r="N829" s="12">
        <f t="shared" si="180"/>
        <v>1538.0268089536462</v>
      </c>
      <c r="O829" s="4">
        <f t="shared" si="186"/>
        <v>1538.0268089536462</v>
      </c>
      <c r="P829" s="4">
        <f t="shared" si="187"/>
        <v>0</v>
      </c>
      <c r="Q829" s="4">
        <f t="shared" si="188"/>
        <v>4.2722966915379059E-4</v>
      </c>
      <c r="R829" s="4">
        <f t="shared" si="189"/>
        <v>0</v>
      </c>
      <c r="S829" s="4">
        <f>SUM($Q$3:Q829)</f>
        <v>0.11936592681834213</v>
      </c>
      <c r="T829" s="11">
        <f>SUM($R$3:R829)</f>
        <v>3.2555214012720227E-2</v>
      </c>
      <c r="U829" s="4">
        <f t="shared" si="190"/>
        <v>0</v>
      </c>
      <c r="AA829" s="4">
        <f t="shared" si="191"/>
        <v>0</v>
      </c>
      <c r="AM829" s="4">
        <f t="shared" si="192"/>
        <v>0</v>
      </c>
      <c r="AN829" s="5">
        <f>SUM($H$3:H829)</f>
        <v>5465.1111111111168</v>
      </c>
    </row>
    <row r="830" spans="1:40" x14ac:dyDescent="0.3">
      <c r="A830" s="6" t="s">
        <v>14</v>
      </c>
      <c r="B830" s="4">
        <v>827</v>
      </c>
      <c r="C830" s="4">
        <v>238</v>
      </c>
      <c r="D830" s="4">
        <v>37.1</v>
      </c>
      <c r="E830" s="4">
        <f t="shared" si="193"/>
        <v>0.52777777777777735</v>
      </c>
      <c r="F830" s="11">
        <f t="shared" si="194"/>
        <v>1.3888888888888562E-2</v>
      </c>
      <c r="H830" s="12">
        <f t="shared" si="181"/>
        <v>10.305555555555555</v>
      </c>
      <c r="I830" s="5">
        <f t="shared" si="182"/>
        <v>98.694444444444358</v>
      </c>
      <c r="J830" s="4">
        <f t="shared" si="183"/>
        <v>36.689399999999999</v>
      </c>
      <c r="K830" s="4">
        <f t="shared" si="184"/>
        <v>16.278629018749999</v>
      </c>
      <c r="L830" s="11">
        <f t="shared" si="185"/>
        <v>151.66247346319435</v>
      </c>
      <c r="N830" s="12">
        <f t="shared" si="180"/>
        <v>1562.9660459679194</v>
      </c>
      <c r="O830" s="4">
        <f t="shared" si="186"/>
        <v>1562.9660459679194</v>
      </c>
      <c r="P830" s="4">
        <f t="shared" si="187"/>
        <v>0</v>
      </c>
      <c r="Q830" s="4">
        <f t="shared" si="188"/>
        <v>4.3415723499108872E-4</v>
      </c>
      <c r="R830" s="4">
        <f t="shared" si="189"/>
        <v>0</v>
      </c>
      <c r="S830" s="4">
        <f>SUM($Q$3:Q830)</f>
        <v>0.11980008405333321</v>
      </c>
      <c r="T830" s="11">
        <f>SUM($R$3:R830)</f>
        <v>3.2555214012720227E-2</v>
      </c>
      <c r="U830" s="4">
        <f t="shared" si="190"/>
        <v>0</v>
      </c>
      <c r="AA830" s="4">
        <f t="shared" si="191"/>
        <v>0</v>
      </c>
      <c r="AM830" s="4">
        <f t="shared" si="192"/>
        <v>0</v>
      </c>
      <c r="AN830" s="5">
        <f>SUM($H$3:H830)</f>
        <v>5475.4166666666724</v>
      </c>
    </row>
    <row r="831" spans="1:40" x14ac:dyDescent="0.3">
      <c r="A831" s="6" t="s">
        <v>14</v>
      </c>
      <c r="B831" s="4">
        <v>828</v>
      </c>
      <c r="C831" s="4">
        <v>239</v>
      </c>
      <c r="D831" s="4">
        <v>38.9</v>
      </c>
      <c r="E831" s="4">
        <f t="shared" si="193"/>
        <v>0.59722222222222177</v>
      </c>
      <c r="F831" s="11">
        <f t="shared" si="194"/>
        <v>9.0277777777778068E-2</v>
      </c>
      <c r="H831" s="12">
        <f t="shared" si="181"/>
        <v>10.805555555555555</v>
      </c>
      <c r="I831" s="5">
        <f t="shared" si="182"/>
        <v>111.68055555555547</v>
      </c>
      <c r="J831" s="4">
        <f t="shared" si="183"/>
        <v>36.689399999999999</v>
      </c>
      <c r="K831" s="4">
        <f t="shared" si="184"/>
        <v>17.896545518749999</v>
      </c>
      <c r="L831" s="11">
        <f t="shared" si="185"/>
        <v>166.26650107430547</v>
      </c>
      <c r="N831" s="12">
        <f t="shared" si="180"/>
        <v>1796.6019143862452</v>
      </c>
      <c r="O831" s="4">
        <f t="shared" si="186"/>
        <v>1796.6019143862452</v>
      </c>
      <c r="P831" s="4">
        <f t="shared" si="187"/>
        <v>0</v>
      </c>
      <c r="Q831" s="4">
        <f t="shared" si="188"/>
        <v>4.9905608732951255E-4</v>
      </c>
      <c r="R831" s="4">
        <f t="shared" si="189"/>
        <v>0</v>
      </c>
      <c r="S831" s="4">
        <f>SUM($Q$3:Q831)</f>
        <v>0.12029914014066273</v>
      </c>
      <c r="T831" s="11">
        <f>SUM($R$3:R831)</f>
        <v>3.2555214012720227E-2</v>
      </c>
      <c r="U831" s="4">
        <f t="shared" si="190"/>
        <v>0</v>
      </c>
      <c r="AA831" s="4">
        <f t="shared" si="191"/>
        <v>0</v>
      </c>
      <c r="AM831" s="4">
        <f t="shared" si="192"/>
        <v>0</v>
      </c>
      <c r="AN831" s="5">
        <f>SUM($H$3:H831)</f>
        <v>5486.2222222222281</v>
      </c>
    </row>
    <row r="832" spans="1:40" x14ac:dyDescent="0.3">
      <c r="A832" s="6" t="s">
        <v>14</v>
      </c>
      <c r="B832" s="4">
        <v>829</v>
      </c>
      <c r="C832" s="4">
        <v>240</v>
      </c>
      <c r="D832" s="4">
        <v>41.4</v>
      </c>
      <c r="E832" s="4">
        <f t="shared" si="193"/>
        <v>0.70833333333333348</v>
      </c>
      <c r="F832" s="11">
        <f t="shared" si="194"/>
        <v>4.1666666666666796E-2</v>
      </c>
      <c r="H832" s="12">
        <f t="shared" si="181"/>
        <v>11.5</v>
      </c>
      <c r="I832" s="5">
        <f t="shared" si="182"/>
        <v>132.45833333333337</v>
      </c>
      <c r="J832" s="4">
        <f t="shared" si="183"/>
        <v>36.689399999999999</v>
      </c>
      <c r="K832" s="4">
        <f t="shared" si="184"/>
        <v>20.270790675000001</v>
      </c>
      <c r="L832" s="11">
        <f t="shared" si="185"/>
        <v>189.41852400833338</v>
      </c>
      <c r="N832" s="12">
        <f t="shared" si="180"/>
        <v>2178.3130260958337</v>
      </c>
      <c r="O832" s="4">
        <f t="shared" si="186"/>
        <v>2178.3130260958337</v>
      </c>
      <c r="P832" s="4">
        <f t="shared" si="187"/>
        <v>0</v>
      </c>
      <c r="Q832" s="4">
        <f t="shared" si="188"/>
        <v>6.0508695169328712E-4</v>
      </c>
      <c r="R832" s="4">
        <f t="shared" si="189"/>
        <v>0</v>
      </c>
      <c r="S832" s="4">
        <f>SUM($Q$3:Q832)</f>
        <v>0.12090422709235601</v>
      </c>
      <c r="T832" s="11">
        <f>SUM($R$3:R832)</f>
        <v>3.2555214012720227E-2</v>
      </c>
      <c r="U832" s="4">
        <f t="shared" si="190"/>
        <v>0</v>
      </c>
      <c r="AA832" s="4">
        <f t="shared" si="191"/>
        <v>0</v>
      </c>
      <c r="AM832" s="4">
        <f t="shared" si="192"/>
        <v>0</v>
      </c>
      <c r="AN832" s="5">
        <f>SUM($H$3:H832)</f>
        <v>5497.7222222222281</v>
      </c>
    </row>
    <row r="833" spans="1:40" x14ac:dyDescent="0.3">
      <c r="A833" s="6" t="s">
        <v>14</v>
      </c>
      <c r="B833" s="4">
        <v>830</v>
      </c>
      <c r="C833" s="4">
        <v>241</v>
      </c>
      <c r="D833" s="4">
        <v>44</v>
      </c>
      <c r="E833" s="4">
        <f t="shared" si="193"/>
        <v>0.68055555555555536</v>
      </c>
      <c r="F833" s="11">
        <f t="shared" si="194"/>
        <v>-9.7222222222222099E-2</v>
      </c>
      <c r="H833" s="12">
        <f t="shared" si="181"/>
        <v>12.222222222222221</v>
      </c>
      <c r="I833" s="5">
        <f t="shared" si="182"/>
        <v>127.26388888888886</v>
      </c>
      <c r="J833" s="4">
        <f t="shared" si="183"/>
        <v>36.689399999999999</v>
      </c>
      <c r="K833" s="4">
        <f t="shared" si="184"/>
        <v>22.896829999999998</v>
      </c>
      <c r="L833" s="11">
        <f t="shared" si="185"/>
        <v>186.85011888888886</v>
      </c>
      <c r="N833" s="12">
        <f t="shared" si="180"/>
        <v>2283.7236753086413</v>
      </c>
      <c r="O833" s="4">
        <f t="shared" si="186"/>
        <v>2283.7236753086413</v>
      </c>
      <c r="P833" s="4">
        <f t="shared" si="187"/>
        <v>0</v>
      </c>
      <c r="Q833" s="4">
        <f t="shared" si="188"/>
        <v>6.3436768758573362E-4</v>
      </c>
      <c r="R833" s="4">
        <f t="shared" si="189"/>
        <v>0</v>
      </c>
      <c r="S833" s="4">
        <f>SUM($Q$3:Q833)</f>
        <v>0.12153859477994175</v>
      </c>
      <c r="T833" s="11">
        <f>SUM($R$3:R833)</f>
        <v>3.2555214012720227E-2</v>
      </c>
      <c r="U833" s="4">
        <f t="shared" si="190"/>
        <v>0</v>
      </c>
      <c r="AA833" s="4">
        <f t="shared" si="191"/>
        <v>0</v>
      </c>
      <c r="AM833" s="4">
        <f t="shared" si="192"/>
        <v>0</v>
      </c>
      <c r="AN833" s="5">
        <f>SUM($H$3:H833)</f>
        <v>5509.9444444444507</v>
      </c>
    </row>
    <row r="834" spans="1:40" x14ac:dyDescent="0.3">
      <c r="A834" s="6" t="s">
        <v>14</v>
      </c>
      <c r="B834" s="4">
        <v>831</v>
      </c>
      <c r="C834" s="4">
        <v>242</v>
      </c>
      <c r="D834" s="4">
        <v>46.3</v>
      </c>
      <c r="E834" s="4">
        <f t="shared" si="193"/>
        <v>0.51388888888888928</v>
      </c>
      <c r="F834" s="11">
        <f t="shared" si="194"/>
        <v>-0.20833333333333284</v>
      </c>
      <c r="H834" s="12">
        <f t="shared" si="181"/>
        <v>12.861111111111111</v>
      </c>
      <c r="I834" s="5">
        <f t="shared" si="182"/>
        <v>96.0972222222223</v>
      </c>
      <c r="J834" s="4">
        <f t="shared" si="183"/>
        <v>36.689399999999999</v>
      </c>
      <c r="K834" s="4">
        <f t="shared" si="184"/>
        <v>25.353153668749997</v>
      </c>
      <c r="L834" s="11">
        <f t="shared" si="185"/>
        <v>158.13977589097229</v>
      </c>
      <c r="N834" s="12">
        <f t="shared" si="180"/>
        <v>2033.8532288200047</v>
      </c>
      <c r="O834" s="4">
        <f t="shared" si="186"/>
        <v>2033.8532288200047</v>
      </c>
      <c r="P834" s="4">
        <f t="shared" si="187"/>
        <v>0</v>
      </c>
      <c r="Q834" s="4">
        <f t="shared" si="188"/>
        <v>5.6495923022777908E-4</v>
      </c>
      <c r="R834" s="4">
        <f t="shared" si="189"/>
        <v>0</v>
      </c>
      <c r="S834" s="4">
        <f>SUM($Q$3:Q834)</f>
        <v>0.12210355401016953</v>
      </c>
      <c r="T834" s="11">
        <f>SUM($R$3:R834)</f>
        <v>3.2555214012720227E-2</v>
      </c>
      <c r="U834" s="4">
        <f t="shared" si="190"/>
        <v>0</v>
      </c>
      <c r="AA834" s="4">
        <f t="shared" si="191"/>
        <v>0</v>
      </c>
      <c r="AM834" s="4">
        <f t="shared" si="192"/>
        <v>0</v>
      </c>
      <c r="AN834" s="5">
        <f>SUM($H$3:H834)</f>
        <v>5522.805555555562</v>
      </c>
    </row>
    <row r="835" spans="1:40" x14ac:dyDescent="0.3">
      <c r="A835" s="6" t="s">
        <v>14</v>
      </c>
      <c r="B835" s="4">
        <v>832</v>
      </c>
      <c r="C835" s="4">
        <v>243</v>
      </c>
      <c r="D835" s="4">
        <v>47.7</v>
      </c>
      <c r="E835" s="4">
        <f t="shared" si="193"/>
        <v>0.26388888888888967</v>
      </c>
      <c r="F835" s="11">
        <f t="shared" si="194"/>
        <v>-0.18750000000000019</v>
      </c>
      <c r="H835" s="12">
        <f t="shared" si="181"/>
        <v>13.25</v>
      </c>
      <c r="I835" s="5">
        <f t="shared" si="182"/>
        <v>49.347222222222371</v>
      </c>
      <c r="J835" s="4">
        <f t="shared" si="183"/>
        <v>36.689399999999999</v>
      </c>
      <c r="K835" s="4">
        <f t="shared" si="184"/>
        <v>26.909570418749993</v>
      </c>
      <c r="L835" s="11">
        <f t="shared" si="185"/>
        <v>112.94619264097237</v>
      </c>
      <c r="N835" s="12">
        <f t="shared" ref="N835:N898" si="195">L835*H835</f>
        <v>1496.537052492884</v>
      </c>
      <c r="O835" s="4">
        <f t="shared" si="186"/>
        <v>1496.537052492884</v>
      </c>
      <c r="P835" s="4">
        <f t="shared" si="187"/>
        <v>0</v>
      </c>
      <c r="Q835" s="4">
        <f t="shared" si="188"/>
        <v>4.157047368035789E-4</v>
      </c>
      <c r="R835" s="4">
        <f t="shared" si="189"/>
        <v>0</v>
      </c>
      <c r="S835" s="4">
        <f>SUM($Q$3:Q835)</f>
        <v>0.12251925874697311</v>
      </c>
      <c r="T835" s="11">
        <f>SUM($R$3:R835)</f>
        <v>3.2555214012720227E-2</v>
      </c>
      <c r="U835" s="4">
        <f t="shared" si="190"/>
        <v>0</v>
      </c>
      <c r="AA835" s="4">
        <f t="shared" si="191"/>
        <v>0</v>
      </c>
      <c r="AM835" s="4">
        <f t="shared" si="192"/>
        <v>0</v>
      </c>
      <c r="AN835" s="5">
        <f>SUM($H$3:H835)</f>
        <v>5536.055555555562</v>
      </c>
    </row>
    <row r="836" spans="1:40" x14ac:dyDescent="0.3">
      <c r="A836" s="6" t="s">
        <v>14</v>
      </c>
      <c r="B836" s="4">
        <v>833</v>
      </c>
      <c r="C836" s="4">
        <v>244</v>
      </c>
      <c r="D836" s="4">
        <v>48.2</v>
      </c>
      <c r="E836" s="4">
        <f t="shared" si="193"/>
        <v>0.1388888888888889</v>
      </c>
      <c r="F836" s="11">
        <f t="shared" si="194"/>
        <v>-5.5555555555556344E-2</v>
      </c>
      <c r="H836" s="12">
        <f t="shared" ref="H836:H899" si="196">D836/3.6</f>
        <v>13.388888888888889</v>
      </c>
      <c r="I836" s="5">
        <f t="shared" ref="I836:I899" si="197">187*E836</f>
        <v>25.972222222222225</v>
      </c>
      <c r="J836" s="4">
        <f t="shared" ref="J836:J899" si="198">0.02*(187*9.81)</f>
        <v>36.689399999999999</v>
      </c>
      <c r="K836" s="4">
        <f t="shared" ref="K836:K899" si="199">0.5*1.27*(H836)^2*0.6*0.4023</f>
        <v>27.476669075</v>
      </c>
      <c r="L836" s="11">
        <f t="shared" ref="L836:L899" si="200">SUM(I836:K836)</f>
        <v>90.138291297222224</v>
      </c>
      <c r="N836" s="12">
        <f t="shared" si="195"/>
        <v>1206.8515668128086</v>
      </c>
      <c r="O836" s="4">
        <f t="shared" ref="O836:O899" si="201">IF(N836&gt;0,N836,0)</f>
        <v>1206.8515668128086</v>
      </c>
      <c r="P836" s="4">
        <f t="shared" ref="P836:P899" si="202">IF(N836&lt;0,N836*-1,0)</f>
        <v>0</v>
      </c>
      <c r="Q836" s="4">
        <f t="shared" ref="Q836:Q899" si="203">O836/1000/3600</f>
        <v>3.352365463368913E-4</v>
      </c>
      <c r="R836" s="4">
        <f t="shared" ref="R836:R899" si="204">P836/1000/3600</f>
        <v>0</v>
      </c>
      <c r="S836" s="4">
        <f>SUM($Q$3:Q836)</f>
        <v>0.12285449529331001</v>
      </c>
      <c r="T836" s="11">
        <f>SUM($R$3:R836)</f>
        <v>3.2555214012720227E-2</v>
      </c>
      <c r="U836" s="4">
        <f t="shared" ref="U836:U899" si="205">IF(R836&gt;0,Q836-R836*-17,0)</f>
        <v>0</v>
      </c>
      <c r="AA836" s="4">
        <f t="shared" ref="AA836:AA899" si="206">U836*0.7</f>
        <v>0</v>
      </c>
      <c r="AM836" s="4">
        <f t="shared" ref="AM836:AM899" si="207">IF(D836&lt;0.1,1,0)</f>
        <v>0</v>
      </c>
      <c r="AN836" s="5">
        <f>SUM($H$3:H836)</f>
        <v>5549.4444444444507</v>
      </c>
    </row>
    <row r="837" spans="1:40" x14ac:dyDescent="0.3">
      <c r="A837" s="6" t="s">
        <v>14</v>
      </c>
      <c r="B837" s="4">
        <v>834</v>
      </c>
      <c r="C837" s="4">
        <v>245</v>
      </c>
      <c r="D837" s="4">
        <v>48.7</v>
      </c>
      <c r="E837" s="4">
        <f t="shared" ref="E837:E900" si="208">(D838-D836)/2/3.6</f>
        <v>0.15277777777777699</v>
      </c>
      <c r="F837" s="11">
        <f t="shared" ref="F837:F900" si="209">($E838-$E836)/2</f>
        <v>6.9444444444440451E-3</v>
      </c>
      <c r="H837" s="12">
        <f t="shared" si="196"/>
        <v>13.527777777777779</v>
      </c>
      <c r="I837" s="5">
        <f t="shared" si="197"/>
        <v>28.569444444444297</v>
      </c>
      <c r="J837" s="4">
        <f t="shared" si="198"/>
        <v>36.689399999999999</v>
      </c>
      <c r="K837" s="4">
        <f t="shared" si="199"/>
        <v>28.049681168750002</v>
      </c>
      <c r="L837" s="11">
        <f t="shared" si="200"/>
        <v>93.308525613194291</v>
      </c>
      <c r="N837" s="12">
        <f t="shared" si="195"/>
        <v>1262.2569992673784</v>
      </c>
      <c r="O837" s="4">
        <f t="shared" si="201"/>
        <v>1262.2569992673784</v>
      </c>
      <c r="P837" s="4">
        <f t="shared" si="202"/>
        <v>0</v>
      </c>
      <c r="Q837" s="4">
        <f t="shared" si="203"/>
        <v>3.5062694424093846E-4</v>
      </c>
      <c r="R837" s="4">
        <f t="shared" si="204"/>
        <v>0</v>
      </c>
      <c r="S837" s="4">
        <f>SUM($Q$3:Q837)</f>
        <v>0.12320512223755095</v>
      </c>
      <c r="T837" s="11">
        <f>SUM($R$3:R837)</f>
        <v>3.2555214012720227E-2</v>
      </c>
      <c r="U837" s="4">
        <f t="shared" si="205"/>
        <v>0</v>
      </c>
      <c r="AA837" s="4">
        <f t="shared" si="206"/>
        <v>0</v>
      </c>
      <c r="AM837" s="4">
        <f t="shared" si="207"/>
        <v>0</v>
      </c>
      <c r="AN837" s="5">
        <f>SUM($H$3:H837)</f>
        <v>5562.9722222222281</v>
      </c>
    </row>
    <row r="838" spans="1:40" x14ac:dyDescent="0.3">
      <c r="A838" s="6" t="s">
        <v>14</v>
      </c>
      <c r="B838" s="4">
        <v>835</v>
      </c>
      <c r="C838" s="4">
        <v>246</v>
      </c>
      <c r="D838" s="4">
        <v>49.3</v>
      </c>
      <c r="E838" s="4">
        <f t="shared" si="208"/>
        <v>0.15277777777777699</v>
      </c>
      <c r="F838" s="11">
        <f t="shared" si="209"/>
        <v>-1.3888888888888104E-2</v>
      </c>
      <c r="H838" s="12">
        <f t="shared" si="196"/>
        <v>13.694444444444443</v>
      </c>
      <c r="I838" s="5">
        <f t="shared" si="197"/>
        <v>28.569444444444297</v>
      </c>
      <c r="J838" s="4">
        <f t="shared" si="198"/>
        <v>36.689399999999999</v>
      </c>
      <c r="K838" s="4">
        <f t="shared" si="199"/>
        <v>28.745101418749989</v>
      </c>
      <c r="L838" s="11">
        <f t="shared" si="200"/>
        <v>94.003945863194275</v>
      </c>
      <c r="N838" s="12">
        <f t="shared" si="195"/>
        <v>1287.3318141820771</v>
      </c>
      <c r="O838" s="4">
        <f t="shared" si="201"/>
        <v>1287.3318141820771</v>
      </c>
      <c r="P838" s="4">
        <f t="shared" si="202"/>
        <v>0</v>
      </c>
      <c r="Q838" s="4">
        <f t="shared" si="203"/>
        <v>3.5759217060613252E-4</v>
      </c>
      <c r="R838" s="4">
        <f t="shared" si="204"/>
        <v>0</v>
      </c>
      <c r="S838" s="4">
        <f>SUM($Q$3:Q838)</f>
        <v>0.12356271440815708</v>
      </c>
      <c r="T838" s="11">
        <f>SUM($R$3:R838)</f>
        <v>3.2555214012720227E-2</v>
      </c>
      <c r="U838" s="4">
        <f t="shared" si="205"/>
        <v>0</v>
      </c>
      <c r="AA838" s="4">
        <f t="shared" si="206"/>
        <v>0</v>
      </c>
      <c r="AM838" s="4">
        <f t="shared" si="207"/>
        <v>0</v>
      </c>
      <c r="AN838" s="5">
        <f>SUM($H$3:H838)</f>
        <v>5576.6666666666724</v>
      </c>
    </row>
    <row r="839" spans="1:40" x14ac:dyDescent="0.3">
      <c r="A839" s="6" t="s">
        <v>14</v>
      </c>
      <c r="B839" s="4">
        <v>836</v>
      </c>
      <c r="C839" s="4">
        <v>247</v>
      </c>
      <c r="D839" s="4">
        <v>49.8</v>
      </c>
      <c r="E839" s="4">
        <f t="shared" si="208"/>
        <v>0.12500000000000078</v>
      </c>
      <c r="F839" s="11">
        <f t="shared" si="209"/>
        <v>4.9960036108132044E-16</v>
      </c>
      <c r="H839" s="12">
        <f t="shared" si="196"/>
        <v>13.833333333333332</v>
      </c>
      <c r="I839" s="5">
        <f t="shared" si="197"/>
        <v>23.375000000000146</v>
      </c>
      <c r="J839" s="4">
        <f t="shared" si="198"/>
        <v>36.689399999999999</v>
      </c>
      <c r="K839" s="4">
        <f t="shared" si="199"/>
        <v>29.331123074999997</v>
      </c>
      <c r="L839" s="11">
        <f t="shared" si="200"/>
        <v>89.395523075000142</v>
      </c>
      <c r="N839" s="12">
        <f t="shared" si="195"/>
        <v>1236.6380692041685</v>
      </c>
      <c r="O839" s="4">
        <f t="shared" si="201"/>
        <v>1236.6380692041685</v>
      </c>
      <c r="P839" s="4">
        <f t="shared" si="202"/>
        <v>0</v>
      </c>
      <c r="Q839" s="4">
        <f t="shared" si="203"/>
        <v>3.4351057477893571E-4</v>
      </c>
      <c r="R839" s="4">
        <f t="shared" si="204"/>
        <v>0</v>
      </c>
      <c r="S839" s="4">
        <f>SUM($Q$3:Q839)</f>
        <v>0.12390622498293602</v>
      </c>
      <c r="T839" s="11">
        <f>SUM($R$3:R839)</f>
        <v>3.2555214012720227E-2</v>
      </c>
      <c r="U839" s="4">
        <f t="shared" si="205"/>
        <v>0</v>
      </c>
      <c r="AA839" s="4">
        <f t="shared" si="206"/>
        <v>0</v>
      </c>
      <c r="AM839" s="4">
        <f t="shared" si="207"/>
        <v>0</v>
      </c>
      <c r="AN839" s="5">
        <f>SUM($H$3:H839)</f>
        <v>5590.5000000000055</v>
      </c>
    </row>
    <row r="840" spans="1:40" x14ac:dyDescent="0.3">
      <c r="A840" s="6" t="s">
        <v>14</v>
      </c>
      <c r="B840" s="4">
        <v>837</v>
      </c>
      <c r="C840" s="4">
        <v>248</v>
      </c>
      <c r="D840" s="4">
        <v>50.2</v>
      </c>
      <c r="E840" s="4">
        <f t="shared" si="208"/>
        <v>0.15277777777777798</v>
      </c>
      <c r="F840" s="11">
        <f t="shared" si="209"/>
        <v>4.8611111111110328E-2</v>
      </c>
      <c r="H840" s="12">
        <f t="shared" si="196"/>
        <v>13.944444444444445</v>
      </c>
      <c r="I840" s="5">
        <f t="shared" si="197"/>
        <v>28.569444444444482</v>
      </c>
      <c r="J840" s="4">
        <f t="shared" si="198"/>
        <v>36.689399999999999</v>
      </c>
      <c r="K840" s="4">
        <f t="shared" si="199"/>
        <v>29.804198075000002</v>
      </c>
      <c r="L840" s="11">
        <f t="shared" si="200"/>
        <v>95.06304251944448</v>
      </c>
      <c r="N840" s="12">
        <f t="shared" si="195"/>
        <v>1325.6013151322536</v>
      </c>
      <c r="O840" s="4">
        <f t="shared" si="201"/>
        <v>1325.6013151322536</v>
      </c>
      <c r="P840" s="4">
        <f t="shared" si="202"/>
        <v>0</v>
      </c>
      <c r="Q840" s="4">
        <f t="shared" si="203"/>
        <v>3.6822258753673712E-4</v>
      </c>
      <c r="R840" s="4">
        <f t="shared" si="204"/>
        <v>0</v>
      </c>
      <c r="S840" s="4">
        <f>SUM($Q$3:Q840)</f>
        <v>0.12427444757047276</v>
      </c>
      <c r="T840" s="11">
        <f>SUM($R$3:R840)</f>
        <v>3.2555214012720227E-2</v>
      </c>
      <c r="U840" s="4">
        <f t="shared" si="205"/>
        <v>0</v>
      </c>
      <c r="AA840" s="4">
        <f t="shared" si="206"/>
        <v>0</v>
      </c>
      <c r="AM840" s="4">
        <f t="shared" si="207"/>
        <v>0</v>
      </c>
      <c r="AN840" s="5">
        <f>SUM($H$3:H840)</f>
        <v>5604.4444444444498</v>
      </c>
    </row>
    <row r="841" spans="1:40" x14ac:dyDescent="0.3">
      <c r="A841" s="6" t="s">
        <v>14</v>
      </c>
      <c r="B841" s="4">
        <v>838</v>
      </c>
      <c r="C841" s="4">
        <v>249</v>
      </c>
      <c r="D841" s="4">
        <v>50.9</v>
      </c>
      <c r="E841" s="4">
        <f t="shared" si="208"/>
        <v>0.22222222222222143</v>
      </c>
      <c r="F841" s="11">
        <f t="shared" si="209"/>
        <v>3.472222222222221E-2</v>
      </c>
      <c r="H841" s="12">
        <f t="shared" si="196"/>
        <v>14.138888888888888</v>
      </c>
      <c r="I841" s="5">
        <f t="shared" si="197"/>
        <v>41.555555555555408</v>
      </c>
      <c r="J841" s="4">
        <f t="shared" si="198"/>
        <v>36.689399999999999</v>
      </c>
      <c r="K841" s="4">
        <f t="shared" si="199"/>
        <v>30.641186018749991</v>
      </c>
      <c r="L841" s="11">
        <f t="shared" si="200"/>
        <v>108.8861415743054</v>
      </c>
      <c r="N841" s="12">
        <f t="shared" si="195"/>
        <v>1539.529057258929</v>
      </c>
      <c r="O841" s="4">
        <f t="shared" si="201"/>
        <v>1539.529057258929</v>
      </c>
      <c r="P841" s="4">
        <f t="shared" si="202"/>
        <v>0</v>
      </c>
      <c r="Q841" s="4">
        <f t="shared" si="203"/>
        <v>4.2764696034970254E-4</v>
      </c>
      <c r="R841" s="4">
        <f t="shared" si="204"/>
        <v>0</v>
      </c>
      <c r="S841" s="4">
        <f>SUM($Q$3:Q841)</f>
        <v>0.12470209453082247</v>
      </c>
      <c r="T841" s="11">
        <f>SUM($R$3:R841)</f>
        <v>3.2555214012720227E-2</v>
      </c>
      <c r="U841" s="4">
        <f t="shared" si="205"/>
        <v>0</v>
      </c>
      <c r="AA841" s="4">
        <f t="shared" si="206"/>
        <v>0</v>
      </c>
      <c r="AM841" s="4">
        <f t="shared" si="207"/>
        <v>0</v>
      </c>
      <c r="AN841" s="5">
        <f>SUM($H$3:H841)</f>
        <v>5618.5833333333385</v>
      </c>
    </row>
    <row r="842" spans="1:40" x14ac:dyDescent="0.3">
      <c r="A842" s="6" t="s">
        <v>14</v>
      </c>
      <c r="B842" s="4">
        <v>839</v>
      </c>
      <c r="C842" s="4">
        <v>250</v>
      </c>
      <c r="D842" s="4">
        <v>51.8</v>
      </c>
      <c r="E842" s="4">
        <f t="shared" si="208"/>
        <v>0.2222222222222224</v>
      </c>
      <c r="F842" s="11">
        <f t="shared" si="209"/>
        <v>-6.944444444444059E-3</v>
      </c>
      <c r="H842" s="12">
        <f t="shared" si="196"/>
        <v>14.388888888888888</v>
      </c>
      <c r="I842" s="5">
        <f t="shared" si="197"/>
        <v>41.555555555555593</v>
      </c>
      <c r="J842" s="4">
        <f t="shared" si="198"/>
        <v>36.689399999999999</v>
      </c>
      <c r="K842" s="4">
        <f t="shared" si="199"/>
        <v>31.734344074999992</v>
      </c>
      <c r="L842" s="11">
        <f t="shared" si="200"/>
        <v>109.97929963055559</v>
      </c>
      <c r="N842" s="12">
        <f t="shared" si="195"/>
        <v>1582.479922461883</v>
      </c>
      <c r="O842" s="4">
        <f t="shared" si="201"/>
        <v>1582.479922461883</v>
      </c>
      <c r="P842" s="4">
        <f t="shared" si="202"/>
        <v>0</v>
      </c>
      <c r="Q842" s="4">
        <f t="shared" si="203"/>
        <v>4.3957775623941199E-4</v>
      </c>
      <c r="R842" s="4">
        <f t="shared" si="204"/>
        <v>0</v>
      </c>
      <c r="S842" s="4">
        <f>SUM($Q$3:Q842)</f>
        <v>0.12514167228706188</v>
      </c>
      <c r="T842" s="11">
        <f>SUM($R$3:R842)</f>
        <v>3.2555214012720227E-2</v>
      </c>
      <c r="U842" s="4">
        <f t="shared" si="205"/>
        <v>0</v>
      </c>
      <c r="AA842" s="4">
        <f t="shared" si="206"/>
        <v>0</v>
      </c>
      <c r="AM842" s="4">
        <f t="shared" si="207"/>
        <v>0</v>
      </c>
      <c r="AN842" s="5">
        <f>SUM($H$3:H842)</f>
        <v>5632.9722222222272</v>
      </c>
    </row>
    <row r="843" spans="1:40" x14ac:dyDescent="0.3">
      <c r="A843" s="6" t="s">
        <v>14</v>
      </c>
      <c r="B843" s="4">
        <v>840</v>
      </c>
      <c r="C843" s="4">
        <v>251</v>
      </c>
      <c r="D843" s="4">
        <v>52.5</v>
      </c>
      <c r="E843" s="4">
        <f t="shared" si="208"/>
        <v>0.20833333333333331</v>
      </c>
      <c r="F843" s="11">
        <f t="shared" si="209"/>
        <v>2.7777777777777693E-2</v>
      </c>
      <c r="H843" s="12">
        <f t="shared" si="196"/>
        <v>14.583333333333332</v>
      </c>
      <c r="I843" s="5">
        <f t="shared" si="197"/>
        <v>38.958333333333329</v>
      </c>
      <c r="J843" s="4">
        <f t="shared" si="198"/>
        <v>36.689399999999999</v>
      </c>
      <c r="K843" s="4">
        <f t="shared" si="199"/>
        <v>32.597824218749999</v>
      </c>
      <c r="L843" s="11">
        <f t="shared" si="200"/>
        <v>108.24555755208331</v>
      </c>
      <c r="N843" s="12">
        <f t="shared" si="195"/>
        <v>1578.5810476345482</v>
      </c>
      <c r="O843" s="4">
        <f t="shared" si="201"/>
        <v>1578.5810476345482</v>
      </c>
      <c r="P843" s="4">
        <f t="shared" si="202"/>
        <v>0</v>
      </c>
      <c r="Q843" s="4">
        <f t="shared" si="203"/>
        <v>4.3849473545404119E-4</v>
      </c>
      <c r="R843" s="4">
        <f t="shared" si="204"/>
        <v>0</v>
      </c>
      <c r="S843" s="4">
        <f>SUM($Q$3:Q843)</f>
        <v>0.12558016702251593</v>
      </c>
      <c r="T843" s="11">
        <f>SUM($R$3:R843)</f>
        <v>3.2555214012720227E-2</v>
      </c>
      <c r="U843" s="4">
        <f t="shared" si="205"/>
        <v>0</v>
      </c>
      <c r="AA843" s="4">
        <f t="shared" si="206"/>
        <v>0</v>
      </c>
      <c r="AM843" s="4">
        <f t="shared" si="207"/>
        <v>0</v>
      </c>
      <c r="AN843" s="5">
        <f>SUM($H$3:H843)</f>
        <v>5647.5555555555602</v>
      </c>
    </row>
    <row r="844" spans="1:40" x14ac:dyDescent="0.3">
      <c r="A844" s="6" t="s">
        <v>14</v>
      </c>
      <c r="B844" s="4">
        <v>841</v>
      </c>
      <c r="C844" s="4">
        <v>252</v>
      </c>
      <c r="D844" s="4">
        <v>53.3</v>
      </c>
      <c r="E844" s="4">
        <f t="shared" si="208"/>
        <v>0.27777777777777779</v>
      </c>
      <c r="F844" s="11">
        <f t="shared" si="209"/>
        <v>6.2500000000000389E-2</v>
      </c>
      <c r="H844" s="12">
        <f t="shared" si="196"/>
        <v>14.805555555555554</v>
      </c>
      <c r="I844" s="5">
        <f t="shared" si="197"/>
        <v>51.94444444444445</v>
      </c>
      <c r="J844" s="4">
        <f t="shared" si="198"/>
        <v>36.689399999999999</v>
      </c>
      <c r="K844" s="4">
        <f t="shared" si="199"/>
        <v>33.598850918749989</v>
      </c>
      <c r="L844" s="11">
        <f t="shared" si="200"/>
        <v>122.23269536319444</v>
      </c>
      <c r="N844" s="12">
        <f t="shared" si="195"/>
        <v>1809.7229619050729</v>
      </c>
      <c r="O844" s="4">
        <f t="shared" si="201"/>
        <v>1809.7229619050729</v>
      </c>
      <c r="P844" s="4">
        <f t="shared" si="202"/>
        <v>0</v>
      </c>
      <c r="Q844" s="4">
        <f t="shared" si="203"/>
        <v>5.0270082275140912E-4</v>
      </c>
      <c r="R844" s="4">
        <f t="shared" si="204"/>
        <v>0</v>
      </c>
      <c r="S844" s="4">
        <f>SUM($Q$3:Q844)</f>
        <v>0.12608286784526734</v>
      </c>
      <c r="T844" s="11">
        <f>SUM($R$3:R844)</f>
        <v>3.2555214012720227E-2</v>
      </c>
      <c r="U844" s="4">
        <f t="shared" si="205"/>
        <v>0</v>
      </c>
      <c r="AA844" s="4">
        <f t="shared" si="206"/>
        <v>0</v>
      </c>
      <c r="AM844" s="4">
        <f t="shared" si="207"/>
        <v>0</v>
      </c>
      <c r="AN844" s="5">
        <f>SUM($H$3:H844)</f>
        <v>5662.3611111111159</v>
      </c>
    </row>
    <row r="845" spans="1:40" x14ac:dyDescent="0.3">
      <c r="A845" s="6" t="s">
        <v>14</v>
      </c>
      <c r="B845" s="4">
        <v>842</v>
      </c>
      <c r="C845" s="4">
        <v>253</v>
      </c>
      <c r="D845" s="4">
        <v>54.5</v>
      </c>
      <c r="E845" s="4">
        <f t="shared" si="208"/>
        <v>0.33333333333333409</v>
      </c>
      <c r="F845" s="11">
        <f t="shared" si="209"/>
        <v>0</v>
      </c>
      <c r="H845" s="12">
        <f t="shared" si="196"/>
        <v>15.138888888888889</v>
      </c>
      <c r="I845" s="5">
        <f t="shared" si="197"/>
        <v>62.333333333333478</v>
      </c>
      <c r="J845" s="4">
        <f t="shared" si="198"/>
        <v>36.689399999999999</v>
      </c>
      <c r="K845" s="4">
        <f t="shared" si="199"/>
        <v>35.12877546875</v>
      </c>
      <c r="L845" s="11">
        <f t="shared" si="200"/>
        <v>134.15150880208347</v>
      </c>
      <c r="N845" s="12">
        <f t="shared" si="195"/>
        <v>2030.9047860315416</v>
      </c>
      <c r="O845" s="4">
        <f t="shared" si="201"/>
        <v>2030.9047860315416</v>
      </c>
      <c r="P845" s="4">
        <f t="shared" si="202"/>
        <v>0</v>
      </c>
      <c r="Q845" s="4">
        <f t="shared" si="203"/>
        <v>5.6414021834209492E-4</v>
      </c>
      <c r="R845" s="4">
        <f t="shared" si="204"/>
        <v>0</v>
      </c>
      <c r="S845" s="4">
        <f>SUM($Q$3:Q845)</f>
        <v>0.12664700806360943</v>
      </c>
      <c r="T845" s="11">
        <f>SUM($R$3:R845)</f>
        <v>3.2555214012720227E-2</v>
      </c>
      <c r="U845" s="4">
        <f t="shared" si="205"/>
        <v>0</v>
      </c>
      <c r="AA845" s="4">
        <f t="shared" si="206"/>
        <v>0</v>
      </c>
      <c r="AM845" s="4">
        <f t="shared" si="207"/>
        <v>0</v>
      </c>
      <c r="AN845" s="5">
        <f>SUM($H$3:H845)</f>
        <v>5677.5000000000045</v>
      </c>
    </row>
    <row r="846" spans="1:40" x14ac:dyDescent="0.3">
      <c r="A846" s="6" t="s">
        <v>14</v>
      </c>
      <c r="B846" s="4">
        <v>843</v>
      </c>
      <c r="C846" s="4">
        <v>254</v>
      </c>
      <c r="D846" s="4">
        <v>55.7</v>
      </c>
      <c r="E846" s="4">
        <f t="shared" si="208"/>
        <v>0.27777777777777779</v>
      </c>
      <c r="F846" s="11">
        <f t="shared" si="209"/>
        <v>-9.0277777777778553E-2</v>
      </c>
      <c r="H846" s="12">
        <f t="shared" si="196"/>
        <v>15.472222222222223</v>
      </c>
      <c r="I846" s="5">
        <f t="shared" si="197"/>
        <v>51.94444444444445</v>
      </c>
      <c r="J846" s="4">
        <f t="shared" si="198"/>
        <v>36.689399999999999</v>
      </c>
      <c r="K846" s="4">
        <f t="shared" si="199"/>
        <v>36.69276141875001</v>
      </c>
      <c r="L846" s="11">
        <f t="shared" si="200"/>
        <v>125.32660586319446</v>
      </c>
      <c r="N846" s="12">
        <f t="shared" si="195"/>
        <v>1939.0810962722032</v>
      </c>
      <c r="O846" s="4">
        <f t="shared" si="201"/>
        <v>1939.0810962722032</v>
      </c>
      <c r="P846" s="4">
        <f t="shared" si="202"/>
        <v>0</v>
      </c>
      <c r="Q846" s="4">
        <f t="shared" si="203"/>
        <v>5.3863363785338974E-4</v>
      </c>
      <c r="R846" s="4">
        <f t="shared" si="204"/>
        <v>0</v>
      </c>
      <c r="S846" s="4">
        <f>SUM($Q$3:Q846)</f>
        <v>0.12718564170146282</v>
      </c>
      <c r="T846" s="11">
        <f>SUM($R$3:R846)</f>
        <v>3.2555214012720227E-2</v>
      </c>
      <c r="U846" s="4">
        <f t="shared" si="205"/>
        <v>0</v>
      </c>
      <c r="AA846" s="4">
        <f t="shared" si="206"/>
        <v>0</v>
      </c>
      <c r="AM846" s="4">
        <f t="shared" si="207"/>
        <v>0</v>
      </c>
      <c r="AN846" s="5">
        <f>SUM($H$3:H846)</f>
        <v>5692.9722222222272</v>
      </c>
    </row>
    <row r="847" spans="1:40" x14ac:dyDescent="0.3">
      <c r="A847" s="6" t="s">
        <v>14</v>
      </c>
      <c r="B847" s="4">
        <v>844</v>
      </c>
      <c r="C847" s="4">
        <v>255</v>
      </c>
      <c r="D847" s="4">
        <v>56.5</v>
      </c>
      <c r="E847" s="4">
        <f t="shared" si="208"/>
        <v>0.15277777777777699</v>
      </c>
      <c r="F847" s="11">
        <f t="shared" si="209"/>
        <v>-0.10416666666666667</v>
      </c>
      <c r="H847" s="12">
        <f t="shared" si="196"/>
        <v>15.694444444444445</v>
      </c>
      <c r="I847" s="5">
        <f t="shared" si="197"/>
        <v>28.569444444444297</v>
      </c>
      <c r="J847" s="4">
        <f t="shared" si="198"/>
        <v>36.689399999999999</v>
      </c>
      <c r="K847" s="4">
        <f t="shared" si="199"/>
        <v>37.754341718749998</v>
      </c>
      <c r="L847" s="11">
        <f t="shared" si="200"/>
        <v>103.01318616319429</v>
      </c>
      <c r="N847" s="12">
        <f t="shared" si="195"/>
        <v>1616.7347272834659</v>
      </c>
      <c r="O847" s="4">
        <f t="shared" si="201"/>
        <v>1616.7347272834659</v>
      </c>
      <c r="P847" s="4">
        <f t="shared" si="202"/>
        <v>0</v>
      </c>
      <c r="Q847" s="4">
        <f t="shared" si="203"/>
        <v>4.490929798009627E-4</v>
      </c>
      <c r="R847" s="4">
        <f t="shared" si="204"/>
        <v>0</v>
      </c>
      <c r="S847" s="4">
        <f>SUM($Q$3:Q847)</f>
        <v>0.1276347346812638</v>
      </c>
      <c r="T847" s="11">
        <f>SUM($R$3:R847)</f>
        <v>3.2555214012720227E-2</v>
      </c>
      <c r="U847" s="4">
        <f t="shared" si="205"/>
        <v>0</v>
      </c>
      <c r="AA847" s="4">
        <f t="shared" si="206"/>
        <v>0</v>
      </c>
      <c r="AM847" s="4">
        <f t="shared" si="207"/>
        <v>0</v>
      </c>
      <c r="AN847" s="5">
        <f>SUM($H$3:H847)</f>
        <v>5708.6666666666715</v>
      </c>
    </row>
    <row r="848" spans="1:40" x14ac:dyDescent="0.3">
      <c r="A848" s="6" t="s">
        <v>14</v>
      </c>
      <c r="B848" s="4">
        <v>845</v>
      </c>
      <c r="C848" s="4">
        <v>256</v>
      </c>
      <c r="D848" s="4">
        <v>56.8</v>
      </c>
      <c r="E848" s="4">
        <f t="shared" si="208"/>
        <v>6.9444444444444448E-2</v>
      </c>
      <c r="F848" s="11">
        <f t="shared" si="209"/>
        <v>-4.8611111111110321E-2</v>
      </c>
      <c r="H848" s="12">
        <f t="shared" si="196"/>
        <v>15.777777777777777</v>
      </c>
      <c r="I848" s="5">
        <f t="shared" si="197"/>
        <v>12.986111111111112</v>
      </c>
      <c r="J848" s="4">
        <f t="shared" si="198"/>
        <v>36.689399999999999</v>
      </c>
      <c r="K848" s="4">
        <f t="shared" si="199"/>
        <v>38.156337199999996</v>
      </c>
      <c r="L848" s="11">
        <f t="shared" si="200"/>
        <v>87.831848311111116</v>
      </c>
      <c r="N848" s="12">
        <f t="shared" si="195"/>
        <v>1385.7913844641976</v>
      </c>
      <c r="O848" s="4">
        <f t="shared" si="201"/>
        <v>1385.7913844641976</v>
      </c>
      <c r="P848" s="4">
        <f t="shared" si="202"/>
        <v>0</v>
      </c>
      <c r="Q848" s="4">
        <f t="shared" si="203"/>
        <v>3.8494205124005488E-4</v>
      </c>
      <c r="R848" s="4">
        <f t="shared" si="204"/>
        <v>0</v>
      </c>
      <c r="S848" s="4">
        <f>SUM($Q$3:Q848)</f>
        <v>0.12801967673250386</v>
      </c>
      <c r="T848" s="11">
        <f>SUM($R$3:R848)</f>
        <v>3.2555214012720227E-2</v>
      </c>
      <c r="U848" s="4">
        <f t="shared" si="205"/>
        <v>0</v>
      </c>
      <c r="AA848" s="4">
        <f t="shared" si="206"/>
        <v>0</v>
      </c>
      <c r="AM848" s="4">
        <f t="shared" si="207"/>
        <v>0</v>
      </c>
      <c r="AN848" s="5">
        <f>SUM($H$3:H848)</f>
        <v>5724.4444444444489</v>
      </c>
    </row>
    <row r="849" spans="1:40" x14ac:dyDescent="0.3">
      <c r="A849" s="6" t="s">
        <v>14</v>
      </c>
      <c r="B849" s="4">
        <v>846</v>
      </c>
      <c r="C849" s="4">
        <v>257</v>
      </c>
      <c r="D849" s="4">
        <v>57</v>
      </c>
      <c r="E849" s="4">
        <f t="shared" si="208"/>
        <v>5.5555555555556344E-2</v>
      </c>
      <c r="F849" s="11">
        <f t="shared" si="209"/>
        <v>1.3888888888889082E-2</v>
      </c>
      <c r="H849" s="12">
        <f t="shared" si="196"/>
        <v>15.833333333333332</v>
      </c>
      <c r="I849" s="5">
        <f t="shared" si="197"/>
        <v>10.388888888889037</v>
      </c>
      <c r="J849" s="4">
        <f t="shared" si="198"/>
        <v>36.689399999999999</v>
      </c>
      <c r="K849" s="4">
        <f t="shared" si="199"/>
        <v>38.425516874999992</v>
      </c>
      <c r="L849" s="11">
        <f t="shared" si="200"/>
        <v>85.503805763889034</v>
      </c>
      <c r="N849" s="12">
        <f t="shared" si="195"/>
        <v>1353.8102579282429</v>
      </c>
      <c r="O849" s="4">
        <f t="shared" si="201"/>
        <v>1353.8102579282429</v>
      </c>
      <c r="P849" s="4">
        <f t="shared" si="202"/>
        <v>0</v>
      </c>
      <c r="Q849" s="4">
        <f t="shared" si="203"/>
        <v>3.7605840498006746E-4</v>
      </c>
      <c r="R849" s="4">
        <f t="shared" si="204"/>
        <v>0</v>
      </c>
      <c r="S849" s="4">
        <f>SUM($Q$3:Q849)</f>
        <v>0.12839573513748392</v>
      </c>
      <c r="T849" s="11">
        <f>SUM($R$3:R849)</f>
        <v>3.2555214012720227E-2</v>
      </c>
      <c r="U849" s="4">
        <f t="shared" si="205"/>
        <v>0</v>
      </c>
      <c r="AA849" s="4">
        <f t="shared" si="206"/>
        <v>0</v>
      </c>
      <c r="AM849" s="4">
        <f t="shared" si="207"/>
        <v>0</v>
      </c>
      <c r="AN849" s="5">
        <f>SUM($H$3:H849)</f>
        <v>5740.2777777777819</v>
      </c>
    </row>
    <row r="850" spans="1:40" x14ac:dyDescent="0.3">
      <c r="A850" s="6" t="s">
        <v>14</v>
      </c>
      <c r="B850" s="4">
        <v>847</v>
      </c>
      <c r="C850" s="4">
        <v>258</v>
      </c>
      <c r="D850" s="4">
        <v>57.2</v>
      </c>
      <c r="E850" s="4">
        <f t="shared" si="208"/>
        <v>9.7222222222222612E-2</v>
      </c>
      <c r="F850" s="11">
        <f t="shared" si="209"/>
        <v>7.6388888888888479E-2</v>
      </c>
      <c r="H850" s="12">
        <f t="shared" si="196"/>
        <v>15.888888888888889</v>
      </c>
      <c r="I850" s="5">
        <f t="shared" si="197"/>
        <v>18.180555555555628</v>
      </c>
      <c r="J850" s="4">
        <f t="shared" si="198"/>
        <v>36.689399999999999</v>
      </c>
      <c r="K850" s="4">
        <f t="shared" si="199"/>
        <v>38.695642700000008</v>
      </c>
      <c r="L850" s="11">
        <f t="shared" si="200"/>
        <v>93.565598255555642</v>
      </c>
      <c r="N850" s="12">
        <f t="shared" si="195"/>
        <v>1486.6533945049396</v>
      </c>
      <c r="O850" s="4">
        <f t="shared" si="201"/>
        <v>1486.6533945049396</v>
      </c>
      <c r="P850" s="4">
        <f t="shared" si="202"/>
        <v>0</v>
      </c>
      <c r="Q850" s="4">
        <f t="shared" si="203"/>
        <v>4.1295927625137211E-4</v>
      </c>
      <c r="R850" s="4">
        <f t="shared" si="204"/>
        <v>0</v>
      </c>
      <c r="S850" s="4">
        <f>SUM($Q$3:Q850)</f>
        <v>0.1288086944137353</v>
      </c>
      <c r="T850" s="11">
        <f>SUM($R$3:R850)</f>
        <v>3.2555214012720227E-2</v>
      </c>
      <c r="U850" s="4">
        <f t="shared" si="205"/>
        <v>0</v>
      </c>
      <c r="AA850" s="4">
        <f t="shared" si="206"/>
        <v>0</v>
      </c>
      <c r="AM850" s="4">
        <f t="shared" si="207"/>
        <v>0</v>
      </c>
      <c r="AN850" s="5">
        <f>SUM($H$3:H850)</f>
        <v>5756.1666666666706</v>
      </c>
    </row>
    <row r="851" spans="1:40" x14ac:dyDescent="0.3">
      <c r="A851" s="6" t="s">
        <v>14</v>
      </c>
      <c r="B851" s="4">
        <v>848</v>
      </c>
      <c r="C851" s="4">
        <v>259</v>
      </c>
      <c r="D851" s="4">
        <v>57.7</v>
      </c>
      <c r="E851" s="4">
        <f t="shared" si="208"/>
        <v>0.20833333333333331</v>
      </c>
      <c r="F851" s="11">
        <f t="shared" si="209"/>
        <v>0.11805555555555527</v>
      </c>
      <c r="H851" s="12">
        <f t="shared" si="196"/>
        <v>16.027777777777779</v>
      </c>
      <c r="I851" s="5">
        <f t="shared" si="197"/>
        <v>38.958333333333329</v>
      </c>
      <c r="J851" s="4">
        <f t="shared" si="198"/>
        <v>36.689399999999999</v>
      </c>
      <c r="K851" s="4">
        <f t="shared" si="199"/>
        <v>39.375096668750004</v>
      </c>
      <c r="L851" s="11">
        <f t="shared" si="200"/>
        <v>115.02283000208332</v>
      </c>
      <c r="N851" s="12">
        <f t="shared" si="195"/>
        <v>1843.5603586445022</v>
      </c>
      <c r="O851" s="4">
        <f t="shared" si="201"/>
        <v>1843.5603586445022</v>
      </c>
      <c r="P851" s="4">
        <f t="shared" si="202"/>
        <v>0</v>
      </c>
      <c r="Q851" s="4">
        <f t="shared" si="203"/>
        <v>5.1210009962347281E-4</v>
      </c>
      <c r="R851" s="4">
        <f t="shared" si="204"/>
        <v>0</v>
      </c>
      <c r="S851" s="4">
        <f>SUM($Q$3:Q851)</f>
        <v>0.12932079451335876</v>
      </c>
      <c r="T851" s="11">
        <f>SUM($R$3:R851)</f>
        <v>3.2555214012720227E-2</v>
      </c>
      <c r="U851" s="4">
        <f t="shared" si="205"/>
        <v>0</v>
      </c>
      <c r="AA851" s="4">
        <f t="shared" si="206"/>
        <v>0</v>
      </c>
      <c r="AM851" s="4">
        <f t="shared" si="207"/>
        <v>0</v>
      </c>
      <c r="AN851" s="5">
        <f>SUM($H$3:H851)</f>
        <v>5772.194444444448</v>
      </c>
    </row>
    <row r="852" spans="1:40" x14ac:dyDescent="0.3">
      <c r="A852" s="6" t="s">
        <v>14</v>
      </c>
      <c r="B852" s="4">
        <v>849</v>
      </c>
      <c r="C852" s="4">
        <v>260</v>
      </c>
      <c r="D852" s="4">
        <v>58.7</v>
      </c>
      <c r="E852" s="4">
        <f t="shared" si="208"/>
        <v>0.33333333333333315</v>
      </c>
      <c r="F852" s="11">
        <f t="shared" si="209"/>
        <v>6.2499999999999917E-2</v>
      </c>
      <c r="H852" s="12">
        <f t="shared" si="196"/>
        <v>16.305555555555557</v>
      </c>
      <c r="I852" s="5">
        <f t="shared" si="197"/>
        <v>62.3333333333333</v>
      </c>
      <c r="J852" s="4">
        <f t="shared" si="198"/>
        <v>36.689399999999999</v>
      </c>
      <c r="K852" s="4">
        <f t="shared" si="199"/>
        <v>40.751744918750006</v>
      </c>
      <c r="L852" s="11">
        <f t="shared" si="200"/>
        <v>139.7744782520833</v>
      </c>
      <c r="N852" s="12">
        <f t="shared" si="195"/>
        <v>2279.1005203881364</v>
      </c>
      <c r="O852" s="4">
        <f t="shared" si="201"/>
        <v>2279.1005203881364</v>
      </c>
      <c r="P852" s="4">
        <f t="shared" si="202"/>
        <v>0</v>
      </c>
      <c r="Q852" s="4">
        <f t="shared" si="203"/>
        <v>6.330834778855934E-4</v>
      </c>
      <c r="R852" s="4">
        <f t="shared" si="204"/>
        <v>0</v>
      </c>
      <c r="S852" s="4">
        <f>SUM($Q$3:Q852)</f>
        <v>0.12995387799124436</v>
      </c>
      <c r="T852" s="11">
        <f>SUM($R$3:R852)</f>
        <v>3.2555214012720227E-2</v>
      </c>
      <c r="U852" s="4">
        <f t="shared" si="205"/>
        <v>0</v>
      </c>
      <c r="AA852" s="4">
        <f t="shared" si="206"/>
        <v>0</v>
      </c>
      <c r="AM852" s="4">
        <f t="shared" si="207"/>
        <v>0</v>
      </c>
      <c r="AN852" s="5">
        <f>SUM($H$3:H852)</f>
        <v>5788.5000000000036</v>
      </c>
    </row>
    <row r="853" spans="1:40" x14ac:dyDescent="0.3">
      <c r="A853" s="6" t="s">
        <v>14</v>
      </c>
      <c r="B853" s="4">
        <v>850</v>
      </c>
      <c r="C853" s="4">
        <v>261</v>
      </c>
      <c r="D853" s="4">
        <v>60.1</v>
      </c>
      <c r="E853" s="4">
        <f t="shared" si="208"/>
        <v>0.33333333333333315</v>
      </c>
      <c r="F853" s="11">
        <f t="shared" si="209"/>
        <v>-5.5555555555555372E-2</v>
      </c>
      <c r="H853" s="12">
        <f t="shared" si="196"/>
        <v>16.694444444444443</v>
      </c>
      <c r="I853" s="5">
        <f t="shared" si="197"/>
        <v>62.3333333333333</v>
      </c>
      <c r="J853" s="4">
        <f t="shared" si="198"/>
        <v>36.689399999999999</v>
      </c>
      <c r="K853" s="4">
        <f t="shared" si="199"/>
        <v>42.71879076874999</v>
      </c>
      <c r="L853" s="11">
        <f t="shared" si="200"/>
        <v>141.74152410208328</v>
      </c>
      <c r="N853" s="12">
        <f t="shared" si="195"/>
        <v>2366.2959995931124</v>
      </c>
      <c r="O853" s="4">
        <f t="shared" si="201"/>
        <v>2366.2959995931124</v>
      </c>
      <c r="P853" s="4">
        <f t="shared" si="202"/>
        <v>0</v>
      </c>
      <c r="Q853" s="4">
        <f t="shared" si="203"/>
        <v>6.5730444433142012E-4</v>
      </c>
      <c r="R853" s="4">
        <f t="shared" si="204"/>
        <v>0</v>
      </c>
      <c r="S853" s="4">
        <f>SUM($Q$3:Q853)</f>
        <v>0.13061118243557579</v>
      </c>
      <c r="T853" s="11">
        <f>SUM($R$3:R853)</f>
        <v>3.2555214012720227E-2</v>
      </c>
      <c r="U853" s="4">
        <f t="shared" si="205"/>
        <v>0</v>
      </c>
      <c r="AA853" s="4">
        <f t="shared" si="206"/>
        <v>0</v>
      </c>
      <c r="AM853" s="4">
        <f t="shared" si="207"/>
        <v>0</v>
      </c>
      <c r="AN853" s="5">
        <f>SUM($H$3:H853)</f>
        <v>5805.194444444448</v>
      </c>
    </row>
    <row r="854" spans="1:40" x14ac:dyDescent="0.3">
      <c r="A854" s="6" t="s">
        <v>14</v>
      </c>
      <c r="B854" s="4">
        <v>851</v>
      </c>
      <c r="C854" s="4">
        <v>262</v>
      </c>
      <c r="D854" s="4">
        <v>61.1</v>
      </c>
      <c r="E854" s="4">
        <f t="shared" si="208"/>
        <v>0.2222222222222224</v>
      </c>
      <c r="F854" s="11">
        <f t="shared" si="209"/>
        <v>-8.3333333333333537E-2</v>
      </c>
      <c r="H854" s="12">
        <f t="shared" si="196"/>
        <v>16.972222222222221</v>
      </c>
      <c r="I854" s="5">
        <f t="shared" si="197"/>
        <v>41.555555555555593</v>
      </c>
      <c r="J854" s="4">
        <f t="shared" si="198"/>
        <v>36.689399999999999</v>
      </c>
      <c r="K854" s="4">
        <f t="shared" si="199"/>
        <v>44.152208018749995</v>
      </c>
      <c r="L854" s="11">
        <f t="shared" si="200"/>
        <v>122.39716357430558</v>
      </c>
      <c r="N854" s="12">
        <f t="shared" si="195"/>
        <v>2077.3518595527976</v>
      </c>
      <c r="O854" s="4">
        <f t="shared" si="201"/>
        <v>2077.3518595527976</v>
      </c>
      <c r="P854" s="4">
        <f t="shared" si="202"/>
        <v>0</v>
      </c>
      <c r="Q854" s="4">
        <f t="shared" si="203"/>
        <v>5.7704218320911048E-4</v>
      </c>
      <c r="R854" s="4">
        <f t="shared" si="204"/>
        <v>0</v>
      </c>
      <c r="S854" s="4">
        <f>SUM($Q$3:Q854)</f>
        <v>0.1311882246187849</v>
      </c>
      <c r="T854" s="11">
        <f>SUM($R$3:R854)</f>
        <v>3.2555214012720227E-2</v>
      </c>
      <c r="U854" s="4">
        <f t="shared" si="205"/>
        <v>0</v>
      </c>
      <c r="AA854" s="4">
        <f t="shared" si="206"/>
        <v>0</v>
      </c>
      <c r="AM854" s="4">
        <f t="shared" si="207"/>
        <v>0</v>
      </c>
      <c r="AN854" s="5">
        <f>SUM($H$3:H854)</f>
        <v>5822.1666666666706</v>
      </c>
    </row>
    <row r="855" spans="1:40" x14ac:dyDescent="0.3">
      <c r="A855" s="6" t="s">
        <v>14</v>
      </c>
      <c r="B855" s="4">
        <v>852</v>
      </c>
      <c r="C855" s="4">
        <v>263</v>
      </c>
      <c r="D855" s="4">
        <v>61.7</v>
      </c>
      <c r="E855" s="4">
        <f t="shared" si="208"/>
        <v>0.16666666666666607</v>
      </c>
      <c r="F855" s="11">
        <f t="shared" si="209"/>
        <v>-2.7777777777778165E-2</v>
      </c>
      <c r="H855" s="12">
        <f t="shared" si="196"/>
        <v>17.138888888888889</v>
      </c>
      <c r="I855" s="5">
        <f t="shared" si="197"/>
        <v>31.166666666666558</v>
      </c>
      <c r="J855" s="4">
        <f t="shared" si="198"/>
        <v>36.689399999999999</v>
      </c>
      <c r="K855" s="4">
        <f t="shared" si="199"/>
        <v>45.023612168749999</v>
      </c>
      <c r="L855" s="11">
        <f t="shared" si="200"/>
        <v>112.87967883541654</v>
      </c>
      <c r="N855" s="12">
        <f t="shared" si="195"/>
        <v>1934.632273373667</v>
      </c>
      <c r="O855" s="4">
        <f t="shared" si="201"/>
        <v>1934.632273373667</v>
      </c>
      <c r="P855" s="4">
        <f t="shared" si="202"/>
        <v>0</v>
      </c>
      <c r="Q855" s="4">
        <f t="shared" si="203"/>
        <v>5.3739785371490747E-4</v>
      </c>
      <c r="R855" s="4">
        <f t="shared" si="204"/>
        <v>0</v>
      </c>
      <c r="S855" s="4">
        <f>SUM($Q$3:Q855)</f>
        <v>0.1317256224724998</v>
      </c>
      <c r="T855" s="11">
        <f>SUM($R$3:R855)</f>
        <v>3.2555214012720227E-2</v>
      </c>
      <c r="U855" s="4">
        <f t="shared" si="205"/>
        <v>0</v>
      </c>
      <c r="AA855" s="4">
        <f t="shared" si="206"/>
        <v>0</v>
      </c>
      <c r="AM855" s="4">
        <f t="shared" si="207"/>
        <v>0</v>
      </c>
      <c r="AN855" s="5">
        <f>SUM($H$3:H855)</f>
        <v>5839.3055555555593</v>
      </c>
    </row>
    <row r="856" spans="1:40" x14ac:dyDescent="0.3">
      <c r="A856" s="6" t="s">
        <v>14</v>
      </c>
      <c r="B856" s="4">
        <v>853</v>
      </c>
      <c r="C856" s="4">
        <v>264</v>
      </c>
      <c r="D856" s="4">
        <v>62.3</v>
      </c>
      <c r="E856" s="4">
        <f t="shared" si="208"/>
        <v>0.16666666666666607</v>
      </c>
      <c r="F856" s="11">
        <f t="shared" si="209"/>
        <v>-1.388888888888859E-2</v>
      </c>
      <c r="H856" s="12">
        <f t="shared" si="196"/>
        <v>17.305555555555554</v>
      </c>
      <c r="I856" s="5">
        <f t="shared" si="197"/>
        <v>31.166666666666558</v>
      </c>
      <c r="J856" s="4">
        <f t="shared" si="198"/>
        <v>36.689399999999999</v>
      </c>
      <c r="K856" s="4">
        <f t="shared" si="199"/>
        <v>45.903531668749991</v>
      </c>
      <c r="L856" s="11">
        <f t="shared" si="200"/>
        <v>113.75959833541654</v>
      </c>
      <c r="N856" s="12">
        <f t="shared" si="195"/>
        <v>1968.6730489712361</v>
      </c>
      <c r="O856" s="4">
        <f t="shared" si="201"/>
        <v>1968.6730489712361</v>
      </c>
      <c r="P856" s="4">
        <f t="shared" si="202"/>
        <v>0</v>
      </c>
      <c r="Q856" s="4">
        <f t="shared" si="203"/>
        <v>5.468536247142322E-4</v>
      </c>
      <c r="R856" s="4">
        <f t="shared" si="204"/>
        <v>0</v>
      </c>
      <c r="S856" s="4">
        <f>SUM($Q$3:Q856)</f>
        <v>0.13227247609721404</v>
      </c>
      <c r="T856" s="11">
        <f>SUM($R$3:R856)</f>
        <v>3.2555214012720227E-2</v>
      </c>
      <c r="U856" s="4">
        <f t="shared" si="205"/>
        <v>0</v>
      </c>
      <c r="AA856" s="4">
        <f t="shared" si="206"/>
        <v>0</v>
      </c>
      <c r="AM856" s="4">
        <f t="shared" si="207"/>
        <v>0</v>
      </c>
      <c r="AN856" s="5">
        <f>SUM($H$3:H856)</f>
        <v>5856.611111111115</v>
      </c>
    </row>
    <row r="857" spans="1:40" x14ac:dyDescent="0.3">
      <c r="A857" s="6" t="s">
        <v>14</v>
      </c>
      <c r="B857" s="4">
        <v>854</v>
      </c>
      <c r="C857" s="4">
        <v>265</v>
      </c>
      <c r="D857" s="4">
        <v>62.9</v>
      </c>
      <c r="E857" s="4">
        <f t="shared" si="208"/>
        <v>0.1388888888888889</v>
      </c>
      <c r="F857" s="11">
        <f t="shared" si="209"/>
        <v>-4.8611111111110814E-2</v>
      </c>
      <c r="H857" s="12">
        <f t="shared" si="196"/>
        <v>17.472222222222221</v>
      </c>
      <c r="I857" s="5">
        <f t="shared" si="197"/>
        <v>25.972222222222225</v>
      </c>
      <c r="J857" s="4">
        <f t="shared" si="198"/>
        <v>36.689399999999999</v>
      </c>
      <c r="K857" s="4">
        <f t="shared" si="199"/>
        <v>46.791966518749994</v>
      </c>
      <c r="L857" s="11">
        <f t="shared" si="200"/>
        <v>109.45358874097221</v>
      </c>
      <c r="N857" s="12">
        <f t="shared" si="195"/>
        <v>1912.3974255019866</v>
      </c>
      <c r="O857" s="4">
        <f t="shared" si="201"/>
        <v>1912.3974255019866</v>
      </c>
      <c r="P857" s="4">
        <f t="shared" si="202"/>
        <v>0</v>
      </c>
      <c r="Q857" s="4">
        <f t="shared" si="203"/>
        <v>5.3122150708388521E-4</v>
      </c>
      <c r="R857" s="4">
        <f t="shared" si="204"/>
        <v>0</v>
      </c>
      <c r="S857" s="4">
        <f>SUM($Q$3:Q857)</f>
        <v>0.13280369760429792</v>
      </c>
      <c r="T857" s="11">
        <f>SUM($R$3:R857)</f>
        <v>3.2555214012720227E-2</v>
      </c>
      <c r="U857" s="4">
        <f t="shared" si="205"/>
        <v>0</v>
      </c>
      <c r="AA857" s="4">
        <f t="shared" si="206"/>
        <v>0</v>
      </c>
      <c r="AM857" s="4">
        <f t="shared" si="207"/>
        <v>0</v>
      </c>
      <c r="AN857" s="5">
        <f>SUM($H$3:H857)</f>
        <v>5874.0833333333376</v>
      </c>
    </row>
    <row r="858" spans="1:40" x14ac:dyDescent="0.3">
      <c r="A858" s="6" t="s">
        <v>14</v>
      </c>
      <c r="B858" s="4">
        <v>855</v>
      </c>
      <c r="C858" s="4">
        <v>266</v>
      </c>
      <c r="D858" s="4">
        <v>63.3</v>
      </c>
      <c r="E858" s="4">
        <f t="shared" si="208"/>
        <v>6.9444444444444448E-2</v>
      </c>
      <c r="F858" s="11">
        <f t="shared" si="209"/>
        <v>-5.5555555555555358E-2</v>
      </c>
      <c r="H858" s="12">
        <f t="shared" si="196"/>
        <v>17.583333333333332</v>
      </c>
      <c r="I858" s="5">
        <f t="shared" si="197"/>
        <v>12.986111111111112</v>
      </c>
      <c r="J858" s="4">
        <f t="shared" si="198"/>
        <v>36.689399999999999</v>
      </c>
      <c r="K858" s="4">
        <f t="shared" si="199"/>
        <v>47.388987168749992</v>
      </c>
      <c r="L858" s="11">
        <f t="shared" si="200"/>
        <v>97.064498279861112</v>
      </c>
      <c r="N858" s="12">
        <f t="shared" si="195"/>
        <v>1706.7174280875579</v>
      </c>
      <c r="O858" s="4">
        <f t="shared" si="201"/>
        <v>1706.7174280875579</v>
      </c>
      <c r="P858" s="4">
        <f t="shared" si="202"/>
        <v>0</v>
      </c>
      <c r="Q858" s="4">
        <f t="shared" si="203"/>
        <v>4.740881744687661E-4</v>
      </c>
      <c r="R858" s="4">
        <f t="shared" si="204"/>
        <v>0</v>
      </c>
      <c r="S858" s="4">
        <f>SUM($Q$3:Q858)</f>
        <v>0.13327778577876667</v>
      </c>
      <c r="T858" s="11">
        <f>SUM($R$3:R858)</f>
        <v>3.2555214012720227E-2</v>
      </c>
      <c r="U858" s="4">
        <f t="shared" si="205"/>
        <v>0</v>
      </c>
      <c r="AA858" s="4">
        <f t="shared" si="206"/>
        <v>0</v>
      </c>
      <c r="AM858" s="4">
        <f t="shared" si="207"/>
        <v>0</v>
      </c>
      <c r="AN858" s="5">
        <f>SUM($H$3:H858)</f>
        <v>5891.6666666666706</v>
      </c>
    </row>
    <row r="859" spans="1:40" x14ac:dyDescent="0.3">
      <c r="A859" s="6" t="s">
        <v>14</v>
      </c>
      <c r="B859" s="4">
        <v>856</v>
      </c>
      <c r="C859" s="4">
        <v>267</v>
      </c>
      <c r="D859" s="4">
        <v>63.4</v>
      </c>
      <c r="E859" s="4">
        <f t="shared" si="208"/>
        <v>2.7777777777778172E-2</v>
      </c>
      <c r="F859" s="11">
        <f t="shared" si="209"/>
        <v>4.1666666666666768E-2</v>
      </c>
      <c r="H859" s="12">
        <f t="shared" si="196"/>
        <v>17.611111111111111</v>
      </c>
      <c r="I859" s="5">
        <f t="shared" si="197"/>
        <v>5.1944444444445184</v>
      </c>
      <c r="J859" s="4">
        <f t="shared" si="198"/>
        <v>36.689399999999999</v>
      </c>
      <c r="K859" s="4">
        <f t="shared" si="199"/>
        <v>47.538833674999992</v>
      </c>
      <c r="L859" s="11">
        <f t="shared" si="200"/>
        <v>89.422678119444512</v>
      </c>
      <c r="N859" s="12">
        <f t="shared" si="195"/>
        <v>1574.8327202146615</v>
      </c>
      <c r="O859" s="4">
        <f t="shared" si="201"/>
        <v>1574.8327202146615</v>
      </c>
      <c r="P859" s="4">
        <f t="shared" si="202"/>
        <v>0</v>
      </c>
      <c r="Q859" s="4">
        <f t="shared" si="203"/>
        <v>4.374535333929615E-4</v>
      </c>
      <c r="R859" s="4">
        <f t="shared" si="204"/>
        <v>0</v>
      </c>
      <c r="S859" s="4">
        <f>SUM($Q$3:Q859)</f>
        <v>0.13371523931215964</v>
      </c>
      <c r="T859" s="11">
        <f>SUM($R$3:R859)</f>
        <v>3.2555214012720227E-2</v>
      </c>
      <c r="U859" s="4">
        <f t="shared" si="205"/>
        <v>0</v>
      </c>
      <c r="AA859" s="4">
        <f t="shared" si="206"/>
        <v>0</v>
      </c>
      <c r="AM859" s="4">
        <f t="shared" si="207"/>
        <v>0</v>
      </c>
      <c r="AN859" s="5">
        <f>SUM($H$3:H859)</f>
        <v>5909.2777777777819</v>
      </c>
    </row>
    <row r="860" spans="1:40" x14ac:dyDescent="0.3">
      <c r="A860" s="6" t="s">
        <v>14</v>
      </c>
      <c r="B860" s="4">
        <v>857</v>
      </c>
      <c r="C860" s="4">
        <v>268</v>
      </c>
      <c r="D860" s="4">
        <v>63.5</v>
      </c>
      <c r="E860" s="4">
        <f t="shared" si="208"/>
        <v>0.15277777777777798</v>
      </c>
      <c r="F860" s="11">
        <f t="shared" si="209"/>
        <v>0.14583333333333293</v>
      </c>
      <c r="H860" s="12">
        <f t="shared" si="196"/>
        <v>17.638888888888889</v>
      </c>
      <c r="I860" s="5">
        <f t="shared" si="197"/>
        <v>28.569444444444482</v>
      </c>
      <c r="J860" s="4">
        <f t="shared" si="198"/>
        <v>36.689399999999999</v>
      </c>
      <c r="K860" s="4">
        <f t="shared" si="199"/>
        <v>47.688916718749994</v>
      </c>
      <c r="L860" s="11">
        <f t="shared" si="200"/>
        <v>112.94776116319447</v>
      </c>
      <c r="N860" s="12">
        <f t="shared" si="195"/>
        <v>1992.273009406347</v>
      </c>
      <c r="O860" s="4">
        <f t="shared" si="201"/>
        <v>1992.273009406347</v>
      </c>
      <c r="P860" s="4">
        <f t="shared" si="202"/>
        <v>0</v>
      </c>
      <c r="Q860" s="4">
        <f t="shared" si="203"/>
        <v>5.5340916927954084E-4</v>
      </c>
      <c r="R860" s="4">
        <f t="shared" si="204"/>
        <v>0</v>
      </c>
      <c r="S860" s="4">
        <f>SUM($Q$3:Q860)</f>
        <v>0.13426864848143918</v>
      </c>
      <c r="T860" s="11">
        <f>SUM($R$3:R860)</f>
        <v>3.2555214012720227E-2</v>
      </c>
      <c r="U860" s="4">
        <f t="shared" si="205"/>
        <v>0</v>
      </c>
      <c r="AA860" s="4">
        <f t="shared" si="206"/>
        <v>0</v>
      </c>
      <c r="AM860" s="4">
        <f t="shared" si="207"/>
        <v>0</v>
      </c>
      <c r="AN860" s="5">
        <f>SUM($H$3:H860)</f>
        <v>5926.9166666666706</v>
      </c>
    </row>
    <row r="861" spans="1:40" x14ac:dyDescent="0.3">
      <c r="A861" s="6" t="s">
        <v>14</v>
      </c>
      <c r="B861" s="4">
        <v>858</v>
      </c>
      <c r="C861" s="4">
        <v>269</v>
      </c>
      <c r="D861" s="4">
        <v>64.5</v>
      </c>
      <c r="E861" s="4">
        <f t="shared" si="208"/>
        <v>0.31944444444444403</v>
      </c>
      <c r="F861" s="11">
        <f t="shared" si="209"/>
        <v>8.3333333333333023E-2</v>
      </c>
      <c r="H861" s="12">
        <f t="shared" si="196"/>
        <v>17.916666666666668</v>
      </c>
      <c r="I861" s="5">
        <f t="shared" si="197"/>
        <v>59.736111111111036</v>
      </c>
      <c r="J861" s="4">
        <f t="shared" si="198"/>
        <v>36.689399999999999</v>
      </c>
      <c r="K861" s="4">
        <f t="shared" si="199"/>
        <v>49.202756718750003</v>
      </c>
      <c r="L861" s="11">
        <f t="shared" si="200"/>
        <v>145.62826782986104</v>
      </c>
      <c r="N861" s="12">
        <f t="shared" si="195"/>
        <v>2609.1731319516771</v>
      </c>
      <c r="O861" s="4">
        <f t="shared" si="201"/>
        <v>2609.1731319516771</v>
      </c>
      <c r="P861" s="4">
        <f t="shared" si="202"/>
        <v>0</v>
      </c>
      <c r="Q861" s="4">
        <f t="shared" si="203"/>
        <v>7.2477031443102138E-4</v>
      </c>
      <c r="R861" s="4">
        <f t="shared" si="204"/>
        <v>0</v>
      </c>
      <c r="S861" s="4">
        <f>SUM($Q$3:Q861)</f>
        <v>0.13499341879587021</v>
      </c>
      <c r="T861" s="11">
        <f>SUM($R$3:R861)</f>
        <v>3.2555214012720227E-2</v>
      </c>
      <c r="U861" s="4">
        <f t="shared" si="205"/>
        <v>0</v>
      </c>
      <c r="AA861" s="4">
        <f t="shared" si="206"/>
        <v>0</v>
      </c>
      <c r="AM861" s="4">
        <f t="shared" si="207"/>
        <v>0</v>
      </c>
      <c r="AN861" s="5">
        <f>SUM($H$3:H861)</f>
        <v>5944.8333333333376</v>
      </c>
    </row>
    <row r="862" spans="1:40" x14ac:dyDescent="0.3">
      <c r="A862" s="6" t="s">
        <v>14</v>
      </c>
      <c r="B862" s="4">
        <v>859</v>
      </c>
      <c r="C862" s="4">
        <v>270</v>
      </c>
      <c r="D862" s="4">
        <v>65.8</v>
      </c>
      <c r="E862" s="4">
        <f t="shared" si="208"/>
        <v>0.31944444444444403</v>
      </c>
      <c r="F862" s="11">
        <f t="shared" si="209"/>
        <v>-4.8611111111110314E-2</v>
      </c>
      <c r="H862" s="12">
        <f t="shared" si="196"/>
        <v>18.277777777777775</v>
      </c>
      <c r="I862" s="5">
        <f t="shared" si="197"/>
        <v>59.736111111111036</v>
      </c>
      <c r="J862" s="4">
        <f t="shared" si="198"/>
        <v>36.689399999999999</v>
      </c>
      <c r="K862" s="4">
        <f t="shared" si="199"/>
        <v>51.206111074999981</v>
      </c>
      <c r="L862" s="11">
        <f t="shared" si="200"/>
        <v>147.63162218611103</v>
      </c>
      <c r="N862" s="12">
        <f t="shared" si="195"/>
        <v>2698.3779832905843</v>
      </c>
      <c r="O862" s="4">
        <f t="shared" si="201"/>
        <v>2698.3779832905843</v>
      </c>
      <c r="P862" s="4">
        <f t="shared" si="202"/>
        <v>0</v>
      </c>
      <c r="Q862" s="4">
        <f t="shared" si="203"/>
        <v>7.4954943980294012E-4</v>
      </c>
      <c r="R862" s="4">
        <f t="shared" si="204"/>
        <v>0</v>
      </c>
      <c r="S862" s="4">
        <f>SUM($Q$3:Q862)</f>
        <v>0.13574296823567314</v>
      </c>
      <c r="T862" s="11">
        <f>SUM($R$3:R862)</f>
        <v>3.2555214012720227E-2</v>
      </c>
      <c r="U862" s="4">
        <f t="shared" si="205"/>
        <v>0</v>
      </c>
      <c r="AA862" s="4">
        <f t="shared" si="206"/>
        <v>0</v>
      </c>
      <c r="AM862" s="4">
        <f t="shared" si="207"/>
        <v>0</v>
      </c>
      <c r="AN862" s="5">
        <f>SUM($H$3:H862)</f>
        <v>5963.111111111115</v>
      </c>
    </row>
    <row r="863" spans="1:40" x14ac:dyDescent="0.3">
      <c r="A863" s="6" t="s">
        <v>14</v>
      </c>
      <c r="B863" s="4">
        <v>860</v>
      </c>
      <c r="C863" s="4">
        <v>271</v>
      </c>
      <c r="D863" s="4">
        <v>66.8</v>
      </c>
      <c r="E863" s="4">
        <f t="shared" si="208"/>
        <v>0.2222222222222234</v>
      </c>
      <c r="F863" s="11">
        <f t="shared" si="209"/>
        <v>-2.0833333333333121E-2</v>
      </c>
      <c r="H863" s="12">
        <f t="shared" si="196"/>
        <v>18.555555555555554</v>
      </c>
      <c r="I863" s="5">
        <f t="shared" si="197"/>
        <v>41.555555555555777</v>
      </c>
      <c r="J863" s="4">
        <f t="shared" si="198"/>
        <v>36.689399999999999</v>
      </c>
      <c r="K863" s="4">
        <f t="shared" si="199"/>
        <v>52.774354699999982</v>
      </c>
      <c r="L863" s="11">
        <f t="shared" si="200"/>
        <v>131.01931025555575</v>
      </c>
      <c r="N863" s="12">
        <f t="shared" si="195"/>
        <v>2431.1360902975343</v>
      </c>
      <c r="O863" s="4">
        <f t="shared" si="201"/>
        <v>2431.1360902975343</v>
      </c>
      <c r="P863" s="4">
        <f t="shared" si="202"/>
        <v>0</v>
      </c>
      <c r="Q863" s="4">
        <f t="shared" si="203"/>
        <v>6.7531558063820398E-4</v>
      </c>
      <c r="R863" s="4">
        <f t="shared" si="204"/>
        <v>0</v>
      </c>
      <c r="S863" s="4">
        <f>SUM($Q$3:Q863)</f>
        <v>0.13641828381631135</v>
      </c>
      <c r="T863" s="11">
        <f>SUM($R$3:R863)</f>
        <v>3.2555214012720227E-2</v>
      </c>
      <c r="U863" s="4">
        <f t="shared" si="205"/>
        <v>0</v>
      </c>
      <c r="AA863" s="4">
        <f t="shared" si="206"/>
        <v>0</v>
      </c>
      <c r="AM863" s="4">
        <f t="shared" si="207"/>
        <v>0</v>
      </c>
      <c r="AN863" s="5">
        <f>SUM($H$3:H863)</f>
        <v>5981.6666666666706</v>
      </c>
    </row>
    <row r="864" spans="1:40" x14ac:dyDescent="0.3">
      <c r="A864" s="6" t="s">
        <v>14</v>
      </c>
      <c r="B864" s="4">
        <v>861</v>
      </c>
      <c r="C864" s="4">
        <v>272</v>
      </c>
      <c r="D864" s="4">
        <v>67.400000000000006</v>
      </c>
      <c r="E864" s="4">
        <f t="shared" si="208"/>
        <v>0.27777777777777779</v>
      </c>
      <c r="F864" s="11">
        <f t="shared" si="209"/>
        <v>0.14583333333333193</v>
      </c>
      <c r="H864" s="12">
        <f t="shared" si="196"/>
        <v>18.722222222222225</v>
      </c>
      <c r="I864" s="5">
        <f t="shared" si="197"/>
        <v>51.94444444444445</v>
      </c>
      <c r="J864" s="4">
        <f t="shared" si="198"/>
        <v>36.689399999999999</v>
      </c>
      <c r="K864" s="4">
        <f t="shared" si="199"/>
        <v>53.726654675000013</v>
      </c>
      <c r="L864" s="11">
        <f t="shared" si="200"/>
        <v>142.36049911944446</v>
      </c>
      <c r="N864" s="12">
        <f t="shared" si="195"/>
        <v>2665.3049001807103</v>
      </c>
      <c r="O864" s="4">
        <f t="shared" si="201"/>
        <v>2665.3049001807103</v>
      </c>
      <c r="P864" s="4">
        <f t="shared" si="202"/>
        <v>0</v>
      </c>
      <c r="Q864" s="4">
        <f t="shared" si="203"/>
        <v>7.4036247227241957E-4</v>
      </c>
      <c r="R864" s="4">
        <f t="shared" si="204"/>
        <v>0</v>
      </c>
      <c r="S864" s="4">
        <f>SUM($Q$3:Q864)</f>
        <v>0.13715864628858376</v>
      </c>
      <c r="T864" s="11">
        <f>SUM($R$3:R864)</f>
        <v>3.2555214012720227E-2</v>
      </c>
      <c r="U864" s="4">
        <f t="shared" si="205"/>
        <v>0</v>
      </c>
      <c r="AA864" s="4">
        <f t="shared" si="206"/>
        <v>0</v>
      </c>
      <c r="AM864" s="4">
        <f t="shared" si="207"/>
        <v>0</v>
      </c>
      <c r="AN864" s="5">
        <f>SUM($H$3:H864)</f>
        <v>6000.3888888888932</v>
      </c>
    </row>
    <row r="865" spans="1:40" x14ac:dyDescent="0.3">
      <c r="A865" s="6" t="s">
        <v>14</v>
      </c>
      <c r="B865" s="4">
        <v>862</v>
      </c>
      <c r="C865" s="4">
        <v>273</v>
      </c>
      <c r="D865" s="4">
        <v>68.8</v>
      </c>
      <c r="E865" s="4">
        <f t="shared" si="208"/>
        <v>0.51388888888888729</v>
      </c>
      <c r="F865" s="11">
        <f t="shared" si="209"/>
        <v>0.10416666666666666</v>
      </c>
      <c r="H865" s="12">
        <f t="shared" si="196"/>
        <v>19.111111111111111</v>
      </c>
      <c r="I865" s="5">
        <f t="shared" si="197"/>
        <v>96.097222222221916</v>
      </c>
      <c r="J865" s="4">
        <f t="shared" si="198"/>
        <v>36.689399999999999</v>
      </c>
      <c r="K865" s="4">
        <f t="shared" si="199"/>
        <v>55.981803199999987</v>
      </c>
      <c r="L865" s="11">
        <f t="shared" si="200"/>
        <v>188.76842542222192</v>
      </c>
      <c r="N865" s="12">
        <f t="shared" si="195"/>
        <v>3607.5743525135745</v>
      </c>
      <c r="O865" s="4">
        <f t="shared" si="201"/>
        <v>3607.5743525135745</v>
      </c>
      <c r="P865" s="4">
        <f t="shared" si="202"/>
        <v>0</v>
      </c>
      <c r="Q865" s="4">
        <f t="shared" si="203"/>
        <v>1.0021039868093262E-3</v>
      </c>
      <c r="R865" s="4">
        <f t="shared" si="204"/>
        <v>0</v>
      </c>
      <c r="S865" s="4">
        <f>SUM($Q$3:Q865)</f>
        <v>0.1381607502753931</v>
      </c>
      <c r="T865" s="11">
        <f>SUM($R$3:R865)</f>
        <v>3.2555214012720227E-2</v>
      </c>
      <c r="U865" s="4">
        <f t="shared" si="205"/>
        <v>0</v>
      </c>
      <c r="AA865" s="4">
        <f t="shared" si="206"/>
        <v>0</v>
      </c>
      <c r="AM865" s="4">
        <f t="shared" si="207"/>
        <v>0</v>
      </c>
      <c r="AN865" s="5">
        <f>SUM($H$3:H865)</f>
        <v>6019.5000000000045</v>
      </c>
    </row>
    <row r="866" spans="1:40" x14ac:dyDescent="0.3">
      <c r="A866" s="6" t="s">
        <v>14</v>
      </c>
      <c r="B866" s="4">
        <v>863</v>
      </c>
      <c r="C866" s="4">
        <v>274</v>
      </c>
      <c r="D866" s="4">
        <v>71.099999999999994</v>
      </c>
      <c r="E866" s="4">
        <f t="shared" si="208"/>
        <v>0.4861111111111111</v>
      </c>
      <c r="F866" s="11">
        <f t="shared" si="209"/>
        <v>-0.1388888888888879</v>
      </c>
      <c r="H866" s="12">
        <f t="shared" si="196"/>
        <v>19.749999999999996</v>
      </c>
      <c r="I866" s="5">
        <f t="shared" si="197"/>
        <v>90.902777777777771</v>
      </c>
      <c r="J866" s="4">
        <f t="shared" si="198"/>
        <v>36.689399999999999</v>
      </c>
      <c r="K866" s="4">
        <f t="shared" si="199"/>
        <v>59.787336768749988</v>
      </c>
      <c r="L866" s="11">
        <f t="shared" si="200"/>
        <v>187.37951454652776</v>
      </c>
      <c r="N866" s="12">
        <f t="shared" si="195"/>
        <v>3700.7454122939225</v>
      </c>
      <c r="O866" s="4">
        <f t="shared" si="201"/>
        <v>3700.7454122939225</v>
      </c>
      <c r="P866" s="4">
        <f t="shared" si="202"/>
        <v>0</v>
      </c>
      <c r="Q866" s="4">
        <f t="shared" si="203"/>
        <v>1.0279848367483117E-3</v>
      </c>
      <c r="R866" s="4">
        <f t="shared" si="204"/>
        <v>0</v>
      </c>
      <c r="S866" s="4">
        <f>SUM($Q$3:Q866)</f>
        <v>0.13918873511214142</v>
      </c>
      <c r="T866" s="11">
        <f>SUM($R$3:R866)</f>
        <v>3.2555214012720227E-2</v>
      </c>
      <c r="U866" s="4">
        <f t="shared" si="205"/>
        <v>0</v>
      </c>
      <c r="AA866" s="4">
        <f t="shared" si="206"/>
        <v>0</v>
      </c>
      <c r="AM866" s="4">
        <f t="shared" si="207"/>
        <v>0</v>
      </c>
      <c r="AN866" s="5">
        <f>SUM($H$3:H866)</f>
        <v>6039.2500000000045</v>
      </c>
    </row>
    <row r="867" spans="1:40" x14ac:dyDescent="0.3">
      <c r="A867" s="6" t="s">
        <v>14</v>
      </c>
      <c r="B867" s="4">
        <v>864</v>
      </c>
      <c r="C867" s="4">
        <v>275</v>
      </c>
      <c r="D867" s="4">
        <v>72.3</v>
      </c>
      <c r="E867" s="4">
        <f t="shared" si="208"/>
        <v>0.23611111111111149</v>
      </c>
      <c r="F867" s="11">
        <f t="shared" si="209"/>
        <v>-0.16666666666666607</v>
      </c>
      <c r="H867" s="12">
        <f t="shared" si="196"/>
        <v>20.083333333333332</v>
      </c>
      <c r="I867" s="5">
        <f t="shared" si="197"/>
        <v>44.15277777777785</v>
      </c>
      <c r="J867" s="4">
        <f t="shared" si="198"/>
        <v>36.689399999999999</v>
      </c>
      <c r="K867" s="4">
        <f t="shared" si="199"/>
        <v>61.822505418749991</v>
      </c>
      <c r="L867" s="11">
        <f t="shared" si="200"/>
        <v>142.66468319652785</v>
      </c>
      <c r="N867" s="12">
        <f t="shared" si="195"/>
        <v>2865.1823875302675</v>
      </c>
      <c r="O867" s="4">
        <f t="shared" si="201"/>
        <v>2865.1823875302675</v>
      </c>
      <c r="P867" s="4">
        <f t="shared" si="202"/>
        <v>0</v>
      </c>
      <c r="Q867" s="4">
        <f t="shared" si="203"/>
        <v>7.9588399653618533E-4</v>
      </c>
      <c r="R867" s="4">
        <f t="shared" si="204"/>
        <v>0</v>
      </c>
      <c r="S867" s="4">
        <f>SUM($Q$3:Q867)</f>
        <v>0.1399846191086776</v>
      </c>
      <c r="T867" s="11">
        <f>SUM($R$3:R867)</f>
        <v>3.2555214012720227E-2</v>
      </c>
      <c r="U867" s="4">
        <f t="shared" si="205"/>
        <v>0</v>
      </c>
      <c r="AA867" s="4">
        <f t="shared" si="206"/>
        <v>0</v>
      </c>
      <c r="AM867" s="4">
        <f t="shared" si="207"/>
        <v>0</v>
      </c>
      <c r="AN867" s="5">
        <f>SUM($H$3:H867)</f>
        <v>6059.3333333333376</v>
      </c>
    </row>
    <row r="868" spans="1:40" x14ac:dyDescent="0.3">
      <c r="A868" s="6" t="s">
        <v>14</v>
      </c>
      <c r="B868" s="4">
        <v>865</v>
      </c>
      <c r="C868" s="4">
        <v>276</v>
      </c>
      <c r="D868" s="4">
        <v>72.8</v>
      </c>
      <c r="E868" s="4">
        <f t="shared" si="208"/>
        <v>0.15277777777777896</v>
      </c>
      <c r="F868" s="11">
        <f t="shared" si="209"/>
        <v>6.944444444444059E-3</v>
      </c>
      <c r="H868" s="12">
        <f t="shared" si="196"/>
        <v>20.222222222222221</v>
      </c>
      <c r="I868" s="5">
        <f t="shared" si="197"/>
        <v>28.569444444444663</v>
      </c>
      <c r="J868" s="4">
        <f t="shared" si="198"/>
        <v>36.689399999999999</v>
      </c>
      <c r="K868" s="4">
        <f t="shared" si="199"/>
        <v>62.680545199999983</v>
      </c>
      <c r="L868" s="11">
        <f t="shared" si="200"/>
        <v>127.93938964444465</v>
      </c>
      <c r="N868" s="12">
        <f t="shared" si="195"/>
        <v>2587.2187683654361</v>
      </c>
      <c r="O868" s="4">
        <f t="shared" si="201"/>
        <v>2587.2187683654361</v>
      </c>
      <c r="P868" s="4">
        <f t="shared" si="202"/>
        <v>0</v>
      </c>
      <c r="Q868" s="4">
        <f t="shared" si="203"/>
        <v>7.1867188010151005E-4</v>
      </c>
      <c r="R868" s="4">
        <f t="shared" si="204"/>
        <v>0</v>
      </c>
      <c r="S868" s="4">
        <f>SUM($Q$3:Q868)</f>
        <v>0.14070329098877912</v>
      </c>
      <c r="T868" s="11">
        <f>SUM($R$3:R868)</f>
        <v>3.2555214012720227E-2</v>
      </c>
      <c r="U868" s="4">
        <f t="shared" si="205"/>
        <v>0</v>
      </c>
      <c r="AA868" s="4">
        <f t="shared" si="206"/>
        <v>0</v>
      </c>
      <c r="AM868" s="4">
        <f t="shared" si="207"/>
        <v>0</v>
      </c>
      <c r="AN868" s="5">
        <f>SUM($H$3:H868)</f>
        <v>6079.5555555555602</v>
      </c>
    </row>
    <row r="869" spans="1:40" x14ac:dyDescent="0.3">
      <c r="A869" s="6" t="s">
        <v>14</v>
      </c>
      <c r="B869" s="4">
        <v>866</v>
      </c>
      <c r="C869" s="4">
        <v>277</v>
      </c>
      <c r="D869" s="4">
        <v>73.400000000000006</v>
      </c>
      <c r="E869" s="4">
        <f t="shared" si="208"/>
        <v>0.24999999999999961</v>
      </c>
      <c r="F869" s="11">
        <f t="shared" si="209"/>
        <v>0.10416666666666569</v>
      </c>
      <c r="H869" s="12">
        <f t="shared" si="196"/>
        <v>20.388888888888889</v>
      </c>
      <c r="I869" s="5">
        <f t="shared" si="197"/>
        <v>46.749999999999929</v>
      </c>
      <c r="J869" s="4">
        <f t="shared" si="198"/>
        <v>36.689399999999999</v>
      </c>
      <c r="K869" s="4">
        <f t="shared" si="199"/>
        <v>63.717998675000011</v>
      </c>
      <c r="L869" s="11">
        <f t="shared" si="200"/>
        <v>147.15739867499994</v>
      </c>
      <c r="N869" s="12">
        <f t="shared" si="195"/>
        <v>3000.3758507624989</v>
      </c>
      <c r="O869" s="4">
        <f t="shared" si="201"/>
        <v>3000.3758507624989</v>
      </c>
      <c r="P869" s="4">
        <f t="shared" si="202"/>
        <v>0</v>
      </c>
      <c r="Q869" s="4">
        <f t="shared" si="203"/>
        <v>8.3343773632291629E-4</v>
      </c>
      <c r="R869" s="4">
        <f t="shared" si="204"/>
        <v>0</v>
      </c>
      <c r="S869" s="4">
        <f>SUM($Q$3:Q869)</f>
        <v>0.14153672872510203</v>
      </c>
      <c r="T869" s="11">
        <f>SUM($R$3:R869)</f>
        <v>3.2555214012720227E-2</v>
      </c>
      <c r="U869" s="4">
        <f t="shared" si="205"/>
        <v>0</v>
      </c>
      <c r="AA869" s="4">
        <f t="shared" si="206"/>
        <v>0</v>
      </c>
      <c r="AM869" s="4">
        <f t="shared" si="207"/>
        <v>0</v>
      </c>
      <c r="AN869" s="5">
        <f>SUM($H$3:H869)</f>
        <v>6099.9444444444489</v>
      </c>
    </row>
    <row r="870" spans="1:40" x14ac:dyDescent="0.3">
      <c r="A870" s="6" t="s">
        <v>14</v>
      </c>
      <c r="B870" s="4">
        <v>867</v>
      </c>
      <c r="C870" s="4">
        <v>278</v>
      </c>
      <c r="D870" s="4">
        <v>74.599999999999994</v>
      </c>
      <c r="E870" s="4">
        <f t="shared" si="208"/>
        <v>0.36111111111111033</v>
      </c>
      <c r="F870" s="11">
        <f t="shared" si="209"/>
        <v>1.3888888888889089E-2</v>
      </c>
      <c r="H870" s="12">
        <f t="shared" si="196"/>
        <v>20.722222222222221</v>
      </c>
      <c r="I870" s="5">
        <f t="shared" si="197"/>
        <v>67.527777777777629</v>
      </c>
      <c r="J870" s="4">
        <f t="shared" si="198"/>
        <v>36.689399999999999</v>
      </c>
      <c r="K870" s="4">
        <f t="shared" si="199"/>
        <v>65.818451674999977</v>
      </c>
      <c r="L870" s="11">
        <f t="shared" si="200"/>
        <v>170.03562945277761</v>
      </c>
      <c r="N870" s="12">
        <f t="shared" si="195"/>
        <v>3523.5160992158917</v>
      </c>
      <c r="O870" s="4">
        <f t="shared" si="201"/>
        <v>3523.5160992158917</v>
      </c>
      <c r="P870" s="4">
        <f t="shared" si="202"/>
        <v>0</v>
      </c>
      <c r="Q870" s="4">
        <f t="shared" si="203"/>
        <v>9.7875447200441437E-4</v>
      </c>
      <c r="R870" s="4">
        <f t="shared" si="204"/>
        <v>0</v>
      </c>
      <c r="S870" s="4">
        <f>SUM($Q$3:Q870)</f>
        <v>0.14251548319710644</v>
      </c>
      <c r="T870" s="11">
        <f>SUM($R$3:R870)</f>
        <v>3.2555214012720227E-2</v>
      </c>
      <c r="U870" s="4">
        <f t="shared" si="205"/>
        <v>0</v>
      </c>
      <c r="AA870" s="4">
        <f t="shared" si="206"/>
        <v>0</v>
      </c>
      <c r="AM870" s="4">
        <f t="shared" si="207"/>
        <v>0</v>
      </c>
      <c r="AN870" s="5">
        <f>SUM($H$3:H870)</f>
        <v>6120.6666666666715</v>
      </c>
    </row>
    <row r="871" spans="1:40" x14ac:dyDescent="0.3">
      <c r="A871" s="6" t="s">
        <v>14</v>
      </c>
      <c r="B871" s="4">
        <v>868</v>
      </c>
      <c r="C871" s="4">
        <v>279</v>
      </c>
      <c r="D871" s="4">
        <v>76</v>
      </c>
      <c r="E871" s="4">
        <f t="shared" si="208"/>
        <v>0.27777777777777779</v>
      </c>
      <c r="F871" s="11">
        <f t="shared" si="209"/>
        <v>-0.14583333333333293</v>
      </c>
      <c r="H871" s="12">
        <f t="shared" si="196"/>
        <v>21.111111111111111</v>
      </c>
      <c r="I871" s="5">
        <f t="shared" si="197"/>
        <v>51.94444444444445</v>
      </c>
      <c r="J871" s="4">
        <f t="shared" si="198"/>
        <v>36.689399999999999</v>
      </c>
      <c r="K871" s="4">
        <f t="shared" si="199"/>
        <v>68.312029999999993</v>
      </c>
      <c r="L871" s="11">
        <f t="shared" si="200"/>
        <v>156.94587444444443</v>
      </c>
      <c r="N871" s="12">
        <f t="shared" si="195"/>
        <v>3313.3017938271601</v>
      </c>
      <c r="O871" s="4">
        <f t="shared" si="201"/>
        <v>3313.3017938271601</v>
      </c>
      <c r="P871" s="4">
        <f t="shared" si="202"/>
        <v>0</v>
      </c>
      <c r="Q871" s="4">
        <f t="shared" si="203"/>
        <v>9.2036160939643335E-4</v>
      </c>
      <c r="R871" s="4">
        <f t="shared" si="204"/>
        <v>0</v>
      </c>
      <c r="S871" s="4">
        <f>SUM($Q$3:Q871)</f>
        <v>0.14343584480650287</v>
      </c>
      <c r="T871" s="11">
        <f>SUM($R$3:R871)</f>
        <v>3.2555214012720227E-2</v>
      </c>
      <c r="U871" s="4">
        <f t="shared" si="205"/>
        <v>0</v>
      </c>
      <c r="AA871" s="4">
        <f t="shared" si="206"/>
        <v>0</v>
      </c>
      <c r="AM871" s="4">
        <f t="shared" si="207"/>
        <v>0</v>
      </c>
      <c r="AN871" s="5">
        <f>SUM($H$3:H871)</f>
        <v>6141.7777777777828</v>
      </c>
    </row>
    <row r="872" spans="1:40" x14ac:dyDescent="0.3">
      <c r="A872" s="6" t="s">
        <v>14</v>
      </c>
      <c r="B872" s="4">
        <v>869</v>
      </c>
      <c r="C872" s="4">
        <v>280</v>
      </c>
      <c r="D872" s="4">
        <v>76.599999999999994</v>
      </c>
      <c r="E872" s="4">
        <f t="shared" si="208"/>
        <v>6.9444444444444448E-2</v>
      </c>
      <c r="F872" s="11">
        <f t="shared" si="209"/>
        <v>-0.16666666666666607</v>
      </c>
      <c r="H872" s="12">
        <f t="shared" si="196"/>
        <v>21.277777777777775</v>
      </c>
      <c r="I872" s="5">
        <f t="shared" si="197"/>
        <v>12.986111111111112</v>
      </c>
      <c r="J872" s="4">
        <f t="shared" si="198"/>
        <v>36.689399999999999</v>
      </c>
      <c r="K872" s="4">
        <f t="shared" si="199"/>
        <v>69.394898674999979</v>
      </c>
      <c r="L872" s="11">
        <f t="shared" si="200"/>
        <v>119.0704097861111</v>
      </c>
      <c r="N872" s="12">
        <f t="shared" si="195"/>
        <v>2533.5537193378082</v>
      </c>
      <c r="O872" s="4">
        <f t="shared" si="201"/>
        <v>2533.5537193378082</v>
      </c>
      <c r="P872" s="4">
        <f t="shared" si="202"/>
        <v>0</v>
      </c>
      <c r="Q872" s="4">
        <f t="shared" si="203"/>
        <v>7.037649220382801E-4</v>
      </c>
      <c r="R872" s="4">
        <f t="shared" si="204"/>
        <v>0</v>
      </c>
      <c r="S872" s="4">
        <f>SUM($Q$3:Q872)</f>
        <v>0.14413960972854115</v>
      </c>
      <c r="T872" s="11">
        <f>SUM($R$3:R872)</f>
        <v>3.2555214012720227E-2</v>
      </c>
      <c r="U872" s="4">
        <f t="shared" si="205"/>
        <v>0</v>
      </c>
      <c r="AA872" s="4">
        <f t="shared" si="206"/>
        <v>0</v>
      </c>
      <c r="AM872" s="4">
        <f t="shared" si="207"/>
        <v>0</v>
      </c>
      <c r="AN872" s="5">
        <f>SUM($H$3:H872)</f>
        <v>6163.0555555555602</v>
      </c>
    </row>
    <row r="873" spans="1:40" x14ac:dyDescent="0.3">
      <c r="A873" s="6" t="s">
        <v>14</v>
      </c>
      <c r="B873" s="4">
        <v>870</v>
      </c>
      <c r="C873" s="4">
        <v>281</v>
      </c>
      <c r="D873" s="4">
        <v>76.5</v>
      </c>
      <c r="E873" s="4">
        <f t="shared" si="208"/>
        <v>-5.5555555555554373E-2</v>
      </c>
      <c r="F873" s="11">
        <f t="shared" si="209"/>
        <v>-8.3333333333333537E-2</v>
      </c>
      <c r="H873" s="12">
        <f t="shared" si="196"/>
        <v>21.25</v>
      </c>
      <c r="I873" s="5">
        <f t="shared" si="197"/>
        <v>-10.388888888888667</v>
      </c>
      <c r="J873" s="4">
        <f t="shared" si="198"/>
        <v>36.689399999999999</v>
      </c>
      <c r="K873" s="4">
        <f t="shared" si="199"/>
        <v>69.213829218749993</v>
      </c>
      <c r="L873" s="11">
        <f t="shared" si="200"/>
        <v>95.514340329861326</v>
      </c>
      <c r="N873" s="12">
        <f t="shared" si="195"/>
        <v>2029.6797320095532</v>
      </c>
      <c r="O873" s="4">
        <f t="shared" si="201"/>
        <v>2029.6797320095532</v>
      </c>
      <c r="P873" s="4">
        <f t="shared" si="202"/>
        <v>0</v>
      </c>
      <c r="Q873" s="4">
        <f t="shared" si="203"/>
        <v>5.637999255582092E-4</v>
      </c>
      <c r="R873" s="4">
        <f t="shared" si="204"/>
        <v>0</v>
      </c>
      <c r="S873" s="4">
        <f>SUM($Q$3:Q873)</f>
        <v>0.14470340965409936</v>
      </c>
      <c r="T873" s="11">
        <f>SUM($R$3:R873)</f>
        <v>3.2555214012720227E-2</v>
      </c>
      <c r="U873" s="4">
        <f t="shared" si="205"/>
        <v>0</v>
      </c>
      <c r="AA873" s="4">
        <f t="shared" si="206"/>
        <v>0</v>
      </c>
      <c r="AM873" s="4">
        <f t="shared" si="207"/>
        <v>0</v>
      </c>
      <c r="AN873" s="5">
        <f>SUM($H$3:H873)</f>
        <v>6184.3055555555602</v>
      </c>
    </row>
    <row r="874" spans="1:40" x14ac:dyDescent="0.3">
      <c r="A874" s="6" t="s">
        <v>14</v>
      </c>
      <c r="B874" s="4">
        <v>871</v>
      </c>
      <c r="C874" s="4">
        <v>282</v>
      </c>
      <c r="D874" s="4">
        <v>76.2</v>
      </c>
      <c r="E874" s="4">
        <f t="shared" si="208"/>
        <v>-9.7222222222222612E-2</v>
      </c>
      <c r="F874" s="11">
        <f t="shared" si="209"/>
        <v>-2.7777777777778172E-2</v>
      </c>
      <c r="H874" s="12">
        <f t="shared" si="196"/>
        <v>21.166666666666668</v>
      </c>
      <c r="I874" s="5">
        <f t="shared" si="197"/>
        <v>-18.180555555555628</v>
      </c>
      <c r="J874" s="4">
        <f t="shared" si="198"/>
        <v>36.689399999999999</v>
      </c>
      <c r="K874" s="4">
        <f t="shared" si="199"/>
        <v>68.672040074999998</v>
      </c>
      <c r="L874" s="11">
        <f t="shared" si="200"/>
        <v>87.180884519444362</v>
      </c>
      <c r="N874" s="12">
        <f t="shared" si="195"/>
        <v>1845.3287223282391</v>
      </c>
      <c r="O874" s="4">
        <f t="shared" si="201"/>
        <v>1845.3287223282391</v>
      </c>
      <c r="P874" s="4">
        <f t="shared" si="202"/>
        <v>0</v>
      </c>
      <c r="Q874" s="4">
        <f t="shared" si="203"/>
        <v>5.1259131175784422E-4</v>
      </c>
      <c r="R874" s="4">
        <f t="shared" si="204"/>
        <v>0</v>
      </c>
      <c r="S874" s="4">
        <f>SUM($Q$3:Q874)</f>
        <v>0.14521600096585721</v>
      </c>
      <c r="T874" s="11">
        <f>SUM($R$3:R874)</f>
        <v>3.2555214012720227E-2</v>
      </c>
      <c r="U874" s="4">
        <f t="shared" si="205"/>
        <v>0</v>
      </c>
      <c r="AA874" s="4">
        <f t="shared" si="206"/>
        <v>0</v>
      </c>
      <c r="AM874" s="4">
        <f t="shared" si="207"/>
        <v>0</v>
      </c>
      <c r="AN874" s="5">
        <f>SUM($H$3:H874)</f>
        <v>6205.4722222222272</v>
      </c>
    </row>
    <row r="875" spans="1:40" x14ac:dyDescent="0.3">
      <c r="A875" s="6" t="s">
        <v>14</v>
      </c>
      <c r="B875" s="4">
        <v>872</v>
      </c>
      <c r="C875" s="4">
        <v>283</v>
      </c>
      <c r="D875" s="4">
        <v>75.8</v>
      </c>
      <c r="E875" s="4">
        <f t="shared" si="208"/>
        <v>-0.11111111111111072</v>
      </c>
      <c r="F875" s="11">
        <f t="shared" si="209"/>
        <v>-2.0833333333333141E-2</v>
      </c>
      <c r="H875" s="12">
        <f t="shared" si="196"/>
        <v>21.055555555555554</v>
      </c>
      <c r="I875" s="5">
        <f t="shared" si="197"/>
        <v>-20.777777777777704</v>
      </c>
      <c r="J875" s="4">
        <f t="shared" si="198"/>
        <v>36.689399999999999</v>
      </c>
      <c r="K875" s="4">
        <f t="shared" si="199"/>
        <v>67.952966074999978</v>
      </c>
      <c r="L875" s="11">
        <f t="shared" si="200"/>
        <v>83.864588297222269</v>
      </c>
      <c r="N875" s="12">
        <f t="shared" si="195"/>
        <v>1765.8154980359577</v>
      </c>
      <c r="O875" s="4">
        <f t="shared" si="201"/>
        <v>1765.8154980359577</v>
      </c>
      <c r="P875" s="4">
        <f t="shared" si="202"/>
        <v>0</v>
      </c>
      <c r="Q875" s="4">
        <f t="shared" si="203"/>
        <v>4.905043050099883E-4</v>
      </c>
      <c r="R875" s="4">
        <f t="shared" si="204"/>
        <v>0</v>
      </c>
      <c r="S875" s="4">
        <f>SUM($Q$3:Q875)</f>
        <v>0.1457065052708672</v>
      </c>
      <c r="T875" s="11">
        <f>SUM($R$3:R875)</f>
        <v>3.2555214012720227E-2</v>
      </c>
      <c r="U875" s="4">
        <f t="shared" si="205"/>
        <v>0</v>
      </c>
      <c r="AA875" s="4">
        <f t="shared" si="206"/>
        <v>0</v>
      </c>
      <c r="AM875" s="4">
        <f t="shared" si="207"/>
        <v>0</v>
      </c>
      <c r="AN875" s="5">
        <f>SUM($H$3:H875)</f>
        <v>6226.5277777777828</v>
      </c>
    </row>
    <row r="876" spans="1:40" x14ac:dyDescent="0.3">
      <c r="A876" s="6" t="s">
        <v>14</v>
      </c>
      <c r="B876" s="4">
        <v>873</v>
      </c>
      <c r="C876" s="4">
        <v>284</v>
      </c>
      <c r="D876" s="4">
        <v>75.400000000000006</v>
      </c>
      <c r="E876" s="4">
        <f t="shared" si="208"/>
        <v>-0.1388888888888889</v>
      </c>
      <c r="F876" s="11">
        <f t="shared" si="209"/>
        <v>-4.8611111111111299E-2</v>
      </c>
      <c r="H876" s="12">
        <f t="shared" si="196"/>
        <v>20.944444444444446</v>
      </c>
      <c r="I876" s="5">
        <f t="shared" si="197"/>
        <v>-25.972222222222225</v>
      </c>
      <c r="J876" s="4">
        <f t="shared" si="198"/>
        <v>36.689399999999999</v>
      </c>
      <c r="K876" s="4">
        <f t="shared" si="199"/>
        <v>67.237676675000003</v>
      </c>
      <c r="L876" s="11">
        <f t="shared" si="200"/>
        <v>77.954854452777781</v>
      </c>
      <c r="N876" s="12">
        <f t="shared" si="195"/>
        <v>1632.7211182609569</v>
      </c>
      <c r="O876" s="4">
        <f t="shared" si="201"/>
        <v>1632.7211182609569</v>
      </c>
      <c r="P876" s="4">
        <f t="shared" si="202"/>
        <v>0</v>
      </c>
      <c r="Q876" s="4">
        <f t="shared" si="203"/>
        <v>4.5353364396137689E-4</v>
      </c>
      <c r="R876" s="4">
        <f t="shared" si="204"/>
        <v>0</v>
      </c>
      <c r="S876" s="4">
        <f>SUM($Q$3:Q876)</f>
        <v>0.14616003891482859</v>
      </c>
      <c r="T876" s="11">
        <f>SUM($R$3:R876)</f>
        <v>3.2555214012720227E-2</v>
      </c>
      <c r="U876" s="4">
        <f t="shared" si="205"/>
        <v>0</v>
      </c>
      <c r="AA876" s="4">
        <f t="shared" si="206"/>
        <v>0</v>
      </c>
      <c r="AM876" s="4">
        <f t="shared" si="207"/>
        <v>0</v>
      </c>
      <c r="AN876" s="5">
        <f>SUM($H$3:H876)</f>
        <v>6247.4722222222272</v>
      </c>
    </row>
    <row r="877" spans="1:40" x14ac:dyDescent="0.3">
      <c r="A877" s="6" t="s">
        <v>14</v>
      </c>
      <c r="B877" s="4">
        <v>874</v>
      </c>
      <c r="C877" s="4">
        <v>285</v>
      </c>
      <c r="D877" s="4">
        <v>74.8</v>
      </c>
      <c r="E877" s="4">
        <f t="shared" si="208"/>
        <v>-0.20833333333333331</v>
      </c>
      <c r="F877" s="11">
        <f t="shared" si="209"/>
        <v>-7.6388888888888479E-2</v>
      </c>
      <c r="H877" s="12">
        <f t="shared" si="196"/>
        <v>20.777777777777775</v>
      </c>
      <c r="I877" s="5">
        <f t="shared" si="197"/>
        <v>-38.958333333333329</v>
      </c>
      <c r="J877" s="4">
        <f t="shared" si="198"/>
        <v>36.689399999999999</v>
      </c>
      <c r="K877" s="4">
        <f t="shared" si="199"/>
        <v>66.171838699999981</v>
      </c>
      <c r="L877" s="11">
        <f t="shared" si="200"/>
        <v>63.902905366666651</v>
      </c>
      <c r="N877" s="12">
        <f t="shared" si="195"/>
        <v>1327.7603670629624</v>
      </c>
      <c r="O877" s="4">
        <f t="shared" si="201"/>
        <v>1327.7603670629624</v>
      </c>
      <c r="P877" s="4">
        <f t="shared" si="202"/>
        <v>0</v>
      </c>
      <c r="Q877" s="4">
        <f t="shared" si="203"/>
        <v>3.6882232418415618E-4</v>
      </c>
      <c r="R877" s="4">
        <f t="shared" si="204"/>
        <v>0</v>
      </c>
      <c r="S877" s="4">
        <f>SUM($Q$3:Q877)</f>
        <v>0.14652886123901274</v>
      </c>
      <c r="T877" s="11">
        <f>SUM($R$3:R877)</f>
        <v>3.2555214012720227E-2</v>
      </c>
      <c r="U877" s="4">
        <f t="shared" si="205"/>
        <v>0</v>
      </c>
      <c r="AA877" s="4">
        <f t="shared" si="206"/>
        <v>0</v>
      </c>
      <c r="AM877" s="4">
        <f t="shared" si="207"/>
        <v>0</v>
      </c>
      <c r="AN877" s="5">
        <f>SUM($H$3:H877)</f>
        <v>6268.2500000000045</v>
      </c>
    </row>
    <row r="878" spans="1:40" x14ac:dyDescent="0.3">
      <c r="A878" s="6" t="s">
        <v>14</v>
      </c>
      <c r="B878" s="4">
        <v>875</v>
      </c>
      <c r="C878" s="4">
        <v>286</v>
      </c>
      <c r="D878" s="4">
        <v>73.900000000000006</v>
      </c>
      <c r="E878" s="4">
        <f t="shared" si="208"/>
        <v>-0.29166666666666585</v>
      </c>
      <c r="F878" s="11">
        <f t="shared" si="209"/>
        <v>-7.6388888888889478E-2</v>
      </c>
      <c r="H878" s="12">
        <f t="shared" si="196"/>
        <v>20.527777777777779</v>
      </c>
      <c r="I878" s="5">
        <f t="shared" si="197"/>
        <v>-54.541666666666515</v>
      </c>
      <c r="J878" s="4">
        <f t="shared" si="198"/>
        <v>36.689399999999999</v>
      </c>
      <c r="K878" s="4">
        <f t="shared" si="199"/>
        <v>64.589048018749992</v>
      </c>
      <c r="L878" s="11">
        <f t="shared" si="200"/>
        <v>46.736781352083476</v>
      </c>
      <c r="N878" s="12">
        <f t="shared" si="195"/>
        <v>959.4022616441581</v>
      </c>
      <c r="O878" s="4">
        <f t="shared" si="201"/>
        <v>959.4022616441581</v>
      </c>
      <c r="P878" s="4">
        <f t="shared" si="202"/>
        <v>0</v>
      </c>
      <c r="Q878" s="4">
        <f t="shared" si="203"/>
        <v>2.6650062823448838E-4</v>
      </c>
      <c r="R878" s="4">
        <f t="shared" si="204"/>
        <v>0</v>
      </c>
      <c r="S878" s="4">
        <f>SUM($Q$3:Q878)</f>
        <v>0.14679536186724723</v>
      </c>
      <c r="T878" s="11">
        <f>SUM($R$3:R878)</f>
        <v>3.2555214012720227E-2</v>
      </c>
      <c r="U878" s="4">
        <f t="shared" si="205"/>
        <v>0</v>
      </c>
      <c r="AA878" s="4">
        <f t="shared" si="206"/>
        <v>0</v>
      </c>
      <c r="AM878" s="4">
        <f t="shared" si="207"/>
        <v>0</v>
      </c>
      <c r="AN878" s="5">
        <f>SUM($H$3:H878)</f>
        <v>6288.7777777777819</v>
      </c>
    </row>
    <row r="879" spans="1:40" x14ac:dyDescent="0.3">
      <c r="A879" s="6" t="s">
        <v>14</v>
      </c>
      <c r="B879" s="4">
        <v>876</v>
      </c>
      <c r="C879" s="4">
        <v>287</v>
      </c>
      <c r="D879" s="4">
        <v>72.7</v>
      </c>
      <c r="E879" s="4">
        <f t="shared" si="208"/>
        <v>-0.36111111111111227</v>
      </c>
      <c r="F879" s="11">
        <f t="shared" si="209"/>
        <v>-1.3888888888889089E-2</v>
      </c>
      <c r="H879" s="12">
        <f t="shared" si="196"/>
        <v>20.194444444444446</v>
      </c>
      <c r="I879" s="5">
        <f t="shared" si="197"/>
        <v>-67.527777777777999</v>
      </c>
      <c r="J879" s="4">
        <f t="shared" si="198"/>
        <v>36.689399999999999</v>
      </c>
      <c r="K879" s="4">
        <f t="shared" si="199"/>
        <v>62.508464168750002</v>
      </c>
      <c r="L879" s="11">
        <f t="shared" si="200"/>
        <v>31.670086390972003</v>
      </c>
      <c r="N879" s="12">
        <f t="shared" si="195"/>
        <v>639.55980017324021</v>
      </c>
      <c r="O879" s="4">
        <f t="shared" si="201"/>
        <v>639.55980017324021</v>
      </c>
      <c r="P879" s="4">
        <f t="shared" si="202"/>
        <v>0</v>
      </c>
      <c r="Q879" s="4">
        <f t="shared" si="203"/>
        <v>1.7765550004812227E-4</v>
      </c>
      <c r="R879" s="4">
        <f t="shared" si="204"/>
        <v>0</v>
      </c>
      <c r="S879" s="4">
        <f>SUM($Q$3:Q879)</f>
        <v>0.14697301736729534</v>
      </c>
      <c r="T879" s="11">
        <f>SUM($R$3:R879)</f>
        <v>3.2555214012720227E-2</v>
      </c>
      <c r="U879" s="4">
        <f t="shared" si="205"/>
        <v>0</v>
      </c>
      <c r="AA879" s="4">
        <f t="shared" si="206"/>
        <v>0</v>
      </c>
      <c r="AM879" s="4">
        <f t="shared" si="207"/>
        <v>0</v>
      </c>
      <c r="AN879" s="5">
        <f>SUM($H$3:H879)</f>
        <v>6308.9722222222263</v>
      </c>
    </row>
    <row r="880" spans="1:40" x14ac:dyDescent="0.3">
      <c r="A880" s="6" t="s">
        <v>14</v>
      </c>
      <c r="B880" s="4">
        <v>877</v>
      </c>
      <c r="C880" s="4">
        <v>288</v>
      </c>
      <c r="D880" s="4">
        <v>71.3</v>
      </c>
      <c r="E880" s="4">
        <f t="shared" si="208"/>
        <v>-0.31944444444444403</v>
      </c>
      <c r="F880" s="11">
        <f t="shared" si="209"/>
        <v>9.0277777777778553E-2</v>
      </c>
      <c r="H880" s="12">
        <f t="shared" si="196"/>
        <v>19.805555555555554</v>
      </c>
      <c r="I880" s="5">
        <f t="shared" si="197"/>
        <v>-59.736111111111036</v>
      </c>
      <c r="J880" s="4">
        <f t="shared" si="198"/>
        <v>36.689399999999999</v>
      </c>
      <c r="K880" s="4">
        <f t="shared" si="199"/>
        <v>60.124166168749987</v>
      </c>
      <c r="L880" s="11">
        <f t="shared" si="200"/>
        <v>37.07745505763895</v>
      </c>
      <c r="N880" s="12">
        <f t="shared" si="195"/>
        <v>734.33959600268247</v>
      </c>
      <c r="O880" s="4">
        <f t="shared" si="201"/>
        <v>734.33959600268247</v>
      </c>
      <c r="P880" s="4">
        <f t="shared" si="202"/>
        <v>0</v>
      </c>
      <c r="Q880" s="4">
        <f t="shared" si="203"/>
        <v>2.0398322111185626E-4</v>
      </c>
      <c r="R880" s="4">
        <f t="shared" si="204"/>
        <v>0</v>
      </c>
      <c r="S880" s="4">
        <f>SUM($Q$3:Q880)</f>
        <v>0.14717700058840721</v>
      </c>
      <c r="T880" s="11">
        <f>SUM($R$3:R880)</f>
        <v>3.2555214012720227E-2</v>
      </c>
      <c r="U880" s="4">
        <f t="shared" si="205"/>
        <v>0</v>
      </c>
      <c r="AA880" s="4">
        <f t="shared" si="206"/>
        <v>0</v>
      </c>
      <c r="AM880" s="4">
        <f t="shared" si="207"/>
        <v>0</v>
      </c>
      <c r="AN880" s="5">
        <f>SUM($H$3:H880)</f>
        <v>6328.7777777777819</v>
      </c>
    </row>
    <row r="881" spans="1:40" x14ac:dyDescent="0.3">
      <c r="A881" s="6" t="s">
        <v>14</v>
      </c>
      <c r="B881" s="4">
        <v>878</v>
      </c>
      <c r="C881" s="4">
        <v>289</v>
      </c>
      <c r="D881" s="4">
        <v>70.400000000000006</v>
      </c>
      <c r="E881" s="4">
        <f t="shared" si="208"/>
        <v>-0.18055555555555516</v>
      </c>
      <c r="F881" s="11">
        <f t="shared" si="209"/>
        <v>0.13194444444444384</v>
      </c>
      <c r="H881" s="12">
        <f t="shared" si="196"/>
        <v>19.555555555555557</v>
      </c>
      <c r="I881" s="5">
        <f t="shared" si="197"/>
        <v>-33.763888888888815</v>
      </c>
      <c r="J881" s="4">
        <f t="shared" si="198"/>
        <v>36.689399999999999</v>
      </c>
      <c r="K881" s="4">
        <f t="shared" si="199"/>
        <v>58.615884800000003</v>
      </c>
      <c r="L881" s="11">
        <f t="shared" si="200"/>
        <v>61.541395911111188</v>
      </c>
      <c r="N881" s="12">
        <f t="shared" si="195"/>
        <v>1203.4761867061745</v>
      </c>
      <c r="O881" s="4">
        <f t="shared" si="201"/>
        <v>1203.4761867061745</v>
      </c>
      <c r="P881" s="4">
        <f t="shared" si="202"/>
        <v>0</v>
      </c>
      <c r="Q881" s="4">
        <f t="shared" si="203"/>
        <v>3.3429894075171515E-4</v>
      </c>
      <c r="R881" s="4">
        <f t="shared" si="204"/>
        <v>0</v>
      </c>
      <c r="S881" s="4">
        <f>SUM($Q$3:Q881)</f>
        <v>0.14751129952915892</v>
      </c>
      <c r="T881" s="11">
        <f>SUM($R$3:R881)</f>
        <v>3.2555214012720227E-2</v>
      </c>
      <c r="U881" s="4">
        <f t="shared" si="205"/>
        <v>0</v>
      </c>
      <c r="AA881" s="4">
        <f t="shared" si="206"/>
        <v>0</v>
      </c>
      <c r="AM881" s="4">
        <f t="shared" si="207"/>
        <v>0</v>
      </c>
      <c r="AN881" s="5">
        <f>SUM($H$3:H881)</f>
        <v>6348.3333333333376</v>
      </c>
    </row>
    <row r="882" spans="1:40" x14ac:dyDescent="0.3">
      <c r="A882" s="6" t="s">
        <v>14</v>
      </c>
      <c r="B882" s="4">
        <v>879</v>
      </c>
      <c r="C882" s="4">
        <v>290</v>
      </c>
      <c r="D882" s="4">
        <v>70</v>
      </c>
      <c r="E882" s="4">
        <f t="shared" si="208"/>
        <v>-5.5555555555556344E-2</v>
      </c>
      <c r="F882" s="11">
        <f t="shared" si="209"/>
        <v>2.0833333333333134E-2</v>
      </c>
      <c r="H882" s="12">
        <f t="shared" si="196"/>
        <v>19.444444444444443</v>
      </c>
      <c r="I882" s="5">
        <f t="shared" si="197"/>
        <v>-10.388888888889037</v>
      </c>
      <c r="J882" s="4">
        <f t="shared" si="198"/>
        <v>36.689399999999999</v>
      </c>
      <c r="K882" s="4">
        <f t="shared" si="199"/>
        <v>57.951687499999984</v>
      </c>
      <c r="L882" s="11">
        <f t="shared" si="200"/>
        <v>84.252198611110941</v>
      </c>
      <c r="N882" s="12">
        <f t="shared" si="195"/>
        <v>1638.2371952160458</v>
      </c>
      <c r="O882" s="4">
        <f t="shared" si="201"/>
        <v>1638.2371952160458</v>
      </c>
      <c r="P882" s="4">
        <f t="shared" si="202"/>
        <v>0</v>
      </c>
      <c r="Q882" s="4">
        <f t="shared" si="203"/>
        <v>4.5506588756001278E-4</v>
      </c>
      <c r="R882" s="4">
        <f t="shared" si="204"/>
        <v>0</v>
      </c>
      <c r="S882" s="4">
        <f>SUM($Q$3:Q882)</f>
        <v>0.14796636541671893</v>
      </c>
      <c r="T882" s="11">
        <f>SUM($R$3:R882)</f>
        <v>3.2555214012720227E-2</v>
      </c>
      <c r="U882" s="4">
        <f t="shared" si="205"/>
        <v>0</v>
      </c>
      <c r="AA882" s="4">
        <f t="shared" si="206"/>
        <v>0</v>
      </c>
      <c r="AM882" s="4">
        <f t="shared" si="207"/>
        <v>0</v>
      </c>
      <c r="AN882" s="5">
        <f>SUM($H$3:H882)</f>
        <v>6367.7777777777819</v>
      </c>
    </row>
    <row r="883" spans="1:40" x14ac:dyDescent="0.3">
      <c r="A883" s="6" t="s">
        <v>14</v>
      </c>
      <c r="B883" s="4">
        <v>880</v>
      </c>
      <c r="C883" s="4">
        <v>291</v>
      </c>
      <c r="D883" s="4">
        <v>70</v>
      </c>
      <c r="E883" s="4">
        <f t="shared" si="208"/>
        <v>-0.1388888888888889</v>
      </c>
      <c r="F883" s="11">
        <f t="shared" si="209"/>
        <v>-0.11111111111111072</v>
      </c>
      <c r="H883" s="12">
        <f t="shared" si="196"/>
        <v>19.444444444444443</v>
      </c>
      <c r="I883" s="5">
        <f t="shared" si="197"/>
        <v>-25.972222222222225</v>
      </c>
      <c r="J883" s="4">
        <f t="shared" si="198"/>
        <v>36.689399999999999</v>
      </c>
      <c r="K883" s="4">
        <f t="shared" si="199"/>
        <v>57.951687499999984</v>
      </c>
      <c r="L883" s="11">
        <f t="shared" si="200"/>
        <v>68.668865277777755</v>
      </c>
      <c r="N883" s="12">
        <f t="shared" si="195"/>
        <v>1335.2279359567897</v>
      </c>
      <c r="O883" s="4">
        <f t="shared" si="201"/>
        <v>1335.2279359567897</v>
      </c>
      <c r="P883" s="4">
        <f t="shared" si="202"/>
        <v>0</v>
      </c>
      <c r="Q883" s="4">
        <f t="shared" si="203"/>
        <v>3.7089664887688599E-4</v>
      </c>
      <c r="R883" s="4">
        <f t="shared" si="204"/>
        <v>0</v>
      </c>
      <c r="S883" s="4">
        <f>SUM($Q$3:Q883)</f>
        <v>0.1483372620655958</v>
      </c>
      <c r="T883" s="11">
        <f>SUM($R$3:R883)</f>
        <v>3.2555214012720227E-2</v>
      </c>
      <c r="U883" s="4">
        <f t="shared" si="205"/>
        <v>0</v>
      </c>
      <c r="AA883" s="4">
        <f t="shared" si="206"/>
        <v>0</v>
      </c>
      <c r="AM883" s="4">
        <f t="shared" si="207"/>
        <v>0</v>
      </c>
      <c r="AN883" s="5">
        <f>SUM($H$3:H883)</f>
        <v>6387.2222222222263</v>
      </c>
    </row>
    <row r="884" spans="1:40" x14ac:dyDescent="0.3">
      <c r="A884" s="6" t="s">
        <v>14</v>
      </c>
      <c r="B884" s="4">
        <v>881</v>
      </c>
      <c r="C884" s="4">
        <v>292</v>
      </c>
      <c r="D884" s="4">
        <v>69</v>
      </c>
      <c r="E884" s="4">
        <f t="shared" si="208"/>
        <v>-0.27777777777777779</v>
      </c>
      <c r="F884" s="11">
        <f t="shared" si="209"/>
        <v>0</v>
      </c>
      <c r="H884" s="12">
        <f t="shared" si="196"/>
        <v>19.166666666666668</v>
      </c>
      <c r="I884" s="5">
        <f t="shared" si="197"/>
        <v>-51.94444444444445</v>
      </c>
      <c r="J884" s="4">
        <f t="shared" si="198"/>
        <v>36.689399999999999</v>
      </c>
      <c r="K884" s="4">
        <f t="shared" si="199"/>
        <v>56.307751875000001</v>
      </c>
      <c r="L884" s="11">
        <f t="shared" si="200"/>
        <v>41.05270743055555</v>
      </c>
      <c r="N884" s="12">
        <f t="shared" si="195"/>
        <v>786.84355908564805</v>
      </c>
      <c r="O884" s="4">
        <f t="shared" si="201"/>
        <v>786.84355908564805</v>
      </c>
      <c r="P884" s="4">
        <f t="shared" si="202"/>
        <v>0</v>
      </c>
      <c r="Q884" s="4">
        <f t="shared" si="203"/>
        <v>2.1856765530156892E-4</v>
      </c>
      <c r="R884" s="4">
        <f t="shared" si="204"/>
        <v>0</v>
      </c>
      <c r="S884" s="4">
        <f>SUM($Q$3:Q884)</f>
        <v>0.14855582972089737</v>
      </c>
      <c r="T884" s="11">
        <f>SUM($R$3:R884)</f>
        <v>3.2555214012720227E-2</v>
      </c>
      <c r="U884" s="4">
        <f t="shared" si="205"/>
        <v>0</v>
      </c>
      <c r="AA884" s="4">
        <f t="shared" si="206"/>
        <v>0</v>
      </c>
      <c r="AM884" s="4">
        <f t="shared" si="207"/>
        <v>0</v>
      </c>
      <c r="AN884" s="5">
        <f>SUM($H$3:H884)</f>
        <v>6406.3888888888932</v>
      </c>
    </row>
    <row r="885" spans="1:40" x14ac:dyDescent="0.3">
      <c r="A885" s="6" t="s">
        <v>14</v>
      </c>
      <c r="B885" s="4">
        <v>882</v>
      </c>
      <c r="C885" s="4">
        <v>293</v>
      </c>
      <c r="D885" s="4">
        <v>68</v>
      </c>
      <c r="E885" s="4">
        <f t="shared" si="208"/>
        <v>-0.1388888888888889</v>
      </c>
      <c r="F885" s="11">
        <f t="shared" si="209"/>
        <v>0.1388888888888889</v>
      </c>
      <c r="H885" s="12">
        <f t="shared" si="196"/>
        <v>18.888888888888889</v>
      </c>
      <c r="I885" s="5">
        <f t="shared" si="197"/>
        <v>-25.972222222222225</v>
      </c>
      <c r="J885" s="4">
        <f t="shared" si="198"/>
        <v>36.689399999999999</v>
      </c>
      <c r="K885" s="4">
        <f t="shared" si="199"/>
        <v>54.68746999999999</v>
      </c>
      <c r="L885" s="11">
        <f t="shared" si="200"/>
        <v>65.404647777777768</v>
      </c>
      <c r="N885" s="12">
        <f t="shared" si="195"/>
        <v>1235.4211246913578</v>
      </c>
      <c r="O885" s="4">
        <f t="shared" si="201"/>
        <v>1235.4211246913578</v>
      </c>
      <c r="P885" s="4">
        <f t="shared" si="202"/>
        <v>0</v>
      </c>
      <c r="Q885" s="4">
        <f t="shared" si="203"/>
        <v>3.4317253463648828E-4</v>
      </c>
      <c r="R885" s="4">
        <f t="shared" si="204"/>
        <v>0</v>
      </c>
      <c r="S885" s="4">
        <f>SUM($Q$3:Q885)</f>
        <v>0.14889900225553385</v>
      </c>
      <c r="T885" s="11">
        <f>SUM($R$3:R885)</f>
        <v>3.2555214012720227E-2</v>
      </c>
      <c r="U885" s="4">
        <f t="shared" si="205"/>
        <v>0</v>
      </c>
      <c r="AA885" s="4">
        <f t="shared" si="206"/>
        <v>0</v>
      </c>
      <c r="AM885" s="4">
        <f t="shared" si="207"/>
        <v>0</v>
      </c>
      <c r="AN885" s="5">
        <f>SUM($H$3:H885)</f>
        <v>6425.2777777777819</v>
      </c>
    </row>
    <row r="886" spans="1:40" x14ac:dyDescent="0.3">
      <c r="A886" s="6" t="s">
        <v>14</v>
      </c>
      <c r="B886" s="4">
        <v>883</v>
      </c>
      <c r="C886" s="4">
        <v>294</v>
      </c>
      <c r="D886" s="4">
        <v>68</v>
      </c>
      <c r="E886" s="4">
        <f t="shared" si="208"/>
        <v>0</v>
      </c>
      <c r="F886" s="11">
        <f t="shared" si="209"/>
        <v>7.6388888888888493E-2</v>
      </c>
      <c r="H886" s="12">
        <f t="shared" si="196"/>
        <v>18.888888888888889</v>
      </c>
      <c r="I886" s="5">
        <f t="shared" si="197"/>
        <v>0</v>
      </c>
      <c r="J886" s="4">
        <f t="shared" si="198"/>
        <v>36.689399999999999</v>
      </c>
      <c r="K886" s="4">
        <f t="shared" si="199"/>
        <v>54.68746999999999</v>
      </c>
      <c r="L886" s="11">
        <f t="shared" si="200"/>
        <v>91.376869999999997</v>
      </c>
      <c r="N886" s="12">
        <f t="shared" si="195"/>
        <v>1726.0075444444444</v>
      </c>
      <c r="O886" s="4">
        <f t="shared" si="201"/>
        <v>1726.0075444444444</v>
      </c>
      <c r="P886" s="4">
        <f t="shared" si="202"/>
        <v>0</v>
      </c>
      <c r="Q886" s="4">
        <f t="shared" si="203"/>
        <v>4.7944654012345683E-4</v>
      </c>
      <c r="R886" s="4">
        <f t="shared" si="204"/>
        <v>0</v>
      </c>
      <c r="S886" s="4">
        <f>SUM($Q$3:Q886)</f>
        <v>0.14937844879565731</v>
      </c>
      <c r="T886" s="11">
        <f>SUM($R$3:R886)</f>
        <v>3.2555214012720227E-2</v>
      </c>
      <c r="U886" s="4">
        <f t="shared" si="205"/>
        <v>0</v>
      </c>
      <c r="AA886" s="4">
        <f t="shared" si="206"/>
        <v>0</v>
      </c>
      <c r="AM886" s="4">
        <f t="shared" si="207"/>
        <v>0</v>
      </c>
      <c r="AN886" s="5">
        <f>SUM($H$3:H886)</f>
        <v>6444.1666666666706</v>
      </c>
    </row>
    <row r="887" spans="1:40" x14ac:dyDescent="0.3">
      <c r="A887" s="6" t="s">
        <v>14</v>
      </c>
      <c r="B887" s="4">
        <v>884</v>
      </c>
      <c r="C887" s="4">
        <v>295</v>
      </c>
      <c r="D887" s="4">
        <v>68</v>
      </c>
      <c r="E887" s="4">
        <f t="shared" si="208"/>
        <v>1.3888888888888099E-2</v>
      </c>
      <c r="F887" s="11">
        <f t="shared" si="209"/>
        <v>2.7777777777778172E-2</v>
      </c>
      <c r="H887" s="12">
        <f t="shared" si="196"/>
        <v>18.888888888888889</v>
      </c>
      <c r="I887" s="5">
        <f t="shared" si="197"/>
        <v>2.5972222222220744</v>
      </c>
      <c r="J887" s="4">
        <f t="shared" si="198"/>
        <v>36.689399999999999</v>
      </c>
      <c r="K887" s="4">
        <f t="shared" si="199"/>
        <v>54.68746999999999</v>
      </c>
      <c r="L887" s="11">
        <f t="shared" si="200"/>
        <v>93.974092222222055</v>
      </c>
      <c r="N887" s="12">
        <f t="shared" si="195"/>
        <v>1775.06618641975</v>
      </c>
      <c r="O887" s="4">
        <f t="shared" si="201"/>
        <v>1775.06618641975</v>
      </c>
      <c r="P887" s="4">
        <f t="shared" si="202"/>
        <v>0</v>
      </c>
      <c r="Q887" s="4">
        <f t="shared" si="203"/>
        <v>4.9307394067215282E-4</v>
      </c>
      <c r="R887" s="4">
        <f t="shared" si="204"/>
        <v>0</v>
      </c>
      <c r="S887" s="4">
        <f>SUM($Q$3:Q887)</f>
        <v>0.14987152273632948</v>
      </c>
      <c r="T887" s="11">
        <f>SUM($R$3:R887)</f>
        <v>3.2555214012720227E-2</v>
      </c>
      <c r="U887" s="4">
        <f t="shared" si="205"/>
        <v>0</v>
      </c>
      <c r="AA887" s="4">
        <f t="shared" si="206"/>
        <v>0</v>
      </c>
      <c r="AM887" s="4">
        <f t="shared" si="207"/>
        <v>0</v>
      </c>
      <c r="AN887" s="5">
        <f>SUM($H$3:H887)</f>
        <v>6463.0555555555593</v>
      </c>
    </row>
    <row r="888" spans="1:40" x14ac:dyDescent="0.3">
      <c r="A888" s="6" t="s">
        <v>14</v>
      </c>
      <c r="B888" s="4">
        <v>885</v>
      </c>
      <c r="C888" s="4">
        <v>296</v>
      </c>
      <c r="D888" s="4">
        <v>68.099999999999994</v>
      </c>
      <c r="E888" s="4">
        <f t="shared" si="208"/>
        <v>5.5555555555556344E-2</v>
      </c>
      <c r="F888" s="11">
        <f t="shared" si="209"/>
        <v>2.7777777777778175E-2</v>
      </c>
      <c r="H888" s="12">
        <f t="shared" si="196"/>
        <v>18.916666666666664</v>
      </c>
      <c r="I888" s="5">
        <f t="shared" si="197"/>
        <v>10.388888888889037</v>
      </c>
      <c r="J888" s="4">
        <f t="shared" si="198"/>
        <v>36.689399999999999</v>
      </c>
      <c r="K888" s="4">
        <f t="shared" si="199"/>
        <v>54.848433768749985</v>
      </c>
      <c r="L888" s="11">
        <f t="shared" si="200"/>
        <v>101.92672265763902</v>
      </c>
      <c r="N888" s="12">
        <f t="shared" si="195"/>
        <v>1928.1138369403379</v>
      </c>
      <c r="O888" s="4">
        <f t="shared" si="201"/>
        <v>1928.1138369403379</v>
      </c>
      <c r="P888" s="4">
        <f t="shared" si="202"/>
        <v>0</v>
      </c>
      <c r="Q888" s="4">
        <f t="shared" si="203"/>
        <v>5.3558717692787168E-4</v>
      </c>
      <c r="R888" s="4">
        <f t="shared" si="204"/>
        <v>0</v>
      </c>
      <c r="S888" s="4">
        <f>SUM($Q$3:Q888)</f>
        <v>0.15040710991325734</v>
      </c>
      <c r="T888" s="11">
        <f>SUM($R$3:R888)</f>
        <v>3.2555214012720227E-2</v>
      </c>
      <c r="U888" s="4">
        <f t="shared" si="205"/>
        <v>0</v>
      </c>
      <c r="AA888" s="4">
        <f t="shared" si="206"/>
        <v>0</v>
      </c>
      <c r="AM888" s="4">
        <f t="shared" si="207"/>
        <v>0</v>
      </c>
      <c r="AN888" s="5">
        <f>SUM($H$3:H888)</f>
        <v>6481.9722222222263</v>
      </c>
    </row>
    <row r="889" spans="1:40" x14ac:dyDescent="0.3">
      <c r="A889" s="6" t="s">
        <v>14</v>
      </c>
      <c r="B889" s="4">
        <v>886</v>
      </c>
      <c r="C889" s="4">
        <v>297</v>
      </c>
      <c r="D889" s="4">
        <v>68.400000000000006</v>
      </c>
      <c r="E889" s="4">
        <f t="shared" si="208"/>
        <v>6.9444444444444448E-2</v>
      </c>
      <c r="F889" s="11">
        <f t="shared" si="209"/>
        <v>-6.9444444444450373E-3</v>
      </c>
      <c r="H889" s="12">
        <f t="shared" si="196"/>
        <v>19</v>
      </c>
      <c r="I889" s="5">
        <f t="shared" si="197"/>
        <v>12.986111111111112</v>
      </c>
      <c r="J889" s="4">
        <f t="shared" si="198"/>
        <v>36.689399999999999</v>
      </c>
      <c r="K889" s="4">
        <f t="shared" si="199"/>
        <v>55.332744299999995</v>
      </c>
      <c r="L889" s="11">
        <f t="shared" si="200"/>
        <v>105.00825541111111</v>
      </c>
      <c r="N889" s="12">
        <f t="shared" si="195"/>
        <v>1995.1568528111111</v>
      </c>
      <c r="O889" s="4">
        <f t="shared" si="201"/>
        <v>1995.1568528111111</v>
      </c>
      <c r="P889" s="4">
        <f t="shared" si="202"/>
        <v>0</v>
      </c>
      <c r="Q889" s="4">
        <f t="shared" si="203"/>
        <v>5.542102368919753E-4</v>
      </c>
      <c r="R889" s="4">
        <f t="shared" si="204"/>
        <v>0</v>
      </c>
      <c r="S889" s="4">
        <f>SUM($Q$3:Q889)</f>
        <v>0.15096132015014932</v>
      </c>
      <c r="T889" s="11">
        <f>SUM($R$3:R889)</f>
        <v>3.2555214012720227E-2</v>
      </c>
      <c r="U889" s="4">
        <f t="shared" si="205"/>
        <v>0</v>
      </c>
      <c r="AA889" s="4">
        <f t="shared" si="206"/>
        <v>0</v>
      </c>
      <c r="AM889" s="4">
        <f t="shared" si="207"/>
        <v>0</v>
      </c>
      <c r="AN889" s="5">
        <f>SUM($H$3:H889)</f>
        <v>6500.9722222222263</v>
      </c>
    </row>
    <row r="890" spans="1:40" x14ac:dyDescent="0.3">
      <c r="A890" s="6" t="s">
        <v>14</v>
      </c>
      <c r="B890" s="4">
        <v>887</v>
      </c>
      <c r="C890" s="4">
        <v>298</v>
      </c>
      <c r="D890" s="4">
        <v>68.599999999999994</v>
      </c>
      <c r="E890" s="4">
        <f t="shared" si="208"/>
        <v>4.1666666666666269E-2</v>
      </c>
      <c r="F890" s="11">
        <f t="shared" si="209"/>
        <v>-4.1666666666666276E-2</v>
      </c>
      <c r="H890" s="12">
        <f t="shared" si="196"/>
        <v>19.055555555555554</v>
      </c>
      <c r="I890" s="5">
        <f t="shared" si="197"/>
        <v>7.7916666666665924</v>
      </c>
      <c r="J890" s="4">
        <f t="shared" si="198"/>
        <v>36.689399999999999</v>
      </c>
      <c r="K890" s="4">
        <f t="shared" si="199"/>
        <v>55.656800674999992</v>
      </c>
      <c r="L890" s="11">
        <f t="shared" si="200"/>
        <v>100.13786734166658</v>
      </c>
      <c r="N890" s="12">
        <f t="shared" si="195"/>
        <v>1908.1826943439796</v>
      </c>
      <c r="O890" s="4">
        <f t="shared" si="201"/>
        <v>1908.1826943439796</v>
      </c>
      <c r="P890" s="4">
        <f t="shared" si="202"/>
        <v>0</v>
      </c>
      <c r="Q890" s="4">
        <f t="shared" si="203"/>
        <v>5.3005074842888322E-4</v>
      </c>
      <c r="R890" s="4">
        <f t="shared" si="204"/>
        <v>0</v>
      </c>
      <c r="S890" s="4">
        <f>SUM($Q$3:Q890)</f>
        <v>0.1514913708985782</v>
      </c>
      <c r="T890" s="11">
        <f>SUM($R$3:R890)</f>
        <v>3.2555214012720227E-2</v>
      </c>
      <c r="U890" s="4">
        <f t="shared" si="205"/>
        <v>0</v>
      </c>
      <c r="AA890" s="4">
        <f t="shared" si="206"/>
        <v>0</v>
      </c>
      <c r="AM890" s="4">
        <f t="shared" si="207"/>
        <v>0</v>
      </c>
      <c r="AN890" s="5">
        <f>SUM($H$3:H890)</f>
        <v>6520.0277777777819</v>
      </c>
    </row>
    <row r="891" spans="1:40" x14ac:dyDescent="0.3">
      <c r="A891" s="6" t="s">
        <v>14</v>
      </c>
      <c r="B891" s="4">
        <v>888</v>
      </c>
      <c r="C891" s="4">
        <v>299</v>
      </c>
      <c r="D891" s="4">
        <v>68.7</v>
      </c>
      <c r="E891" s="4">
        <f t="shared" si="208"/>
        <v>-1.3888888888888099E-2</v>
      </c>
      <c r="F891" s="11">
        <f t="shared" si="209"/>
        <v>-6.2500000000000389E-2</v>
      </c>
      <c r="H891" s="12">
        <f t="shared" si="196"/>
        <v>19.083333333333332</v>
      </c>
      <c r="I891" s="5">
        <f t="shared" si="197"/>
        <v>-2.5972222222220744</v>
      </c>
      <c r="J891" s="4">
        <f t="shared" si="198"/>
        <v>36.689399999999999</v>
      </c>
      <c r="K891" s="4">
        <f t="shared" si="199"/>
        <v>55.819183668749986</v>
      </c>
      <c r="L891" s="11">
        <f t="shared" si="200"/>
        <v>89.911361446527906</v>
      </c>
      <c r="N891" s="12">
        <f t="shared" si="195"/>
        <v>1715.8084809379075</v>
      </c>
      <c r="O891" s="4">
        <f t="shared" si="201"/>
        <v>1715.8084809379075</v>
      </c>
      <c r="P891" s="4">
        <f t="shared" si="202"/>
        <v>0</v>
      </c>
      <c r="Q891" s="4">
        <f t="shared" si="203"/>
        <v>4.7661346692719653E-4</v>
      </c>
      <c r="R891" s="4">
        <f t="shared" si="204"/>
        <v>0</v>
      </c>
      <c r="S891" s="4">
        <f>SUM($Q$3:Q891)</f>
        <v>0.1519679843655054</v>
      </c>
      <c r="T891" s="11">
        <f>SUM($R$3:R891)</f>
        <v>3.2555214012720227E-2</v>
      </c>
      <c r="U891" s="4">
        <f t="shared" si="205"/>
        <v>0</v>
      </c>
      <c r="AA891" s="4">
        <f t="shared" si="206"/>
        <v>0</v>
      </c>
      <c r="AM891" s="4">
        <f t="shared" si="207"/>
        <v>0</v>
      </c>
      <c r="AN891" s="5">
        <f>SUM($H$3:H891)</f>
        <v>6539.111111111115</v>
      </c>
    </row>
    <row r="892" spans="1:40" x14ac:dyDescent="0.3">
      <c r="A892" s="6" t="s">
        <v>14</v>
      </c>
      <c r="B892" s="4">
        <v>889</v>
      </c>
      <c r="C892" s="4">
        <v>300</v>
      </c>
      <c r="D892" s="4">
        <v>68.5</v>
      </c>
      <c r="E892" s="4">
        <f t="shared" si="208"/>
        <v>-8.3333333333334522E-2</v>
      </c>
      <c r="F892" s="11">
        <f t="shared" si="209"/>
        <v>-7.6388888888889478E-2</v>
      </c>
      <c r="H892" s="12">
        <f t="shared" si="196"/>
        <v>19.027777777777779</v>
      </c>
      <c r="I892" s="5">
        <f t="shared" si="197"/>
        <v>-15.583333333333556</v>
      </c>
      <c r="J892" s="4">
        <f t="shared" si="198"/>
        <v>36.689399999999999</v>
      </c>
      <c r="K892" s="4">
        <f t="shared" si="199"/>
        <v>55.494654218750007</v>
      </c>
      <c r="L892" s="11">
        <f t="shared" si="200"/>
        <v>76.60072088541645</v>
      </c>
      <c r="N892" s="12">
        <f t="shared" si="195"/>
        <v>1457.5414946252854</v>
      </c>
      <c r="O892" s="4">
        <f t="shared" si="201"/>
        <v>1457.5414946252854</v>
      </c>
      <c r="P892" s="4">
        <f t="shared" si="202"/>
        <v>0</v>
      </c>
      <c r="Q892" s="4">
        <f t="shared" si="203"/>
        <v>4.048726373959126E-4</v>
      </c>
      <c r="R892" s="4">
        <f t="shared" si="204"/>
        <v>0</v>
      </c>
      <c r="S892" s="4">
        <f>SUM($Q$3:Q892)</f>
        <v>0.15237285700290132</v>
      </c>
      <c r="T892" s="11">
        <f>SUM($R$3:R892)</f>
        <v>3.2555214012720227E-2</v>
      </c>
      <c r="U892" s="4">
        <f t="shared" si="205"/>
        <v>0</v>
      </c>
      <c r="AA892" s="4">
        <f t="shared" si="206"/>
        <v>0</v>
      </c>
      <c r="AM892" s="4">
        <f t="shared" si="207"/>
        <v>0</v>
      </c>
      <c r="AN892" s="5">
        <f>SUM($H$3:H892)</f>
        <v>6558.1388888888923</v>
      </c>
    </row>
    <row r="893" spans="1:40" x14ac:dyDescent="0.3">
      <c r="A893" s="6" t="s">
        <v>14</v>
      </c>
      <c r="B893" s="4">
        <v>890</v>
      </c>
      <c r="C893" s="4">
        <v>301</v>
      </c>
      <c r="D893" s="4">
        <v>68.099999999999994</v>
      </c>
      <c r="E893" s="4">
        <f t="shared" si="208"/>
        <v>-0.16666666666666705</v>
      </c>
      <c r="F893" s="11">
        <f t="shared" si="209"/>
        <v>-9.0277777777776569E-2</v>
      </c>
      <c r="H893" s="12">
        <f t="shared" si="196"/>
        <v>18.916666666666664</v>
      </c>
      <c r="I893" s="5">
        <f t="shared" si="197"/>
        <v>-31.166666666666739</v>
      </c>
      <c r="J893" s="4">
        <f t="shared" si="198"/>
        <v>36.689399999999999</v>
      </c>
      <c r="K893" s="4">
        <f t="shared" si="199"/>
        <v>54.848433768749985</v>
      </c>
      <c r="L893" s="11">
        <f t="shared" si="200"/>
        <v>60.371167102083248</v>
      </c>
      <c r="N893" s="12">
        <f t="shared" si="195"/>
        <v>1142.0212443477412</v>
      </c>
      <c r="O893" s="4">
        <f t="shared" si="201"/>
        <v>1142.0212443477412</v>
      </c>
      <c r="P893" s="4">
        <f t="shared" si="202"/>
        <v>0</v>
      </c>
      <c r="Q893" s="4">
        <f t="shared" si="203"/>
        <v>3.1722812342992814E-4</v>
      </c>
      <c r="R893" s="4">
        <f t="shared" si="204"/>
        <v>0</v>
      </c>
      <c r="S893" s="4">
        <f>SUM($Q$3:Q893)</f>
        <v>0.15269008512633125</v>
      </c>
      <c r="T893" s="11">
        <f>SUM($R$3:R893)</f>
        <v>3.2555214012720227E-2</v>
      </c>
      <c r="U893" s="4">
        <f t="shared" si="205"/>
        <v>0</v>
      </c>
      <c r="AA893" s="4">
        <f t="shared" si="206"/>
        <v>0</v>
      </c>
      <c r="AM893" s="4">
        <f t="shared" si="207"/>
        <v>0</v>
      </c>
      <c r="AN893" s="5">
        <f>SUM($H$3:H893)</f>
        <v>6577.0555555555593</v>
      </c>
    </row>
    <row r="894" spans="1:40" x14ac:dyDescent="0.3">
      <c r="A894" s="6" t="s">
        <v>14</v>
      </c>
      <c r="B894" s="4">
        <v>891</v>
      </c>
      <c r="C894" s="4">
        <v>302</v>
      </c>
      <c r="D894" s="4">
        <v>67.3</v>
      </c>
      <c r="E894" s="4">
        <f t="shared" si="208"/>
        <v>-0.26388888888888767</v>
      </c>
      <c r="F894" s="11">
        <f t="shared" si="209"/>
        <v>-9.0277777777777582E-2</v>
      </c>
      <c r="H894" s="12">
        <f t="shared" si="196"/>
        <v>18.694444444444443</v>
      </c>
      <c r="I894" s="5">
        <f t="shared" si="197"/>
        <v>-49.347222222221994</v>
      </c>
      <c r="J894" s="4">
        <f t="shared" si="198"/>
        <v>36.689399999999999</v>
      </c>
      <c r="K894" s="4">
        <f t="shared" si="199"/>
        <v>53.567346668749984</v>
      </c>
      <c r="L894" s="11">
        <f t="shared" si="200"/>
        <v>40.909524446527989</v>
      </c>
      <c r="N894" s="12">
        <f t="shared" si="195"/>
        <v>764.78083201425932</v>
      </c>
      <c r="O894" s="4">
        <f t="shared" si="201"/>
        <v>764.78083201425932</v>
      </c>
      <c r="P894" s="4">
        <f t="shared" si="202"/>
        <v>0</v>
      </c>
      <c r="Q894" s="4">
        <f t="shared" si="203"/>
        <v>2.124391200039609E-4</v>
      </c>
      <c r="R894" s="4">
        <f t="shared" si="204"/>
        <v>0</v>
      </c>
      <c r="S894" s="4">
        <f>SUM($Q$3:Q894)</f>
        <v>0.15290252424633521</v>
      </c>
      <c r="T894" s="11">
        <f>SUM($R$3:R894)</f>
        <v>3.2555214012720227E-2</v>
      </c>
      <c r="U894" s="4">
        <f t="shared" si="205"/>
        <v>0</v>
      </c>
      <c r="AA894" s="4">
        <f t="shared" si="206"/>
        <v>0</v>
      </c>
      <c r="AM894" s="4">
        <f t="shared" si="207"/>
        <v>0</v>
      </c>
      <c r="AN894" s="5">
        <f>SUM($H$3:H894)</f>
        <v>6595.7500000000036</v>
      </c>
    </row>
    <row r="895" spans="1:40" x14ac:dyDescent="0.3">
      <c r="A895" s="6" t="s">
        <v>14</v>
      </c>
      <c r="B895" s="4">
        <v>892</v>
      </c>
      <c r="C895" s="4">
        <v>303</v>
      </c>
      <c r="D895" s="4">
        <v>66.2</v>
      </c>
      <c r="E895" s="4">
        <f t="shared" si="208"/>
        <v>-0.34722222222222221</v>
      </c>
      <c r="F895" s="11">
        <f t="shared" si="209"/>
        <v>-4.8611111111111827E-2</v>
      </c>
      <c r="H895" s="12">
        <f t="shared" si="196"/>
        <v>18.388888888888889</v>
      </c>
      <c r="I895" s="5">
        <f t="shared" si="197"/>
        <v>-64.930555555555557</v>
      </c>
      <c r="J895" s="4">
        <f t="shared" si="198"/>
        <v>36.689399999999999</v>
      </c>
      <c r="K895" s="4">
        <f t="shared" si="199"/>
        <v>51.830570075000004</v>
      </c>
      <c r="L895" s="11">
        <f t="shared" si="200"/>
        <v>23.589414519444446</v>
      </c>
      <c r="N895" s="12">
        <f t="shared" si="195"/>
        <v>433.7831225520062</v>
      </c>
      <c r="O895" s="4">
        <f t="shared" si="201"/>
        <v>433.7831225520062</v>
      </c>
      <c r="P895" s="4">
        <f t="shared" si="202"/>
        <v>0</v>
      </c>
      <c r="Q895" s="4">
        <f t="shared" si="203"/>
        <v>1.2049531182000172E-4</v>
      </c>
      <c r="R895" s="4">
        <f t="shared" si="204"/>
        <v>0</v>
      </c>
      <c r="S895" s="4">
        <f>SUM($Q$3:Q895)</f>
        <v>0.15302301955815523</v>
      </c>
      <c r="T895" s="11">
        <f>SUM($R$3:R895)</f>
        <v>3.2555214012720227E-2</v>
      </c>
      <c r="U895" s="4">
        <f t="shared" si="205"/>
        <v>0</v>
      </c>
      <c r="AA895" s="4">
        <f t="shared" si="206"/>
        <v>0</v>
      </c>
      <c r="AM895" s="4">
        <f t="shared" si="207"/>
        <v>0</v>
      </c>
      <c r="AN895" s="5">
        <f>SUM($H$3:H895)</f>
        <v>6614.1388888888923</v>
      </c>
    </row>
    <row r="896" spans="1:40" x14ac:dyDescent="0.3">
      <c r="A896" s="6" t="s">
        <v>14</v>
      </c>
      <c r="B896" s="4">
        <v>893</v>
      </c>
      <c r="C896" s="4">
        <v>304</v>
      </c>
      <c r="D896" s="4">
        <v>64.8</v>
      </c>
      <c r="E896" s="4">
        <f t="shared" si="208"/>
        <v>-0.36111111111111133</v>
      </c>
      <c r="F896" s="11">
        <f t="shared" si="209"/>
        <v>2.083333333333362E-2</v>
      </c>
      <c r="H896" s="12">
        <f t="shared" si="196"/>
        <v>18</v>
      </c>
      <c r="I896" s="5">
        <f t="shared" si="197"/>
        <v>-67.527777777777814</v>
      </c>
      <c r="J896" s="4">
        <f t="shared" si="198"/>
        <v>36.689399999999999</v>
      </c>
      <c r="K896" s="4">
        <f t="shared" si="199"/>
        <v>49.661521200000003</v>
      </c>
      <c r="L896" s="11">
        <f t="shared" si="200"/>
        <v>18.823143422222188</v>
      </c>
      <c r="N896" s="12">
        <f t="shared" si="195"/>
        <v>338.81658159999938</v>
      </c>
      <c r="O896" s="4">
        <f t="shared" si="201"/>
        <v>338.81658159999938</v>
      </c>
      <c r="P896" s="4">
        <f t="shared" si="202"/>
        <v>0</v>
      </c>
      <c r="Q896" s="4">
        <f t="shared" si="203"/>
        <v>9.4115717111110947E-5</v>
      </c>
      <c r="R896" s="4">
        <f t="shared" si="204"/>
        <v>0</v>
      </c>
      <c r="S896" s="4">
        <f>SUM($Q$3:Q896)</f>
        <v>0.15311713527526633</v>
      </c>
      <c r="T896" s="11">
        <f>SUM($R$3:R896)</f>
        <v>3.2555214012720227E-2</v>
      </c>
      <c r="U896" s="4">
        <f t="shared" si="205"/>
        <v>0</v>
      </c>
      <c r="AA896" s="4">
        <f t="shared" si="206"/>
        <v>0</v>
      </c>
      <c r="AM896" s="4">
        <f t="shared" si="207"/>
        <v>0</v>
      </c>
      <c r="AN896" s="5">
        <f>SUM($H$3:H896)</f>
        <v>6632.1388888888923</v>
      </c>
    </row>
    <row r="897" spans="1:40" x14ac:dyDescent="0.3">
      <c r="A897" s="6" t="s">
        <v>14</v>
      </c>
      <c r="B897" s="4">
        <v>894</v>
      </c>
      <c r="C897" s="4">
        <v>305</v>
      </c>
      <c r="D897" s="4">
        <v>63.6</v>
      </c>
      <c r="E897" s="4">
        <f t="shared" si="208"/>
        <v>-0.30555555555555497</v>
      </c>
      <c r="F897" s="11">
        <f t="shared" si="209"/>
        <v>7.6388888888889006E-2</v>
      </c>
      <c r="H897" s="12">
        <f t="shared" si="196"/>
        <v>17.666666666666668</v>
      </c>
      <c r="I897" s="5">
        <f t="shared" si="197"/>
        <v>-57.138888888888779</v>
      </c>
      <c r="J897" s="4">
        <f t="shared" si="198"/>
        <v>36.689399999999999</v>
      </c>
      <c r="K897" s="4">
        <f t="shared" si="199"/>
        <v>47.839236300000003</v>
      </c>
      <c r="L897" s="11">
        <f t="shared" si="200"/>
        <v>27.389747411111223</v>
      </c>
      <c r="N897" s="12">
        <f t="shared" si="195"/>
        <v>483.88553759629832</v>
      </c>
      <c r="O897" s="4">
        <f t="shared" si="201"/>
        <v>483.88553759629832</v>
      </c>
      <c r="P897" s="4">
        <f t="shared" si="202"/>
        <v>0</v>
      </c>
      <c r="Q897" s="4">
        <f t="shared" si="203"/>
        <v>1.3441264933230509E-4</v>
      </c>
      <c r="R897" s="4">
        <f t="shared" si="204"/>
        <v>0</v>
      </c>
      <c r="S897" s="4">
        <f>SUM($Q$3:Q897)</f>
        <v>0.15325154792459864</v>
      </c>
      <c r="T897" s="11">
        <f>SUM($R$3:R897)</f>
        <v>3.2555214012720227E-2</v>
      </c>
      <c r="U897" s="4">
        <f t="shared" si="205"/>
        <v>0</v>
      </c>
      <c r="AA897" s="4">
        <f t="shared" si="206"/>
        <v>0</v>
      </c>
      <c r="AM897" s="4">
        <f t="shared" si="207"/>
        <v>0</v>
      </c>
      <c r="AN897" s="5">
        <f>SUM($H$3:H897)</f>
        <v>6649.8055555555593</v>
      </c>
    </row>
    <row r="898" spans="1:40" x14ac:dyDescent="0.3">
      <c r="A898" s="6" t="s">
        <v>14</v>
      </c>
      <c r="B898" s="4">
        <v>895</v>
      </c>
      <c r="C898" s="4">
        <v>306</v>
      </c>
      <c r="D898" s="4">
        <v>62.6</v>
      </c>
      <c r="E898" s="4">
        <f t="shared" si="208"/>
        <v>-0.20833333333333331</v>
      </c>
      <c r="F898" s="11">
        <f t="shared" si="209"/>
        <v>0.10416666666666619</v>
      </c>
      <c r="H898" s="12">
        <f t="shared" si="196"/>
        <v>17.388888888888889</v>
      </c>
      <c r="I898" s="5">
        <f t="shared" si="197"/>
        <v>-38.958333333333329</v>
      </c>
      <c r="J898" s="4">
        <f t="shared" si="198"/>
        <v>36.689399999999999</v>
      </c>
      <c r="K898" s="4">
        <f t="shared" si="199"/>
        <v>46.346684675000006</v>
      </c>
      <c r="L898" s="11">
        <f t="shared" si="200"/>
        <v>44.077751341666676</v>
      </c>
      <c r="N898" s="12">
        <f t="shared" si="195"/>
        <v>766.46312055231499</v>
      </c>
      <c r="O898" s="4">
        <f t="shared" si="201"/>
        <v>766.46312055231499</v>
      </c>
      <c r="P898" s="4">
        <f t="shared" si="202"/>
        <v>0</v>
      </c>
      <c r="Q898" s="4">
        <f t="shared" si="203"/>
        <v>2.1290642237564307E-4</v>
      </c>
      <c r="R898" s="4">
        <f t="shared" si="204"/>
        <v>0</v>
      </c>
      <c r="S898" s="4">
        <f>SUM($Q$3:Q898)</f>
        <v>0.15346445434697428</v>
      </c>
      <c r="T898" s="11">
        <f>SUM($R$3:R898)</f>
        <v>3.2555214012720227E-2</v>
      </c>
      <c r="U898" s="4">
        <f t="shared" si="205"/>
        <v>0</v>
      </c>
      <c r="AA898" s="4">
        <f t="shared" si="206"/>
        <v>0</v>
      </c>
      <c r="AM898" s="4">
        <f t="shared" si="207"/>
        <v>0</v>
      </c>
      <c r="AN898" s="5">
        <f>SUM($H$3:H898)</f>
        <v>6667.194444444448</v>
      </c>
    </row>
    <row r="899" spans="1:40" x14ac:dyDescent="0.3">
      <c r="A899" s="6" t="s">
        <v>14</v>
      </c>
      <c r="B899" s="4">
        <v>896</v>
      </c>
      <c r="C899" s="4">
        <v>307</v>
      </c>
      <c r="D899" s="4">
        <v>62.1</v>
      </c>
      <c r="E899" s="4">
        <f t="shared" si="208"/>
        <v>-9.7222222222222612E-2</v>
      </c>
      <c r="F899" s="11">
        <f t="shared" si="209"/>
        <v>9.0277777777777568E-2</v>
      </c>
      <c r="H899" s="12">
        <f t="shared" si="196"/>
        <v>17.25</v>
      </c>
      <c r="I899" s="5">
        <f t="shared" si="197"/>
        <v>-18.180555555555628</v>
      </c>
      <c r="J899" s="4">
        <f t="shared" si="198"/>
        <v>36.689399999999999</v>
      </c>
      <c r="K899" s="4">
        <f t="shared" si="199"/>
        <v>45.609279018750001</v>
      </c>
      <c r="L899" s="11">
        <f t="shared" si="200"/>
        <v>64.118123463194365</v>
      </c>
      <c r="N899" s="12">
        <f t="shared" ref="N899:N962" si="210">L899*H899</f>
        <v>1106.0376297401028</v>
      </c>
      <c r="O899" s="4">
        <f t="shared" si="201"/>
        <v>1106.0376297401028</v>
      </c>
      <c r="P899" s="4">
        <f t="shared" si="202"/>
        <v>0</v>
      </c>
      <c r="Q899" s="4">
        <f t="shared" si="203"/>
        <v>3.0723267492780635E-4</v>
      </c>
      <c r="R899" s="4">
        <f t="shared" si="204"/>
        <v>0</v>
      </c>
      <c r="S899" s="4">
        <f>SUM($Q$3:Q899)</f>
        <v>0.15377168702190208</v>
      </c>
      <c r="T899" s="11">
        <f>SUM($R$3:R899)</f>
        <v>3.2555214012720227E-2</v>
      </c>
      <c r="U899" s="4">
        <f t="shared" si="205"/>
        <v>0</v>
      </c>
      <c r="AA899" s="4">
        <f t="shared" si="206"/>
        <v>0</v>
      </c>
      <c r="AM899" s="4">
        <f t="shared" si="207"/>
        <v>0</v>
      </c>
      <c r="AN899" s="5">
        <f>SUM($H$3:H899)</f>
        <v>6684.444444444448</v>
      </c>
    </row>
    <row r="900" spans="1:40" x14ac:dyDescent="0.3">
      <c r="A900" s="6" t="s">
        <v>14</v>
      </c>
      <c r="B900" s="4">
        <v>897</v>
      </c>
      <c r="C900" s="4">
        <v>308</v>
      </c>
      <c r="D900" s="4">
        <v>61.9</v>
      </c>
      <c r="E900" s="4">
        <f t="shared" si="208"/>
        <v>-2.7777777777778172E-2</v>
      </c>
      <c r="F900" s="11">
        <f t="shared" si="209"/>
        <v>4.1666666666666761E-2</v>
      </c>
      <c r="H900" s="12">
        <f t="shared" ref="H900:H963" si="211">D900/3.6</f>
        <v>17.194444444444443</v>
      </c>
      <c r="I900" s="5">
        <f t="shared" ref="I900:I963" si="212">187*E900</f>
        <v>-5.1944444444445184</v>
      </c>
      <c r="J900" s="4">
        <f t="shared" ref="J900:J963" si="213">0.02*(187*9.81)</f>
        <v>36.689399999999999</v>
      </c>
      <c r="K900" s="4">
        <f t="shared" ref="K900:K963" si="214">0.5*1.27*(H900)^2*0.6*0.4023</f>
        <v>45.315972518749987</v>
      </c>
      <c r="L900" s="11">
        <f t="shared" ref="L900:L963" si="215">SUM(I900:K900)</f>
        <v>76.810928074305465</v>
      </c>
      <c r="N900" s="12">
        <f t="shared" si="210"/>
        <v>1320.7212354998633</v>
      </c>
      <c r="O900" s="4">
        <f t="shared" ref="O900:O963" si="216">IF(N900&gt;0,N900,0)</f>
        <v>1320.7212354998633</v>
      </c>
      <c r="P900" s="4">
        <f t="shared" ref="P900:P963" si="217">IF(N900&lt;0,N900*-1,0)</f>
        <v>0</v>
      </c>
      <c r="Q900" s="4">
        <f t="shared" ref="Q900:Q963" si="218">O900/1000/3600</f>
        <v>3.6686700986107311E-4</v>
      </c>
      <c r="R900" s="4">
        <f t="shared" ref="R900:R963" si="219">P900/1000/3600</f>
        <v>0</v>
      </c>
      <c r="S900" s="4">
        <f>SUM($Q$3:Q900)</f>
        <v>0.15413855403176316</v>
      </c>
      <c r="T900" s="11">
        <f>SUM($R$3:R900)</f>
        <v>3.2555214012720227E-2</v>
      </c>
      <c r="U900" s="4">
        <f t="shared" ref="U900:U963" si="220">IF(R900&gt;0,Q900-R900*-17,0)</f>
        <v>0</v>
      </c>
      <c r="AA900" s="4">
        <f t="shared" ref="AA900:AA963" si="221">U900*0.7</f>
        <v>0</v>
      </c>
      <c r="AM900" s="4">
        <f t="shared" ref="AM900:AM963" si="222">IF(D900&lt;0.1,1,0)</f>
        <v>0</v>
      </c>
      <c r="AN900" s="5">
        <f>SUM($H$3:H900)</f>
        <v>6701.6388888888923</v>
      </c>
    </row>
    <row r="901" spans="1:40" x14ac:dyDescent="0.3">
      <c r="A901" s="6" t="s">
        <v>14</v>
      </c>
      <c r="B901" s="4">
        <v>898</v>
      </c>
      <c r="C901" s="4">
        <v>309</v>
      </c>
      <c r="D901" s="4">
        <v>61.9</v>
      </c>
      <c r="E901" s="4">
        <f t="shared" ref="E901:E964" si="223">(D902-D900)/2/3.6</f>
        <v>-1.3888888888889086E-2</v>
      </c>
      <c r="F901" s="11">
        <f t="shared" ref="F901:F964" si="224">($E902-$E900)/2</f>
        <v>-1.3888888888888593E-2</v>
      </c>
      <c r="H901" s="12">
        <f t="shared" si="211"/>
        <v>17.194444444444443</v>
      </c>
      <c r="I901" s="5">
        <f t="shared" si="212"/>
        <v>-2.5972222222222592</v>
      </c>
      <c r="J901" s="4">
        <f t="shared" si="213"/>
        <v>36.689399999999999</v>
      </c>
      <c r="K901" s="4">
        <f t="shared" si="214"/>
        <v>45.315972518749987</v>
      </c>
      <c r="L901" s="11">
        <f t="shared" si="215"/>
        <v>79.408150296527737</v>
      </c>
      <c r="N901" s="12">
        <f t="shared" si="210"/>
        <v>1365.3790287097406</v>
      </c>
      <c r="O901" s="4">
        <f t="shared" si="216"/>
        <v>1365.3790287097406</v>
      </c>
      <c r="P901" s="4">
        <f t="shared" si="217"/>
        <v>0</v>
      </c>
      <c r="Q901" s="4">
        <f t="shared" si="218"/>
        <v>3.7927195241937241E-4</v>
      </c>
      <c r="R901" s="4">
        <f t="shared" si="219"/>
        <v>0</v>
      </c>
      <c r="S901" s="4">
        <f>SUM($Q$3:Q901)</f>
        <v>0.15451782598418254</v>
      </c>
      <c r="T901" s="11">
        <f>SUM($R$3:R901)</f>
        <v>3.2555214012720227E-2</v>
      </c>
      <c r="U901" s="4">
        <f t="shared" si="220"/>
        <v>0</v>
      </c>
      <c r="AA901" s="4">
        <f t="shared" si="221"/>
        <v>0</v>
      </c>
      <c r="AM901" s="4">
        <f t="shared" si="222"/>
        <v>0</v>
      </c>
      <c r="AN901" s="5">
        <f>SUM($H$3:H901)</f>
        <v>6718.8333333333367</v>
      </c>
    </row>
    <row r="902" spans="1:40" x14ac:dyDescent="0.3">
      <c r="A902" s="6" t="s">
        <v>14</v>
      </c>
      <c r="B902" s="4">
        <v>899</v>
      </c>
      <c r="C902" s="4">
        <v>310</v>
      </c>
      <c r="D902" s="4">
        <v>61.8</v>
      </c>
      <c r="E902" s="4">
        <f t="shared" si="223"/>
        <v>-5.5555555555555358E-2</v>
      </c>
      <c r="F902" s="11">
        <f t="shared" si="224"/>
        <v>-5.5555555555555358E-2</v>
      </c>
      <c r="H902" s="12">
        <f t="shared" si="211"/>
        <v>17.166666666666664</v>
      </c>
      <c r="I902" s="5">
        <f t="shared" si="212"/>
        <v>-10.388888888888852</v>
      </c>
      <c r="J902" s="4">
        <f t="shared" si="213"/>
        <v>36.689399999999999</v>
      </c>
      <c r="K902" s="4">
        <f t="shared" si="214"/>
        <v>45.169674074999989</v>
      </c>
      <c r="L902" s="11">
        <f t="shared" si="215"/>
        <v>71.470185186111138</v>
      </c>
      <c r="N902" s="12">
        <f t="shared" si="210"/>
        <v>1226.9048456949076</v>
      </c>
      <c r="O902" s="4">
        <f t="shared" si="216"/>
        <v>1226.9048456949076</v>
      </c>
      <c r="P902" s="4">
        <f t="shared" si="217"/>
        <v>0</v>
      </c>
      <c r="Q902" s="4">
        <f t="shared" si="218"/>
        <v>3.408069015819188E-4</v>
      </c>
      <c r="R902" s="4">
        <f t="shared" si="219"/>
        <v>0</v>
      </c>
      <c r="S902" s="4">
        <f>SUM($Q$3:Q902)</f>
        <v>0.15485863288576446</v>
      </c>
      <c r="T902" s="11">
        <f>SUM($R$3:R902)</f>
        <v>3.2555214012720227E-2</v>
      </c>
      <c r="U902" s="4">
        <f t="shared" si="220"/>
        <v>0</v>
      </c>
      <c r="AA902" s="4">
        <f t="shared" si="221"/>
        <v>0</v>
      </c>
      <c r="AM902" s="4">
        <f t="shared" si="222"/>
        <v>0</v>
      </c>
      <c r="AN902" s="5">
        <f>SUM($H$3:H902)</f>
        <v>6736.0000000000036</v>
      </c>
    </row>
    <row r="903" spans="1:40" x14ac:dyDescent="0.3">
      <c r="A903" s="6" t="s">
        <v>14</v>
      </c>
      <c r="B903" s="4">
        <v>900</v>
      </c>
      <c r="C903" s="4">
        <v>311</v>
      </c>
      <c r="D903" s="4">
        <v>61.5</v>
      </c>
      <c r="E903" s="4">
        <f t="shared" si="223"/>
        <v>-0.12499999999999981</v>
      </c>
      <c r="F903" s="11">
        <f t="shared" si="224"/>
        <v>-9.7222222222222127E-2</v>
      </c>
      <c r="H903" s="12">
        <f t="shared" si="211"/>
        <v>17.083333333333332</v>
      </c>
      <c r="I903" s="5">
        <f t="shared" si="212"/>
        <v>-23.374999999999964</v>
      </c>
      <c r="J903" s="4">
        <f t="shared" si="213"/>
        <v>36.689399999999999</v>
      </c>
      <c r="K903" s="4">
        <f t="shared" si="214"/>
        <v>44.732197968749986</v>
      </c>
      <c r="L903" s="11">
        <f t="shared" si="215"/>
        <v>58.046597968750021</v>
      </c>
      <c r="N903" s="12">
        <f t="shared" si="210"/>
        <v>991.62938196614607</v>
      </c>
      <c r="O903" s="4">
        <f t="shared" si="216"/>
        <v>991.62938196614607</v>
      </c>
      <c r="P903" s="4">
        <f t="shared" si="217"/>
        <v>0</v>
      </c>
      <c r="Q903" s="4">
        <f t="shared" si="218"/>
        <v>2.7545260610170721E-4</v>
      </c>
      <c r="R903" s="4">
        <f t="shared" si="219"/>
        <v>0</v>
      </c>
      <c r="S903" s="4">
        <f>SUM($Q$3:Q903)</f>
        <v>0.15513408549186616</v>
      </c>
      <c r="T903" s="11">
        <f>SUM($R$3:R903)</f>
        <v>3.2555214012720227E-2</v>
      </c>
      <c r="U903" s="4">
        <f t="shared" si="220"/>
        <v>0</v>
      </c>
      <c r="AA903" s="4">
        <f t="shared" si="221"/>
        <v>0</v>
      </c>
      <c r="AM903" s="4">
        <f t="shared" si="222"/>
        <v>0</v>
      </c>
      <c r="AN903" s="5">
        <f>SUM($H$3:H903)</f>
        <v>6753.0833333333367</v>
      </c>
    </row>
    <row r="904" spans="1:40" x14ac:dyDescent="0.3">
      <c r="A904" s="6" t="s">
        <v>14</v>
      </c>
      <c r="B904" s="4">
        <v>901</v>
      </c>
      <c r="C904" s="4">
        <v>312</v>
      </c>
      <c r="D904" s="4">
        <v>60.9</v>
      </c>
      <c r="E904" s="4">
        <f t="shared" si="223"/>
        <v>-0.24999999999999961</v>
      </c>
      <c r="F904" s="11">
        <f t="shared" si="224"/>
        <v>-0.37499999999999989</v>
      </c>
      <c r="H904" s="12">
        <f t="shared" si="211"/>
        <v>16.916666666666664</v>
      </c>
      <c r="I904" s="5">
        <f t="shared" si="212"/>
        <v>-46.749999999999929</v>
      </c>
      <c r="J904" s="4">
        <f t="shared" si="213"/>
        <v>36.689399999999999</v>
      </c>
      <c r="K904" s="4">
        <f t="shared" si="214"/>
        <v>43.863632268749988</v>
      </c>
      <c r="L904" s="11">
        <f t="shared" si="215"/>
        <v>33.803032268750059</v>
      </c>
      <c r="N904" s="12">
        <f t="shared" si="210"/>
        <v>571.8346292130218</v>
      </c>
      <c r="O904" s="4">
        <f t="shared" si="216"/>
        <v>571.8346292130218</v>
      </c>
      <c r="P904" s="4">
        <f t="shared" si="217"/>
        <v>0</v>
      </c>
      <c r="Q904" s="4">
        <f t="shared" si="218"/>
        <v>1.588429525591727E-4</v>
      </c>
      <c r="R904" s="4">
        <f t="shared" si="219"/>
        <v>0</v>
      </c>
      <c r="S904" s="4">
        <f>SUM($Q$3:Q904)</f>
        <v>0.15529292844442533</v>
      </c>
      <c r="T904" s="11">
        <f>SUM($R$3:R904)</f>
        <v>3.2555214012720227E-2</v>
      </c>
      <c r="U904" s="4">
        <f t="shared" si="220"/>
        <v>0</v>
      </c>
      <c r="AA904" s="4">
        <f t="shared" si="221"/>
        <v>0</v>
      </c>
      <c r="AM904" s="4">
        <f t="shared" si="222"/>
        <v>0</v>
      </c>
      <c r="AN904" s="5">
        <f>SUM($H$3:H904)</f>
        <v>6770.0000000000036</v>
      </c>
    </row>
    <row r="905" spans="1:40" x14ac:dyDescent="0.3">
      <c r="A905" s="6" t="s">
        <v>14</v>
      </c>
      <c r="B905" s="4">
        <v>902</v>
      </c>
      <c r="C905" s="4">
        <v>313</v>
      </c>
      <c r="D905" s="4">
        <v>59.7</v>
      </c>
      <c r="E905" s="4">
        <f t="shared" si="223"/>
        <v>-0.87499999999999956</v>
      </c>
      <c r="F905" s="11">
        <f t="shared" si="224"/>
        <v>-0.59722222222222288</v>
      </c>
      <c r="H905" s="12">
        <f t="shared" si="211"/>
        <v>16.583333333333332</v>
      </c>
      <c r="I905" s="5">
        <f t="shared" si="212"/>
        <v>-163.62499999999991</v>
      </c>
      <c r="J905" s="4">
        <f t="shared" si="213"/>
        <v>36.689399999999999</v>
      </c>
      <c r="K905" s="4">
        <f t="shared" si="214"/>
        <v>42.152046918749988</v>
      </c>
      <c r="L905" s="11">
        <f t="shared" si="215"/>
        <v>-84.78355308124992</v>
      </c>
      <c r="N905" s="12">
        <f t="shared" si="210"/>
        <v>-1405.9939219307278</v>
      </c>
      <c r="O905" s="4">
        <f t="shared" si="216"/>
        <v>0</v>
      </c>
      <c r="P905" s="4">
        <f t="shared" si="217"/>
        <v>1405.9939219307278</v>
      </c>
      <c r="Q905" s="4">
        <f t="shared" si="218"/>
        <v>0</v>
      </c>
      <c r="R905" s="4">
        <f t="shared" si="219"/>
        <v>3.9055386720297997E-4</v>
      </c>
      <c r="S905" s="4">
        <f>SUM($Q$3:Q905)</f>
        <v>0.15529292844442533</v>
      </c>
      <c r="T905" s="11">
        <f>SUM($R$3:R905)</f>
        <v>3.2945767879923205E-2</v>
      </c>
      <c r="U905" s="4">
        <f t="shared" si="220"/>
        <v>6.6394157424506592E-3</v>
      </c>
      <c r="AA905" s="4">
        <f t="shared" si="221"/>
        <v>4.6475910197154614E-3</v>
      </c>
      <c r="AM905" s="4">
        <f t="shared" si="222"/>
        <v>0</v>
      </c>
      <c r="AN905" s="5">
        <f>SUM($H$3:H905)</f>
        <v>6786.5833333333367</v>
      </c>
    </row>
    <row r="906" spans="1:40" x14ac:dyDescent="0.3">
      <c r="A906" s="6" t="s">
        <v>14</v>
      </c>
      <c r="B906" s="4">
        <v>903</v>
      </c>
      <c r="C906" s="4">
        <v>314</v>
      </c>
      <c r="D906" s="4">
        <v>54.6</v>
      </c>
      <c r="E906" s="4">
        <f t="shared" si="223"/>
        <v>-1.4444444444444453</v>
      </c>
      <c r="F906" s="11">
        <f t="shared" si="224"/>
        <v>-0.23611111111111149</v>
      </c>
      <c r="H906" s="12">
        <f t="shared" si="211"/>
        <v>15.166666666666666</v>
      </c>
      <c r="I906" s="5">
        <f t="shared" si="212"/>
        <v>-270.11111111111126</v>
      </c>
      <c r="J906" s="4">
        <f t="shared" si="213"/>
        <v>36.689399999999999</v>
      </c>
      <c r="K906" s="4">
        <f t="shared" si="214"/>
        <v>35.257806675000005</v>
      </c>
      <c r="L906" s="11">
        <f t="shared" si="215"/>
        <v>-198.16390443611124</v>
      </c>
      <c r="N906" s="12">
        <f t="shared" si="210"/>
        <v>-3005.4858839476869</v>
      </c>
      <c r="O906" s="4">
        <f t="shared" si="216"/>
        <v>0</v>
      </c>
      <c r="P906" s="4">
        <f t="shared" si="217"/>
        <v>3005.4858839476869</v>
      </c>
      <c r="Q906" s="4">
        <f t="shared" si="218"/>
        <v>0</v>
      </c>
      <c r="R906" s="4">
        <f t="shared" si="219"/>
        <v>8.3485718998546859E-4</v>
      </c>
      <c r="S906" s="4">
        <f>SUM($Q$3:Q906)</f>
        <v>0.15529292844442533</v>
      </c>
      <c r="T906" s="11">
        <f>SUM($R$3:R906)</f>
        <v>3.3780625069908671E-2</v>
      </c>
      <c r="U906" s="4">
        <f t="shared" si="220"/>
        <v>1.4192572229752965E-2</v>
      </c>
      <c r="AA906" s="4">
        <f t="shared" si="221"/>
        <v>9.9348005608270746E-3</v>
      </c>
      <c r="AM906" s="4">
        <f t="shared" si="222"/>
        <v>0</v>
      </c>
      <c r="AN906" s="5">
        <f>SUM($H$3:H906)</f>
        <v>6801.7500000000036</v>
      </c>
    </row>
    <row r="907" spans="1:40" x14ac:dyDescent="0.3">
      <c r="A907" s="6" t="s">
        <v>14</v>
      </c>
      <c r="B907" s="4">
        <v>904</v>
      </c>
      <c r="C907" s="4">
        <v>315</v>
      </c>
      <c r="D907" s="4">
        <v>49.3</v>
      </c>
      <c r="E907" s="4">
        <f t="shared" si="223"/>
        <v>-1.3472222222222225</v>
      </c>
      <c r="F907" s="11">
        <f t="shared" si="224"/>
        <v>0.23611111111111155</v>
      </c>
      <c r="H907" s="12">
        <f t="shared" si="211"/>
        <v>13.694444444444443</v>
      </c>
      <c r="I907" s="5">
        <f t="shared" si="212"/>
        <v>-251.93055555555563</v>
      </c>
      <c r="J907" s="4">
        <f t="shared" si="213"/>
        <v>36.689399999999999</v>
      </c>
      <c r="K907" s="4">
        <f t="shared" si="214"/>
        <v>28.745101418749989</v>
      </c>
      <c r="L907" s="11">
        <f t="shared" si="215"/>
        <v>-186.49605413680564</v>
      </c>
      <c r="N907" s="12">
        <f t="shared" si="210"/>
        <v>-2553.9598524845878</v>
      </c>
      <c r="O907" s="4">
        <f t="shared" si="216"/>
        <v>0</v>
      </c>
      <c r="P907" s="4">
        <f t="shared" si="217"/>
        <v>2553.9598524845878</v>
      </c>
      <c r="Q907" s="4">
        <f t="shared" si="218"/>
        <v>0</v>
      </c>
      <c r="R907" s="4">
        <f t="shared" si="219"/>
        <v>7.0943329235682992E-4</v>
      </c>
      <c r="S907" s="4">
        <f>SUM($Q$3:Q907)</f>
        <v>0.15529292844442533</v>
      </c>
      <c r="T907" s="11">
        <f>SUM($R$3:R907)</f>
        <v>3.4490058362265499E-2</v>
      </c>
      <c r="U907" s="4">
        <f t="shared" si="220"/>
        <v>1.2060365970066109E-2</v>
      </c>
      <c r="AA907" s="4">
        <f t="shared" si="221"/>
        <v>8.4422561790462765E-3</v>
      </c>
      <c r="AM907" s="4">
        <f t="shared" si="222"/>
        <v>0</v>
      </c>
      <c r="AN907" s="5">
        <f>SUM($H$3:H907)</f>
        <v>6815.444444444448</v>
      </c>
    </row>
    <row r="908" spans="1:40" x14ac:dyDescent="0.3">
      <c r="A908" s="6" t="s">
        <v>14</v>
      </c>
      <c r="B908" s="4">
        <v>905</v>
      </c>
      <c r="C908" s="4">
        <v>316</v>
      </c>
      <c r="D908" s="4">
        <v>44.9</v>
      </c>
      <c r="E908" s="4">
        <f t="shared" si="223"/>
        <v>-0.97222222222222221</v>
      </c>
      <c r="F908" s="11">
        <f t="shared" si="224"/>
        <v>0.43055555555555569</v>
      </c>
      <c r="H908" s="12">
        <f t="shared" si="211"/>
        <v>12.472222222222221</v>
      </c>
      <c r="I908" s="5">
        <f t="shared" si="212"/>
        <v>-181.80555555555554</v>
      </c>
      <c r="J908" s="4">
        <f t="shared" si="213"/>
        <v>36.689399999999999</v>
      </c>
      <c r="K908" s="4">
        <f t="shared" si="214"/>
        <v>23.843098268749991</v>
      </c>
      <c r="L908" s="11">
        <f t="shared" si="215"/>
        <v>-121.27305728680554</v>
      </c>
      <c r="N908" s="12">
        <f t="shared" si="210"/>
        <v>-1512.5445200493245</v>
      </c>
      <c r="O908" s="4">
        <f t="shared" si="216"/>
        <v>0</v>
      </c>
      <c r="P908" s="4">
        <f t="shared" si="217"/>
        <v>1512.5445200493245</v>
      </c>
      <c r="Q908" s="4">
        <f t="shared" si="218"/>
        <v>0</v>
      </c>
      <c r="R908" s="4">
        <f t="shared" si="219"/>
        <v>4.2015125556925685E-4</v>
      </c>
      <c r="S908" s="4">
        <f>SUM($Q$3:Q908)</f>
        <v>0.15529292844442533</v>
      </c>
      <c r="T908" s="11">
        <f>SUM($R$3:R908)</f>
        <v>3.4910209617834753E-2</v>
      </c>
      <c r="U908" s="4">
        <f t="shared" si="220"/>
        <v>7.1425713446773668E-3</v>
      </c>
      <c r="AA908" s="4">
        <f t="shared" si="221"/>
        <v>4.9997999412741568E-3</v>
      </c>
      <c r="AM908" s="4">
        <f t="shared" si="222"/>
        <v>0</v>
      </c>
      <c r="AN908" s="5">
        <f>SUM($H$3:H908)</f>
        <v>6827.9166666666706</v>
      </c>
    </row>
    <row r="909" spans="1:40" x14ac:dyDescent="0.3">
      <c r="A909" s="6" t="s">
        <v>14</v>
      </c>
      <c r="B909" s="4">
        <v>906</v>
      </c>
      <c r="C909" s="4">
        <v>317</v>
      </c>
      <c r="D909" s="4">
        <v>42.3</v>
      </c>
      <c r="E909" s="4">
        <f t="shared" si="223"/>
        <v>-0.4861111111111111</v>
      </c>
      <c r="F909" s="11">
        <f t="shared" si="224"/>
        <v>0.41666666666666663</v>
      </c>
      <c r="H909" s="12">
        <f t="shared" si="211"/>
        <v>11.749999999999998</v>
      </c>
      <c r="I909" s="5">
        <f t="shared" si="212"/>
        <v>-90.902777777777771</v>
      </c>
      <c r="J909" s="4">
        <f t="shared" si="213"/>
        <v>36.689399999999999</v>
      </c>
      <c r="K909" s="4">
        <f t="shared" si="214"/>
        <v>21.161709168749994</v>
      </c>
      <c r="L909" s="11">
        <f t="shared" si="215"/>
        <v>-33.051668609027779</v>
      </c>
      <c r="N909" s="12">
        <f t="shared" si="210"/>
        <v>-388.35710615607633</v>
      </c>
      <c r="O909" s="4">
        <f t="shared" si="216"/>
        <v>0</v>
      </c>
      <c r="P909" s="4">
        <f t="shared" si="217"/>
        <v>388.35710615607633</v>
      </c>
      <c r="Q909" s="4">
        <f t="shared" si="218"/>
        <v>0</v>
      </c>
      <c r="R909" s="4">
        <f t="shared" si="219"/>
        <v>1.0787697393224343E-4</v>
      </c>
      <c r="S909" s="4">
        <f>SUM($Q$3:Q909)</f>
        <v>0.15529292844442533</v>
      </c>
      <c r="T909" s="11">
        <f>SUM($R$3:R909)</f>
        <v>3.5018086591766993E-2</v>
      </c>
      <c r="U909" s="4">
        <f t="shared" si="220"/>
        <v>1.8339085568481383E-3</v>
      </c>
      <c r="AA909" s="4">
        <f t="shared" si="221"/>
        <v>1.2837359897936967E-3</v>
      </c>
      <c r="AM909" s="4">
        <f t="shared" si="222"/>
        <v>0</v>
      </c>
      <c r="AN909" s="5">
        <f>SUM($H$3:H909)</f>
        <v>6839.6666666666706</v>
      </c>
    </row>
    <row r="910" spans="1:40" x14ac:dyDescent="0.3">
      <c r="A910" s="6" t="s">
        <v>14</v>
      </c>
      <c r="B910" s="4">
        <v>907</v>
      </c>
      <c r="C910" s="4">
        <v>318</v>
      </c>
      <c r="D910" s="4">
        <v>41.4</v>
      </c>
      <c r="E910" s="4">
        <f t="shared" si="223"/>
        <v>-0.1388888888888889</v>
      </c>
      <c r="F910" s="11">
        <f t="shared" si="224"/>
        <v>0.29166666666666685</v>
      </c>
      <c r="H910" s="12">
        <f t="shared" si="211"/>
        <v>11.5</v>
      </c>
      <c r="I910" s="5">
        <f t="shared" si="212"/>
        <v>-25.972222222222225</v>
      </c>
      <c r="J910" s="4">
        <f t="shared" si="213"/>
        <v>36.689399999999999</v>
      </c>
      <c r="K910" s="4">
        <f t="shared" si="214"/>
        <v>20.270790675000001</v>
      </c>
      <c r="L910" s="11">
        <f t="shared" si="215"/>
        <v>30.987968452777775</v>
      </c>
      <c r="N910" s="12">
        <f t="shared" si="210"/>
        <v>356.36163720694441</v>
      </c>
      <c r="O910" s="4">
        <f t="shared" si="216"/>
        <v>356.36163720694441</v>
      </c>
      <c r="P910" s="4">
        <f t="shared" si="217"/>
        <v>0</v>
      </c>
      <c r="Q910" s="4">
        <f t="shared" si="218"/>
        <v>9.8989343668595667E-5</v>
      </c>
      <c r="R910" s="4">
        <f t="shared" si="219"/>
        <v>0</v>
      </c>
      <c r="S910" s="4">
        <f>SUM($Q$3:Q910)</f>
        <v>0.15539191778809391</v>
      </c>
      <c r="T910" s="11">
        <f>SUM($R$3:R910)</f>
        <v>3.5018086591766993E-2</v>
      </c>
      <c r="U910" s="4">
        <f t="shared" si="220"/>
        <v>0</v>
      </c>
      <c r="AA910" s="4">
        <f t="shared" si="221"/>
        <v>0</v>
      </c>
      <c r="AM910" s="4">
        <f t="shared" si="222"/>
        <v>0</v>
      </c>
      <c r="AN910" s="5">
        <f>SUM($H$3:H910)</f>
        <v>6851.1666666666706</v>
      </c>
    </row>
    <row r="911" spans="1:40" x14ac:dyDescent="0.3">
      <c r="A911" s="6" t="s">
        <v>14</v>
      </c>
      <c r="B911" s="4">
        <v>908</v>
      </c>
      <c r="C911" s="4">
        <v>319</v>
      </c>
      <c r="D911" s="4">
        <v>41.3</v>
      </c>
      <c r="E911" s="4">
        <f t="shared" si="223"/>
        <v>9.7222222222222612E-2</v>
      </c>
      <c r="F911" s="11">
        <f t="shared" si="224"/>
        <v>0.30555555555555591</v>
      </c>
      <c r="H911" s="12">
        <f t="shared" si="211"/>
        <v>11.472222222222221</v>
      </c>
      <c r="I911" s="5">
        <f t="shared" si="212"/>
        <v>18.180555555555628</v>
      </c>
      <c r="J911" s="4">
        <f t="shared" si="213"/>
        <v>36.689399999999999</v>
      </c>
      <c r="K911" s="4">
        <f t="shared" si="214"/>
        <v>20.172982418749999</v>
      </c>
      <c r="L911" s="11">
        <f t="shared" si="215"/>
        <v>75.04293797430563</v>
      </c>
      <c r="N911" s="12">
        <f t="shared" si="210"/>
        <v>860.90926064967289</v>
      </c>
      <c r="O911" s="4">
        <f t="shared" si="216"/>
        <v>860.90926064967289</v>
      </c>
      <c r="P911" s="4">
        <f t="shared" si="217"/>
        <v>0</v>
      </c>
      <c r="Q911" s="4">
        <f t="shared" si="218"/>
        <v>2.391414612915758E-4</v>
      </c>
      <c r="R911" s="4">
        <f t="shared" si="219"/>
        <v>0</v>
      </c>
      <c r="S911" s="4">
        <f>SUM($Q$3:Q911)</f>
        <v>0.1556310592493855</v>
      </c>
      <c r="T911" s="11">
        <f>SUM($R$3:R911)</f>
        <v>3.5018086591766993E-2</v>
      </c>
      <c r="U911" s="4">
        <f t="shared" si="220"/>
        <v>0</v>
      </c>
      <c r="AA911" s="4">
        <f t="shared" si="221"/>
        <v>0</v>
      </c>
      <c r="AM911" s="4">
        <f t="shared" si="222"/>
        <v>0</v>
      </c>
      <c r="AN911" s="5">
        <f>SUM($H$3:H911)</f>
        <v>6862.6388888888932</v>
      </c>
    </row>
    <row r="912" spans="1:40" x14ac:dyDescent="0.3">
      <c r="A912" s="6" t="s">
        <v>14</v>
      </c>
      <c r="B912" s="4">
        <v>909</v>
      </c>
      <c r="C912" s="4">
        <v>320</v>
      </c>
      <c r="D912" s="4">
        <v>42.1</v>
      </c>
      <c r="E912" s="4">
        <f t="shared" si="223"/>
        <v>0.47222222222222299</v>
      </c>
      <c r="F912" s="11">
        <f t="shared" si="224"/>
        <v>0.38888888888888845</v>
      </c>
      <c r="H912" s="12">
        <f t="shared" si="211"/>
        <v>11.694444444444445</v>
      </c>
      <c r="I912" s="5">
        <f t="shared" si="212"/>
        <v>88.305555555555699</v>
      </c>
      <c r="J912" s="4">
        <f t="shared" si="213"/>
        <v>36.689399999999999</v>
      </c>
      <c r="K912" s="4">
        <f t="shared" si="214"/>
        <v>20.962071518750001</v>
      </c>
      <c r="L912" s="11">
        <f t="shared" si="215"/>
        <v>145.9570270743057</v>
      </c>
      <c r="N912" s="12">
        <f t="shared" si="210"/>
        <v>1706.8863443967416</v>
      </c>
      <c r="O912" s="4">
        <f t="shared" si="216"/>
        <v>1706.8863443967416</v>
      </c>
      <c r="P912" s="4">
        <f t="shared" si="217"/>
        <v>0</v>
      </c>
      <c r="Q912" s="4">
        <f t="shared" si="218"/>
        <v>4.7413509566576159E-4</v>
      </c>
      <c r="R912" s="4">
        <f t="shared" si="219"/>
        <v>0</v>
      </c>
      <c r="S912" s="4">
        <f>SUM($Q$3:Q912)</f>
        <v>0.15610519434505127</v>
      </c>
      <c r="T912" s="11">
        <f>SUM($R$3:R912)</f>
        <v>3.5018086591766993E-2</v>
      </c>
      <c r="U912" s="4">
        <f t="shared" si="220"/>
        <v>0</v>
      </c>
      <c r="AA912" s="4">
        <f t="shared" si="221"/>
        <v>0</v>
      </c>
      <c r="AM912" s="4">
        <f t="shared" si="222"/>
        <v>0</v>
      </c>
      <c r="AN912" s="5">
        <f>SUM($H$3:H912)</f>
        <v>6874.3333333333376</v>
      </c>
    </row>
    <row r="913" spans="1:40" x14ac:dyDescent="0.3">
      <c r="A913" s="6" t="s">
        <v>14</v>
      </c>
      <c r="B913" s="4">
        <v>910</v>
      </c>
      <c r="C913" s="4">
        <v>321</v>
      </c>
      <c r="D913" s="4">
        <v>44.7</v>
      </c>
      <c r="E913" s="4">
        <f t="shared" si="223"/>
        <v>0.87499999999999956</v>
      </c>
      <c r="F913" s="11">
        <f t="shared" si="224"/>
        <v>0.22916666666666596</v>
      </c>
      <c r="H913" s="12">
        <f t="shared" si="211"/>
        <v>12.416666666666668</v>
      </c>
      <c r="I913" s="5">
        <f t="shared" si="212"/>
        <v>163.62499999999991</v>
      </c>
      <c r="J913" s="4">
        <f t="shared" si="213"/>
        <v>36.689399999999999</v>
      </c>
      <c r="K913" s="4">
        <f t="shared" si="214"/>
        <v>23.631160668750002</v>
      </c>
      <c r="L913" s="11">
        <f t="shared" si="215"/>
        <v>223.94556066874992</v>
      </c>
      <c r="N913" s="12">
        <f t="shared" si="210"/>
        <v>2780.6573783036451</v>
      </c>
      <c r="O913" s="4">
        <f t="shared" si="216"/>
        <v>2780.6573783036451</v>
      </c>
      <c r="P913" s="4">
        <f t="shared" si="217"/>
        <v>0</v>
      </c>
      <c r="Q913" s="4">
        <f t="shared" si="218"/>
        <v>7.7240482730656806E-4</v>
      </c>
      <c r="R913" s="4">
        <f t="shared" si="219"/>
        <v>0</v>
      </c>
      <c r="S913" s="4">
        <f>SUM($Q$3:Q913)</f>
        <v>0.15687759917235783</v>
      </c>
      <c r="T913" s="11">
        <f>SUM($R$3:R913)</f>
        <v>3.5018086591766993E-2</v>
      </c>
      <c r="U913" s="4">
        <f t="shared" si="220"/>
        <v>0</v>
      </c>
      <c r="AA913" s="4">
        <f t="shared" si="221"/>
        <v>0</v>
      </c>
      <c r="AM913" s="4">
        <f t="shared" si="222"/>
        <v>0</v>
      </c>
      <c r="AN913" s="5">
        <f>SUM($H$3:H913)</f>
        <v>6886.7500000000045</v>
      </c>
    </row>
    <row r="914" spans="1:40" x14ac:dyDescent="0.3">
      <c r="A914" s="6" t="s">
        <v>14</v>
      </c>
      <c r="B914" s="4">
        <v>911</v>
      </c>
      <c r="C914" s="4">
        <v>322</v>
      </c>
      <c r="D914" s="4">
        <v>48.4</v>
      </c>
      <c r="E914" s="4">
        <f t="shared" si="223"/>
        <v>0.93055555555555491</v>
      </c>
      <c r="F914" s="11">
        <f t="shared" si="224"/>
        <v>-0.1388888888888884</v>
      </c>
      <c r="H914" s="12">
        <f t="shared" si="211"/>
        <v>13.444444444444443</v>
      </c>
      <c r="I914" s="5">
        <f t="shared" si="212"/>
        <v>174.01388888888877</v>
      </c>
      <c r="J914" s="4">
        <f t="shared" si="213"/>
        <v>36.689399999999999</v>
      </c>
      <c r="K914" s="4">
        <f t="shared" si="214"/>
        <v>27.705164299999989</v>
      </c>
      <c r="L914" s="11">
        <f t="shared" si="215"/>
        <v>238.40845318888876</v>
      </c>
      <c r="N914" s="12">
        <f t="shared" si="210"/>
        <v>3205.2692039839485</v>
      </c>
      <c r="O914" s="4">
        <f t="shared" si="216"/>
        <v>3205.2692039839485</v>
      </c>
      <c r="P914" s="4">
        <f t="shared" si="217"/>
        <v>0</v>
      </c>
      <c r="Q914" s="4">
        <f t="shared" si="218"/>
        <v>8.9035255666220783E-4</v>
      </c>
      <c r="R914" s="4">
        <f t="shared" si="219"/>
        <v>0</v>
      </c>
      <c r="S914" s="4">
        <f>SUM($Q$3:Q914)</f>
        <v>0.15776795172902003</v>
      </c>
      <c r="T914" s="11">
        <f>SUM($R$3:R914)</f>
        <v>3.5018086591766993E-2</v>
      </c>
      <c r="U914" s="4">
        <f t="shared" si="220"/>
        <v>0</v>
      </c>
      <c r="AA914" s="4">
        <f t="shared" si="221"/>
        <v>0</v>
      </c>
      <c r="AM914" s="4">
        <f t="shared" si="222"/>
        <v>0</v>
      </c>
      <c r="AN914" s="5">
        <f>SUM($H$3:H914)</f>
        <v>6900.1944444444489</v>
      </c>
    </row>
    <row r="915" spans="1:40" x14ac:dyDescent="0.3">
      <c r="A915" s="6" t="s">
        <v>14</v>
      </c>
      <c r="B915" s="4">
        <v>912</v>
      </c>
      <c r="C915" s="4">
        <v>323</v>
      </c>
      <c r="D915" s="4">
        <v>51.4</v>
      </c>
      <c r="E915" s="4">
        <f t="shared" si="223"/>
        <v>0.59722222222222276</v>
      </c>
      <c r="F915" s="11">
        <f t="shared" si="224"/>
        <v>-0.28472222222222177</v>
      </c>
      <c r="H915" s="12">
        <f t="shared" si="211"/>
        <v>14.277777777777777</v>
      </c>
      <c r="I915" s="5">
        <f t="shared" si="212"/>
        <v>111.68055555555566</v>
      </c>
      <c r="J915" s="4">
        <f t="shared" si="213"/>
        <v>36.689399999999999</v>
      </c>
      <c r="K915" s="4">
        <f t="shared" si="214"/>
        <v>31.246130674999996</v>
      </c>
      <c r="L915" s="11">
        <f t="shared" si="215"/>
        <v>179.61608623055565</v>
      </c>
      <c r="N915" s="12">
        <f t="shared" si="210"/>
        <v>2564.5185645140446</v>
      </c>
      <c r="O915" s="4">
        <f t="shared" si="216"/>
        <v>2564.5185645140446</v>
      </c>
      <c r="P915" s="4">
        <f t="shared" si="217"/>
        <v>0</v>
      </c>
      <c r="Q915" s="4">
        <f t="shared" si="218"/>
        <v>7.1236626792056787E-4</v>
      </c>
      <c r="R915" s="4">
        <f t="shared" si="219"/>
        <v>0</v>
      </c>
      <c r="S915" s="4">
        <f>SUM($Q$3:Q915)</f>
        <v>0.1584803179969406</v>
      </c>
      <c r="T915" s="11">
        <f>SUM($R$3:R915)</f>
        <v>3.5018086591766993E-2</v>
      </c>
      <c r="U915" s="4">
        <f t="shared" si="220"/>
        <v>0</v>
      </c>
      <c r="AA915" s="4">
        <f t="shared" si="221"/>
        <v>0</v>
      </c>
      <c r="AM915" s="4">
        <f t="shared" si="222"/>
        <v>0</v>
      </c>
      <c r="AN915" s="5">
        <f>SUM($H$3:H915)</f>
        <v>6914.4722222222263</v>
      </c>
    </row>
    <row r="916" spans="1:40" x14ac:dyDescent="0.3">
      <c r="A916" s="6" t="s">
        <v>14</v>
      </c>
      <c r="B916" s="4">
        <v>913</v>
      </c>
      <c r="C916" s="4">
        <v>324</v>
      </c>
      <c r="D916" s="4">
        <v>52.7</v>
      </c>
      <c r="E916" s="4">
        <f t="shared" si="223"/>
        <v>0.36111111111111133</v>
      </c>
      <c r="F916" s="11">
        <f t="shared" si="224"/>
        <v>-4.9960036108132044E-16</v>
      </c>
      <c r="H916" s="12">
        <f t="shared" si="211"/>
        <v>14.638888888888889</v>
      </c>
      <c r="I916" s="5">
        <f t="shared" si="212"/>
        <v>67.527777777777814</v>
      </c>
      <c r="J916" s="4">
        <f t="shared" si="213"/>
        <v>36.689399999999999</v>
      </c>
      <c r="K916" s="4">
        <f t="shared" si="214"/>
        <v>32.846661668750002</v>
      </c>
      <c r="L916" s="11">
        <f t="shared" si="215"/>
        <v>137.06383944652782</v>
      </c>
      <c r="N916" s="12">
        <f t="shared" si="210"/>
        <v>2006.4623163422268</v>
      </c>
      <c r="O916" s="4">
        <f t="shared" si="216"/>
        <v>2006.4623163422268</v>
      </c>
      <c r="P916" s="4">
        <f t="shared" si="217"/>
        <v>0</v>
      </c>
      <c r="Q916" s="4">
        <f t="shared" si="218"/>
        <v>5.5735064342839625E-4</v>
      </c>
      <c r="R916" s="4">
        <f t="shared" si="219"/>
        <v>0</v>
      </c>
      <c r="S916" s="4">
        <f>SUM($Q$3:Q916)</f>
        <v>0.159037668640369</v>
      </c>
      <c r="T916" s="11">
        <f>SUM($R$3:R916)</f>
        <v>3.5018086591766993E-2</v>
      </c>
      <c r="U916" s="4">
        <f t="shared" si="220"/>
        <v>0</v>
      </c>
      <c r="AA916" s="4">
        <f t="shared" si="221"/>
        <v>0</v>
      </c>
      <c r="AM916" s="4">
        <f t="shared" si="222"/>
        <v>0</v>
      </c>
      <c r="AN916" s="5">
        <f>SUM($H$3:H916)</f>
        <v>6929.111111111115</v>
      </c>
    </row>
    <row r="917" spans="1:40" x14ac:dyDescent="0.3">
      <c r="A917" s="6" t="s">
        <v>14</v>
      </c>
      <c r="B917" s="4">
        <v>914</v>
      </c>
      <c r="C917" s="4">
        <v>325</v>
      </c>
      <c r="D917" s="4">
        <v>54</v>
      </c>
      <c r="E917" s="4">
        <f t="shared" si="223"/>
        <v>0.59722222222222177</v>
      </c>
      <c r="F917" s="11">
        <f t="shared" si="224"/>
        <v>0.10416666666666666</v>
      </c>
      <c r="H917" s="12">
        <f t="shared" si="211"/>
        <v>15</v>
      </c>
      <c r="I917" s="5">
        <f t="shared" si="212"/>
        <v>111.68055555555547</v>
      </c>
      <c r="J917" s="4">
        <f t="shared" si="213"/>
        <v>36.689399999999999</v>
      </c>
      <c r="K917" s="4">
        <f t="shared" si="214"/>
        <v>34.487167499999998</v>
      </c>
      <c r="L917" s="11">
        <f t="shared" si="215"/>
        <v>182.85712305555546</v>
      </c>
      <c r="N917" s="12">
        <f t="shared" si="210"/>
        <v>2742.856845833332</v>
      </c>
      <c r="O917" s="4">
        <f t="shared" si="216"/>
        <v>2742.856845833332</v>
      </c>
      <c r="P917" s="4">
        <f t="shared" si="217"/>
        <v>0</v>
      </c>
      <c r="Q917" s="4">
        <f t="shared" si="218"/>
        <v>7.6190467939814775E-4</v>
      </c>
      <c r="R917" s="4">
        <f t="shared" si="219"/>
        <v>0</v>
      </c>
      <c r="S917" s="4">
        <f>SUM($Q$3:Q917)</f>
        <v>0.15979957331976716</v>
      </c>
      <c r="T917" s="11">
        <f>SUM($R$3:R917)</f>
        <v>3.5018086591766993E-2</v>
      </c>
      <c r="U917" s="4">
        <f t="shared" si="220"/>
        <v>0</v>
      </c>
      <c r="AA917" s="4">
        <f t="shared" si="221"/>
        <v>0</v>
      </c>
      <c r="AM917" s="4">
        <f t="shared" si="222"/>
        <v>0</v>
      </c>
      <c r="AN917" s="5">
        <f>SUM($H$3:H917)</f>
        <v>6944.111111111115</v>
      </c>
    </row>
    <row r="918" spans="1:40" x14ac:dyDescent="0.3">
      <c r="A918" s="6" t="s">
        <v>14</v>
      </c>
      <c r="B918" s="4">
        <v>915</v>
      </c>
      <c r="C918" s="4">
        <v>326</v>
      </c>
      <c r="D918" s="4">
        <v>57</v>
      </c>
      <c r="E918" s="4">
        <f t="shared" si="223"/>
        <v>0.56944444444444464</v>
      </c>
      <c r="F918" s="11">
        <f t="shared" si="224"/>
        <v>-0.1458333333333329</v>
      </c>
      <c r="H918" s="12">
        <f t="shared" si="211"/>
        <v>15.833333333333332</v>
      </c>
      <c r="I918" s="5">
        <f t="shared" si="212"/>
        <v>106.48611111111114</v>
      </c>
      <c r="J918" s="4">
        <f t="shared" si="213"/>
        <v>36.689399999999999</v>
      </c>
      <c r="K918" s="4">
        <f t="shared" si="214"/>
        <v>38.425516874999992</v>
      </c>
      <c r="L918" s="11">
        <f t="shared" si="215"/>
        <v>181.60102798611115</v>
      </c>
      <c r="N918" s="12">
        <f t="shared" si="210"/>
        <v>2875.349609780093</v>
      </c>
      <c r="O918" s="4">
        <f t="shared" si="216"/>
        <v>2875.349609780093</v>
      </c>
      <c r="P918" s="4">
        <f t="shared" si="217"/>
        <v>0</v>
      </c>
      <c r="Q918" s="4">
        <f t="shared" si="218"/>
        <v>7.9870822493891469E-4</v>
      </c>
      <c r="R918" s="4">
        <f t="shared" si="219"/>
        <v>0</v>
      </c>
      <c r="S918" s="4">
        <f>SUM($Q$3:Q918)</f>
        <v>0.16059828154470607</v>
      </c>
      <c r="T918" s="11">
        <f>SUM($R$3:R918)</f>
        <v>3.5018086591766993E-2</v>
      </c>
      <c r="U918" s="4">
        <f t="shared" si="220"/>
        <v>0</v>
      </c>
      <c r="AA918" s="4">
        <f t="shared" si="221"/>
        <v>0</v>
      </c>
      <c r="AM918" s="4">
        <f t="shared" si="222"/>
        <v>0</v>
      </c>
      <c r="AN918" s="5">
        <f>SUM($H$3:H918)</f>
        <v>6959.944444444448</v>
      </c>
    </row>
    <row r="919" spans="1:40" x14ac:dyDescent="0.3">
      <c r="A919" s="6" t="s">
        <v>14</v>
      </c>
      <c r="B919" s="4">
        <v>916</v>
      </c>
      <c r="C919" s="4">
        <v>327</v>
      </c>
      <c r="D919" s="4">
        <v>58.1</v>
      </c>
      <c r="E919" s="4">
        <f t="shared" si="223"/>
        <v>0.30555555555555597</v>
      </c>
      <c r="F919" s="11">
        <f t="shared" si="224"/>
        <v>-0.22222222222222243</v>
      </c>
      <c r="H919" s="12">
        <f t="shared" si="211"/>
        <v>16.138888888888889</v>
      </c>
      <c r="I919" s="5">
        <f t="shared" si="212"/>
        <v>57.138888888888964</v>
      </c>
      <c r="J919" s="4">
        <f t="shared" si="213"/>
        <v>36.689399999999999</v>
      </c>
      <c r="K919" s="4">
        <f t="shared" si="214"/>
        <v>39.922917518750005</v>
      </c>
      <c r="L919" s="11">
        <f t="shared" si="215"/>
        <v>133.75120640763896</v>
      </c>
      <c r="N919" s="12">
        <f t="shared" si="210"/>
        <v>2158.5958589677289</v>
      </c>
      <c r="O919" s="4">
        <f t="shared" si="216"/>
        <v>2158.5958589677289</v>
      </c>
      <c r="P919" s="4">
        <f t="shared" si="217"/>
        <v>0</v>
      </c>
      <c r="Q919" s="4">
        <f t="shared" si="218"/>
        <v>5.9960996082436915E-4</v>
      </c>
      <c r="R919" s="4">
        <f t="shared" si="219"/>
        <v>0</v>
      </c>
      <c r="S919" s="4">
        <f>SUM($Q$3:Q919)</f>
        <v>0.16119789150553043</v>
      </c>
      <c r="T919" s="11">
        <f>SUM($R$3:R919)</f>
        <v>3.5018086591766993E-2</v>
      </c>
      <c r="U919" s="4">
        <f t="shared" si="220"/>
        <v>0</v>
      </c>
      <c r="AA919" s="4">
        <f t="shared" si="221"/>
        <v>0</v>
      </c>
      <c r="AM919" s="4">
        <f t="shared" si="222"/>
        <v>0</v>
      </c>
      <c r="AN919" s="5">
        <f>SUM($H$3:H919)</f>
        <v>6976.0833333333367</v>
      </c>
    </row>
    <row r="920" spans="1:40" x14ac:dyDescent="0.3">
      <c r="A920" s="6" t="s">
        <v>14</v>
      </c>
      <c r="B920" s="4">
        <v>917</v>
      </c>
      <c r="C920" s="4">
        <v>328</v>
      </c>
      <c r="D920" s="4">
        <v>59.2</v>
      </c>
      <c r="E920" s="4">
        <f t="shared" si="223"/>
        <v>0.12499999999999981</v>
      </c>
      <c r="F920" s="11">
        <f t="shared" si="224"/>
        <v>-0.15972222222222252</v>
      </c>
      <c r="H920" s="12">
        <f t="shared" si="211"/>
        <v>16.444444444444446</v>
      </c>
      <c r="I920" s="5">
        <f t="shared" si="212"/>
        <v>23.374999999999964</v>
      </c>
      <c r="J920" s="4">
        <f t="shared" si="213"/>
        <v>36.689399999999999</v>
      </c>
      <c r="K920" s="4">
        <f t="shared" si="214"/>
        <v>41.448939200000012</v>
      </c>
      <c r="L920" s="11">
        <f t="shared" si="215"/>
        <v>101.51333919999998</v>
      </c>
      <c r="N920" s="12">
        <f t="shared" si="210"/>
        <v>1669.3304668444443</v>
      </c>
      <c r="O920" s="4">
        <f t="shared" si="216"/>
        <v>1669.3304668444443</v>
      </c>
      <c r="P920" s="4">
        <f t="shared" si="217"/>
        <v>0</v>
      </c>
      <c r="Q920" s="4">
        <f t="shared" si="218"/>
        <v>4.6370290745679013E-4</v>
      </c>
      <c r="R920" s="4">
        <f t="shared" si="219"/>
        <v>0</v>
      </c>
      <c r="S920" s="4">
        <f>SUM($Q$3:Q920)</f>
        <v>0.16166159441298722</v>
      </c>
      <c r="T920" s="11">
        <f>SUM($R$3:R920)</f>
        <v>3.5018086591766993E-2</v>
      </c>
      <c r="U920" s="4">
        <f t="shared" si="220"/>
        <v>0</v>
      </c>
      <c r="AA920" s="4">
        <f t="shared" si="221"/>
        <v>0</v>
      </c>
      <c r="AM920" s="4">
        <f t="shared" si="222"/>
        <v>0</v>
      </c>
      <c r="AN920" s="5">
        <f>SUM($H$3:H920)</f>
        <v>6992.527777777781</v>
      </c>
    </row>
    <row r="921" spans="1:40" x14ac:dyDescent="0.3">
      <c r="A921" s="6" t="s">
        <v>14</v>
      </c>
      <c r="B921" s="4">
        <v>918</v>
      </c>
      <c r="C921" s="4">
        <v>329</v>
      </c>
      <c r="D921" s="4">
        <v>59</v>
      </c>
      <c r="E921" s="4">
        <f t="shared" si="223"/>
        <v>-1.3888888888889086E-2</v>
      </c>
      <c r="F921" s="11">
        <f t="shared" si="224"/>
        <v>-2.7777777777777679E-2</v>
      </c>
      <c r="H921" s="12">
        <f t="shared" si="211"/>
        <v>16.388888888888889</v>
      </c>
      <c r="I921" s="5">
        <f t="shared" si="212"/>
        <v>-2.5972222222222592</v>
      </c>
      <c r="J921" s="4">
        <f t="shared" si="213"/>
        <v>36.689399999999999</v>
      </c>
      <c r="K921" s="4">
        <f t="shared" si="214"/>
        <v>41.169351874999997</v>
      </c>
      <c r="L921" s="11">
        <f t="shared" si="215"/>
        <v>75.261529652777739</v>
      </c>
      <c r="N921" s="12">
        <f t="shared" si="210"/>
        <v>1233.4528470871908</v>
      </c>
      <c r="O921" s="4">
        <f t="shared" si="216"/>
        <v>1233.4528470871908</v>
      </c>
      <c r="P921" s="4">
        <f t="shared" si="217"/>
        <v>0</v>
      </c>
      <c r="Q921" s="4">
        <f t="shared" si="218"/>
        <v>3.42625790857553E-4</v>
      </c>
      <c r="R921" s="4">
        <f t="shared" si="219"/>
        <v>0</v>
      </c>
      <c r="S921" s="4">
        <f>SUM($Q$3:Q921)</f>
        <v>0.16200422020384478</v>
      </c>
      <c r="T921" s="11">
        <f>SUM($R$3:R921)</f>
        <v>3.5018086591766993E-2</v>
      </c>
      <c r="U921" s="4">
        <f t="shared" si="220"/>
        <v>0</v>
      </c>
      <c r="AA921" s="4">
        <f t="shared" si="221"/>
        <v>0</v>
      </c>
      <c r="AM921" s="4">
        <f t="shared" si="222"/>
        <v>0</v>
      </c>
      <c r="AN921" s="5">
        <f>SUM($H$3:H921)</f>
        <v>7008.9166666666697</v>
      </c>
    </row>
    <row r="922" spans="1:40" x14ac:dyDescent="0.3">
      <c r="A922" s="6" t="s">
        <v>14</v>
      </c>
      <c r="B922" s="4">
        <v>919</v>
      </c>
      <c r="C922" s="4">
        <v>330</v>
      </c>
      <c r="D922" s="4">
        <v>59.1</v>
      </c>
      <c r="E922" s="4">
        <f t="shared" si="223"/>
        <v>6.9444444444444448E-2</v>
      </c>
      <c r="F922" s="11">
        <f t="shared" si="224"/>
        <v>0.10416666666666667</v>
      </c>
      <c r="H922" s="12">
        <f t="shared" si="211"/>
        <v>16.416666666666668</v>
      </c>
      <c r="I922" s="5">
        <f t="shared" si="212"/>
        <v>12.986111111111112</v>
      </c>
      <c r="J922" s="4">
        <f t="shared" si="213"/>
        <v>36.689399999999999</v>
      </c>
      <c r="K922" s="4">
        <f t="shared" si="214"/>
        <v>41.30902726875</v>
      </c>
      <c r="L922" s="11">
        <f t="shared" si="215"/>
        <v>90.984538379861107</v>
      </c>
      <c r="N922" s="12">
        <f t="shared" si="210"/>
        <v>1493.6628384027199</v>
      </c>
      <c r="O922" s="4">
        <f t="shared" si="216"/>
        <v>1493.6628384027199</v>
      </c>
      <c r="P922" s="4">
        <f t="shared" si="217"/>
        <v>0</v>
      </c>
      <c r="Q922" s="4">
        <f t="shared" si="218"/>
        <v>4.1490634400075555E-4</v>
      </c>
      <c r="R922" s="4">
        <f t="shared" si="219"/>
        <v>0</v>
      </c>
      <c r="S922" s="4">
        <f>SUM($Q$3:Q922)</f>
        <v>0.16241912654784554</v>
      </c>
      <c r="T922" s="11">
        <f>SUM($R$3:R922)</f>
        <v>3.5018086591766993E-2</v>
      </c>
      <c r="U922" s="4">
        <f t="shared" si="220"/>
        <v>0</v>
      </c>
      <c r="AA922" s="4">
        <f t="shared" si="221"/>
        <v>0</v>
      </c>
      <c r="AM922" s="4">
        <f t="shared" si="222"/>
        <v>0</v>
      </c>
      <c r="AN922" s="5">
        <f>SUM($H$3:H922)</f>
        <v>7025.3333333333367</v>
      </c>
    </row>
    <row r="923" spans="1:40" x14ac:dyDescent="0.3">
      <c r="A923" s="6" t="s">
        <v>14</v>
      </c>
      <c r="B923" s="4">
        <v>920</v>
      </c>
      <c r="C923" s="4">
        <v>331</v>
      </c>
      <c r="D923" s="4">
        <v>59.5</v>
      </c>
      <c r="E923" s="4">
        <f t="shared" si="223"/>
        <v>0.19444444444444425</v>
      </c>
      <c r="F923" s="11">
        <f t="shared" si="224"/>
        <v>0.15972222222222204</v>
      </c>
      <c r="H923" s="12">
        <f t="shared" si="211"/>
        <v>16.527777777777779</v>
      </c>
      <c r="I923" s="5">
        <f t="shared" si="212"/>
        <v>36.361111111111079</v>
      </c>
      <c r="J923" s="4">
        <f t="shared" si="213"/>
        <v>36.689399999999999</v>
      </c>
      <c r="K923" s="4">
        <f t="shared" si="214"/>
        <v>41.870094218750005</v>
      </c>
      <c r="L923" s="11">
        <f t="shared" si="215"/>
        <v>114.92060532986108</v>
      </c>
      <c r="N923" s="12">
        <f t="shared" si="210"/>
        <v>1899.3822269796485</v>
      </c>
      <c r="O923" s="4">
        <f t="shared" si="216"/>
        <v>1899.3822269796485</v>
      </c>
      <c r="P923" s="4">
        <f t="shared" si="217"/>
        <v>0</v>
      </c>
      <c r="Q923" s="4">
        <f t="shared" si="218"/>
        <v>5.2760617416101354E-4</v>
      </c>
      <c r="R923" s="4">
        <f t="shared" si="219"/>
        <v>0</v>
      </c>
      <c r="S923" s="4">
        <f>SUM($Q$3:Q923)</f>
        <v>0.16294673272200655</v>
      </c>
      <c r="T923" s="11">
        <f>SUM($R$3:R923)</f>
        <v>3.5018086591766993E-2</v>
      </c>
      <c r="U923" s="4">
        <f t="shared" si="220"/>
        <v>0</v>
      </c>
      <c r="AA923" s="4">
        <f t="shared" si="221"/>
        <v>0</v>
      </c>
      <c r="AM923" s="4">
        <f t="shared" si="222"/>
        <v>0</v>
      </c>
      <c r="AN923" s="5">
        <f>SUM($H$3:H923)</f>
        <v>7041.861111111114</v>
      </c>
    </row>
    <row r="924" spans="1:40" x14ac:dyDescent="0.3">
      <c r="A924" s="6" t="s">
        <v>14</v>
      </c>
      <c r="B924" s="4">
        <v>921</v>
      </c>
      <c r="C924" s="4">
        <v>332</v>
      </c>
      <c r="D924" s="4">
        <v>60.5</v>
      </c>
      <c r="E924" s="4">
        <f t="shared" si="223"/>
        <v>0.38888888888888851</v>
      </c>
      <c r="F924" s="11">
        <f t="shared" si="224"/>
        <v>0.13888888888888887</v>
      </c>
      <c r="H924" s="12">
        <f t="shared" si="211"/>
        <v>16.805555555555554</v>
      </c>
      <c r="I924" s="5">
        <f t="shared" si="212"/>
        <v>72.722222222222157</v>
      </c>
      <c r="J924" s="4">
        <f t="shared" si="213"/>
        <v>36.689399999999999</v>
      </c>
      <c r="K924" s="4">
        <f t="shared" si="214"/>
        <v>43.289319218749988</v>
      </c>
      <c r="L924" s="11">
        <f t="shared" si="215"/>
        <v>152.70094144097214</v>
      </c>
      <c r="N924" s="12">
        <f t="shared" si="210"/>
        <v>2566.2241547718927</v>
      </c>
      <c r="O924" s="4">
        <f t="shared" si="216"/>
        <v>2566.2241547718927</v>
      </c>
      <c r="P924" s="4">
        <f t="shared" si="217"/>
        <v>0</v>
      </c>
      <c r="Q924" s="4">
        <f t="shared" si="218"/>
        <v>7.1284004299219245E-4</v>
      </c>
      <c r="R924" s="4">
        <f t="shared" si="219"/>
        <v>0</v>
      </c>
      <c r="S924" s="4">
        <f>SUM($Q$3:Q924)</f>
        <v>0.16365957276499873</v>
      </c>
      <c r="T924" s="11">
        <f>SUM($R$3:R924)</f>
        <v>3.5018086591766993E-2</v>
      </c>
      <c r="U924" s="4">
        <f t="shared" si="220"/>
        <v>0</v>
      </c>
      <c r="AA924" s="4">
        <f t="shared" si="221"/>
        <v>0</v>
      </c>
      <c r="AM924" s="4">
        <f t="shared" si="222"/>
        <v>0</v>
      </c>
      <c r="AN924" s="5">
        <f>SUM($H$3:H924)</f>
        <v>7058.6666666666697</v>
      </c>
    </row>
    <row r="925" spans="1:40" x14ac:dyDescent="0.3">
      <c r="A925" s="6" t="s">
        <v>14</v>
      </c>
      <c r="B925" s="4">
        <v>922</v>
      </c>
      <c r="C925" s="4">
        <v>333</v>
      </c>
      <c r="D925" s="4">
        <v>62.3</v>
      </c>
      <c r="E925" s="4">
        <f t="shared" si="223"/>
        <v>0.47222222222222199</v>
      </c>
      <c r="F925" s="11">
        <f t="shared" si="224"/>
        <v>0</v>
      </c>
      <c r="H925" s="12">
        <f t="shared" si="211"/>
        <v>17.305555555555554</v>
      </c>
      <c r="I925" s="5">
        <f t="shared" si="212"/>
        <v>88.305555555555515</v>
      </c>
      <c r="J925" s="4">
        <f t="shared" si="213"/>
        <v>36.689399999999999</v>
      </c>
      <c r="K925" s="4">
        <f t="shared" si="214"/>
        <v>45.903531668749991</v>
      </c>
      <c r="L925" s="11">
        <f t="shared" si="215"/>
        <v>170.89848722430551</v>
      </c>
      <c r="N925" s="12">
        <f t="shared" si="210"/>
        <v>2957.4932650206201</v>
      </c>
      <c r="O925" s="4">
        <f t="shared" si="216"/>
        <v>2957.4932650206201</v>
      </c>
      <c r="P925" s="4">
        <f t="shared" si="217"/>
        <v>0</v>
      </c>
      <c r="Q925" s="4">
        <f t="shared" si="218"/>
        <v>8.2152590695017222E-4</v>
      </c>
      <c r="R925" s="4">
        <f t="shared" si="219"/>
        <v>0</v>
      </c>
      <c r="S925" s="4">
        <f>SUM($Q$3:Q925)</f>
        <v>0.16448109867194891</v>
      </c>
      <c r="T925" s="11">
        <f>SUM($R$3:R925)</f>
        <v>3.5018086591766993E-2</v>
      </c>
      <c r="U925" s="4">
        <f t="shared" si="220"/>
        <v>0</v>
      </c>
      <c r="AA925" s="4">
        <f t="shared" si="221"/>
        <v>0</v>
      </c>
      <c r="AM925" s="4">
        <f t="shared" si="222"/>
        <v>0</v>
      </c>
      <c r="AN925" s="5">
        <f>SUM($H$3:H925)</f>
        <v>7075.9722222222254</v>
      </c>
    </row>
    <row r="926" spans="1:40" x14ac:dyDescent="0.3">
      <c r="A926" s="6" t="s">
        <v>14</v>
      </c>
      <c r="B926" s="4">
        <v>923</v>
      </c>
      <c r="C926" s="4">
        <v>334</v>
      </c>
      <c r="D926" s="4">
        <v>63.9</v>
      </c>
      <c r="E926" s="4">
        <f t="shared" si="223"/>
        <v>0.38888888888888851</v>
      </c>
      <c r="F926" s="11">
        <f t="shared" si="224"/>
        <v>-0.2222222222222224</v>
      </c>
      <c r="H926" s="12">
        <f t="shared" si="211"/>
        <v>17.75</v>
      </c>
      <c r="I926" s="5">
        <f t="shared" si="212"/>
        <v>72.722222222222157</v>
      </c>
      <c r="J926" s="4">
        <f t="shared" si="213"/>
        <v>36.689399999999999</v>
      </c>
      <c r="K926" s="4">
        <f t="shared" si="214"/>
        <v>48.291614268749996</v>
      </c>
      <c r="L926" s="11">
        <f t="shared" si="215"/>
        <v>157.70323649097213</v>
      </c>
      <c r="N926" s="12">
        <f t="shared" si="210"/>
        <v>2799.2324477147554</v>
      </c>
      <c r="O926" s="4">
        <f t="shared" si="216"/>
        <v>2799.2324477147554</v>
      </c>
      <c r="P926" s="4">
        <f t="shared" si="217"/>
        <v>0</v>
      </c>
      <c r="Q926" s="4">
        <f t="shared" si="218"/>
        <v>7.7756456880965434E-4</v>
      </c>
      <c r="R926" s="4">
        <f t="shared" si="219"/>
        <v>0</v>
      </c>
      <c r="S926" s="4">
        <f>SUM($Q$3:Q926)</f>
        <v>0.16525866324075855</v>
      </c>
      <c r="T926" s="11">
        <f>SUM($R$3:R926)</f>
        <v>3.5018086591766993E-2</v>
      </c>
      <c r="U926" s="4">
        <f t="shared" si="220"/>
        <v>0</v>
      </c>
      <c r="AA926" s="4">
        <f t="shared" si="221"/>
        <v>0</v>
      </c>
      <c r="AM926" s="4">
        <f t="shared" si="222"/>
        <v>0</v>
      </c>
      <c r="AN926" s="5">
        <f>SUM($H$3:H926)</f>
        <v>7093.7222222222254</v>
      </c>
    </row>
    <row r="927" spans="1:40" x14ac:dyDescent="0.3">
      <c r="A927" s="6" t="s">
        <v>14</v>
      </c>
      <c r="B927" s="4">
        <v>924</v>
      </c>
      <c r="C927" s="4">
        <v>335</v>
      </c>
      <c r="D927" s="4">
        <v>65.099999999999994</v>
      </c>
      <c r="E927" s="4">
        <f t="shared" si="223"/>
        <v>2.7777777777777186E-2</v>
      </c>
      <c r="F927" s="11">
        <f t="shared" si="224"/>
        <v>-0.36111111111111033</v>
      </c>
      <c r="H927" s="12">
        <f t="shared" si="211"/>
        <v>18.083333333333332</v>
      </c>
      <c r="I927" s="5">
        <f t="shared" si="212"/>
        <v>5.1944444444443336</v>
      </c>
      <c r="J927" s="4">
        <f t="shared" si="213"/>
        <v>36.689399999999999</v>
      </c>
      <c r="K927" s="4">
        <f t="shared" si="214"/>
        <v>50.122414518749991</v>
      </c>
      <c r="L927" s="11">
        <f t="shared" si="215"/>
        <v>92.006258963194327</v>
      </c>
      <c r="N927" s="12">
        <f t="shared" si="210"/>
        <v>1663.7798495844306</v>
      </c>
      <c r="O927" s="4">
        <f t="shared" si="216"/>
        <v>1663.7798495844306</v>
      </c>
      <c r="P927" s="4">
        <f t="shared" si="217"/>
        <v>0</v>
      </c>
      <c r="Q927" s="4">
        <f t="shared" si="218"/>
        <v>4.6216106932900851E-4</v>
      </c>
      <c r="R927" s="4">
        <f t="shared" si="219"/>
        <v>0</v>
      </c>
      <c r="S927" s="4">
        <f>SUM($Q$3:Q927)</f>
        <v>0.16572082431008756</v>
      </c>
      <c r="T927" s="11">
        <f>SUM($R$3:R927)</f>
        <v>3.5018086591766993E-2</v>
      </c>
      <c r="U927" s="4">
        <f t="shared" si="220"/>
        <v>0</v>
      </c>
      <c r="AA927" s="4">
        <f t="shared" si="221"/>
        <v>0</v>
      </c>
      <c r="AM927" s="4">
        <f t="shared" si="222"/>
        <v>0</v>
      </c>
      <c r="AN927" s="5">
        <f>SUM($H$3:H927)</f>
        <v>7111.8055555555584</v>
      </c>
    </row>
    <row r="928" spans="1:40" x14ac:dyDescent="0.3">
      <c r="A928" s="6" t="s">
        <v>14</v>
      </c>
      <c r="B928" s="4">
        <v>925</v>
      </c>
      <c r="C928" s="4">
        <v>336</v>
      </c>
      <c r="D928" s="4">
        <v>64.099999999999994</v>
      </c>
      <c r="E928" s="4">
        <f t="shared" si="223"/>
        <v>-0.33333333333333215</v>
      </c>
      <c r="F928" s="11">
        <f t="shared" si="224"/>
        <v>-0.15972222222222152</v>
      </c>
      <c r="H928" s="12">
        <f t="shared" si="211"/>
        <v>17.805555555555554</v>
      </c>
      <c r="I928" s="5">
        <f t="shared" si="212"/>
        <v>-62.333333333333115</v>
      </c>
      <c r="J928" s="4">
        <f t="shared" si="213"/>
        <v>36.689399999999999</v>
      </c>
      <c r="K928" s="4">
        <f t="shared" si="214"/>
        <v>48.594382268749989</v>
      </c>
      <c r="L928" s="11">
        <f t="shared" si="215"/>
        <v>22.950448935416873</v>
      </c>
      <c r="N928" s="12">
        <f t="shared" si="210"/>
        <v>408.64549354450594</v>
      </c>
      <c r="O928" s="4">
        <f t="shared" si="216"/>
        <v>408.64549354450594</v>
      </c>
      <c r="P928" s="4">
        <f t="shared" si="217"/>
        <v>0</v>
      </c>
      <c r="Q928" s="4">
        <f t="shared" si="218"/>
        <v>1.135126370956961E-4</v>
      </c>
      <c r="R928" s="4">
        <f t="shared" si="219"/>
        <v>0</v>
      </c>
      <c r="S928" s="4">
        <f>SUM($Q$3:Q928)</f>
        <v>0.16583433694718325</v>
      </c>
      <c r="T928" s="11">
        <f>SUM($R$3:R928)</f>
        <v>3.5018086591766993E-2</v>
      </c>
      <c r="U928" s="4">
        <f t="shared" si="220"/>
        <v>0</v>
      </c>
      <c r="AA928" s="4">
        <f t="shared" si="221"/>
        <v>0</v>
      </c>
      <c r="AM928" s="4">
        <f t="shared" si="222"/>
        <v>0</v>
      </c>
      <c r="AN928" s="5">
        <f>SUM($H$3:H928)</f>
        <v>7129.611111111114</v>
      </c>
    </row>
    <row r="929" spans="1:40" x14ac:dyDescent="0.3">
      <c r="A929" s="6" t="s">
        <v>14</v>
      </c>
      <c r="B929" s="4">
        <v>926</v>
      </c>
      <c r="C929" s="4">
        <v>337</v>
      </c>
      <c r="D929" s="4">
        <v>62.7</v>
      </c>
      <c r="E929" s="4">
        <f t="shared" si="223"/>
        <v>-0.29166666666666585</v>
      </c>
      <c r="F929" s="11">
        <f t="shared" si="224"/>
        <v>6.9444444444443462E-2</v>
      </c>
      <c r="H929" s="12">
        <f t="shared" si="211"/>
        <v>17.416666666666668</v>
      </c>
      <c r="I929" s="5">
        <f t="shared" si="212"/>
        <v>-54.541666666666515</v>
      </c>
      <c r="J929" s="4">
        <f t="shared" si="213"/>
        <v>36.689399999999999</v>
      </c>
      <c r="K929" s="4">
        <f t="shared" si="214"/>
        <v>46.494875418750006</v>
      </c>
      <c r="L929" s="11">
        <f t="shared" si="215"/>
        <v>28.64260875208349</v>
      </c>
      <c r="N929" s="12">
        <f t="shared" si="210"/>
        <v>498.85876909878749</v>
      </c>
      <c r="O929" s="4">
        <f t="shared" si="216"/>
        <v>498.85876909878749</v>
      </c>
      <c r="P929" s="4">
        <f t="shared" si="217"/>
        <v>0</v>
      </c>
      <c r="Q929" s="4">
        <f t="shared" si="218"/>
        <v>1.3857188030521876E-4</v>
      </c>
      <c r="R929" s="4">
        <f t="shared" si="219"/>
        <v>0</v>
      </c>
      <c r="S929" s="4">
        <f>SUM($Q$3:Q929)</f>
        <v>0.16597290882748847</v>
      </c>
      <c r="T929" s="11">
        <f>SUM($R$3:R929)</f>
        <v>3.5018086591766993E-2</v>
      </c>
      <c r="U929" s="4">
        <f t="shared" si="220"/>
        <v>0</v>
      </c>
      <c r="AA929" s="4">
        <f t="shared" si="221"/>
        <v>0</v>
      </c>
      <c r="AM929" s="4">
        <f t="shared" si="222"/>
        <v>0</v>
      </c>
      <c r="AN929" s="5">
        <f>SUM($H$3:H929)</f>
        <v>7147.027777777781</v>
      </c>
    </row>
    <row r="930" spans="1:40" x14ac:dyDescent="0.3">
      <c r="A930" s="6" t="s">
        <v>14</v>
      </c>
      <c r="B930" s="4">
        <v>927</v>
      </c>
      <c r="C930" s="4">
        <v>338</v>
      </c>
      <c r="D930" s="4">
        <v>62</v>
      </c>
      <c r="E930" s="4">
        <f t="shared" si="223"/>
        <v>-0.19444444444444522</v>
      </c>
      <c r="F930" s="11">
        <f t="shared" si="224"/>
        <v>6.9444444444443934E-2</v>
      </c>
      <c r="H930" s="12">
        <f t="shared" si="211"/>
        <v>17.222222222222221</v>
      </c>
      <c r="I930" s="5">
        <f t="shared" si="212"/>
        <v>-36.361111111111256</v>
      </c>
      <c r="J930" s="4">
        <f t="shared" si="213"/>
        <v>36.689399999999999</v>
      </c>
      <c r="K930" s="4">
        <f t="shared" si="214"/>
        <v>45.462507499999987</v>
      </c>
      <c r="L930" s="11">
        <f t="shared" si="215"/>
        <v>45.790796388888729</v>
      </c>
      <c r="N930" s="12">
        <f t="shared" si="210"/>
        <v>788.61927114197249</v>
      </c>
      <c r="O930" s="4">
        <f t="shared" si="216"/>
        <v>788.61927114197249</v>
      </c>
      <c r="P930" s="4">
        <f t="shared" si="217"/>
        <v>0</v>
      </c>
      <c r="Q930" s="4">
        <f t="shared" si="218"/>
        <v>2.190609086505479E-4</v>
      </c>
      <c r="R930" s="4">
        <f t="shared" si="219"/>
        <v>0</v>
      </c>
      <c r="S930" s="4">
        <f>SUM($Q$3:Q930)</f>
        <v>0.16619196973613901</v>
      </c>
      <c r="T930" s="11">
        <f>SUM($R$3:R930)</f>
        <v>3.5018086591766993E-2</v>
      </c>
      <c r="U930" s="4">
        <f t="shared" si="220"/>
        <v>0</v>
      </c>
      <c r="AA930" s="4">
        <f t="shared" si="221"/>
        <v>0</v>
      </c>
      <c r="AM930" s="4">
        <f t="shared" si="222"/>
        <v>0</v>
      </c>
      <c r="AN930" s="5">
        <f>SUM($H$3:H930)</f>
        <v>7164.2500000000036</v>
      </c>
    </row>
    <row r="931" spans="1:40" x14ac:dyDescent="0.3">
      <c r="A931" s="6" t="s">
        <v>14</v>
      </c>
      <c r="B931" s="4">
        <v>928</v>
      </c>
      <c r="C931" s="4">
        <v>339</v>
      </c>
      <c r="D931" s="4">
        <v>61.3</v>
      </c>
      <c r="E931" s="4">
        <f t="shared" si="223"/>
        <v>-0.15277777777777798</v>
      </c>
      <c r="F931" s="11">
        <f t="shared" si="224"/>
        <v>4.1666666666667254E-2</v>
      </c>
      <c r="H931" s="12">
        <f t="shared" si="211"/>
        <v>17.027777777777775</v>
      </c>
      <c r="I931" s="5">
        <f t="shared" si="212"/>
        <v>-28.569444444444482</v>
      </c>
      <c r="J931" s="4">
        <f t="shared" si="213"/>
        <v>36.689399999999999</v>
      </c>
      <c r="K931" s="4">
        <f t="shared" si="214"/>
        <v>44.441729918749978</v>
      </c>
      <c r="L931" s="11">
        <f t="shared" si="215"/>
        <v>52.561685474305492</v>
      </c>
      <c r="N931" s="12">
        <f t="shared" si="210"/>
        <v>895.00869988192392</v>
      </c>
      <c r="O931" s="4">
        <f t="shared" si="216"/>
        <v>895.00869988192392</v>
      </c>
      <c r="P931" s="4">
        <f t="shared" si="217"/>
        <v>0</v>
      </c>
      <c r="Q931" s="4">
        <f t="shared" si="218"/>
        <v>2.4861352774497886E-4</v>
      </c>
      <c r="R931" s="4">
        <f t="shared" si="219"/>
        <v>0</v>
      </c>
      <c r="S931" s="4">
        <f>SUM($Q$3:Q931)</f>
        <v>0.16644058326388397</v>
      </c>
      <c r="T931" s="11">
        <f>SUM($R$3:R931)</f>
        <v>3.5018086591766993E-2</v>
      </c>
      <c r="U931" s="4">
        <f t="shared" si="220"/>
        <v>0</v>
      </c>
      <c r="AA931" s="4">
        <f t="shared" si="221"/>
        <v>0</v>
      </c>
      <c r="AM931" s="4">
        <f t="shared" si="222"/>
        <v>0</v>
      </c>
      <c r="AN931" s="5">
        <f>SUM($H$3:H931)</f>
        <v>7181.277777777781</v>
      </c>
    </row>
    <row r="932" spans="1:40" x14ac:dyDescent="0.3">
      <c r="A932" s="6" t="s">
        <v>14</v>
      </c>
      <c r="B932" s="4">
        <v>929</v>
      </c>
      <c r="C932" s="4">
        <v>340</v>
      </c>
      <c r="D932" s="4">
        <v>60.9</v>
      </c>
      <c r="E932" s="4">
        <f t="shared" si="223"/>
        <v>-0.11111111111111072</v>
      </c>
      <c r="F932" s="11">
        <f t="shared" si="224"/>
        <v>2.7777777777778179E-2</v>
      </c>
      <c r="H932" s="12">
        <f t="shared" si="211"/>
        <v>16.916666666666664</v>
      </c>
      <c r="I932" s="5">
        <f t="shared" si="212"/>
        <v>-20.777777777777704</v>
      </c>
      <c r="J932" s="4">
        <f t="shared" si="213"/>
        <v>36.689399999999999</v>
      </c>
      <c r="K932" s="4">
        <f t="shared" si="214"/>
        <v>43.863632268749988</v>
      </c>
      <c r="L932" s="11">
        <f t="shared" si="215"/>
        <v>59.775254490972287</v>
      </c>
      <c r="N932" s="12">
        <f t="shared" si="210"/>
        <v>1011.1980551389477</v>
      </c>
      <c r="O932" s="4">
        <f t="shared" si="216"/>
        <v>1011.1980551389477</v>
      </c>
      <c r="P932" s="4">
        <f t="shared" si="217"/>
        <v>0</v>
      </c>
      <c r="Q932" s="4">
        <f t="shared" si="218"/>
        <v>2.8088834864970771E-4</v>
      </c>
      <c r="R932" s="4">
        <f t="shared" si="219"/>
        <v>0</v>
      </c>
      <c r="S932" s="4">
        <f>SUM($Q$3:Q932)</f>
        <v>0.16672147161253367</v>
      </c>
      <c r="T932" s="11">
        <f>SUM($R$3:R932)</f>
        <v>3.5018086591766993E-2</v>
      </c>
      <c r="U932" s="4">
        <f t="shared" si="220"/>
        <v>0</v>
      </c>
      <c r="AA932" s="4">
        <f t="shared" si="221"/>
        <v>0</v>
      </c>
      <c r="AM932" s="4">
        <f t="shared" si="222"/>
        <v>0</v>
      </c>
      <c r="AN932" s="5">
        <f>SUM($H$3:H932)</f>
        <v>7198.194444444448</v>
      </c>
    </row>
    <row r="933" spans="1:40" x14ac:dyDescent="0.3">
      <c r="A933" s="6" t="s">
        <v>14</v>
      </c>
      <c r="B933" s="4">
        <v>930</v>
      </c>
      <c r="C933" s="4">
        <v>341</v>
      </c>
      <c r="D933" s="4">
        <v>60.5</v>
      </c>
      <c r="E933" s="4">
        <f t="shared" si="223"/>
        <v>-9.7222222222221627E-2</v>
      </c>
      <c r="F933" s="11">
        <f t="shared" si="224"/>
        <v>6.944444444444052E-3</v>
      </c>
      <c r="H933" s="12">
        <f t="shared" si="211"/>
        <v>16.805555555555554</v>
      </c>
      <c r="I933" s="5">
        <f t="shared" si="212"/>
        <v>-18.180555555555443</v>
      </c>
      <c r="J933" s="4">
        <f t="shared" si="213"/>
        <v>36.689399999999999</v>
      </c>
      <c r="K933" s="4">
        <f t="shared" si="214"/>
        <v>43.289319218749988</v>
      </c>
      <c r="L933" s="11">
        <f t="shared" si="215"/>
        <v>61.798163663194543</v>
      </c>
      <c r="N933" s="12">
        <f t="shared" si="210"/>
        <v>1038.5524726731303</v>
      </c>
      <c r="O933" s="4">
        <f t="shared" si="216"/>
        <v>1038.5524726731303</v>
      </c>
      <c r="P933" s="4">
        <f t="shared" si="217"/>
        <v>0</v>
      </c>
      <c r="Q933" s="4">
        <f t="shared" si="218"/>
        <v>2.8848679796475841E-4</v>
      </c>
      <c r="R933" s="4">
        <f t="shared" si="219"/>
        <v>0</v>
      </c>
      <c r="S933" s="4">
        <f>SUM($Q$3:Q933)</f>
        <v>0.16700995841049843</v>
      </c>
      <c r="T933" s="11">
        <f>SUM($R$3:R933)</f>
        <v>3.5018086591766993E-2</v>
      </c>
      <c r="U933" s="4">
        <f t="shared" si="220"/>
        <v>0</v>
      </c>
      <c r="AA933" s="4">
        <f t="shared" si="221"/>
        <v>0</v>
      </c>
      <c r="AM933" s="4">
        <f t="shared" si="222"/>
        <v>0</v>
      </c>
      <c r="AN933" s="5">
        <f>SUM($H$3:H933)</f>
        <v>7215.0000000000036</v>
      </c>
    </row>
    <row r="934" spans="1:40" x14ac:dyDescent="0.3">
      <c r="A934" s="6" t="s">
        <v>14</v>
      </c>
      <c r="B934" s="4">
        <v>931</v>
      </c>
      <c r="C934" s="4">
        <v>342</v>
      </c>
      <c r="D934" s="4">
        <v>60.2</v>
      </c>
      <c r="E934" s="4">
        <f t="shared" si="223"/>
        <v>-9.7222222222222612E-2</v>
      </c>
      <c r="F934" s="11">
        <f t="shared" si="224"/>
        <v>-6.9444444444450373E-3</v>
      </c>
      <c r="H934" s="12">
        <f t="shared" si="211"/>
        <v>16.722222222222221</v>
      </c>
      <c r="I934" s="5">
        <f t="shared" si="212"/>
        <v>-18.180555555555628</v>
      </c>
      <c r="J934" s="4">
        <f t="shared" si="213"/>
        <v>36.689399999999999</v>
      </c>
      <c r="K934" s="4">
        <f t="shared" si="214"/>
        <v>42.861068074999991</v>
      </c>
      <c r="L934" s="11">
        <f t="shared" si="215"/>
        <v>61.369912519444362</v>
      </c>
      <c r="N934" s="12">
        <f t="shared" si="210"/>
        <v>1026.2413149084862</v>
      </c>
      <c r="O934" s="4">
        <f t="shared" si="216"/>
        <v>1026.2413149084862</v>
      </c>
      <c r="P934" s="4">
        <f t="shared" si="217"/>
        <v>0</v>
      </c>
      <c r="Q934" s="4">
        <f t="shared" si="218"/>
        <v>2.8506703191902392E-4</v>
      </c>
      <c r="R934" s="4">
        <f t="shared" si="219"/>
        <v>0</v>
      </c>
      <c r="S934" s="4">
        <f>SUM($Q$3:Q934)</f>
        <v>0.16729502544241745</v>
      </c>
      <c r="T934" s="11">
        <f>SUM($R$3:R934)</f>
        <v>3.5018086591766993E-2</v>
      </c>
      <c r="U934" s="4">
        <f t="shared" si="220"/>
        <v>0</v>
      </c>
      <c r="AA934" s="4">
        <f t="shared" si="221"/>
        <v>0</v>
      </c>
      <c r="AM934" s="4">
        <f t="shared" si="222"/>
        <v>0</v>
      </c>
      <c r="AN934" s="5">
        <f>SUM($H$3:H934)</f>
        <v>7231.7222222222263</v>
      </c>
    </row>
    <row r="935" spans="1:40" x14ac:dyDescent="0.3">
      <c r="A935" s="6" t="s">
        <v>14</v>
      </c>
      <c r="B935" s="4">
        <v>932</v>
      </c>
      <c r="C935" s="4">
        <v>343</v>
      </c>
      <c r="D935" s="4">
        <v>59.8</v>
      </c>
      <c r="E935" s="4">
        <f t="shared" si="223"/>
        <v>-0.1111111111111117</v>
      </c>
      <c r="F935" s="11">
        <f t="shared" si="224"/>
        <v>-3.4722222222221731E-2</v>
      </c>
      <c r="H935" s="12">
        <f t="shared" si="211"/>
        <v>16.611111111111111</v>
      </c>
      <c r="I935" s="5">
        <f t="shared" si="212"/>
        <v>-20.777777777777889</v>
      </c>
      <c r="J935" s="4">
        <f t="shared" si="213"/>
        <v>36.689399999999999</v>
      </c>
      <c r="K935" s="4">
        <f t="shared" si="214"/>
        <v>42.293378074999993</v>
      </c>
      <c r="L935" s="11">
        <f t="shared" si="215"/>
        <v>58.205000297222099</v>
      </c>
      <c r="N935" s="12">
        <f t="shared" si="210"/>
        <v>966.84972715941149</v>
      </c>
      <c r="O935" s="4">
        <f t="shared" si="216"/>
        <v>966.84972715941149</v>
      </c>
      <c r="P935" s="4">
        <f t="shared" si="217"/>
        <v>0</v>
      </c>
      <c r="Q935" s="4">
        <f t="shared" si="218"/>
        <v>2.685693686553921E-4</v>
      </c>
      <c r="R935" s="4">
        <f t="shared" si="219"/>
        <v>0</v>
      </c>
      <c r="S935" s="4">
        <f>SUM($Q$3:Q935)</f>
        <v>0.16756359481107283</v>
      </c>
      <c r="T935" s="11">
        <f>SUM($R$3:R935)</f>
        <v>3.5018086591766993E-2</v>
      </c>
      <c r="U935" s="4">
        <f t="shared" si="220"/>
        <v>0</v>
      </c>
      <c r="AA935" s="4">
        <f t="shared" si="221"/>
        <v>0</v>
      </c>
      <c r="AM935" s="4">
        <f t="shared" si="222"/>
        <v>0</v>
      </c>
      <c r="AN935" s="5">
        <f>SUM($H$3:H935)</f>
        <v>7248.3333333333376</v>
      </c>
    </row>
    <row r="936" spans="1:40" x14ac:dyDescent="0.3">
      <c r="A936" s="6" t="s">
        <v>14</v>
      </c>
      <c r="B936" s="4">
        <v>933</v>
      </c>
      <c r="C936" s="4">
        <v>344</v>
      </c>
      <c r="D936" s="4">
        <v>59.4</v>
      </c>
      <c r="E936" s="4">
        <f t="shared" si="223"/>
        <v>-0.16666666666666607</v>
      </c>
      <c r="F936" s="11">
        <f t="shared" si="224"/>
        <v>-7.6388888888888479E-2</v>
      </c>
      <c r="H936" s="12">
        <f t="shared" si="211"/>
        <v>16.5</v>
      </c>
      <c r="I936" s="5">
        <f t="shared" si="212"/>
        <v>-31.166666666666558</v>
      </c>
      <c r="J936" s="4">
        <f t="shared" si="213"/>
        <v>36.689399999999999</v>
      </c>
      <c r="K936" s="4">
        <f t="shared" si="214"/>
        <v>41.729472674999997</v>
      </c>
      <c r="L936" s="11">
        <f t="shared" si="215"/>
        <v>47.252206008333438</v>
      </c>
      <c r="N936" s="12">
        <f t="shared" si="210"/>
        <v>779.66139913750169</v>
      </c>
      <c r="O936" s="4">
        <f t="shared" si="216"/>
        <v>779.66139913750169</v>
      </c>
      <c r="P936" s="4">
        <f t="shared" si="217"/>
        <v>0</v>
      </c>
      <c r="Q936" s="4">
        <f t="shared" si="218"/>
        <v>2.1657261087152825E-4</v>
      </c>
      <c r="R936" s="4">
        <f t="shared" si="219"/>
        <v>0</v>
      </c>
      <c r="S936" s="4">
        <f>SUM($Q$3:Q936)</f>
        <v>0.16778016742194435</v>
      </c>
      <c r="T936" s="11">
        <f>SUM($R$3:R936)</f>
        <v>3.5018086591766993E-2</v>
      </c>
      <c r="U936" s="4">
        <f t="shared" si="220"/>
        <v>0</v>
      </c>
      <c r="AA936" s="4">
        <f t="shared" si="221"/>
        <v>0</v>
      </c>
      <c r="AM936" s="4">
        <f t="shared" si="222"/>
        <v>0</v>
      </c>
      <c r="AN936" s="5">
        <f>SUM($H$3:H936)</f>
        <v>7264.8333333333376</v>
      </c>
    </row>
    <row r="937" spans="1:40" x14ac:dyDescent="0.3">
      <c r="A937" s="6" t="s">
        <v>14</v>
      </c>
      <c r="B937" s="4">
        <v>934</v>
      </c>
      <c r="C937" s="4">
        <v>345</v>
      </c>
      <c r="D937" s="4">
        <v>58.6</v>
      </c>
      <c r="E937" s="4">
        <f t="shared" si="223"/>
        <v>-0.26388888888888867</v>
      </c>
      <c r="F937" s="11">
        <f t="shared" si="224"/>
        <v>-5.5555555555555858E-2</v>
      </c>
      <c r="H937" s="12">
        <f t="shared" si="211"/>
        <v>16.277777777777779</v>
      </c>
      <c r="I937" s="5">
        <f t="shared" si="212"/>
        <v>-49.347222222222179</v>
      </c>
      <c r="J937" s="4">
        <f t="shared" si="213"/>
        <v>36.689399999999999</v>
      </c>
      <c r="K937" s="4">
        <f t="shared" si="214"/>
        <v>40.613015675</v>
      </c>
      <c r="L937" s="11">
        <f t="shared" si="215"/>
        <v>27.95519345277782</v>
      </c>
      <c r="N937" s="12">
        <f t="shared" si="210"/>
        <v>455.04842675910567</v>
      </c>
      <c r="O937" s="4">
        <f t="shared" si="216"/>
        <v>455.04842675910567</v>
      </c>
      <c r="P937" s="4">
        <f t="shared" si="217"/>
        <v>0</v>
      </c>
      <c r="Q937" s="4">
        <f t="shared" si="218"/>
        <v>1.2640234076641824E-4</v>
      </c>
      <c r="R937" s="4">
        <f t="shared" si="219"/>
        <v>0</v>
      </c>
      <c r="S937" s="4">
        <f>SUM($Q$3:Q937)</f>
        <v>0.16790656976271076</v>
      </c>
      <c r="T937" s="11">
        <f>SUM($R$3:R937)</f>
        <v>3.5018086591766993E-2</v>
      </c>
      <c r="U937" s="4">
        <f t="shared" si="220"/>
        <v>0</v>
      </c>
      <c r="AA937" s="4">
        <f t="shared" si="221"/>
        <v>0</v>
      </c>
      <c r="AM937" s="4">
        <f t="shared" si="222"/>
        <v>0</v>
      </c>
      <c r="AN937" s="5">
        <f>SUM($H$3:H937)</f>
        <v>7281.111111111115</v>
      </c>
    </row>
    <row r="938" spans="1:40" x14ac:dyDescent="0.3">
      <c r="A938" s="6" t="s">
        <v>14</v>
      </c>
      <c r="B938" s="4">
        <v>935</v>
      </c>
      <c r="C938" s="4">
        <v>346</v>
      </c>
      <c r="D938" s="4">
        <v>57.5</v>
      </c>
      <c r="E938" s="4">
        <f t="shared" si="223"/>
        <v>-0.27777777777777779</v>
      </c>
      <c r="F938" s="11">
        <f t="shared" si="224"/>
        <v>2.7777777777777679E-2</v>
      </c>
      <c r="H938" s="12">
        <f t="shared" si="211"/>
        <v>15.972222222222221</v>
      </c>
      <c r="I938" s="5">
        <f t="shared" si="212"/>
        <v>-51.94444444444445</v>
      </c>
      <c r="J938" s="4">
        <f t="shared" si="213"/>
        <v>36.689399999999999</v>
      </c>
      <c r="K938" s="4">
        <f t="shared" si="214"/>
        <v>39.102605468749992</v>
      </c>
      <c r="L938" s="11">
        <f t="shared" si="215"/>
        <v>23.847561024305541</v>
      </c>
      <c r="N938" s="12">
        <f t="shared" si="210"/>
        <v>380.89854413821348</v>
      </c>
      <c r="O938" s="4">
        <f t="shared" si="216"/>
        <v>380.89854413821348</v>
      </c>
      <c r="P938" s="4">
        <f t="shared" si="217"/>
        <v>0</v>
      </c>
      <c r="Q938" s="4">
        <f t="shared" si="218"/>
        <v>1.0580515114950376E-4</v>
      </c>
      <c r="R938" s="4">
        <f t="shared" si="219"/>
        <v>0</v>
      </c>
      <c r="S938" s="4">
        <f>SUM($Q$3:Q938)</f>
        <v>0.16801237491386026</v>
      </c>
      <c r="T938" s="11">
        <f>SUM($R$3:R938)</f>
        <v>3.5018086591766993E-2</v>
      </c>
      <c r="U938" s="4">
        <f t="shared" si="220"/>
        <v>0</v>
      </c>
      <c r="AA938" s="4">
        <f t="shared" si="221"/>
        <v>0</v>
      </c>
      <c r="AM938" s="4">
        <f t="shared" si="222"/>
        <v>0</v>
      </c>
      <c r="AN938" s="5">
        <f>SUM($H$3:H938)</f>
        <v>7297.0833333333376</v>
      </c>
    </row>
    <row r="939" spans="1:40" x14ac:dyDescent="0.3">
      <c r="A939" s="6" t="s">
        <v>14</v>
      </c>
      <c r="B939" s="4">
        <v>936</v>
      </c>
      <c r="C939" s="4">
        <v>347</v>
      </c>
      <c r="D939" s="4">
        <v>56.6</v>
      </c>
      <c r="E939" s="4">
        <f t="shared" si="223"/>
        <v>-0.20833333333333331</v>
      </c>
      <c r="F939" s="11">
        <f t="shared" si="224"/>
        <v>6.2499999999999903E-2</v>
      </c>
      <c r="H939" s="12">
        <f t="shared" si="211"/>
        <v>15.722222222222221</v>
      </c>
      <c r="I939" s="5">
        <f t="shared" si="212"/>
        <v>-38.958333333333329</v>
      </c>
      <c r="J939" s="4">
        <f t="shared" si="213"/>
        <v>36.689399999999999</v>
      </c>
      <c r="K939" s="4">
        <f t="shared" si="214"/>
        <v>37.888103674999989</v>
      </c>
      <c r="L939" s="11">
        <f t="shared" si="215"/>
        <v>35.61917034166666</v>
      </c>
      <c r="N939" s="12">
        <f t="shared" si="210"/>
        <v>560.0125114828702</v>
      </c>
      <c r="O939" s="4">
        <f t="shared" si="216"/>
        <v>560.0125114828702</v>
      </c>
      <c r="P939" s="4">
        <f t="shared" si="217"/>
        <v>0</v>
      </c>
      <c r="Q939" s="4">
        <f t="shared" si="218"/>
        <v>1.5555903096746396E-4</v>
      </c>
      <c r="R939" s="4">
        <f t="shared" si="219"/>
        <v>0</v>
      </c>
      <c r="S939" s="4">
        <f>SUM($Q$3:Q939)</f>
        <v>0.16816793394482771</v>
      </c>
      <c r="T939" s="11">
        <f>SUM($R$3:R939)</f>
        <v>3.5018086591766993E-2</v>
      </c>
      <c r="U939" s="4">
        <f t="shared" si="220"/>
        <v>0</v>
      </c>
      <c r="AA939" s="4">
        <f t="shared" si="221"/>
        <v>0</v>
      </c>
      <c r="AM939" s="4">
        <f t="shared" si="222"/>
        <v>0</v>
      </c>
      <c r="AN939" s="5">
        <f>SUM($H$3:H939)</f>
        <v>7312.8055555555602</v>
      </c>
    </row>
    <row r="940" spans="1:40" x14ac:dyDescent="0.3">
      <c r="A940" s="6" t="s">
        <v>14</v>
      </c>
      <c r="B940" s="4">
        <v>937</v>
      </c>
      <c r="C940" s="4">
        <v>348</v>
      </c>
      <c r="D940" s="4">
        <v>56</v>
      </c>
      <c r="E940" s="4">
        <f t="shared" si="223"/>
        <v>-0.15277777777777798</v>
      </c>
      <c r="F940" s="11">
        <f t="shared" si="224"/>
        <v>3.472222222222221E-2</v>
      </c>
      <c r="H940" s="12">
        <f t="shared" si="211"/>
        <v>15.555555555555555</v>
      </c>
      <c r="I940" s="5">
        <f t="shared" si="212"/>
        <v>-28.569444444444482</v>
      </c>
      <c r="J940" s="4">
        <f t="shared" si="213"/>
        <v>36.689399999999999</v>
      </c>
      <c r="K940" s="4">
        <f t="shared" si="214"/>
        <v>37.089079999999996</v>
      </c>
      <c r="L940" s="11">
        <f t="shared" si="215"/>
        <v>45.209035555555516</v>
      </c>
      <c r="N940" s="12">
        <f t="shared" si="210"/>
        <v>703.2516641975302</v>
      </c>
      <c r="O940" s="4">
        <f t="shared" si="216"/>
        <v>703.2516641975302</v>
      </c>
      <c r="P940" s="4">
        <f t="shared" si="217"/>
        <v>0</v>
      </c>
      <c r="Q940" s="4">
        <f t="shared" si="218"/>
        <v>1.9534768449931393E-4</v>
      </c>
      <c r="R940" s="4">
        <f t="shared" si="219"/>
        <v>0</v>
      </c>
      <c r="S940" s="4">
        <f>SUM($Q$3:Q940)</f>
        <v>0.16836328162932701</v>
      </c>
      <c r="T940" s="11">
        <f>SUM($R$3:R940)</f>
        <v>3.5018086591766993E-2</v>
      </c>
      <c r="U940" s="4">
        <f t="shared" si="220"/>
        <v>0</v>
      </c>
      <c r="AA940" s="4">
        <f t="shared" si="221"/>
        <v>0</v>
      </c>
      <c r="AM940" s="4">
        <f t="shared" si="222"/>
        <v>0</v>
      </c>
      <c r="AN940" s="5">
        <f>SUM($H$3:H940)</f>
        <v>7328.3611111111159</v>
      </c>
    </row>
    <row r="941" spans="1:40" x14ac:dyDescent="0.3">
      <c r="A941" s="6" t="s">
        <v>14</v>
      </c>
      <c r="B941" s="4">
        <v>938</v>
      </c>
      <c r="C941" s="4">
        <v>349</v>
      </c>
      <c r="D941" s="4">
        <v>55.5</v>
      </c>
      <c r="E941" s="4">
        <f t="shared" si="223"/>
        <v>-0.1388888888888889</v>
      </c>
      <c r="F941" s="11">
        <f t="shared" si="224"/>
        <v>0</v>
      </c>
      <c r="H941" s="12">
        <f t="shared" si="211"/>
        <v>15.416666666666666</v>
      </c>
      <c r="I941" s="5">
        <f t="shared" si="212"/>
        <v>-25.972222222222225</v>
      </c>
      <c r="J941" s="4">
        <f t="shared" si="213"/>
        <v>36.689399999999999</v>
      </c>
      <c r="K941" s="4">
        <f t="shared" si="214"/>
        <v>36.429731718749991</v>
      </c>
      <c r="L941" s="11">
        <f t="shared" si="215"/>
        <v>47.146909496527769</v>
      </c>
      <c r="N941" s="12">
        <f t="shared" si="210"/>
        <v>726.84818807146974</v>
      </c>
      <c r="O941" s="4">
        <f t="shared" si="216"/>
        <v>726.84818807146974</v>
      </c>
      <c r="P941" s="4">
        <f t="shared" si="217"/>
        <v>0</v>
      </c>
      <c r="Q941" s="4">
        <f t="shared" si="218"/>
        <v>2.0190227446429716E-4</v>
      </c>
      <c r="R941" s="4">
        <f t="shared" si="219"/>
        <v>0</v>
      </c>
      <c r="S941" s="4">
        <f>SUM($Q$3:Q941)</f>
        <v>0.1685651839037913</v>
      </c>
      <c r="T941" s="11">
        <f>SUM($R$3:R941)</f>
        <v>3.5018086591766993E-2</v>
      </c>
      <c r="U941" s="4">
        <f t="shared" si="220"/>
        <v>0</v>
      </c>
      <c r="AA941" s="4">
        <f t="shared" si="221"/>
        <v>0</v>
      </c>
      <c r="AM941" s="4">
        <f t="shared" si="222"/>
        <v>0</v>
      </c>
      <c r="AN941" s="5">
        <f>SUM($H$3:H941)</f>
        <v>7343.7777777777828</v>
      </c>
    </row>
    <row r="942" spans="1:40" x14ac:dyDescent="0.3">
      <c r="A942" s="6" t="s">
        <v>14</v>
      </c>
      <c r="B942" s="4">
        <v>939</v>
      </c>
      <c r="C942" s="4">
        <v>350</v>
      </c>
      <c r="D942" s="4">
        <v>55</v>
      </c>
      <c r="E942" s="4">
        <f t="shared" si="223"/>
        <v>-0.15277777777777798</v>
      </c>
      <c r="F942" s="11">
        <f t="shared" si="224"/>
        <v>6.9444444444445447E-3</v>
      </c>
      <c r="H942" s="12">
        <f t="shared" si="211"/>
        <v>15.277777777777777</v>
      </c>
      <c r="I942" s="5">
        <f t="shared" si="212"/>
        <v>-28.569444444444482</v>
      </c>
      <c r="J942" s="4">
        <f t="shared" si="213"/>
        <v>36.689399999999999</v>
      </c>
      <c r="K942" s="4">
        <f t="shared" si="214"/>
        <v>35.776296874999993</v>
      </c>
      <c r="L942" s="11">
        <f t="shared" si="215"/>
        <v>43.896252430555506</v>
      </c>
      <c r="N942" s="12">
        <f t="shared" si="210"/>
        <v>670.63718991126461</v>
      </c>
      <c r="O942" s="4">
        <f t="shared" si="216"/>
        <v>670.63718991126461</v>
      </c>
      <c r="P942" s="4">
        <f t="shared" si="217"/>
        <v>0</v>
      </c>
      <c r="Q942" s="4">
        <f t="shared" si="218"/>
        <v>1.8628810830868461E-4</v>
      </c>
      <c r="R942" s="4">
        <f t="shared" si="219"/>
        <v>0</v>
      </c>
      <c r="S942" s="4">
        <f>SUM($Q$3:Q942)</f>
        <v>0.16875147201209997</v>
      </c>
      <c r="T942" s="11">
        <f>SUM($R$3:R942)</f>
        <v>3.5018086591766993E-2</v>
      </c>
      <c r="U942" s="4">
        <f t="shared" si="220"/>
        <v>0</v>
      </c>
      <c r="AA942" s="4">
        <f t="shared" si="221"/>
        <v>0</v>
      </c>
      <c r="AM942" s="4">
        <f t="shared" si="222"/>
        <v>0</v>
      </c>
      <c r="AN942" s="5">
        <f>SUM($H$3:H942)</f>
        <v>7359.0555555555602</v>
      </c>
    </row>
    <row r="943" spans="1:40" x14ac:dyDescent="0.3">
      <c r="A943" s="6" t="s">
        <v>14</v>
      </c>
      <c r="B943" s="4">
        <v>940</v>
      </c>
      <c r="C943" s="4">
        <v>351</v>
      </c>
      <c r="D943" s="4">
        <v>54.4</v>
      </c>
      <c r="E943" s="4">
        <f t="shared" si="223"/>
        <v>-0.12499999999999981</v>
      </c>
      <c r="F943" s="11">
        <f t="shared" si="224"/>
        <v>4.8611111111111313E-2</v>
      </c>
      <c r="H943" s="12">
        <f t="shared" si="211"/>
        <v>15.111111111111111</v>
      </c>
      <c r="I943" s="5">
        <f t="shared" si="212"/>
        <v>-23.374999999999964</v>
      </c>
      <c r="J943" s="4">
        <f t="shared" si="213"/>
        <v>36.689399999999999</v>
      </c>
      <c r="K943" s="4">
        <f t="shared" si="214"/>
        <v>34.999980799999996</v>
      </c>
      <c r="L943" s="11">
        <f t="shared" si="215"/>
        <v>48.314380800000031</v>
      </c>
      <c r="N943" s="12">
        <f t="shared" si="210"/>
        <v>730.08397653333373</v>
      </c>
      <c r="O943" s="4">
        <f t="shared" si="216"/>
        <v>730.08397653333373</v>
      </c>
      <c r="P943" s="4">
        <f t="shared" si="217"/>
        <v>0</v>
      </c>
      <c r="Q943" s="4">
        <f t="shared" si="218"/>
        <v>2.0280110459259268E-4</v>
      </c>
      <c r="R943" s="4">
        <f t="shared" si="219"/>
        <v>0</v>
      </c>
      <c r="S943" s="4">
        <f>SUM($Q$3:Q943)</f>
        <v>0.16895427311669256</v>
      </c>
      <c r="T943" s="11">
        <f>SUM($R$3:R943)</f>
        <v>3.5018086591766993E-2</v>
      </c>
      <c r="U943" s="4">
        <f t="shared" si="220"/>
        <v>0</v>
      </c>
      <c r="AA943" s="4">
        <f t="shared" si="221"/>
        <v>0</v>
      </c>
      <c r="AM943" s="4">
        <f t="shared" si="222"/>
        <v>0</v>
      </c>
      <c r="AN943" s="5">
        <f>SUM($H$3:H943)</f>
        <v>7374.1666666666715</v>
      </c>
    </row>
    <row r="944" spans="1:40" x14ac:dyDescent="0.3">
      <c r="A944" s="6" t="s">
        <v>14</v>
      </c>
      <c r="B944" s="4">
        <v>941</v>
      </c>
      <c r="C944" s="4">
        <v>352</v>
      </c>
      <c r="D944" s="4">
        <v>54.1</v>
      </c>
      <c r="E944" s="4">
        <f t="shared" si="223"/>
        <v>-5.5555555555555358E-2</v>
      </c>
      <c r="F944" s="11">
        <f t="shared" si="224"/>
        <v>4.8611111111110814E-2</v>
      </c>
      <c r="H944" s="12">
        <f t="shared" si="211"/>
        <v>15.027777777777779</v>
      </c>
      <c r="I944" s="5">
        <f t="shared" si="212"/>
        <v>-10.388888888888852</v>
      </c>
      <c r="J944" s="4">
        <f t="shared" si="213"/>
        <v>36.689399999999999</v>
      </c>
      <c r="K944" s="4">
        <f t="shared" si="214"/>
        <v>34.615016018750005</v>
      </c>
      <c r="L944" s="11">
        <f t="shared" si="215"/>
        <v>60.915527129861154</v>
      </c>
      <c r="N944" s="12">
        <f t="shared" si="210"/>
        <v>915.42500492374688</v>
      </c>
      <c r="O944" s="4">
        <f t="shared" si="216"/>
        <v>915.42500492374688</v>
      </c>
      <c r="P944" s="4">
        <f t="shared" si="217"/>
        <v>0</v>
      </c>
      <c r="Q944" s="4">
        <f t="shared" si="218"/>
        <v>2.5428472358992969E-4</v>
      </c>
      <c r="R944" s="4">
        <f t="shared" si="219"/>
        <v>0</v>
      </c>
      <c r="S944" s="4">
        <f>SUM($Q$3:Q944)</f>
        <v>0.16920855784028249</v>
      </c>
      <c r="T944" s="11">
        <f>SUM($R$3:R944)</f>
        <v>3.5018086591766993E-2</v>
      </c>
      <c r="U944" s="4">
        <f t="shared" si="220"/>
        <v>0</v>
      </c>
      <c r="AA944" s="4">
        <f t="shared" si="221"/>
        <v>0</v>
      </c>
      <c r="AM944" s="4">
        <f t="shared" si="222"/>
        <v>0</v>
      </c>
      <c r="AN944" s="5">
        <f>SUM($H$3:H944)</f>
        <v>7389.1944444444489</v>
      </c>
    </row>
    <row r="945" spans="1:40" x14ac:dyDescent="0.3">
      <c r="A945" s="6" t="s">
        <v>14</v>
      </c>
      <c r="B945" s="4">
        <v>942</v>
      </c>
      <c r="C945" s="4">
        <v>353</v>
      </c>
      <c r="D945" s="4">
        <v>54</v>
      </c>
      <c r="E945" s="4">
        <f t="shared" si="223"/>
        <v>-2.7777777777778172E-2</v>
      </c>
      <c r="F945" s="11">
        <f t="shared" si="224"/>
        <v>2.0833333333333134E-2</v>
      </c>
      <c r="H945" s="12">
        <f t="shared" si="211"/>
        <v>15</v>
      </c>
      <c r="I945" s="5">
        <f t="shared" si="212"/>
        <v>-5.1944444444445184</v>
      </c>
      <c r="J945" s="4">
        <f t="shared" si="213"/>
        <v>36.689399999999999</v>
      </c>
      <c r="K945" s="4">
        <f t="shared" si="214"/>
        <v>34.487167499999998</v>
      </c>
      <c r="L945" s="11">
        <f t="shared" si="215"/>
        <v>65.982123055555476</v>
      </c>
      <c r="N945" s="12">
        <f t="shared" si="210"/>
        <v>989.73184583333216</v>
      </c>
      <c r="O945" s="4">
        <f t="shared" si="216"/>
        <v>989.73184583333216</v>
      </c>
      <c r="P945" s="4">
        <f t="shared" si="217"/>
        <v>0</v>
      </c>
      <c r="Q945" s="4">
        <f t="shared" si="218"/>
        <v>2.7492551273148116E-4</v>
      </c>
      <c r="R945" s="4">
        <f t="shared" si="219"/>
        <v>0</v>
      </c>
      <c r="S945" s="4">
        <f>SUM($Q$3:Q945)</f>
        <v>0.16948348335301397</v>
      </c>
      <c r="T945" s="11">
        <f>SUM($R$3:R945)</f>
        <v>3.5018086591766993E-2</v>
      </c>
      <c r="U945" s="4">
        <f t="shared" si="220"/>
        <v>0</v>
      </c>
      <c r="AA945" s="4">
        <f t="shared" si="221"/>
        <v>0</v>
      </c>
      <c r="AM945" s="4">
        <f t="shared" si="222"/>
        <v>0</v>
      </c>
      <c r="AN945" s="5">
        <f>SUM($H$3:H945)</f>
        <v>7404.1944444444489</v>
      </c>
    </row>
    <row r="946" spans="1:40" x14ac:dyDescent="0.3">
      <c r="A946" s="6" t="s">
        <v>14</v>
      </c>
      <c r="B946" s="4">
        <v>943</v>
      </c>
      <c r="C946" s="4">
        <v>354</v>
      </c>
      <c r="D946" s="4">
        <v>53.9</v>
      </c>
      <c r="E946" s="4">
        <f t="shared" si="223"/>
        <v>-1.3888888888889086E-2</v>
      </c>
      <c r="F946" s="11">
        <f t="shared" si="224"/>
        <v>2.0833333333333627E-2</v>
      </c>
      <c r="H946" s="12">
        <f t="shared" si="211"/>
        <v>14.972222222222221</v>
      </c>
      <c r="I946" s="5">
        <f t="shared" si="212"/>
        <v>-2.5972222222222592</v>
      </c>
      <c r="J946" s="4">
        <f t="shared" si="213"/>
        <v>36.689399999999999</v>
      </c>
      <c r="K946" s="4">
        <f t="shared" si="214"/>
        <v>34.35955551875</v>
      </c>
      <c r="L946" s="11">
        <f t="shared" si="215"/>
        <v>68.451733296527749</v>
      </c>
      <c r="N946" s="12">
        <f t="shared" si="210"/>
        <v>1024.8745624119015</v>
      </c>
      <c r="O946" s="4">
        <f t="shared" si="216"/>
        <v>1024.8745624119015</v>
      </c>
      <c r="P946" s="4">
        <f t="shared" si="217"/>
        <v>0</v>
      </c>
      <c r="Q946" s="4">
        <f t="shared" si="218"/>
        <v>2.8468737844775045E-4</v>
      </c>
      <c r="R946" s="4">
        <f t="shared" si="219"/>
        <v>0</v>
      </c>
      <c r="S946" s="4">
        <f>SUM($Q$3:Q946)</f>
        <v>0.16976817073146172</v>
      </c>
      <c r="T946" s="11">
        <f>SUM($R$3:R946)</f>
        <v>3.5018086591766993E-2</v>
      </c>
      <c r="U946" s="4">
        <f t="shared" si="220"/>
        <v>0</v>
      </c>
      <c r="AA946" s="4">
        <f t="shared" si="221"/>
        <v>0</v>
      </c>
      <c r="AM946" s="4">
        <f t="shared" si="222"/>
        <v>0</v>
      </c>
      <c r="AN946" s="5">
        <f>SUM($H$3:H946)</f>
        <v>7419.1666666666715</v>
      </c>
    </row>
    <row r="947" spans="1:40" x14ac:dyDescent="0.3">
      <c r="A947" s="6" t="s">
        <v>14</v>
      </c>
      <c r="B947" s="4">
        <v>944</v>
      </c>
      <c r="C947" s="4">
        <v>355</v>
      </c>
      <c r="D947" s="4">
        <v>53.9</v>
      </c>
      <c r="E947" s="4">
        <f t="shared" si="223"/>
        <v>1.3888888888889086E-2</v>
      </c>
      <c r="F947" s="11">
        <f t="shared" si="224"/>
        <v>2.7777777777778172E-2</v>
      </c>
      <c r="H947" s="12">
        <f t="shared" si="211"/>
        <v>14.972222222222221</v>
      </c>
      <c r="I947" s="5">
        <f t="shared" si="212"/>
        <v>2.5972222222222592</v>
      </c>
      <c r="J947" s="4">
        <f t="shared" si="213"/>
        <v>36.689399999999999</v>
      </c>
      <c r="K947" s="4">
        <f t="shared" si="214"/>
        <v>34.35955551875</v>
      </c>
      <c r="L947" s="11">
        <f t="shared" si="215"/>
        <v>73.646177740972263</v>
      </c>
      <c r="N947" s="12">
        <f t="shared" si="210"/>
        <v>1102.6469389551125</v>
      </c>
      <c r="O947" s="4">
        <f t="shared" si="216"/>
        <v>1102.6469389551125</v>
      </c>
      <c r="P947" s="4">
        <f t="shared" si="217"/>
        <v>0</v>
      </c>
      <c r="Q947" s="4">
        <f t="shared" si="218"/>
        <v>3.0629081637642016E-4</v>
      </c>
      <c r="R947" s="4">
        <f t="shared" si="219"/>
        <v>0</v>
      </c>
      <c r="S947" s="4">
        <f>SUM($Q$3:Q947)</f>
        <v>0.17007446154783815</v>
      </c>
      <c r="T947" s="11">
        <f>SUM($R$3:R947)</f>
        <v>3.5018086591766993E-2</v>
      </c>
      <c r="U947" s="4">
        <f t="shared" si="220"/>
        <v>0</v>
      </c>
      <c r="AA947" s="4">
        <f t="shared" si="221"/>
        <v>0</v>
      </c>
      <c r="AM947" s="4">
        <f t="shared" si="222"/>
        <v>0</v>
      </c>
      <c r="AN947" s="5">
        <f>SUM($H$3:H947)</f>
        <v>7434.1388888888941</v>
      </c>
    </row>
    <row r="948" spans="1:40" x14ac:dyDescent="0.3">
      <c r="A948" s="6" t="s">
        <v>14</v>
      </c>
      <c r="B948" s="4">
        <v>945</v>
      </c>
      <c r="C948" s="4">
        <v>356</v>
      </c>
      <c r="D948" s="4">
        <v>54</v>
      </c>
      <c r="E948" s="4">
        <f t="shared" si="223"/>
        <v>4.1666666666667261E-2</v>
      </c>
      <c r="F948" s="11">
        <f t="shared" si="224"/>
        <v>6.2499999999999903E-2</v>
      </c>
      <c r="H948" s="12">
        <f t="shared" si="211"/>
        <v>15</v>
      </c>
      <c r="I948" s="5">
        <f t="shared" si="212"/>
        <v>7.791666666666778</v>
      </c>
      <c r="J948" s="4">
        <f t="shared" si="213"/>
        <v>36.689399999999999</v>
      </c>
      <c r="K948" s="4">
        <f t="shared" si="214"/>
        <v>34.487167499999998</v>
      </c>
      <c r="L948" s="11">
        <f t="shared" si="215"/>
        <v>78.968234166666775</v>
      </c>
      <c r="N948" s="12">
        <f t="shared" si="210"/>
        <v>1184.5235125000017</v>
      </c>
      <c r="O948" s="4">
        <f t="shared" si="216"/>
        <v>1184.5235125000017</v>
      </c>
      <c r="P948" s="4">
        <f t="shared" si="217"/>
        <v>0</v>
      </c>
      <c r="Q948" s="4">
        <f t="shared" si="218"/>
        <v>3.2903430902777827E-4</v>
      </c>
      <c r="R948" s="4">
        <f t="shared" si="219"/>
        <v>0</v>
      </c>
      <c r="S948" s="4">
        <f>SUM($Q$3:Q948)</f>
        <v>0.17040349585686593</v>
      </c>
      <c r="T948" s="11">
        <f>SUM($R$3:R948)</f>
        <v>3.5018086591766993E-2</v>
      </c>
      <c r="U948" s="4">
        <f t="shared" si="220"/>
        <v>0</v>
      </c>
      <c r="AA948" s="4">
        <f t="shared" si="221"/>
        <v>0</v>
      </c>
      <c r="AM948" s="4">
        <f t="shared" si="222"/>
        <v>0</v>
      </c>
      <c r="AN948" s="5">
        <f>SUM($H$3:H948)</f>
        <v>7449.1388888888941</v>
      </c>
    </row>
    <row r="949" spans="1:40" x14ac:dyDescent="0.3">
      <c r="A949" s="6" t="s">
        <v>14</v>
      </c>
      <c r="B949" s="4">
        <v>946</v>
      </c>
      <c r="C949" s="4">
        <v>357</v>
      </c>
      <c r="D949" s="4">
        <v>54.2</v>
      </c>
      <c r="E949" s="4">
        <f t="shared" si="223"/>
        <v>0.1388888888888889</v>
      </c>
      <c r="F949" s="11">
        <f t="shared" si="224"/>
        <v>9.0277777777777082E-2</v>
      </c>
      <c r="H949" s="12">
        <f t="shared" si="211"/>
        <v>15.055555555555555</v>
      </c>
      <c r="I949" s="5">
        <f t="shared" si="212"/>
        <v>25.972222222222225</v>
      </c>
      <c r="J949" s="4">
        <f t="shared" si="213"/>
        <v>36.689399999999999</v>
      </c>
      <c r="K949" s="4">
        <f t="shared" si="214"/>
        <v>34.743101074999998</v>
      </c>
      <c r="L949" s="11">
        <f t="shared" si="215"/>
        <v>97.404723297222219</v>
      </c>
      <c r="N949" s="12">
        <f t="shared" si="210"/>
        <v>1466.4822229748456</v>
      </c>
      <c r="O949" s="4">
        <f t="shared" si="216"/>
        <v>1466.4822229748456</v>
      </c>
      <c r="P949" s="4">
        <f t="shared" si="217"/>
        <v>0</v>
      </c>
      <c r="Q949" s="4">
        <f t="shared" si="218"/>
        <v>4.073561730485682E-4</v>
      </c>
      <c r="R949" s="4">
        <f t="shared" si="219"/>
        <v>0</v>
      </c>
      <c r="S949" s="4">
        <f>SUM($Q$3:Q949)</f>
        <v>0.1708108520299145</v>
      </c>
      <c r="T949" s="11">
        <f>SUM($R$3:R949)</f>
        <v>3.5018086591766993E-2</v>
      </c>
      <c r="U949" s="4">
        <f t="shared" si="220"/>
        <v>0</v>
      </c>
      <c r="AA949" s="4">
        <f t="shared" si="221"/>
        <v>0</v>
      </c>
      <c r="AM949" s="4">
        <f t="shared" si="222"/>
        <v>0</v>
      </c>
      <c r="AN949" s="5">
        <f>SUM($H$3:H949)</f>
        <v>7464.1944444444498</v>
      </c>
    </row>
    <row r="950" spans="1:40" x14ac:dyDescent="0.3">
      <c r="A950" s="6" t="s">
        <v>14</v>
      </c>
      <c r="B950" s="4">
        <v>947</v>
      </c>
      <c r="C950" s="4">
        <v>358</v>
      </c>
      <c r="D950" s="4">
        <v>55</v>
      </c>
      <c r="E950" s="4">
        <f t="shared" si="223"/>
        <v>0.22222222222222143</v>
      </c>
      <c r="F950" s="11">
        <f t="shared" si="224"/>
        <v>1.3888888888889075E-2</v>
      </c>
      <c r="H950" s="12">
        <f t="shared" si="211"/>
        <v>15.277777777777777</v>
      </c>
      <c r="I950" s="5">
        <f t="shared" si="212"/>
        <v>41.555555555555408</v>
      </c>
      <c r="J950" s="4">
        <f t="shared" si="213"/>
        <v>36.689399999999999</v>
      </c>
      <c r="K950" s="4">
        <f t="shared" si="214"/>
        <v>35.776296874999993</v>
      </c>
      <c r="L950" s="11">
        <f t="shared" si="215"/>
        <v>114.02125243055539</v>
      </c>
      <c r="N950" s="12">
        <f t="shared" si="210"/>
        <v>1741.9913565779295</v>
      </c>
      <c r="O950" s="4">
        <f t="shared" si="216"/>
        <v>1741.9913565779295</v>
      </c>
      <c r="P950" s="4">
        <f t="shared" si="217"/>
        <v>0</v>
      </c>
      <c r="Q950" s="4">
        <f t="shared" si="218"/>
        <v>4.8388648793831372E-4</v>
      </c>
      <c r="R950" s="4">
        <f t="shared" si="219"/>
        <v>0</v>
      </c>
      <c r="S950" s="4">
        <f>SUM($Q$3:Q950)</f>
        <v>0.17129473851785282</v>
      </c>
      <c r="T950" s="11">
        <f>SUM($R$3:R950)</f>
        <v>3.5018086591766993E-2</v>
      </c>
      <c r="U950" s="4">
        <f t="shared" si="220"/>
        <v>0</v>
      </c>
      <c r="AA950" s="4">
        <f t="shared" si="221"/>
        <v>0</v>
      </c>
      <c r="AM950" s="4">
        <f t="shared" si="222"/>
        <v>0</v>
      </c>
      <c r="AN950" s="5">
        <f>SUM($H$3:H950)</f>
        <v>7479.4722222222272</v>
      </c>
    </row>
    <row r="951" spans="1:40" x14ac:dyDescent="0.3">
      <c r="A951" s="6" t="s">
        <v>14</v>
      </c>
      <c r="B951" s="4">
        <v>948</v>
      </c>
      <c r="C951" s="4">
        <v>359</v>
      </c>
      <c r="D951" s="4">
        <v>55.8</v>
      </c>
      <c r="E951" s="4">
        <f t="shared" si="223"/>
        <v>0.16666666666666705</v>
      </c>
      <c r="F951" s="11">
        <f t="shared" si="224"/>
        <v>-9.0277777777777082E-2</v>
      </c>
      <c r="H951" s="12">
        <f t="shared" si="211"/>
        <v>15.499999999999998</v>
      </c>
      <c r="I951" s="5">
        <f t="shared" si="212"/>
        <v>31.166666666666739</v>
      </c>
      <c r="J951" s="4">
        <f t="shared" si="213"/>
        <v>36.689399999999999</v>
      </c>
      <c r="K951" s="4">
        <f t="shared" si="214"/>
        <v>36.824631074999992</v>
      </c>
      <c r="L951" s="11">
        <f t="shared" si="215"/>
        <v>104.68069774166673</v>
      </c>
      <c r="N951" s="12">
        <f t="shared" si="210"/>
        <v>1622.5508149958341</v>
      </c>
      <c r="O951" s="4">
        <f t="shared" si="216"/>
        <v>1622.5508149958341</v>
      </c>
      <c r="P951" s="4">
        <f t="shared" si="217"/>
        <v>0</v>
      </c>
      <c r="Q951" s="4">
        <f t="shared" si="218"/>
        <v>4.5070855972106504E-4</v>
      </c>
      <c r="R951" s="4">
        <f t="shared" si="219"/>
        <v>0</v>
      </c>
      <c r="S951" s="4">
        <f>SUM($Q$3:Q951)</f>
        <v>0.17174544707757389</v>
      </c>
      <c r="T951" s="11">
        <f>SUM($R$3:R951)</f>
        <v>3.5018086591766993E-2</v>
      </c>
      <c r="U951" s="4">
        <f t="shared" si="220"/>
        <v>0</v>
      </c>
      <c r="AA951" s="4">
        <f t="shared" si="221"/>
        <v>0</v>
      </c>
      <c r="AM951" s="4">
        <f t="shared" si="222"/>
        <v>0</v>
      </c>
      <c r="AN951" s="5">
        <f>SUM($H$3:H951)</f>
        <v>7494.9722222222272</v>
      </c>
    </row>
    <row r="952" spans="1:40" x14ac:dyDescent="0.3">
      <c r="A952" s="6" t="s">
        <v>14</v>
      </c>
      <c r="B952" s="4">
        <v>949</v>
      </c>
      <c r="C952" s="4">
        <v>360</v>
      </c>
      <c r="D952" s="4">
        <v>56.2</v>
      </c>
      <c r="E952" s="4">
        <f t="shared" si="223"/>
        <v>4.1666666666667261E-2</v>
      </c>
      <c r="F952" s="11">
        <f t="shared" si="224"/>
        <v>-0.15972222222222252</v>
      </c>
      <c r="H952" s="12">
        <f t="shared" si="211"/>
        <v>15.611111111111111</v>
      </c>
      <c r="I952" s="5">
        <f t="shared" si="212"/>
        <v>7.791666666666778</v>
      </c>
      <c r="J952" s="4">
        <f t="shared" si="213"/>
        <v>36.689399999999999</v>
      </c>
      <c r="K952" s="4">
        <f t="shared" si="214"/>
        <v>37.354475074999996</v>
      </c>
      <c r="L952" s="11">
        <f t="shared" si="215"/>
        <v>81.835541741666773</v>
      </c>
      <c r="N952" s="12">
        <f t="shared" si="210"/>
        <v>1277.5437349671313</v>
      </c>
      <c r="O952" s="4">
        <f t="shared" si="216"/>
        <v>1277.5437349671313</v>
      </c>
      <c r="P952" s="4">
        <f t="shared" si="217"/>
        <v>0</v>
      </c>
      <c r="Q952" s="4">
        <f t="shared" si="218"/>
        <v>3.5487325971309203E-4</v>
      </c>
      <c r="R952" s="4">
        <f t="shared" si="219"/>
        <v>0</v>
      </c>
      <c r="S952" s="4">
        <f>SUM($Q$3:Q952)</f>
        <v>0.17210032033728698</v>
      </c>
      <c r="T952" s="11">
        <f>SUM($R$3:R952)</f>
        <v>3.5018086591766993E-2</v>
      </c>
      <c r="U952" s="4">
        <f t="shared" si="220"/>
        <v>0</v>
      </c>
      <c r="AA952" s="4">
        <f t="shared" si="221"/>
        <v>0</v>
      </c>
      <c r="AM952" s="4">
        <f t="shared" si="222"/>
        <v>0</v>
      </c>
      <c r="AN952" s="5">
        <f>SUM($H$3:H952)</f>
        <v>7510.5833333333385</v>
      </c>
    </row>
    <row r="953" spans="1:40" x14ac:dyDescent="0.3">
      <c r="A953" s="6" t="s">
        <v>14</v>
      </c>
      <c r="B953" s="4">
        <v>950</v>
      </c>
      <c r="C953" s="4">
        <v>361</v>
      </c>
      <c r="D953" s="4">
        <v>56.1</v>
      </c>
      <c r="E953" s="4">
        <f t="shared" si="223"/>
        <v>-0.15277777777777798</v>
      </c>
      <c r="F953" s="11">
        <f t="shared" si="224"/>
        <v>-0.25694444444444464</v>
      </c>
      <c r="H953" s="12">
        <f t="shared" si="211"/>
        <v>15.583333333333334</v>
      </c>
      <c r="I953" s="5">
        <f t="shared" si="212"/>
        <v>-28.569444444444482</v>
      </c>
      <c r="J953" s="4">
        <f t="shared" si="213"/>
        <v>36.689399999999999</v>
      </c>
      <c r="K953" s="4">
        <f t="shared" si="214"/>
        <v>37.221659268750003</v>
      </c>
      <c r="L953" s="11">
        <f t="shared" si="215"/>
        <v>45.341614824305523</v>
      </c>
      <c r="N953" s="12">
        <f t="shared" si="210"/>
        <v>706.5734976787611</v>
      </c>
      <c r="O953" s="4">
        <f t="shared" si="216"/>
        <v>706.5734976787611</v>
      </c>
      <c r="P953" s="4">
        <f t="shared" si="217"/>
        <v>0</v>
      </c>
      <c r="Q953" s="4">
        <f t="shared" si="218"/>
        <v>1.962704160218781E-4</v>
      </c>
      <c r="R953" s="4">
        <f t="shared" si="219"/>
        <v>0</v>
      </c>
      <c r="S953" s="4">
        <f>SUM($Q$3:Q953)</f>
        <v>0.17229659075330886</v>
      </c>
      <c r="T953" s="11">
        <f>SUM($R$3:R953)</f>
        <v>3.5018086591766993E-2</v>
      </c>
      <c r="U953" s="4">
        <f t="shared" si="220"/>
        <v>0</v>
      </c>
      <c r="AA953" s="4">
        <f t="shared" si="221"/>
        <v>0</v>
      </c>
      <c r="AM953" s="4">
        <f t="shared" si="222"/>
        <v>0</v>
      </c>
      <c r="AN953" s="5">
        <f>SUM($H$3:H953)</f>
        <v>7526.1666666666715</v>
      </c>
    </row>
    <row r="954" spans="1:40" x14ac:dyDescent="0.3">
      <c r="A954" s="6" t="s">
        <v>14</v>
      </c>
      <c r="B954" s="4">
        <v>951</v>
      </c>
      <c r="C954" s="4">
        <v>362</v>
      </c>
      <c r="D954" s="4">
        <v>55.1</v>
      </c>
      <c r="E954" s="4">
        <f t="shared" si="223"/>
        <v>-0.47222222222222199</v>
      </c>
      <c r="F954" s="11">
        <f t="shared" si="224"/>
        <v>-0.38888888888888895</v>
      </c>
      <c r="H954" s="12">
        <f t="shared" si="211"/>
        <v>15.305555555555555</v>
      </c>
      <c r="I954" s="5">
        <f t="shared" si="212"/>
        <v>-88.305555555555515</v>
      </c>
      <c r="J954" s="4">
        <f t="shared" si="213"/>
        <v>36.689399999999999</v>
      </c>
      <c r="K954" s="4">
        <f t="shared" si="214"/>
        <v>35.906510768749989</v>
      </c>
      <c r="L954" s="11">
        <f t="shared" si="215"/>
        <v>-15.709644786805526</v>
      </c>
      <c r="N954" s="12">
        <f t="shared" si="210"/>
        <v>-240.44484104249568</v>
      </c>
      <c r="O954" s="4">
        <f t="shared" si="216"/>
        <v>0</v>
      </c>
      <c r="P954" s="4">
        <f t="shared" si="217"/>
        <v>240.44484104249568</v>
      </c>
      <c r="Q954" s="4">
        <f t="shared" si="218"/>
        <v>0</v>
      </c>
      <c r="R954" s="4">
        <f t="shared" si="219"/>
        <v>6.6790233622915476E-5</v>
      </c>
      <c r="S954" s="4">
        <f>SUM($Q$3:Q954)</f>
        <v>0.17229659075330886</v>
      </c>
      <c r="T954" s="11">
        <f>SUM($R$3:R954)</f>
        <v>3.508487682538991E-2</v>
      </c>
      <c r="U954" s="4">
        <f t="shared" si="220"/>
        <v>1.1354339715895631E-3</v>
      </c>
      <c r="AA954" s="4">
        <f t="shared" si="221"/>
        <v>7.9480378011269413E-4</v>
      </c>
      <c r="AM954" s="4">
        <f t="shared" si="222"/>
        <v>0</v>
      </c>
      <c r="AN954" s="5">
        <f>SUM($H$3:H954)</f>
        <v>7541.4722222222272</v>
      </c>
    </row>
    <row r="955" spans="1:40" x14ac:dyDescent="0.3">
      <c r="A955" s="6" t="s">
        <v>14</v>
      </c>
      <c r="B955" s="4">
        <v>952</v>
      </c>
      <c r="C955" s="4">
        <v>363</v>
      </c>
      <c r="D955" s="4">
        <v>52.7</v>
      </c>
      <c r="E955" s="4">
        <f t="shared" si="223"/>
        <v>-0.93055555555555591</v>
      </c>
      <c r="F955" s="11">
        <f t="shared" si="224"/>
        <v>-0.43055555555555575</v>
      </c>
      <c r="H955" s="12">
        <f t="shared" si="211"/>
        <v>14.638888888888889</v>
      </c>
      <c r="I955" s="5">
        <f t="shared" si="212"/>
        <v>-174.01388888888894</v>
      </c>
      <c r="J955" s="4">
        <f t="shared" si="213"/>
        <v>36.689399999999999</v>
      </c>
      <c r="K955" s="4">
        <f t="shared" si="214"/>
        <v>32.846661668750002</v>
      </c>
      <c r="L955" s="11">
        <f t="shared" si="215"/>
        <v>-104.47782722013893</v>
      </c>
      <c r="N955" s="12">
        <f t="shared" si="210"/>
        <v>-1529.439304028145</v>
      </c>
      <c r="O955" s="4">
        <f t="shared" si="216"/>
        <v>0</v>
      </c>
      <c r="P955" s="4">
        <f t="shared" si="217"/>
        <v>1529.439304028145</v>
      </c>
      <c r="Q955" s="4">
        <f t="shared" si="218"/>
        <v>0</v>
      </c>
      <c r="R955" s="4">
        <f t="shared" si="219"/>
        <v>4.2484425111892921E-4</v>
      </c>
      <c r="S955" s="4">
        <f>SUM($Q$3:Q955)</f>
        <v>0.17229659075330886</v>
      </c>
      <c r="T955" s="11">
        <f>SUM($R$3:R955)</f>
        <v>3.5509721076508842E-2</v>
      </c>
      <c r="U955" s="4">
        <f t="shared" si="220"/>
        <v>7.2223522690217966E-3</v>
      </c>
      <c r="AA955" s="4">
        <f t="shared" si="221"/>
        <v>5.0556465883152572E-3</v>
      </c>
      <c r="AM955" s="4">
        <f t="shared" si="222"/>
        <v>0</v>
      </c>
      <c r="AN955" s="5">
        <f>SUM($H$3:H955)</f>
        <v>7556.1111111111159</v>
      </c>
    </row>
    <row r="956" spans="1:40" x14ac:dyDescent="0.3">
      <c r="A956" s="6" t="s">
        <v>14</v>
      </c>
      <c r="B956" s="4">
        <v>953</v>
      </c>
      <c r="C956" s="4">
        <v>364</v>
      </c>
      <c r="D956" s="4">
        <v>48.4</v>
      </c>
      <c r="E956" s="4">
        <f t="shared" si="223"/>
        <v>-1.3333333333333335</v>
      </c>
      <c r="F956" s="11">
        <f t="shared" si="224"/>
        <v>-0.2708333333333332</v>
      </c>
      <c r="H956" s="12">
        <f t="shared" si="211"/>
        <v>13.444444444444443</v>
      </c>
      <c r="I956" s="5">
        <f t="shared" si="212"/>
        <v>-249.33333333333337</v>
      </c>
      <c r="J956" s="4">
        <f t="shared" si="213"/>
        <v>36.689399999999999</v>
      </c>
      <c r="K956" s="4">
        <f t="shared" si="214"/>
        <v>27.705164299999989</v>
      </c>
      <c r="L956" s="11">
        <f t="shared" si="215"/>
        <v>-184.93876903333339</v>
      </c>
      <c r="N956" s="12">
        <f t="shared" si="210"/>
        <v>-2486.3990058925929</v>
      </c>
      <c r="O956" s="4">
        <f t="shared" si="216"/>
        <v>0</v>
      </c>
      <c r="P956" s="4">
        <f t="shared" si="217"/>
        <v>2486.3990058925929</v>
      </c>
      <c r="Q956" s="4">
        <f t="shared" si="218"/>
        <v>0</v>
      </c>
      <c r="R956" s="4">
        <f t="shared" si="219"/>
        <v>6.9066639052572021E-4</v>
      </c>
      <c r="S956" s="4">
        <f>SUM($Q$3:Q956)</f>
        <v>0.17229659075330886</v>
      </c>
      <c r="T956" s="11">
        <f>SUM($R$3:R956)</f>
        <v>3.6200387467034564E-2</v>
      </c>
      <c r="U956" s="4">
        <f t="shared" si="220"/>
        <v>1.1741328638937244E-2</v>
      </c>
      <c r="AA956" s="4">
        <f t="shared" si="221"/>
        <v>8.2189300472560699E-3</v>
      </c>
      <c r="AM956" s="4">
        <f t="shared" si="222"/>
        <v>0</v>
      </c>
      <c r="AN956" s="5">
        <f>SUM($H$3:H956)</f>
        <v>7569.5555555555602</v>
      </c>
    </row>
    <row r="957" spans="1:40" x14ac:dyDescent="0.3">
      <c r="A957" s="6" t="s">
        <v>14</v>
      </c>
      <c r="B957" s="4">
        <v>954</v>
      </c>
      <c r="C957" s="4">
        <v>365</v>
      </c>
      <c r="D957" s="4">
        <v>43.1</v>
      </c>
      <c r="E957" s="4">
        <f t="shared" si="223"/>
        <v>-1.4722222222222223</v>
      </c>
      <c r="F957" s="11">
        <f t="shared" si="224"/>
        <v>-6.944444444444442E-2</v>
      </c>
      <c r="H957" s="12">
        <f t="shared" si="211"/>
        <v>11.972222222222223</v>
      </c>
      <c r="I957" s="5">
        <f t="shared" si="212"/>
        <v>-275.3055555555556</v>
      </c>
      <c r="J957" s="4">
        <f t="shared" si="213"/>
        <v>36.689399999999999</v>
      </c>
      <c r="K957" s="4">
        <f t="shared" si="214"/>
        <v>21.96972126875</v>
      </c>
      <c r="L957" s="11">
        <f t="shared" si="215"/>
        <v>-216.6464342868056</v>
      </c>
      <c r="N957" s="12">
        <f t="shared" si="210"/>
        <v>-2593.7392549337005</v>
      </c>
      <c r="O957" s="4">
        <f t="shared" si="216"/>
        <v>0</v>
      </c>
      <c r="P957" s="4">
        <f t="shared" si="217"/>
        <v>2593.7392549337005</v>
      </c>
      <c r="Q957" s="4">
        <f t="shared" si="218"/>
        <v>0</v>
      </c>
      <c r="R957" s="4">
        <f t="shared" si="219"/>
        <v>7.2048312637047242E-4</v>
      </c>
      <c r="S957" s="4">
        <f>SUM($Q$3:Q957)</f>
        <v>0.17229659075330886</v>
      </c>
      <c r="T957" s="11">
        <f>SUM($R$3:R957)</f>
        <v>3.6920870593405035E-2</v>
      </c>
      <c r="U957" s="4">
        <f t="shared" si="220"/>
        <v>1.2248213148298031E-2</v>
      </c>
      <c r="AA957" s="4">
        <f t="shared" si="221"/>
        <v>8.5737492038086213E-3</v>
      </c>
      <c r="AM957" s="4">
        <f t="shared" si="222"/>
        <v>0</v>
      </c>
      <c r="AN957" s="5">
        <f>SUM($H$3:H957)</f>
        <v>7581.5277777777828</v>
      </c>
    </row>
    <row r="958" spans="1:40" x14ac:dyDescent="0.3">
      <c r="A958" s="6" t="s">
        <v>14</v>
      </c>
      <c r="B958" s="4">
        <v>955</v>
      </c>
      <c r="C958" s="4">
        <v>366</v>
      </c>
      <c r="D958" s="4">
        <v>37.799999999999997</v>
      </c>
      <c r="E958" s="4">
        <f t="shared" si="223"/>
        <v>-1.4722222222222223</v>
      </c>
      <c r="F958" s="11">
        <f t="shared" si="224"/>
        <v>2.2204460492503131E-16</v>
      </c>
      <c r="H958" s="12">
        <f t="shared" si="211"/>
        <v>10.499999999999998</v>
      </c>
      <c r="I958" s="5">
        <f t="shared" si="212"/>
        <v>-275.3055555555556</v>
      </c>
      <c r="J958" s="4">
        <f t="shared" si="213"/>
        <v>36.689399999999999</v>
      </c>
      <c r="K958" s="4">
        <f t="shared" si="214"/>
        <v>16.898712074999992</v>
      </c>
      <c r="L958" s="11">
        <f t="shared" si="215"/>
        <v>-221.7174434805556</v>
      </c>
      <c r="N958" s="12">
        <f t="shared" si="210"/>
        <v>-2328.0331565458332</v>
      </c>
      <c r="O958" s="4">
        <f t="shared" si="216"/>
        <v>0</v>
      </c>
      <c r="P958" s="4">
        <f t="shared" si="217"/>
        <v>2328.0331565458332</v>
      </c>
      <c r="Q958" s="4">
        <f t="shared" si="218"/>
        <v>0</v>
      </c>
      <c r="R958" s="4">
        <f t="shared" si="219"/>
        <v>6.4667587681828701E-4</v>
      </c>
      <c r="S958" s="4">
        <f>SUM($Q$3:Q958)</f>
        <v>0.17229659075330886</v>
      </c>
      <c r="T958" s="11">
        <f>SUM($R$3:R958)</f>
        <v>3.7567546470223319E-2</v>
      </c>
      <c r="U958" s="4">
        <f t="shared" si="220"/>
        <v>1.099348990591088E-2</v>
      </c>
      <c r="AA958" s="4">
        <f t="shared" si="221"/>
        <v>7.6954429341376156E-3</v>
      </c>
      <c r="AM958" s="4">
        <f t="shared" si="222"/>
        <v>0</v>
      </c>
      <c r="AN958" s="5">
        <f>SUM($H$3:H958)</f>
        <v>7592.0277777777828</v>
      </c>
    </row>
    <row r="959" spans="1:40" x14ac:dyDescent="0.3">
      <c r="A959" s="6" t="s">
        <v>14</v>
      </c>
      <c r="B959" s="4">
        <v>956</v>
      </c>
      <c r="C959" s="4">
        <v>367</v>
      </c>
      <c r="D959" s="4">
        <v>32.5</v>
      </c>
      <c r="E959" s="4">
        <f t="shared" si="223"/>
        <v>-1.4722222222222219</v>
      </c>
      <c r="F959" s="11">
        <f t="shared" si="224"/>
        <v>0.22222222222222243</v>
      </c>
      <c r="H959" s="12">
        <f t="shared" si="211"/>
        <v>9.0277777777777768</v>
      </c>
      <c r="I959" s="5">
        <f t="shared" si="212"/>
        <v>-275.30555555555549</v>
      </c>
      <c r="J959" s="4">
        <f t="shared" si="213"/>
        <v>36.689399999999999</v>
      </c>
      <c r="K959" s="4">
        <f t="shared" si="214"/>
        <v>12.492136718749997</v>
      </c>
      <c r="L959" s="11">
        <f t="shared" si="215"/>
        <v>-226.12401883680548</v>
      </c>
      <c r="N959" s="12">
        <f t="shared" si="210"/>
        <v>-2041.3973922767159</v>
      </c>
      <c r="O959" s="4">
        <f t="shared" si="216"/>
        <v>0</v>
      </c>
      <c r="P959" s="4">
        <f t="shared" si="217"/>
        <v>2041.3973922767159</v>
      </c>
      <c r="Q959" s="4">
        <f t="shared" si="218"/>
        <v>0</v>
      </c>
      <c r="R959" s="4">
        <f t="shared" si="219"/>
        <v>5.6705483118797662E-4</v>
      </c>
      <c r="S959" s="4">
        <f>SUM($Q$3:Q959)</f>
        <v>0.17229659075330886</v>
      </c>
      <c r="T959" s="11">
        <f>SUM($R$3:R959)</f>
        <v>3.8134601301411296E-2</v>
      </c>
      <c r="U959" s="4">
        <f t="shared" si="220"/>
        <v>9.6399321301956029E-3</v>
      </c>
      <c r="AA959" s="4">
        <f t="shared" si="221"/>
        <v>6.7479524911369217E-3</v>
      </c>
      <c r="AM959" s="4">
        <f t="shared" si="222"/>
        <v>0</v>
      </c>
      <c r="AN959" s="5">
        <f>SUM($H$3:H959)</f>
        <v>7601.0555555555602</v>
      </c>
    </row>
    <row r="960" spans="1:40" x14ac:dyDescent="0.3">
      <c r="A960" s="6" t="s">
        <v>14</v>
      </c>
      <c r="B960" s="4">
        <v>957</v>
      </c>
      <c r="C960" s="4">
        <v>368</v>
      </c>
      <c r="D960" s="4">
        <v>27.2</v>
      </c>
      <c r="E960" s="4">
        <f t="shared" si="223"/>
        <v>-1.0277777777777775</v>
      </c>
      <c r="F960" s="11">
        <f t="shared" si="224"/>
        <v>0.65277777777777768</v>
      </c>
      <c r="H960" s="12">
        <f t="shared" si="211"/>
        <v>7.5555555555555554</v>
      </c>
      <c r="I960" s="5">
        <f t="shared" si="212"/>
        <v>-192.19444444444437</v>
      </c>
      <c r="J960" s="4">
        <f t="shared" si="213"/>
        <v>36.689399999999999</v>
      </c>
      <c r="K960" s="4">
        <f t="shared" si="214"/>
        <v>8.749995199999999</v>
      </c>
      <c r="L960" s="11">
        <f t="shared" si="215"/>
        <v>-146.75504924444436</v>
      </c>
      <c r="N960" s="12">
        <f t="shared" si="210"/>
        <v>-1108.8159276246906</v>
      </c>
      <c r="O960" s="4">
        <f t="shared" si="216"/>
        <v>0</v>
      </c>
      <c r="P960" s="4">
        <f t="shared" si="217"/>
        <v>1108.8159276246906</v>
      </c>
      <c r="Q960" s="4">
        <f t="shared" si="218"/>
        <v>0</v>
      </c>
      <c r="R960" s="4">
        <f t="shared" si="219"/>
        <v>3.0800442434019185E-4</v>
      </c>
      <c r="S960" s="4">
        <f>SUM($Q$3:Q960)</f>
        <v>0.17229659075330886</v>
      </c>
      <c r="T960" s="11">
        <f>SUM($R$3:R960)</f>
        <v>3.8442605725751484E-2</v>
      </c>
      <c r="U960" s="4">
        <f t="shared" si="220"/>
        <v>5.2360752137832617E-3</v>
      </c>
      <c r="AA960" s="4">
        <f t="shared" si="221"/>
        <v>3.665252649648283E-3</v>
      </c>
      <c r="AM960" s="4">
        <f t="shared" si="222"/>
        <v>0</v>
      </c>
      <c r="AN960" s="5">
        <f>SUM($H$3:H960)</f>
        <v>7608.6111111111159</v>
      </c>
    </row>
    <row r="961" spans="1:40" x14ac:dyDescent="0.3">
      <c r="A961" s="6" t="s">
        <v>14</v>
      </c>
      <c r="B961" s="4">
        <v>958</v>
      </c>
      <c r="C961" s="4">
        <v>369</v>
      </c>
      <c r="D961" s="4">
        <v>25.1</v>
      </c>
      <c r="E961" s="4">
        <f t="shared" si="223"/>
        <v>-0.16666666666666657</v>
      </c>
      <c r="F961" s="11">
        <f t="shared" si="224"/>
        <v>0.80555555555555536</v>
      </c>
      <c r="H961" s="12">
        <f t="shared" si="211"/>
        <v>6.9722222222222223</v>
      </c>
      <c r="I961" s="5">
        <f t="shared" si="212"/>
        <v>-31.16666666666665</v>
      </c>
      <c r="J961" s="4">
        <f t="shared" si="213"/>
        <v>36.689399999999999</v>
      </c>
      <c r="K961" s="4">
        <f t="shared" si="214"/>
        <v>7.4510495187500005</v>
      </c>
      <c r="L961" s="11">
        <f t="shared" si="215"/>
        <v>12.97378285208335</v>
      </c>
      <c r="N961" s="12">
        <f t="shared" si="210"/>
        <v>90.45609710758113</v>
      </c>
      <c r="O961" s="4">
        <f t="shared" si="216"/>
        <v>90.45609710758113</v>
      </c>
      <c r="P961" s="4">
        <f t="shared" si="217"/>
        <v>0</v>
      </c>
      <c r="Q961" s="4">
        <f t="shared" si="218"/>
        <v>2.5126693640994756E-5</v>
      </c>
      <c r="R961" s="4">
        <f t="shared" si="219"/>
        <v>0</v>
      </c>
      <c r="S961" s="4">
        <f>SUM($Q$3:Q961)</f>
        <v>0.17232171744694985</v>
      </c>
      <c r="T961" s="11">
        <f>SUM($R$3:R961)</f>
        <v>3.8442605725751484E-2</v>
      </c>
      <c r="U961" s="4">
        <f t="shared" si="220"/>
        <v>0</v>
      </c>
      <c r="AA961" s="4">
        <f t="shared" si="221"/>
        <v>0</v>
      </c>
      <c r="AM961" s="4">
        <f t="shared" si="222"/>
        <v>0</v>
      </c>
      <c r="AN961" s="5">
        <f>SUM($H$3:H961)</f>
        <v>7615.5833333333385</v>
      </c>
    </row>
    <row r="962" spans="1:40" x14ac:dyDescent="0.3">
      <c r="A962" s="6" t="s">
        <v>14</v>
      </c>
      <c r="B962" s="4">
        <v>959</v>
      </c>
      <c r="C962" s="4">
        <v>370</v>
      </c>
      <c r="D962" s="4">
        <v>26</v>
      </c>
      <c r="E962" s="4">
        <f t="shared" si="223"/>
        <v>0.58333333333333326</v>
      </c>
      <c r="F962" s="11">
        <f t="shared" si="224"/>
        <v>0.68055555555555558</v>
      </c>
      <c r="H962" s="12">
        <f t="shared" si="211"/>
        <v>7.2222222222222223</v>
      </c>
      <c r="I962" s="5">
        <f t="shared" si="212"/>
        <v>109.08333333333331</v>
      </c>
      <c r="J962" s="4">
        <f t="shared" si="213"/>
        <v>36.689399999999999</v>
      </c>
      <c r="K962" s="4">
        <f t="shared" si="214"/>
        <v>7.9949674999999996</v>
      </c>
      <c r="L962" s="11">
        <f t="shared" si="215"/>
        <v>153.76770083333332</v>
      </c>
      <c r="N962" s="12">
        <f t="shared" si="210"/>
        <v>1110.5445060185184</v>
      </c>
      <c r="O962" s="4">
        <f t="shared" si="216"/>
        <v>1110.5445060185184</v>
      </c>
      <c r="P962" s="4">
        <f t="shared" si="217"/>
        <v>0</v>
      </c>
      <c r="Q962" s="4">
        <f t="shared" si="218"/>
        <v>3.0848458500514397E-4</v>
      </c>
      <c r="R962" s="4">
        <f t="shared" si="219"/>
        <v>0</v>
      </c>
      <c r="S962" s="4">
        <f>SUM($Q$3:Q962)</f>
        <v>0.172630202031955</v>
      </c>
      <c r="T962" s="11">
        <f>SUM($R$3:R962)</f>
        <v>3.8442605725751484E-2</v>
      </c>
      <c r="U962" s="4">
        <f t="shared" si="220"/>
        <v>0</v>
      </c>
      <c r="AA962" s="4">
        <f t="shared" si="221"/>
        <v>0</v>
      </c>
      <c r="AM962" s="4">
        <f t="shared" si="222"/>
        <v>0</v>
      </c>
      <c r="AN962" s="5">
        <f>SUM($H$3:H962)</f>
        <v>7622.8055555555611</v>
      </c>
    </row>
    <row r="963" spans="1:40" x14ac:dyDescent="0.3">
      <c r="A963" s="6" t="s">
        <v>14</v>
      </c>
      <c r="B963" s="4">
        <v>960</v>
      </c>
      <c r="C963" s="4">
        <v>371</v>
      </c>
      <c r="D963" s="4">
        <v>29.3</v>
      </c>
      <c r="E963" s="4">
        <f t="shared" si="223"/>
        <v>1.1944444444444446</v>
      </c>
      <c r="F963" s="11">
        <f t="shared" si="224"/>
        <v>0.47916666666666652</v>
      </c>
      <c r="H963" s="12">
        <f t="shared" si="211"/>
        <v>8.1388888888888893</v>
      </c>
      <c r="I963" s="5">
        <f t="shared" si="212"/>
        <v>223.36111111111114</v>
      </c>
      <c r="J963" s="4">
        <f t="shared" si="213"/>
        <v>36.689399999999999</v>
      </c>
      <c r="K963" s="4">
        <f t="shared" si="214"/>
        <v>10.15325391875</v>
      </c>
      <c r="L963" s="11">
        <f t="shared" si="215"/>
        <v>270.20376502986113</v>
      </c>
      <c r="N963" s="12">
        <f t="shared" ref="N963:N1026" si="225">L963*H963</f>
        <v>2199.158420937481</v>
      </c>
      <c r="O963" s="4">
        <f t="shared" si="216"/>
        <v>2199.158420937481</v>
      </c>
      <c r="P963" s="4">
        <f t="shared" si="217"/>
        <v>0</v>
      </c>
      <c r="Q963" s="4">
        <f t="shared" si="218"/>
        <v>6.1087733914930024E-4</v>
      </c>
      <c r="R963" s="4">
        <f t="shared" si="219"/>
        <v>0</v>
      </c>
      <c r="S963" s="4">
        <f>SUM($Q$3:Q963)</f>
        <v>0.17324107937110431</v>
      </c>
      <c r="T963" s="11">
        <f>SUM($R$3:R963)</f>
        <v>3.8442605725751484E-2</v>
      </c>
      <c r="U963" s="4">
        <f t="shared" si="220"/>
        <v>0</v>
      </c>
      <c r="AA963" s="4">
        <f t="shared" si="221"/>
        <v>0</v>
      </c>
      <c r="AM963" s="4">
        <f t="shared" si="222"/>
        <v>0</v>
      </c>
      <c r="AN963" s="5">
        <f>SUM($H$3:H963)</f>
        <v>7630.9444444444498</v>
      </c>
    </row>
    <row r="964" spans="1:40" x14ac:dyDescent="0.3">
      <c r="A964" s="6" t="s">
        <v>14</v>
      </c>
      <c r="B964" s="4">
        <v>961</v>
      </c>
      <c r="C964" s="4">
        <v>372</v>
      </c>
      <c r="D964" s="4">
        <v>34.6</v>
      </c>
      <c r="E964" s="4">
        <f t="shared" si="223"/>
        <v>1.5416666666666663</v>
      </c>
      <c r="F964" s="11">
        <f t="shared" si="224"/>
        <v>0.14583333333333293</v>
      </c>
      <c r="H964" s="12">
        <f t="shared" ref="H964:H1027" si="226">D964/3.6</f>
        <v>9.6111111111111107</v>
      </c>
      <c r="I964" s="5">
        <f t="shared" ref="I964:I1027" si="227">187*E964</f>
        <v>288.29166666666657</v>
      </c>
      <c r="J964" s="4">
        <f t="shared" ref="J964:J1027" si="228">0.02*(187*9.81)</f>
        <v>36.689399999999999</v>
      </c>
      <c r="K964" s="4">
        <f t="shared" ref="K964:K1027" si="229">0.5*1.27*(H964)^2*0.6*0.4023</f>
        <v>14.158661674999999</v>
      </c>
      <c r="L964" s="11">
        <f t="shared" ref="L964:L1027" si="230">SUM(I964:K964)</f>
        <v>339.13972834166657</v>
      </c>
      <c r="N964" s="12">
        <f t="shared" si="225"/>
        <v>3259.509611283795</v>
      </c>
      <c r="O964" s="4">
        <f t="shared" ref="O964:O1027" si="231">IF(N964&gt;0,N964,0)</f>
        <v>3259.509611283795</v>
      </c>
      <c r="P964" s="4">
        <f t="shared" ref="P964:P1027" si="232">IF(N964&lt;0,N964*-1,0)</f>
        <v>0</v>
      </c>
      <c r="Q964" s="4">
        <f t="shared" ref="Q964:Q1027" si="233">O964/1000/3600</f>
        <v>9.0541933646772084E-4</v>
      </c>
      <c r="R964" s="4">
        <f t="shared" ref="R964:R1027" si="234">P964/1000/3600</f>
        <v>0</v>
      </c>
      <c r="S964" s="4">
        <f>SUM($Q$3:Q964)</f>
        <v>0.17414649870757204</v>
      </c>
      <c r="T964" s="11">
        <f>SUM($R$3:R964)</f>
        <v>3.8442605725751484E-2</v>
      </c>
      <c r="U964" s="4">
        <f t="shared" ref="U964:U1027" si="235">IF(R964&gt;0,Q964-R964*-17,0)</f>
        <v>0</v>
      </c>
      <c r="AA964" s="4">
        <f t="shared" ref="AA964:AA1027" si="236">U964*0.7</f>
        <v>0</v>
      </c>
      <c r="AM964" s="4">
        <f t="shared" ref="AM964:AM1027" si="237">IF(D964&lt;0.1,1,0)</f>
        <v>0</v>
      </c>
      <c r="AN964" s="5">
        <f>SUM($H$3:H964)</f>
        <v>7640.5555555555611</v>
      </c>
    </row>
    <row r="965" spans="1:40" x14ac:dyDescent="0.3">
      <c r="A965" s="6" t="s">
        <v>14</v>
      </c>
      <c r="B965" s="4">
        <v>962</v>
      </c>
      <c r="C965" s="4">
        <v>373</v>
      </c>
      <c r="D965" s="4">
        <v>40.4</v>
      </c>
      <c r="E965" s="4">
        <f t="shared" ref="E965:E1028" si="238">(D966-D964)/2/3.6</f>
        <v>1.4861111111111105</v>
      </c>
      <c r="F965" s="11">
        <f t="shared" ref="F965:F1028" si="239">($E966-$E964)/2</f>
        <v>-0.17361111111111083</v>
      </c>
      <c r="H965" s="12">
        <f t="shared" si="226"/>
        <v>11.222222222222221</v>
      </c>
      <c r="I965" s="5">
        <f t="shared" si="227"/>
        <v>277.90277777777766</v>
      </c>
      <c r="J965" s="4">
        <f t="shared" si="228"/>
        <v>36.689399999999999</v>
      </c>
      <c r="K965" s="4">
        <f t="shared" si="229"/>
        <v>19.303352299999997</v>
      </c>
      <c r="L965" s="11">
        <f t="shared" si="230"/>
        <v>333.89553007777761</v>
      </c>
      <c r="N965" s="12">
        <f t="shared" si="225"/>
        <v>3747.0498375395041</v>
      </c>
      <c r="O965" s="4">
        <f t="shared" si="231"/>
        <v>3747.0498375395041</v>
      </c>
      <c r="P965" s="4">
        <f t="shared" si="232"/>
        <v>0</v>
      </c>
      <c r="Q965" s="4">
        <f t="shared" si="233"/>
        <v>1.0408471770943066E-3</v>
      </c>
      <c r="R965" s="4">
        <f t="shared" si="234"/>
        <v>0</v>
      </c>
      <c r="S965" s="4">
        <f>SUM($Q$3:Q965)</f>
        <v>0.17518734588466633</v>
      </c>
      <c r="T965" s="11">
        <f>SUM($R$3:R965)</f>
        <v>3.8442605725751484E-2</v>
      </c>
      <c r="U965" s="4">
        <f t="shared" si="235"/>
        <v>0</v>
      </c>
      <c r="AA965" s="4">
        <f t="shared" si="236"/>
        <v>0</v>
      </c>
      <c r="AM965" s="4">
        <f t="shared" si="237"/>
        <v>0</v>
      </c>
      <c r="AN965" s="5">
        <f>SUM($H$3:H965)</f>
        <v>7651.7777777777837</v>
      </c>
    </row>
    <row r="966" spans="1:40" x14ac:dyDescent="0.3">
      <c r="A966" s="6" t="s">
        <v>14</v>
      </c>
      <c r="B966" s="4">
        <v>963</v>
      </c>
      <c r="C966" s="4">
        <v>374</v>
      </c>
      <c r="D966" s="4">
        <v>45.3</v>
      </c>
      <c r="E966" s="4">
        <f t="shared" si="238"/>
        <v>1.1944444444444446</v>
      </c>
      <c r="F966" s="11">
        <f t="shared" si="239"/>
        <v>-0.34027777777777718</v>
      </c>
      <c r="H966" s="12">
        <f t="shared" si="226"/>
        <v>12.583333333333332</v>
      </c>
      <c r="I966" s="5">
        <f t="shared" si="227"/>
        <v>223.36111111111114</v>
      </c>
      <c r="J966" s="4">
        <f t="shared" si="228"/>
        <v>36.689399999999999</v>
      </c>
      <c r="K966" s="4">
        <f t="shared" si="229"/>
        <v>24.269811918749991</v>
      </c>
      <c r="L966" s="11">
        <f t="shared" si="230"/>
        <v>284.32032302986113</v>
      </c>
      <c r="N966" s="12">
        <f t="shared" si="225"/>
        <v>3577.697398125752</v>
      </c>
      <c r="O966" s="4">
        <f t="shared" si="231"/>
        <v>3577.697398125752</v>
      </c>
      <c r="P966" s="4">
        <f t="shared" si="232"/>
        <v>0</v>
      </c>
      <c r="Q966" s="4">
        <f t="shared" si="233"/>
        <v>9.9380483281270881E-4</v>
      </c>
      <c r="R966" s="4">
        <f t="shared" si="234"/>
        <v>0</v>
      </c>
      <c r="S966" s="4">
        <f>SUM($Q$3:Q966)</f>
        <v>0.17618115071747906</v>
      </c>
      <c r="T966" s="11">
        <f>SUM($R$3:R966)</f>
        <v>3.8442605725751484E-2</v>
      </c>
      <c r="U966" s="4">
        <f t="shared" si="235"/>
        <v>0</v>
      </c>
      <c r="AA966" s="4">
        <f t="shared" si="236"/>
        <v>0</v>
      </c>
      <c r="AM966" s="4">
        <f t="shared" si="237"/>
        <v>0</v>
      </c>
      <c r="AN966" s="5">
        <f>SUM($H$3:H966)</f>
        <v>7664.3611111111168</v>
      </c>
    </row>
    <row r="967" spans="1:40" x14ac:dyDescent="0.3">
      <c r="A967" s="6" t="s">
        <v>14</v>
      </c>
      <c r="B967" s="4">
        <v>964</v>
      </c>
      <c r="C967" s="4">
        <v>375</v>
      </c>
      <c r="D967" s="4">
        <v>49</v>
      </c>
      <c r="E967" s="4">
        <f t="shared" si="238"/>
        <v>0.80555555555555614</v>
      </c>
      <c r="F967" s="11">
        <f t="shared" si="239"/>
        <v>-0.38194444444444442</v>
      </c>
      <c r="H967" s="12">
        <f t="shared" si="226"/>
        <v>13.611111111111111</v>
      </c>
      <c r="I967" s="5">
        <f t="shared" si="227"/>
        <v>150.638888888889</v>
      </c>
      <c r="J967" s="4">
        <f t="shared" si="228"/>
        <v>36.689399999999999</v>
      </c>
      <c r="K967" s="4">
        <f t="shared" si="229"/>
        <v>28.396326875</v>
      </c>
      <c r="L967" s="11">
        <f t="shared" si="230"/>
        <v>215.72461576388901</v>
      </c>
      <c r="N967" s="12">
        <f t="shared" si="225"/>
        <v>2936.2517145640445</v>
      </c>
      <c r="O967" s="4">
        <f t="shared" si="231"/>
        <v>2936.2517145640445</v>
      </c>
      <c r="P967" s="4">
        <f t="shared" si="232"/>
        <v>0</v>
      </c>
      <c r="Q967" s="4">
        <f t="shared" si="233"/>
        <v>8.1562547626779012E-4</v>
      </c>
      <c r="R967" s="4">
        <f t="shared" si="234"/>
        <v>0</v>
      </c>
      <c r="S967" s="4">
        <f>SUM($Q$3:Q967)</f>
        <v>0.17699677619374685</v>
      </c>
      <c r="T967" s="11">
        <f>SUM($R$3:R967)</f>
        <v>3.8442605725751484E-2</v>
      </c>
      <c r="U967" s="4">
        <f t="shared" si="235"/>
        <v>0</v>
      </c>
      <c r="AA967" s="4">
        <f t="shared" si="236"/>
        <v>0</v>
      </c>
      <c r="AM967" s="4">
        <f t="shared" si="237"/>
        <v>0</v>
      </c>
      <c r="AN967" s="5">
        <f>SUM($H$3:H967)</f>
        <v>7677.9722222222281</v>
      </c>
    </row>
    <row r="968" spans="1:40" x14ac:dyDescent="0.3">
      <c r="A968" s="6" t="s">
        <v>14</v>
      </c>
      <c r="B968" s="4">
        <v>965</v>
      </c>
      <c r="C968" s="4">
        <v>376</v>
      </c>
      <c r="D968" s="4">
        <v>51.1</v>
      </c>
      <c r="E968" s="4">
        <f t="shared" si="238"/>
        <v>0.43055555555555575</v>
      </c>
      <c r="F968" s="11">
        <f t="shared" si="239"/>
        <v>-0.32638888888888906</v>
      </c>
      <c r="H968" s="12">
        <f t="shared" si="226"/>
        <v>14.194444444444445</v>
      </c>
      <c r="I968" s="5">
        <f t="shared" si="227"/>
        <v>80.513888888888928</v>
      </c>
      <c r="J968" s="4">
        <f t="shared" si="228"/>
        <v>36.689399999999999</v>
      </c>
      <c r="K968" s="4">
        <f t="shared" si="229"/>
        <v>30.882454268749996</v>
      </c>
      <c r="L968" s="11">
        <f t="shared" si="230"/>
        <v>148.08574315763892</v>
      </c>
      <c r="N968" s="12">
        <f t="shared" si="225"/>
        <v>2101.9948542653747</v>
      </c>
      <c r="O968" s="4">
        <f t="shared" si="231"/>
        <v>2101.9948542653747</v>
      </c>
      <c r="P968" s="4">
        <f t="shared" si="232"/>
        <v>0</v>
      </c>
      <c r="Q968" s="4">
        <f t="shared" si="233"/>
        <v>5.8388745951815969E-4</v>
      </c>
      <c r="R968" s="4">
        <f t="shared" si="234"/>
        <v>0</v>
      </c>
      <c r="S968" s="4">
        <f>SUM($Q$3:Q968)</f>
        <v>0.177580663653265</v>
      </c>
      <c r="T968" s="11">
        <f>SUM($R$3:R968)</f>
        <v>3.8442605725751484E-2</v>
      </c>
      <c r="U968" s="4">
        <f t="shared" si="235"/>
        <v>0</v>
      </c>
      <c r="AA968" s="4">
        <f t="shared" si="236"/>
        <v>0</v>
      </c>
      <c r="AM968" s="4">
        <f t="shared" si="237"/>
        <v>0</v>
      </c>
      <c r="AN968" s="5">
        <f>SUM($H$3:H968)</f>
        <v>7692.1666666666724</v>
      </c>
    </row>
    <row r="969" spans="1:40" x14ac:dyDescent="0.3">
      <c r="A969" s="6" t="s">
        <v>14</v>
      </c>
      <c r="B969" s="4">
        <v>966</v>
      </c>
      <c r="C969" s="4">
        <v>377</v>
      </c>
      <c r="D969" s="4">
        <v>52.1</v>
      </c>
      <c r="E969" s="4">
        <f t="shared" si="238"/>
        <v>0.15277777777777798</v>
      </c>
      <c r="F969" s="11">
        <f t="shared" si="239"/>
        <v>-0.21527777777777787</v>
      </c>
      <c r="H969" s="12">
        <f t="shared" si="226"/>
        <v>14.472222222222221</v>
      </c>
      <c r="I969" s="5">
        <f t="shared" si="227"/>
        <v>28.569444444444482</v>
      </c>
      <c r="J969" s="4">
        <f t="shared" si="228"/>
        <v>36.689399999999999</v>
      </c>
      <c r="K969" s="4">
        <f t="shared" si="229"/>
        <v>32.10298776874999</v>
      </c>
      <c r="L969" s="11">
        <f t="shared" si="230"/>
        <v>97.361832213194475</v>
      </c>
      <c r="N969" s="12">
        <f t="shared" si="225"/>
        <v>1409.0420717520644</v>
      </c>
      <c r="O969" s="4">
        <f t="shared" si="231"/>
        <v>1409.0420717520644</v>
      </c>
      <c r="P969" s="4">
        <f t="shared" si="232"/>
        <v>0</v>
      </c>
      <c r="Q969" s="4">
        <f t="shared" si="233"/>
        <v>3.9140057548668454E-4</v>
      </c>
      <c r="R969" s="4">
        <f t="shared" si="234"/>
        <v>0</v>
      </c>
      <c r="S969" s="4">
        <f>SUM($Q$3:Q969)</f>
        <v>0.17797206422875167</v>
      </c>
      <c r="T969" s="11">
        <f>SUM($R$3:R969)</f>
        <v>3.8442605725751484E-2</v>
      </c>
      <c r="U969" s="4">
        <f t="shared" si="235"/>
        <v>0</v>
      </c>
      <c r="AA969" s="4">
        <f t="shared" si="236"/>
        <v>0</v>
      </c>
      <c r="AM969" s="4">
        <f t="shared" si="237"/>
        <v>0</v>
      </c>
      <c r="AN969" s="5">
        <f>SUM($H$3:H969)</f>
        <v>7706.6388888888951</v>
      </c>
    </row>
    <row r="970" spans="1:40" x14ac:dyDescent="0.3">
      <c r="A970" s="6" t="s">
        <v>14</v>
      </c>
      <c r="B970" s="4">
        <v>967</v>
      </c>
      <c r="C970" s="4">
        <v>378</v>
      </c>
      <c r="D970" s="4">
        <v>52.2</v>
      </c>
      <c r="E970" s="4">
        <f t="shared" si="238"/>
        <v>0</v>
      </c>
      <c r="F970" s="11">
        <f t="shared" si="239"/>
        <v>-0.11111111111111122</v>
      </c>
      <c r="H970" s="12">
        <f t="shared" si="226"/>
        <v>14.5</v>
      </c>
      <c r="I970" s="5">
        <f t="shared" si="227"/>
        <v>0</v>
      </c>
      <c r="J970" s="4">
        <f t="shared" si="228"/>
        <v>36.689399999999999</v>
      </c>
      <c r="K970" s="4">
        <f t="shared" si="229"/>
        <v>32.226342074999998</v>
      </c>
      <c r="L970" s="11">
        <f t="shared" si="230"/>
        <v>68.915742074999997</v>
      </c>
      <c r="N970" s="12">
        <f t="shared" si="225"/>
        <v>999.27826008749992</v>
      </c>
      <c r="O970" s="4">
        <f t="shared" si="231"/>
        <v>999.27826008749992</v>
      </c>
      <c r="P970" s="4">
        <f t="shared" si="232"/>
        <v>0</v>
      </c>
      <c r="Q970" s="4">
        <f t="shared" si="233"/>
        <v>2.7757729446874994E-4</v>
      </c>
      <c r="R970" s="4">
        <f t="shared" si="234"/>
        <v>0</v>
      </c>
      <c r="S970" s="4">
        <f>SUM($Q$3:Q970)</f>
        <v>0.17824964152322043</v>
      </c>
      <c r="T970" s="11">
        <f>SUM($R$3:R970)</f>
        <v>3.8442605725751484E-2</v>
      </c>
      <c r="U970" s="4">
        <f t="shared" si="235"/>
        <v>0</v>
      </c>
      <c r="AA970" s="4">
        <f t="shared" si="236"/>
        <v>0</v>
      </c>
      <c r="AM970" s="4">
        <f t="shared" si="237"/>
        <v>0</v>
      </c>
      <c r="AN970" s="5">
        <f>SUM($H$3:H970)</f>
        <v>7721.1388888888951</v>
      </c>
    </row>
    <row r="971" spans="1:40" x14ac:dyDescent="0.3">
      <c r="A971" s="6" t="s">
        <v>14</v>
      </c>
      <c r="B971" s="4">
        <v>968</v>
      </c>
      <c r="C971" s="4">
        <v>379</v>
      </c>
      <c r="D971" s="4">
        <v>52.1</v>
      </c>
      <c r="E971" s="4">
        <f t="shared" si="238"/>
        <v>-6.9444444444444448E-2</v>
      </c>
      <c r="F971" s="11">
        <f t="shared" si="239"/>
        <v>-8.3333333333333523E-2</v>
      </c>
      <c r="H971" s="12">
        <f t="shared" si="226"/>
        <v>14.472222222222221</v>
      </c>
      <c r="I971" s="5">
        <f t="shared" si="227"/>
        <v>-12.986111111111112</v>
      </c>
      <c r="J971" s="4">
        <f t="shared" si="228"/>
        <v>36.689399999999999</v>
      </c>
      <c r="K971" s="4">
        <f t="shared" si="229"/>
        <v>32.10298776874999</v>
      </c>
      <c r="L971" s="11">
        <f t="shared" si="230"/>
        <v>55.806276657638875</v>
      </c>
      <c r="N971" s="12">
        <f t="shared" si="225"/>
        <v>807.64083718416259</v>
      </c>
      <c r="O971" s="4">
        <f t="shared" si="231"/>
        <v>807.64083718416259</v>
      </c>
      <c r="P971" s="4">
        <f t="shared" si="232"/>
        <v>0</v>
      </c>
      <c r="Q971" s="4">
        <f t="shared" si="233"/>
        <v>2.2434467699560071E-4</v>
      </c>
      <c r="R971" s="4">
        <f t="shared" si="234"/>
        <v>0</v>
      </c>
      <c r="S971" s="4">
        <f>SUM($Q$3:Q971)</f>
        <v>0.17847398620021604</v>
      </c>
      <c r="T971" s="11">
        <f>SUM($R$3:R971)</f>
        <v>3.8442605725751484E-2</v>
      </c>
      <c r="U971" s="4">
        <f t="shared" si="235"/>
        <v>0</v>
      </c>
      <c r="AA971" s="4">
        <f t="shared" si="236"/>
        <v>0</v>
      </c>
      <c r="AM971" s="4">
        <f t="shared" si="237"/>
        <v>0</v>
      </c>
      <c r="AN971" s="5">
        <f>SUM($H$3:H971)</f>
        <v>7735.6111111111177</v>
      </c>
    </row>
    <row r="972" spans="1:40" x14ac:dyDescent="0.3">
      <c r="A972" s="6" t="s">
        <v>14</v>
      </c>
      <c r="B972" s="4">
        <v>969</v>
      </c>
      <c r="C972" s="4">
        <v>380</v>
      </c>
      <c r="D972" s="4">
        <v>51.7</v>
      </c>
      <c r="E972" s="4">
        <f t="shared" si="238"/>
        <v>-0.16666666666666705</v>
      </c>
      <c r="F972" s="11">
        <f t="shared" si="239"/>
        <v>-0.1388888888888889</v>
      </c>
      <c r="H972" s="12">
        <f t="shared" si="226"/>
        <v>14.361111111111111</v>
      </c>
      <c r="I972" s="5">
        <f t="shared" si="227"/>
        <v>-31.166666666666739</v>
      </c>
      <c r="J972" s="4">
        <f t="shared" si="228"/>
        <v>36.689399999999999</v>
      </c>
      <c r="K972" s="4">
        <f t="shared" si="229"/>
        <v>31.611935918750003</v>
      </c>
      <c r="L972" s="11">
        <f t="shared" si="230"/>
        <v>37.134669252083263</v>
      </c>
      <c r="N972" s="12">
        <f t="shared" si="225"/>
        <v>533.29511120352902</v>
      </c>
      <c r="O972" s="4">
        <f t="shared" si="231"/>
        <v>533.29511120352902</v>
      </c>
      <c r="P972" s="4">
        <f t="shared" si="232"/>
        <v>0</v>
      </c>
      <c r="Q972" s="4">
        <f t="shared" si="233"/>
        <v>1.4813753088986918E-4</v>
      </c>
      <c r="R972" s="4">
        <f t="shared" si="234"/>
        <v>0</v>
      </c>
      <c r="S972" s="4">
        <f>SUM($Q$3:Q972)</f>
        <v>0.17862212373110592</v>
      </c>
      <c r="T972" s="11">
        <f>SUM($R$3:R972)</f>
        <v>3.8442605725751484E-2</v>
      </c>
      <c r="U972" s="4">
        <f t="shared" si="235"/>
        <v>0</v>
      </c>
      <c r="AA972" s="4">
        <f t="shared" si="236"/>
        <v>0</v>
      </c>
      <c r="AM972" s="4">
        <f t="shared" si="237"/>
        <v>0</v>
      </c>
      <c r="AN972" s="5">
        <f>SUM($H$3:H972)</f>
        <v>7749.972222222229</v>
      </c>
    </row>
    <row r="973" spans="1:40" x14ac:dyDescent="0.3">
      <c r="A973" s="6" t="s">
        <v>14</v>
      </c>
      <c r="B973" s="4">
        <v>970</v>
      </c>
      <c r="C973" s="4">
        <v>381</v>
      </c>
      <c r="D973" s="4">
        <v>50.9</v>
      </c>
      <c r="E973" s="4">
        <f t="shared" si="238"/>
        <v>-0.34722222222222221</v>
      </c>
      <c r="F973" s="11">
        <f t="shared" si="239"/>
        <v>-0.26388888888888867</v>
      </c>
      <c r="H973" s="12">
        <f t="shared" si="226"/>
        <v>14.138888888888888</v>
      </c>
      <c r="I973" s="5">
        <f t="shared" si="227"/>
        <v>-64.930555555555557</v>
      </c>
      <c r="J973" s="4">
        <f t="shared" si="228"/>
        <v>36.689399999999999</v>
      </c>
      <c r="K973" s="4">
        <f t="shared" si="229"/>
        <v>30.641186018749991</v>
      </c>
      <c r="L973" s="11">
        <f t="shared" si="230"/>
        <v>2.4000304631944331</v>
      </c>
      <c r="N973" s="12">
        <f t="shared" si="225"/>
        <v>33.933764049054624</v>
      </c>
      <c r="O973" s="4">
        <f t="shared" si="231"/>
        <v>33.933764049054624</v>
      </c>
      <c r="P973" s="4">
        <f t="shared" si="232"/>
        <v>0</v>
      </c>
      <c r="Q973" s="4">
        <f t="shared" si="233"/>
        <v>9.4260455691818415E-6</v>
      </c>
      <c r="R973" s="4">
        <f t="shared" si="234"/>
        <v>0</v>
      </c>
      <c r="S973" s="4">
        <f>SUM($Q$3:Q973)</f>
        <v>0.17863154977667511</v>
      </c>
      <c r="T973" s="11">
        <f>SUM($R$3:R973)</f>
        <v>3.8442605725751484E-2</v>
      </c>
      <c r="U973" s="4">
        <f t="shared" si="235"/>
        <v>0</v>
      </c>
      <c r="AA973" s="4">
        <f t="shared" si="236"/>
        <v>0</v>
      </c>
      <c r="AM973" s="4">
        <f t="shared" si="237"/>
        <v>0</v>
      </c>
      <c r="AN973" s="5">
        <f>SUM($H$3:H973)</f>
        <v>7764.1111111111177</v>
      </c>
    </row>
    <row r="974" spans="1:40" x14ac:dyDescent="0.3">
      <c r="A974" s="6" t="s">
        <v>14</v>
      </c>
      <c r="B974" s="4">
        <v>971</v>
      </c>
      <c r="C974" s="4">
        <v>382</v>
      </c>
      <c r="D974" s="4">
        <v>49.2</v>
      </c>
      <c r="E974" s="4">
        <f t="shared" si="238"/>
        <v>-0.69444444444444442</v>
      </c>
      <c r="F974" s="11">
        <f t="shared" si="239"/>
        <v>-0.42361111111111122</v>
      </c>
      <c r="H974" s="12">
        <f t="shared" si="226"/>
        <v>13.666666666666668</v>
      </c>
      <c r="I974" s="5">
        <f t="shared" si="227"/>
        <v>-129.86111111111111</v>
      </c>
      <c r="J974" s="4">
        <f t="shared" si="228"/>
        <v>36.689399999999999</v>
      </c>
      <c r="K974" s="4">
        <f t="shared" si="229"/>
        <v>28.628606699999999</v>
      </c>
      <c r="L974" s="11">
        <f t="shared" si="230"/>
        <v>-64.543104411111102</v>
      </c>
      <c r="N974" s="12">
        <f t="shared" si="225"/>
        <v>-882.08909361851852</v>
      </c>
      <c r="O974" s="4">
        <f t="shared" si="231"/>
        <v>0</v>
      </c>
      <c r="P974" s="4">
        <f t="shared" si="232"/>
        <v>882.08909361851852</v>
      </c>
      <c r="Q974" s="4">
        <f t="shared" si="233"/>
        <v>0</v>
      </c>
      <c r="R974" s="4">
        <f t="shared" si="234"/>
        <v>2.4502474822736623E-4</v>
      </c>
      <c r="S974" s="4">
        <f>SUM($Q$3:Q974)</f>
        <v>0.17863154977667511</v>
      </c>
      <c r="T974" s="11">
        <f>SUM($R$3:R974)</f>
        <v>3.868763047397885E-2</v>
      </c>
      <c r="U974" s="4">
        <f t="shared" si="235"/>
        <v>4.165420719865226E-3</v>
      </c>
      <c r="AA974" s="4">
        <f t="shared" si="236"/>
        <v>2.9157945039056579E-3</v>
      </c>
      <c r="AM974" s="4">
        <f t="shared" si="237"/>
        <v>0</v>
      </c>
      <c r="AN974" s="5">
        <f>SUM($H$3:H974)</f>
        <v>7777.7777777777846</v>
      </c>
    </row>
    <row r="975" spans="1:40" x14ac:dyDescent="0.3">
      <c r="A975" s="6" t="s">
        <v>14</v>
      </c>
      <c r="B975" s="4">
        <v>972</v>
      </c>
      <c r="C975" s="4">
        <v>383</v>
      </c>
      <c r="D975" s="4">
        <v>45.9</v>
      </c>
      <c r="E975" s="4">
        <f t="shared" si="238"/>
        <v>-1.1944444444444446</v>
      </c>
      <c r="F975" s="11">
        <f t="shared" si="239"/>
        <v>-0.38888888888888895</v>
      </c>
      <c r="H975" s="12">
        <f t="shared" si="226"/>
        <v>12.75</v>
      </c>
      <c r="I975" s="5">
        <f t="shared" si="227"/>
        <v>-223.36111111111114</v>
      </c>
      <c r="J975" s="4">
        <f t="shared" si="228"/>
        <v>36.689399999999999</v>
      </c>
      <c r="K975" s="4">
        <f t="shared" si="229"/>
        <v>24.91697851875</v>
      </c>
      <c r="L975" s="11">
        <f t="shared" si="230"/>
        <v>-161.75473259236114</v>
      </c>
      <c r="N975" s="12">
        <f t="shared" si="225"/>
        <v>-2062.3728405526044</v>
      </c>
      <c r="O975" s="4">
        <f t="shared" si="231"/>
        <v>0</v>
      </c>
      <c r="P975" s="4">
        <f t="shared" si="232"/>
        <v>2062.3728405526044</v>
      </c>
      <c r="Q975" s="4">
        <f t="shared" si="233"/>
        <v>0</v>
      </c>
      <c r="R975" s="4">
        <f t="shared" si="234"/>
        <v>5.7288134459794568E-4</v>
      </c>
      <c r="S975" s="4">
        <f>SUM($Q$3:Q975)</f>
        <v>0.17863154977667511</v>
      </c>
      <c r="T975" s="11">
        <f>SUM($R$3:R975)</f>
        <v>3.9260511818576795E-2</v>
      </c>
      <c r="U975" s="4">
        <f t="shared" si="235"/>
        <v>9.7389828581650774E-3</v>
      </c>
      <c r="AA975" s="4">
        <f t="shared" si="236"/>
        <v>6.8172880007155538E-3</v>
      </c>
      <c r="AM975" s="4">
        <f t="shared" si="237"/>
        <v>0</v>
      </c>
      <c r="AN975" s="5">
        <f>SUM($H$3:H975)</f>
        <v>7790.5277777777846</v>
      </c>
    </row>
    <row r="976" spans="1:40" x14ac:dyDescent="0.3">
      <c r="A976" s="6" t="s">
        <v>14</v>
      </c>
      <c r="B976" s="4">
        <v>973</v>
      </c>
      <c r="C976" s="4">
        <v>384</v>
      </c>
      <c r="D976" s="4">
        <v>40.6</v>
      </c>
      <c r="E976" s="4">
        <f t="shared" si="238"/>
        <v>-1.4722222222222223</v>
      </c>
      <c r="F976" s="11">
        <f t="shared" si="239"/>
        <v>-0.13888888888888884</v>
      </c>
      <c r="H976" s="12">
        <f t="shared" si="226"/>
        <v>11.277777777777779</v>
      </c>
      <c r="I976" s="5">
        <f t="shared" si="227"/>
        <v>-275.3055555555556</v>
      </c>
      <c r="J976" s="4">
        <f t="shared" si="228"/>
        <v>36.689399999999999</v>
      </c>
      <c r="K976" s="4">
        <f t="shared" si="229"/>
        <v>19.494947675000006</v>
      </c>
      <c r="L976" s="11">
        <f t="shared" si="230"/>
        <v>-219.12120788055557</v>
      </c>
      <c r="N976" s="12">
        <f t="shared" si="225"/>
        <v>-2471.2002888751549</v>
      </c>
      <c r="O976" s="4">
        <f t="shared" si="231"/>
        <v>0</v>
      </c>
      <c r="P976" s="4">
        <f t="shared" si="232"/>
        <v>2471.2002888751549</v>
      </c>
      <c r="Q976" s="4">
        <f t="shared" si="233"/>
        <v>0</v>
      </c>
      <c r="R976" s="4">
        <f t="shared" si="234"/>
        <v>6.8644452468754301E-4</v>
      </c>
      <c r="S976" s="4">
        <f>SUM($Q$3:Q976)</f>
        <v>0.17863154977667511</v>
      </c>
      <c r="T976" s="11">
        <f>SUM($R$3:R976)</f>
        <v>3.9946956343264339E-2</v>
      </c>
      <c r="U976" s="4">
        <f t="shared" si="235"/>
        <v>1.1669556919688231E-2</v>
      </c>
      <c r="AA976" s="4">
        <f t="shared" si="236"/>
        <v>8.1686898437817613E-3</v>
      </c>
      <c r="AM976" s="4">
        <f t="shared" si="237"/>
        <v>0</v>
      </c>
      <c r="AN976" s="5">
        <f>SUM($H$3:H976)</f>
        <v>7801.805555555562</v>
      </c>
    </row>
    <row r="977" spans="1:40" x14ac:dyDescent="0.3">
      <c r="A977" s="6" t="s">
        <v>14</v>
      </c>
      <c r="B977" s="4">
        <v>974</v>
      </c>
      <c r="C977" s="4">
        <v>385</v>
      </c>
      <c r="D977" s="4">
        <v>35.299999999999997</v>
      </c>
      <c r="E977" s="4">
        <f t="shared" si="238"/>
        <v>-1.4722222222222223</v>
      </c>
      <c r="F977" s="11">
        <f t="shared" si="239"/>
        <v>2.2204460492503131E-16</v>
      </c>
      <c r="H977" s="12">
        <f t="shared" si="226"/>
        <v>9.8055555555555554</v>
      </c>
      <c r="I977" s="5">
        <f t="shared" si="227"/>
        <v>-275.3055555555556</v>
      </c>
      <c r="J977" s="4">
        <f t="shared" si="228"/>
        <v>36.689399999999999</v>
      </c>
      <c r="K977" s="4">
        <f t="shared" si="229"/>
        <v>14.73735066875</v>
      </c>
      <c r="L977" s="11">
        <f t="shared" si="230"/>
        <v>-223.8788048868056</v>
      </c>
      <c r="N977" s="12">
        <f t="shared" si="225"/>
        <v>-2195.256059028955</v>
      </c>
      <c r="O977" s="4">
        <f t="shared" si="231"/>
        <v>0</v>
      </c>
      <c r="P977" s="4">
        <f t="shared" si="232"/>
        <v>2195.256059028955</v>
      </c>
      <c r="Q977" s="4">
        <f t="shared" si="233"/>
        <v>0</v>
      </c>
      <c r="R977" s="4">
        <f t="shared" si="234"/>
        <v>6.0979334973026533E-4</v>
      </c>
      <c r="S977" s="4">
        <f>SUM($Q$3:Q977)</f>
        <v>0.17863154977667511</v>
      </c>
      <c r="T977" s="11">
        <f>SUM($R$3:R977)</f>
        <v>4.0556749692994602E-2</v>
      </c>
      <c r="U977" s="4">
        <f t="shared" si="235"/>
        <v>1.036648694541451E-2</v>
      </c>
      <c r="AA977" s="4">
        <f t="shared" si="236"/>
        <v>7.2565408617901563E-3</v>
      </c>
      <c r="AM977" s="4">
        <f t="shared" si="237"/>
        <v>0</v>
      </c>
      <c r="AN977" s="5">
        <f>SUM($H$3:H977)</f>
        <v>7811.6111111111177</v>
      </c>
    </row>
    <row r="978" spans="1:40" x14ac:dyDescent="0.3">
      <c r="A978" s="6" t="s">
        <v>14</v>
      </c>
      <c r="B978" s="4">
        <v>975</v>
      </c>
      <c r="C978" s="4">
        <v>386</v>
      </c>
      <c r="D978" s="4">
        <v>30</v>
      </c>
      <c r="E978" s="4">
        <f t="shared" si="238"/>
        <v>-1.4722222222222219</v>
      </c>
      <c r="F978" s="11">
        <f t="shared" si="239"/>
        <v>-6.9444444444443088E-3</v>
      </c>
      <c r="H978" s="12">
        <f t="shared" si="226"/>
        <v>8.3333333333333339</v>
      </c>
      <c r="I978" s="5">
        <f t="shared" si="227"/>
        <v>-275.30555555555549</v>
      </c>
      <c r="J978" s="4">
        <f t="shared" si="228"/>
        <v>36.689399999999999</v>
      </c>
      <c r="K978" s="4">
        <f t="shared" si="229"/>
        <v>10.644187500000001</v>
      </c>
      <c r="L978" s="11">
        <f t="shared" si="230"/>
        <v>-227.97196805555546</v>
      </c>
      <c r="N978" s="12">
        <f t="shared" si="225"/>
        <v>-1899.7664004629623</v>
      </c>
      <c r="O978" s="4">
        <f t="shared" si="231"/>
        <v>0</v>
      </c>
      <c r="P978" s="4">
        <f t="shared" si="232"/>
        <v>1899.7664004629623</v>
      </c>
      <c r="Q978" s="4">
        <f t="shared" si="233"/>
        <v>0</v>
      </c>
      <c r="R978" s="4">
        <f t="shared" si="234"/>
        <v>5.2771288901748957E-4</v>
      </c>
      <c r="S978" s="4">
        <f>SUM($Q$3:Q978)</f>
        <v>0.17863154977667511</v>
      </c>
      <c r="T978" s="11">
        <f>SUM($R$3:R978)</f>
        <v>4.1084462582012093E-2</v>
      </c>
      <c r="U978" s="4">
        <f t="shared" si="235"/>
        <v>8.9711191132973225E-3</v>
      </c>
      <c r="AA978" s="4">
        <f t="shared" si="236"/>
        <v>6.2797833793081254E-3</v>
      </c>
      <c r="AM978" s="4">
        <f t="shared" si="237"/>
        <v>0</v>
      </c>
      <c r="AN978" s="5">
        <f>SUM($H$3:H978)</f>
        <v>7819.9444444444507</v>
      </c>
    </row>
    <row r="979" spans="1:40" x14ac:dyDescent="0.3">
      <c r="A979" s="6" t="s">
        <v>14</v>
      </c>
      <c r="B979" s="4">
        <v>976</v>
      </c>
      <c r="C979" s="4">
        <v>387</v>
      </c>
      <c r="D979" s="4">
        <v>24.7</v>
      </c>
      <c r="E979" s="4">
        <f t="shared" si="238"/>
        <v>-1.4861111111111109</v>
      </c>
      <c r="F979" s="11">
        <f t="shared" si="239"/>
        <v>0.13194444444444431</v>
      </c>
      <c r="H979" s="12">
        <f t="shared" si="226"/>
        <v>6.8611111111111107</v>
      </c>
      <c r="I979" s="5">
        <f t="shared" si="227"/>
        <v>-277.90277777777777</v>
      </c>
      <c r="J979" s="4">
        <f t="shared" si="228"/>
        <v>36.689399999999999</v>
      </c>
      <c r="K979" s="4">
        <f t="shared" si="229"/>
        <v>7.2154581687499997</v>
      </c>
      <c r="L979" s="11">
        <f t="shared" si="230"/>
        <v>-233.99791960902778</v>
      </c>
      <c r="N979" s="12">
        <f t="shared" si="225"/>
        <v>-1605.4857262063849</v>
      </c>
      <c r="O979" s="4">
        <f t="shared" si="231"/>
        <v>0</v>
      </c>
      <c r="P979" s="4">
        <f t="shared" si="232"/>
        <v>1605.4857262063849</v>
      </c>
      <c r="Q979" s="4">
        <f t="shared" si="233"/>
        <v>0</v>
      </c>
      <c r="R979" s="4">
        <f t="shared" si="234"/>
        <v>4.4596825727955132E-4</v>
      </c>
      <c r="S979" s="4">
        <f>SUM($Q$3:Q979)</f>
        <v>0.17863154977667511</v>
      </c>
      <c r="T979" s="11">
        <f>SUM($R$3:R979)</f>
        <v>4.1530430839291643E-2</v>
      </c>
      <c r="U979" s="4">
        <f t="shared" si="235"/>
        <v>7.5814603737523727E-3</v>
      </c>
      <c r="AA979" s="4">
        <f t="shared" si="236"/>
        <v>5.3070222616266602E-3</v>
      </c>
      <c r="AM979" s="4">
        <f t="shared" si="237"/>
        <v>0</v>
      </c>
      <c r="AN979" s="5">
        <f>SUM($H$3:H979)</f>
        <v>7826.805555555562</v>
      </c>
    </row>
    <row r="980" spans="1:40" x14ac:dyDescent="0.3">
      <c r="A980" s="6" t="s">
        <v>14</v>
      </c>
      <c r="B980" s="4">
        <v>977</v>
      </c>
      <c r="C980" s="4">
        <v>388</v>
      </c>
      <c r="D980" s="4">
        <v>19.3</v>
      </c>
      <c r="E980" s="4">
        <f t="shared" si="238"/>
        <v>-1.2083333333333333</v>
      </c>
      <c r="F980" s="11">
        <f t="shared" si="239"/>
        <v>0.31944444444444425</v>
      </c>
      <c r="H980" s="12">
        <f t="shared" si="226"/>
        <v>5.3611111111111116</v>
      </c>
      <c r="I980" s="5">
        <f t="shared" si="227"/>
        <v>-225.95833333333331</v>
      </c>
      <c r="J980" s="4">
        <f t="shared" si="228"/>
        <v>36.689399999999999</v>
      </c>
      <c r="K980" s="4">
        <f t="shared" si="229"/>
        <v>4.4053926687500002</v>
      </c>
      <c r="L980" s="11">
        <f t="shared" si="230"/>
        <v>-184.8635406645833</v>
      </c>
      <c r="N980" s="12">
        <f t="shared" si="225"/>
        <v>-991.07398189623837</v>
      </c>
      <c r="O980" s="4">
        <f t="shared" si="231"/>
        <v>0</v>
      </c>
      <c r="P980" s="4">
        <f t="shared" si="232"/>
        <v>991.07398189623837</v>
      </c>
      <c r="Q980" s="4">
        <f t="shared" si="233"/>
        <v>0</v>
      </c>
      <c r="R980" s="4">
        <f t="shared" si="234"/>
        <v>2.7529832830451069E-4</v>
      </c>
      <c r="S980" s="4">
        <f>SUM($Q$3:Q980)</f>
        <v>0.17863154977667511</v>
      </c>
      <c r="T980" s="11">
        <f>SUM($R$3:R980)</f>
        <v>4.1805729167596152E-2</v>
      </c>
      <c r="U980" s="4">
        <f t="shared" si="235"/>
        <v>4.6800715811766815E-3</v>
      </c>
      <c r="AA980" s="4">
        <f t="shared" si="236"/>
        <v>3.276050106823677E-3</v>
      </c>
      <c r="AM980" s="4">
        <f t="shared" si="237"/>
        <v>0</v>
      </c>
      <c r="AN980" s="5">
        <f>SUM($H$3:H980)</f>
        <v>7832.1666666666733</v>
      </c>
    </row>
    <row r="981" spans="1:40" x14ac:dyDescent="0.3">
      <c r="A981" s="6" t="s">
        <v>14</v>
      </c>
      <c r="B981" s="4">
        <v>978</v>
      </c>
      <c r="C981" s="4">
        <v>389</v>
      </c>
      <c r="D981" s="4">
        <v>16</v>
      </c>
      <c r="E981" s="4">
        <f t="shared" si="238"/>
        <v>-0.84722222222222243</v>
      </c>
      <c r="F981" s="11">
        <f t="shared" si="239"/>
        <v>0.23611111111111105</v>
      </c>
      <c r="H981" s="12">
        <f t="shared" si="226"/>
        <v>4.4444444444444446</v>
      </c>
      <c r="I981" s="5">
        <f t="shared" si="227"/>
        <v>-158.4305555555556</v>
      </c>
      <c r="J981" s="4">
        <f t="shared" si="228"/>
        <v>36.689399999999999</v>
      </c>
      <c r="K981" s="4">
        <f t="shared" si="229"/>
        <v>3.0276800000000006</v>
      </c>
      <c r="L981" s="11">
        <f t="shared" si="230"/>
        <v>-118.71347555555559</v>
      </c>
      <c r="N981" s="12">
        <f t="shared" si="225"/>
        <v>-527.6154469135804</v>
      </c>
      <c r="O981" s="4">
        <f t="shared" si="231"/>
        <v>0</v>
      </c>
      <c r="P981" s="4">
        <f t="shared" si="232"/>
        <v>527.6154469135804</v>
      </c>
      <c r="Q981" s="4">
        <f t="shared" si="233"/>
        <v>0</v>
      </c>
      <c r="R981" s="4">
        <f t="shared" si="234"/>
        <v>1.4655984636488344E-4</v>
      </c>
      <c r="S981" s="4">
        <f>SUM($Q$3:Q981)</f>
        <v>0.17863154977667511</v>
      </c>
      <c r="T981" s="11">
        <f>SUM($R$3:R981)</f>
        <v>4.1952289013961037E-2</v>
      </c>
      <c r="U981" s="4">
        <f t="shared" si="235"/>
        <v>2.4915173882030187E-3</v>
      </c>
      <c r="AA981" s="4">
        <f t="shared" si="236"/>
        <v>1.7440621717421129E-3</v>
      </c>
      <c r="AM981" s="4">
        <f t="shared" si="237"/>
        <v>0</v>
      </c>
      <c r="AN981" s="5">
        <f>SUM($H$3:H981)</f>
        <v>7836.6111111111177</v>
      </c>
    </row>
    <row r="982" spans="1:40" x14ac:dyDescent="0.3">
      <c r="A982" s="6" t="s">
        <v>14</v>
      </c>
      <c r="B982" s="4">
        <v>979</v>
      </c>
      <c r="C982" s="4">
        <v>390</v>
      </c>
      <c r="D982" s="4">
        <v>13.2</v>
      </c>
      <c r="E982" s="4">
        <f t="shared" si="238"/>
        <v>-0.73611111111111116</v>
      </c>
      <c r="F982" s="11">
        <f t="shared" si="239"/>
        <v>0.11805555555555575</v>
      </c>
      <c r="H982" s="12">
        <f t="shared" si="226"/>
        <v>3.6666666666666665</v>
      </c>
      <c r="I982" s="5">
        <f t="shared" si="227"/>
        <v>-137.6527777777778</v>
      </c>
      <c r="J982" s="4">
        <f t="shared" si="228"/>
        <v>36.689399999999999</v>
      </c>
      <c r="K982" s="4">
        <f t="shared" si="229"/>
        <v>2.0607146999999997</v>
      </c>
      <c r="L982" s="11">
        <f t="shared" si="230"/>
        <v>-98.902663077777788</v>
      </c>
      <c r="N982" s="12">
        <f t="shared" si="225"/>
        <v>-362.64309795185187</v>
      </c>
      <c r="O982" s="4">
        <f t="shared" si="231"/>
        <v>0</v>
      </c>
      <c r="P982" s="4">
        <f t="shared" si="232"/>
        <v>362.64309795185187</v>
      </c>
      <c r="Q982" s="4">
        <f t="shared" si="233"/>
        <v>0</v>
      </c>
      <c r="R982" s="4">
        <f t="shared" si="234"/>
        <v>1.007341938755144E-4</v>
      </c>
      <c r="S982" s="4">
        <f>SUM($Q$3:Q982)</f>
        <v>0.17863154977667511</v>
      </c>
      <c r="T982" s="11">
        <f>SUM($R$3:R982)</f>
        <v>4.2053023207836548E-2</v>
      </c>
      <c r="U982" s="4">
        <f t="shared" si="235"/>
        <v>1.7124812958837449E-3</v>
      </c>
      <c r="AA982" s="4">
        <f t="shared" si="236"/>
        <v>1.1987369071186213E-3</v>
      </c>
      <c r="AM982" s="4">
        <f t="shared" si="237"/>
        <v>0</v>
      </c>
      <c r="AN982" s="5">
        <f>SUM($H$3:H982)</f>
        <v>7840.2777777777846</v>
      </c>
    </row>
    <row r="983" spans="1:40" x14ac:dyDescent="0.3">
      <c r="A983" s="6" t="s">
        <v>14</v>
      </c>
      <c r="B983" s="4">
        <v>980</v>
      </c>
      <c r="C983" s="4">
        <v>391</v>
      </c>
      <c r="D983" s="4">
        <v>10.7</v>
      </c>
      <c r="E983" s="4">
        <f t="shared" si="238"/>
        <v>-0.61111111111111094</v>
      </c>
      <c r="F983" s="11">
        <f t="shared" si="239"/>
        <v>0.12500000000000008</v>
      </c>
      <c r="H983" s="12">
        <f t="shared" si="226"/>
        <v>2.9722222222222219</v>
      </c>
      <c r="I983" s="5">
        <f t="shared" si="227"/>
        <v>-114.27777777777774</v>
      </c>
      <c r="J983" s="4">
        <f t="shared" si="228"/>
        <v>36.689399999999999</v>
      </c>
      <c r="K983" s="4">
        <f t="shared" si="229"/>
        <v>1.3540589187499996</v>
      </c>
      <c r="L983" s="11">
        <f t="shared" si="230"/>
        <v>-76.234318859027738</v>
      </c>
      <c r="N983" s="12">
        <f t="shared" si="225"/>
        <v>-226.58533660877686</v>
      </c>
      <c r="O983" s="4">
        <f t="shared" si="231"/>
        <v>0</v>
      </c>
      <c r="P983" s="4">
        <f t="shared" si="232"/>
        <v>226.58533660877686</v>
      </c>
      <c r="Q983" s="4">
        <f t="shared" si="233"/>
        <v>0</v>
      </c>
      <c r="R983" s="4">
        <f t="shared" si="234"/>
        <v>6.2940371280215791E-5</v>
      </c>
      <c r="S983" s="4">
        <f>SUM($Q$3:Q983)</f>
        <v>0.17863154977667511</v>
      </c>
      <c r="T983" s="11">
        <f>SUM($R$3:R983)</f>
        <v>4.2115963579116761E-2</v>
      </c>
      <c r="U983" s="4">
        <f t="shared" si="235"/>
        <v>1.0699863117636685E-3</v>
      </c>
      <c r="AA983" s="4">
        <f t="shared" si="236"/>
        <v>7.4899041823456791E-4</v>
      </c>
      <c r="AM983" s="4">
        <f t="shared" si="237"/>
        <v>0</v>
      </c>
      <c r="AN983" s="5">
        <f>SUM($H$3:H983)</f>
        <v>7843.2500000000073</v>
      </c>
    </row>
    <row r="984" spans="1:40" x14ac:dyDescent="0.3">
      <c r="A984" s="6" t="s">
        <v>14</v>
      </c>
      <c r="B984" s="4">
        <v>981</v>
      </c>
      <c r="C984" s="4">
        <v>392</v>
      </c>
      <c r="D984" s="4">
        <v>8.8000000000000007</v>
      </c>
      <c r="E984" s="4">
        <f t="shared" si="238"/>
        <v>-0.48611111111111099</v>
      </c>
      <c r="F984" s="11">
        <f t="shared" si="239"/>
        <v>7.6388888888888756E-2</v>
      </c>
      <c r="H984" s="12">
        <f t="shared" si="226"/>
        <v>2.4444444444444446</v>
      </c>
      <c r="I984" s="5">
        <f t="shared" si="227"/>
        <v>-90.902777777777757</v>
      </c>
      <c r="J984" s="4">
        <f t="shared" si="228"/>
        <v>36.689399999999999</v>
      </c>
      <c r="K984" s="4">
        <f t="shared" si="229"/>
        <v>0.91587320000000005</v>
      </c>
      <c r="L984" s="11">
        <f t="shared" si="230"/>
        <v>-53.297504577777758</v>
      </c>
      <c r="N984" s="12">
        <f t="shared" si="225"/>
        <v>-130.28278896790118</v>
      </c>
      <c r="O984" s="4">
        <f t="shared" si="231"/>
        <v>0</v>
      </c>
      <c r="P984" s="4">
        <f t="shared" si="232"/>
        <v>130.28278896790118</v>
      </c>
      <c r="Q984" s="4">
        <f t="shared" si="233"/>
        <v>0</v>
      </c>
      <c r="R984" s="4">
        <f t="shared" si="234"/>
        <v>3.6189663602194776E-5</v>
      </c>
      <c r="S984" s="4">
        <f>SUM($Q$3:Q984)</f>
        <v>0.17863154977667511</v>
      </c>
      <c r="T984" s="11">
        <f>SUM($R$3:R984)</f>
        <v>4.2152153242718954E-2</v>
      </c>
      <c r="U984" s="4">
        <f t="shared" si="235"/>
        <v>6.1522428123731115E-4</v>
      </c>
      <c r="AA984" s="4">
        <f t="shared" si="236"/>
        <v>4.3065699686611777E-4</v>
      </c>
      <c r="AM984" s="4">
        <f t="shared" si="237"/>
        <v>0</v>
      </c>
      <c r="AN984" s="5">
        <f>SUM($H$3:H984)</f>
        <v>7845.6944444444516</v>
      </c>
    </row>
    <row r="985" spans="1:40" x14ac:dyDescent="0.3">
      <c r="A985" s="6" t="s">
        <v>14</v>
      </c>
      <c r="B985" s="4">
        <v>982</v>
      </c>
      <c r="C985" s="4">
        <v>393</v>
      </c>
      <c r="D985" s="4">
        <v>7.2</v>
      </c>
      <c r="E985" s="4">
        <f t="shared" si="238"/>
        <v>-0.45833333333333343</v>
      </c>
      <c r="F985" s="11">
        <f t="shared" si="239"/>
        <v>-3.4722222222222293E-2</v>
      </c>
      <c r="H985" s="12">
        <f t="shared" si="226"/>
        <v>2</v>
      </c>
      <c r="I985" s="5">
        <f t="shared" si="227"/>
        <v>-85.708333333333357</v>
      </c>
      <c r="J985" s="4">
        <f t="shared" si="228"/>
        <v>36.689399999999999</v>
      </c>
      <c r="K985" s="4">
        <f t="shared" si="229"/>
        <v>0.61310520000000002</v>
      </c>
      <c r="L985" s="11">
        <f t="shared" si="230"/>
        <v>-48.405828133333358</v>
      </c>
      <c r="N985" s="12">
        <f t="shared" si="225"/>
        <v>-96.811656266666716</v>
      </c>
      <c r="O985" s="4">
        <f t="shared" si="231"/>
        <v>0</v>
      </c>
      <c r="P985" s="4">
        <f t="shared" si="232"/>
        <v>96.811656266666716</v>
      </c>
      <c r="Q985" s="4">
        <f t="shared" si="233"/>
        <v>0</v>
      </c>
      <c r="R985" s="4">
        <f t="shared" si="234"/>
        <v>2.6892126740740752E-5</v>
      </c>
      <c r="S985" s="4">
        <f>SUM($Q$3:Q985)</f>
        <v>0.17863154977667511</v>
      </c>
      <c r="T985" s="11">
        <f>SUM($R$3:R985)</f>
        <v>4.2179045369459697E-2</v>
      </c>
      <c r="U985" s="4">
        <f t="shared" si="235"/>
        <v>4.571661545925928E-4</v>
      </c>
      <c r="AA985" s="4">
        <f t="shared" si="236"/>
        <v>3.2001630821481495E-4</v>
      </c>
      <c r="AM985" s="4">
        <f t="shared" si="237"/>
        <v>0</v>
      </c>
      <c r="AN985" s="5">
        <f>SUM($H$3:H985)</f>
        <v>7847.6944444444516</v>
      </c>
    </row>
    <row r="986" spans="1:40" x14ac:dyDescent="0.3">
      <c r="A986" s="6" t="s">
        <v>14</v>
      </c>
      <c r="B986" s="4">
        <v>983</v>
      </c>
      <c r="C986" s="4">
        <v>394</v>
      </c>
      <c r="D986" s="4">
        <v>5.5</v>
      </c>
      <c r="E986" s="4">
        <f t="shared" si="238"/>
        <v>-0.55555555555555558</v>
      </c>
      <c r="F986" s="11">
        <f t="shared" si="239"/>
        <v>-7.6388888888888867E-2</v>
      </c>
      <c r="H986" s="12">
        <f t="shared" si="226"/>
        <v>1.5277777777777777</v>
      </c>
      <c r="I986" s="5">
        <f t="shared" si="227"/>
        <v>-103.8888888888889</v>
      </c>
      <c r="J986" s="4">
        <f t="shared" si="228"/>
        <v>36.689399999999999</v>
      </c>
      <c r="K986" s="4">
        <f t="shared" si="229"/>
        <v>0.35776296874999997</v>
      </c>
      <c r="L986" s="11">
        <f t="shared" si="230"/>
        <v>-66.841725920138913</v>
      </c>
      <c r="N986" s="12">
        <f t="shared" si="225"/>
        <v>-102.11930348910111</v>
      </c>
      <c r="O986" s="4">
        <f t="shared" si="231"/>
        <v>0</v>
      </c>
      <c r="P986" s="4">
        <f t="shared" si="232"/>
        <v>102.11930348910111</v>
      </c>
      <c r="Q986" s="4">
        <f t="shared" si="233"/>
        <v>0</v>
      </c>
      <c r="R986" s="4">
        <f t="shared" si="234"/>
        <v>2.8366473191416977E-5</v>
      </c>
      <c r="S986" s="4">
        <f>SUM($Q$3:Q986)</f>
        <v>0.17863154977667511</v>
      </c>
      <c r="T986" s="11">
        <f>SUM($R$3:R986)</f>
        <v>4.2207411842651116E-2</v>
      </c>
      <c r="U986" s="4">
        <f t="shared" si="235"/>
        <v>4.8223004425408862E-4</v>
      </c>
      <c r="AA986" s="4">
        <f t="shared" si="236"/>
        <v>3.3756103097786199E-4</v>
      </c>
      <c r="AM986" s="4">
        <f t="shared" si="237"/>
        <v>0</v>
      </c>
      <c r="AN986" s="5">
        <f>SUM($H$3:H986)</f>
        <v>7849.222222222229</v>
      </c>
    </row>
    <row r="987" spans="1:40" x14ac:dyDescent="0.3">
      <c r="A987" s="6" t="s">
        <v>14</v>
      </c>
      <c r="B987" s="4">
        <v>984</v>
      </c>
      <c r="C987" s="4">
        <v>395</v>
      </c>
      <c r="D987" s="4">
        <v>3.2</v>
      </c>
      <c r="E987" s="4">
        <f t="shared" si="238"/>
        <v>-0.61111111111111116</v>
      </c>
      <c r="F987" s="11">
        <f t="shared" si="239"/>
        <v>5.5555555555555552E-2</v>
      </c>
      <c r="H987" s="12">
        <f t="shared" si="226"/>
        <v>0.88888888888888895</v>
      </c>
      <c r="I987" s="5">
        <f t="shared" si="227"/>
        <v>-114.27777777777779</v>
      </c>
      <c r="J987" s="4">
        <f t="shared" si="228"/>
        <v>36.689399999999999</v>
      </c>
      <c r="K987" s="4">
        <f t="shared" si="229"/>
        <v>0.1211072</v>
      </c>
      <c r="L987" s="11">
        <f t="shared" si="230"/>
        <v>-77.467270577777796</v>
      </c>
      <c r="N987" s="12">
        <f t="shared" si="225"/>
        <v>-68.859796069135825</v>
      </c>
      <c r="O987" s="4">
        <f t="shared" si="231"/>
        <v>0</v>
      </c>
      <c r="P987" s="4">
        <f t="shared" si="232"/>
        <v>68.859796069135825</v>
      </c>
      <c r="Q987" s="4">
        <f t="shared" si="233"/>
        <v>0</v>
      </c>
      <c r="R987" s="4">
        <f t="shared" si="234"/>
        <v>1.9127721130315508E-5</v>
      </c>
      <c r="S987" s="4">
        <f>SUM($Q$3:Q987)</f>
        <v>0.17863154977667511</v>
      </c>
      <c r="T987" s="11">
        <f>SUM($R$3:R987)</f>
        <v>4.2226539563781432E-2</v>
      </c>
      <c r="U987" s="4">
        <f t="shared" si="235"/>
        <v>3.2517125921536366E-4</v>
      </c>
      <c r="AA987" s="4">
        <f t="shared" si="236"/>
        <v>2.2761988145075454E-4</v>
      </c>
      <c r="AM987" s="4">
        <f t="shared" si="237"/>
        <v>0</v>
      </c>
      <c r="AN987" s="5">
        <f>SUM($H$3:H987)</f>
        <v>7850.1111111111177</v>
      </c>
    </row>
    <row r="988" spans="1:40" x14ac:dyDescent="0.3">
      <c r="A988" s="6" t="s">
        <v>14</v>
      </c>
      <c r="B988" s="4">
        <v>985</v>
      </c>
      <c r="C988" s="4">
        <v>396</v>
      </c>
      <c r="D988" s="4">
        <v>1.1000000000000001</v>
      </c>
      <c r="E988" s="4">
        <f t="shared" si="238"/>
        <v>-0.44444444444444448</v>
      </c>
      <c r="F988" s="11">
        <f t="shared" si="239"/>
        <v>0.22916666666666669</v>
      </c>
      <c r="H988" s="12">
        <f t="shared" si="226"/>
        <v>0.30555555555555558</v>
      </c>
      <c r="I988" s="5">
        <f t="shared" si="227"/>
        <v>-83.111111111111114</v>
      </c>
      <c r="J988" s="4">
        <f t="shared" si="228"/>
        <v>36.689399999999999</v>
      </c>
      <c r="K988" s="4">
        <f t="shared" si="229"/>
        <v>1.4310518750000001E-2</v>
      </c>
      <c r="L988" s="11">
        <f t="shared" si="230"/>
        <v>-46.407400592361114</v>
      </c>
      <c r="N988" s="12">
        <f t="shared" si="225"/>
        <v>-14.180039069888119</v>
      </c>
      <c r="O988" s="4">
        <f t="shared" si="231"/>
        <v>0</v>
      </c>
      <c r="P988" s="4">
        <f t="shared" si="232"/>
        <v>14.180039069888119</v>
      </c>
      <c r="Q988" s="4">
        <f t="shared" si="233"/>
        <v>0</v>
      </c>
      <c r="R988" s="4">
        <f t="shared" si="234"/>
        <v>3.9388997416355884E-6</v>
      </c>
      <c r="S988" s="4">
        <f>SUM($Q$3:Q988)</f>
        <v>0.17863154977667511</v>
      </c>
      <c r="T988" s="11">
        <f>SUM($R$3:R988)</f>
        <v>4.2230478463523069E-2</v>
      </c>
      <c r="U988" s="4">
        <f t="shared" si="235"/>
        <v>6.696129560780501E-5</v>
      </c>
      <c r="AA988" s="4">
        <f t="shared" si="236"/>
        <v>4.6872906925463502E-5</v>
      </c>
      <c r="AM988" s="4">
        <f t="shared" si="237"/>
        <v>0</v>
      </c>
      <c r="AN988" s="5">
        <f>SUM($H$3:H988)</f>
        <v>7850.4166666666733</v>
      </c>
    </row>
    <row r="989" spans="1:40" x14ac:dyDescent="0.3">
      <c r="A989" s="6" t="s">
        <v>14</v>
      </c>
      <c r="B989" s="4">
        <v>986</v>
      </c>
      <c r="C989" s="4">
        <v>397</v>
      </c>
      <c r="D989" s="4">
        <v>0</v>
      </c>
      <c r="E989" s="4">
        <f t="shared" si="238"/>
        <v>-0.15277777777777779</v>
      </c>
      <c r="F989" s="11">
        <f t="shared" si="239"/>
        <v>0.22222222222222224</v>
      </c>
      <c r="H989" s="12">
        <f t="shared" si="226"/>
        <v>0</v>
      </c>
      <c r="I989" s="5">
        <f t="shared" si="227"/>
        <v>-28.569444444444446</v>
      </c>
      <c r="J989" s="4">
        <f t="shared" si="228"/>
        <v>36.689399999999999</v>
      </c>
      <c r="K989" s="4">
        <f t="shared" si="229"/>
        <v>0</v>
      </c>
      <c r="L989" s="11">
        <f t="shared" si="230"/>
        <v>8.1199555555555527</v>
      </c>
      <c r="N989" s="12">
        <f t="shared" si="225"/>
        <v>0</v>
      </c>
      <c r="O989" s="4">
        <f t="shared" si="231"/>
        <v>0</v>
      </c>
      <c r="P989" s="4">
        <f t="shared" si="232"/>
        <v>0</v>
      </c>
      <c r="Q989" s="4">
        <f t="shared" si="233"/>
        <v>0</v>
      </c>
      <c r="R989" s="4">
        <f t="shared" si="234"/>
        <v>0</v>
      </c>
      <c r="S989" s="4">
        <f>SUM($Q$3:Q989)</f>
        <v>0.17863154977667511</v>
      </c>
      <c r="T989" s="11">
        <f>SUM($R$3:R989)</f>
        <v>4.2230478463523069E-2</v>
      </c>
      <c r="U989" s="4">
        <f t="shared" si="235"/>
        <v>0</v>
      </c>
      <c r="AA989" s="4">
        <f t="shared" si="236"/>
        <v>0</v>
      </c>
      <c r="AM989" s="4">
        <f t="shared" si="237"/>
        <v>1</v>
      </c>
      <c r="AN989" s="5">
        <f>SUM($H$3:H989)</f>
        <v>7850.4166666666733</v>
      </c>
    </row>
    <row r="990" spans="1:40" x14ac:dyDescent="0.3">
      <c r="A990" s="6" t="s">
        <v>14</v>
      </c>
      <c r="B990" s="4">
        <v>987</v>
      </c>
      <c r="C990" s="4">
        <v>398</v>
      </c>
      <c r="D990" s="4">
        <v>0</v>
      </c>
      <c r="E990" s="4">
        <f t="shared" si="238"/>
        <v>0</v>
      </c>
      <c r="F990" s="11">
        <f t="shared" si="239"/>
        <v>7.6388888888888895E-2</v>
      </c>
      <c r="H990" s="12">
        <f t="shared" si="226"/>
        <v>0</v>
      </c>
      <c r="I990" s="5">
        <f t="shared" si="227"/>
        <v>0</v>
      </c>
      <c r="J990" s="4">
        <f t="shared" si="228"/>
        <v>36.689399999999999</v>
      </c>
      <c r="K990" s="4">
        <f t="shared" si="229"/>
        <v>0</v>
      </c>
      <c r="L990" s="11">
        <f t="shared" si="230"/>
        <v>36.689399999999999</v>
      </c>
      <c r="N990" s="12">
        <f t="shared" si="225"/>
        <v>0</v>
      </c>
      <c r="O990" s="4">
        <f t="shared" si="231"/>
        <v>0</v>
      </c>
      <c r="P990" s="4">
        <f t="shared" si="232"/>
        <v>0</v>
      </c>
      <c r="Q990" s="4">
        <f t="shared" si="233"/>
        <v>0</v>
      </c>
      <c r="R990" s="4">
        <f t="shared" si="234"/>
        <v>0</v>
      </c>
      <c r="S990" s="4">
        <f>SUM($Q$3:Q990)</f>
        <v>0.17863154977667511</v>
      </c>
      <c r="T990" s="11">
        <f>SUM($R$3:R990)</f>
        <v>4.2230478463523069E-2</v>
      </c>
      <c r="U990" s="4">
        <f t="shared" si="235"/>
        <v>0</v>
      </c>
      <c r="AA990" s="4">
        <f t="shared" si="236"/>
        <v>0</v>
      </c>
      <c r="AM990" s="4">
        <f t="shared" si="237"/>
        <v>1</v>
      </c>
      <c r="AN990" s="5">
        <f>SUM($H$3:H990)</f>
        <v>7850.4166666666733</v>
      </c>
    </row>
    <row r="991" spans="1:40" x14ac:dyDescent="0.3">
      <c r="A991" s="6" t="s">
        <v>14</v>
      </c>
      <c r="B991" s="4">
        <v>988</v>
      </c>
      <c r="C991" s="4">
        <v>399</v>
      </c>
      <c r="D991" s="4">
        <v>0</v>
      </c>
      <c r="E991" s="4">
        <f t="shared" si="238"/>
        <v>0</v>
      </c>
      <c r="F991" s="11">
        <f t="shared" si="239"/>
        <v>0</v>
      </c>
      <c r="H991" s="12">
        <f t="shared" si="226"/>
        <v>0</v>
      </c>
      <c r="I991" s="5">
        <f t="shared" si="227"/>
        <v>0</v>
      </c>
      <c r="J991" s="4">
        <f t="shared" si="228"/>
        <v>36.689399999999999</v>
      </c>
      <c r="K991" s="4">
        <f t="shared" si="229"/>
        <v>0</v>
      </c>
      <c r="L991" s="11">
        <f t="shared" si="230"/>
        <v>36.689399999999999</v>
      </c>
      <c r="N991" s="12">
        <f t="shared" si="225"/>
        <v>0</v>
      </c>
      <c r="O991" s="4">
        <f t="shared" si="231"/>
        <v>0</v>
      </c>
      <c r="P991" s="4">
        <f t="shared" si="232"/>
        <v>0</v>
      </c>
      <c r="Q991" s="4">
        <f t="shared" si="233"/>
        <v>0</v>
      </c>
      <c r="R991" s="4">
        <f t="shared" si="234"/>
        <v>0</v>
      </c>
      <c r="S991" s="4">
        <f>SUM($Q$3:Q991)</f>
        <v>0.17863154977667511</v>
      </c>
      <c r="T991" s="11">
        <f>SUM($R$3:R991)</f>
        <v>4.2230478463523069E-2</v>
      </c>
      <c r="U991" s="4">
        <f t="shared" si="235"/>
        <v>0</v>
      </c>
      <c r="AA991" s="4">
        <f t="shared" si="236"/>
        <v>0</v>
      </c>
      <c r="AM991" s="4">
        <f t="shared" si="237"/>
        <v>1</v>
      </c>
      <c r="AN991" s="5">
        <f>SUM($H$3:H991)</f>
        <v>7850.4166666666733</v>
      </c>
    </row>
    <row r="992" spans="1:40" x14ac:dyDescent="0.3">
      <c r="A992" s="6" t="s">
        <v>14</v>
      </c>
      <c r="B992" s="4">
        <v>989</v>
      </c>
      <c r="C992" s="4">
        <v>400</v>
      </c>
      <c r="D992" s="4">
        <v>0</v>
      </c>
      <c r="E992" s="4">
        <f t="shared" si="238"/>
        <v>0</v>
      </c>
      <c r="F992" s="11">
        <f t="shared" si="239"/>
        <v>0</v>
      </c>
      <c r="H992" s="12">
        <f t="shared" si="226"/>
        <v>0</v>
      </c>
      <c r="I992" s="5">
        <f t="shared" si="227"/>
        <v>0</v>
      </c>
      <c r="J992" s="4">
        <f t="shared" si="228"/>
        <v>36.689399999999999</v>
      </c>
      <c r="K992" s="4">
        <f t="shared" si="229"/>
        <v>0</v>
      </c>
      <c r="L992" s="11">
        <f t="shared" si="230"/>
        <v>36.689399999999999</v>
      </c>
      <c r="N992" s="12">
        <f t="shared" si="225"/>
        <v>0</v>
      </c>
      <c r="O992" s="4">
        <f t="shared" si="231"/>
        <v>0</v>
      </c>
      <c r="P992" s="4">
        <f t="shared" si="232"/>
        <v>0</v>
      </c>
      <c r="Q992" s="4">
        <f t="shared" si="233"/>
        <v>0</v>
      </c>
      <c r="R992" s="4">
        <f t="shared" si="234"/>
        <v>0</v>
      </c>
      <c r="S992" s="4">
        <f>SUM($Q$3:Q992)</f>
        <v>0.17863154977667511</v>
      </c>
      <c r="T992" s="11">
        <f>SUM($R$3:R992)</f>
        <v>4.2230478463523069E-2</v>
      </c>
      <c r="U992" s="4">
        <f t="shared" si="235"/>
        <v>0</v>
      </c>
      <c r="AA992" s="4">
        <f t="shared" si="236"/>
        <v>0</v>
      </c>
      <c r="AM992" s="4">
        <f t="shared" si="237"/>
        <v>1</v>
      </c>
      <c r="AN992" s="5">
        <f>SUM($H$3:H992)</f>
        <v>7850.4166666666733</v>
      </c>
    </row>
    <row r="993" spans="1:40" x14ac:dyDescent="0.3">
      <c r="A993" s="6" t="s">
        <v>14</v>
      </c>
      <c r="B993" s="4">
        <v>990</v>
      </c>
      <c r="C993" s="4">
        <v>401</v>
      </c>
      <c r="D993" s="4">
        <v>0</v>
      </c>
      <c r="E993" s="4">
        <f t="shared" si="238"/>
        <v>0</v>
      </c>
      <c r="F993" s="11">
        <f t="shared" si="239"/>
        <v>0</v>
      </c>
      <c r="H993" s="12">
        <f t="shared" si="226"/>
        <v>0</v>
      </c>
      <c r="I993" s="5">
        <f t="shared" si="227"/>
        <v>0</v>
      </c>
      <c r="J993" s="4">
        <f t="shared" si="228"/>
        <v>36.689399999999999</v>
      </c>
      <c r="K993" s="4">
        <f t="shared" si="229"/>
        <v>0</v>
      </c>
      <c r="L993" s="11">
        <f t="shared" si="230"/>
        <v>36.689399999999999</v>
      </c>
      <c r="N993" s="12">
        <f t="shared" si="225"/>
        <v>0</v>
      </c>
      <c r="O993" s="4">
        <f t="shared" si="231"/>
        <v>0</v>
      </c>
      <c r="P993" s="4">
        <f t="shared" si="232"/>
        <v>0</v>
      </c>
      <c r="Q993" s="4">
        <f t="shared" si="233"/>
        <v>0</v>
      </c>
      <c r="R993" s="4">
        <f t="shared" si="234"/>
        <v>0</v>
      </c>
      <c r="S993" s="4">
        <f>SUM($Q$3:Q993)</f>
        <v>0.17863154977667511</v>
      </c>
      <c r="T993" s="11">
        <f>SUM($R$3:R993)</f>
        <v>4.2230478463523069E-2</v>
      </c>
      <c r="U993" s="4">
        <f t="shared" si="235"/>
        <v>0</v>
      </c>
      <c r="AA993" s="4">
        <f t="shared" si="236"/>
        <v>0</v>
      </c>
      <c r="AM993" s="4">
        <f t="shared" si="237"/>
        <v>1</v>
      </c>
      <c r="AN993" s="5">
        <f>SUM($H$3:H993)</f>
        <v>7850.4166666666733</v>
      </c>
    </row>
    <row r="994" spans="1:40" x14ac:dyDescent="0.3">
      <c r="A994" s="6" t="s">
        <v>14</v>
      </c>
      <c r="B994" s="4">
        <v>991</v>
      </c>
      <c r="C994" s="4">
        <v>402</v>
      </c>
      <c r="D994" s="4">
        <v>0</v>
      </c>
      <c r="E994" s="4">
        <f t="shared" si="238"/>
        <v>0</v>
      </c>
      <c r="F994" s="11">
        <f t="shared" si="239"/>
        <v>0</v>
      </c>
      <c r="H994" s="12">
        <f t="shared" si="226"/>
        <v>0</v>
      </c>
      <c r="I994" s="5">
        <f t="shared" si="227"/>
        <v>0</v>
      </c>
      <c r="J994" s="4">
        <f t="shared" si="228"/>
        <v>36.689399999999999</v>
      </c>
      <c r="K994" s="4">
        <f t="shared" si="229"/>
        <v>0</v>
      </c>
      <c r="L994" s="11">
        <f t="shared" si="230"/>
        <v>36.689399999999999</v>
      </c>
      <c r="N994" s="12">
        <f t="shared" si="225"/>
        <v>0</v>
      </c>
      <c r="O994" s="4">
        <f t="shared" si="231"/>
        <v>0</v>
      </c>
      <c r="P994" s="4">
        <f t="shared" si="232"/>
        <v>0</v>
      </c>
      <c r="Q994" s="4">
        <f t="shared" si="233"/>
        <v>0</v>
      </c>
      <c r="R994" s="4">
        <f t="shared" si="234"/>
        <v>0</v>
      </c>
      <c r="S994" s="4">
        <f>SUM($Q$3:Q994)</f>
        <v>0.17863154977667511</v>
      </c>
      <c r="T994" s="11">
        <f>SUM($R$3:R994)</f>
        <v>4.2230478463523069E-2</v>
      </c>
      <c r="U994" s="4">
        <f t="shared" si="235"/>
        <v>0</v>
      </c>
      <c r="AA994" s="4">
        <f t="shared" si="236"/>
        <v>0</v>
      </c>
      <c r="AM994" s="4">
        <f t="shared" si="237"/>
        <v>1</v>
      </c>
      <c r="AN994" s="5">
        <f>SUM($H$3:H994)</f>
        <v>7850.4166666666733</v>
      </c>
    </row>
    <row r="995" spans="1:40" x14ac:dyDescent="0.3">
      <c r="A995" s="6" t="s">
        <v>14</v>
      </c>
      <c r="B995" s="4">
        <v>992</v>
      </c>
      <c r="C995" s="4">
        <v>403</v>
      </c>
      <c r="D995" s="4">
        <v>0</v>
      </c>
      <c r="E995" s="4">
        <f t="shared" si="238"/>
        <v>0</v>
      </c>
      <c r="F995" s="11">
        <f t="shared" si="239"/>
        <v>0</v>
      </c>
      <c r="H995" s="12">
        <f t="shared" si="226"/>
        <v>0</v>
      </c>
      <c r="I995" s="5">
        <f t="shared" si="227"/>
        <v>0</v>
      </c>
      <c r="J995" s="4">
        <f t="shared" si="228"/>
        <v>36.689399999999999</v>
      </c>
      <c r="K995" s="4">
        <f t="shared" si="229"/>
        <v>0</v>
      </c>
      <c r="L995" s="11">
        <f t="shared" si="230"/>
        <v>36.689399999999999</v>
      </c>
      <c r="N995" s="12">
        <f t="shared" si="225"/>
        <v>0</v>
      </c>
      <c r="O995" s="4">
        <f t="shared" si="231"/>
        <v>0</v>
      </c>
      <c r="P995" s="4">
        <f t="shared" si="232"/>
        <v>0</v>
      </c>
      <c r="Q995" s="4">
        <f t="shared" si="233"/>
        <v>0</v>
      </c>
      <c r="R995" s="4">
        <f t="shared" si="234"/>
        <v>0</v>
      </c>
      <c r="S995" s="4">
        <f>SUM($Q$3:Q995)</f>
        <v>0.17863154977667511</v>
      </c>
      <c r="T995" s="11">
        <f>SUM($R$3:R995)</f>
        <v>4.2230478463523069E-2</v>
      </c>
      <c r="U995" s="4">
        <f t="shared" si="235"/>
        <v>0</v>
      </c>
      <c r="AA995" s="4">
        <f t="shared" si="236"/>
        <v>0</v>
      </c>
      <c r="AM995" s="4">
        <f t="shared" si="237"/>
        <v>1</v>
      </c>
      <c r="AN995" s="5">
        <f>SUM($H$3:H995)</f>
        <v>7850.4166666666733</v>
      </c>
    </row>
    <row r="996" spans="1:40" x14ac:dyDescent="0.3">
      <c r="A996" s="6" t="s">
        <v>14</v>
      </c>
      <c r="B996" s="4">
        <v>993</v>
      </c>
      <c r="C996" s="4">
        <v>404</v>
      </c>
      <c r="D996" s="4">
        <v>0</v>
      </c>
      <c r="E996" s="4">
        <f t="shared" si="238"/>
        <v>0</v>
      </c>
      <c r="F996" s="11">
        <f t="shared" si="239"/>
        <v>0</v>
      </c>
      <c r="H996" s="12">
        <f t="shared" si="226"/>
        <v>0</v>
      </c>
      <c r="I996" s="5">
        <f t="shared" si="227"/>
        <v>0</v>
      </c>
      <c r="J996" s="4">
        <f t="shared" si="228"/>
        <v>36.689399999999999</v>
      </c>
      <c r="K996" s="4">
        <f t="shared" si="229"/>
        <v>0</v>
      </c>
      <c r="L996" s="11">
        <f t="shared" si="230"/>
        <v>36.689399999999999</v>
      </c>
      <c r="N996" s="12">
        <f t="shared" si="225"/>
        <v>0</v>
      </c>
      <c r="O996" s="4">
        <f t="shared" si="231"/>
        <v>0</v>
      </c>
      <c r="P996" s="4">
        <f t="shared" si="232"/>
        <v>0</v>
      </c>
      <c r="Q996" s="4">
        <f t="shared" si="233"/>
        <v>0</v>
      </c>
      <c r="R996" s="4">
        <f t="shared" si="234"/>
        <v>0</v>
      </c>
      <c r="S996" s="4">
        <f>SUM($Q$3:Q996)</f>
        <v>0.17863154977667511</v>
      </c>
      <c r="T996" s="11">
        <f>SUM($R$3:R996)</f>
        <v>4.2230478463523069E-2</v>
      </c>
      <c r="U996" s="4">
        <f t="shared" si="235"/>
        <v>0</v>
      </c>
      <c r="AA996" s="4">
        <f t="shared" si="236"/>
        <v>0</v>
      </c>
      <c r="AM996" s="4">
        <f t="shared" si="237"/>
        <v>1</v>
      </c>
      <c r="AN996" s="5">
        <f>SUM($H$3:H996)</f>
        <v>7850.4166666666733</v>
      </c>
    </row>
    <row r="997" spans="1:40" x14ac:dyDescent="0.3">
      <c r="A997" s="6" t="s">
        <v>14</v>
      </c>
      <c r="B997" s="4">
        <v>994</v>
      </c>
      <c r="C997" s="4">
        <v>405</v>
      </c>
      <c r="D997" s="4">
        <v>0</v>
      </c>
      <c r="E997" s="4">
        <f t="shared" si="238"/>
        <v>0</v>
      </c>
      <c r="F997" s="11">
        <f t="shared" si="239"/>
        <v>0</v>
      </c>
      <c r="H997" s="12">
        <f t="shared" si="226"/>
        <v>0</v>
      </c>
      <c r="I997" s="5">
        <f t="shared" si="227"/>
        <v>0</v>
      </c>
      <c r="J997" s="4">
        <f t="shared" si="228"/>
        <v>36.689399999999999</v>
      </c>
      <c r="K997" s="4">
        <f t="shared" si="229"/>
        <v>0</v>
      </c>
      <c r="L997" s="11">
        <f t="shared" si="230"/>
        <v>36.689399999999999</v>
      </c>
      <c r="N997" s="12">
        <f t="shared" si="225"/>
        <v>0</v>
      </c>
      <c r="O997" s="4">
        <f t="shared" si="231"/>
        <v>0</v>
      </c>
      <c r="P997" s="4">
        <f t="shared" si="232"/>
        <v>0</v>
      </c>
      <c r="Q997" s="4">
        <f t="shared" si="233"/>
        <v>0</v>
      </c>
      <c r="R997" s="4">
        <f t="shared" si="234"/>
        <v>0</v>
      </c>
      <c r="S997" s="4">
        <f>SUM($Q$3:Q997)</f>
        <v>0.17863154977667511</v>
      </c>
      <c r="T997" s="11">
        <f>SUM($R$3:R997)</f>
        <v>4.2230478463523069E-2</v>
      </c>
      <c r="U997" s="4">
        <f t="shared" si="235"/>
        <v>0</v>
      </c>
      <c r="AA997" s="4">
        <f t="shared" si="236"/>
        <v>0</v>
      </c>
      <c r="AM997" s="4">
        <f t="shared" si="237"/>
        <v>1</v>
      </c>
      <c r="AN997" s="5">
        <f>SUM($H$3:H997)</f>
        <v>7850.4166666666733</v>
      </c>
    </row>
    <row r="998" spans="1:40" x14ac:dyDescent="0.3">
      <c r="A998" s="6" t="s">
        <v>14</v>
      </c>
      <c r="B998" s="4">
        <v>995</v>
      </c>
      <c r="C998" s="4">
        <v>406</v>
      </c>
      <c r="D998" s="4">
        <v>0</v>
      </c>
      <c r="E998" s="4">
        <f t="shared" si="238"/>
        <v>0</v>
      </c>
      <c r="F998" s="11">
        <f t="shared" si="239"/>
        <v>0</v>
      </c>
      <c r="H998" s="12">
        <f t="shared" si="226"/>
        <v>0</v>
      </c>
      <c r="I998" s="5">
        <f t="shared" si="227"/>
        <v>0</v>
      </c>
      <c r="J998" s="4">
        <f t="shared" si="228"/>
        <v>36.689399999999999</v>
      </c>
      <c r="K998" s="4">
        <f t="shared" si="229"/>
        <v>0</v>
      </c>
      <c r="L998" s="11">
        <f t="shared" si="230"/>
        <v>36.689399999999999</v>
      </c>
      <c r="N998" s="12">
        <f t="shared" si="225"/>
        <v>0</v>
      </c>
      <c r="O998" s="4">
        <f t="shared" si="231"/>
        <v>0</v>
      </c>
      <c r="P998" s="4">
        <f t="shared" si="232"/>
        <v>0</v>
      </c>
      <c r="Q998" s="4">
        <f t="shared" si="233"/>
        <v>0</v>
      </c>
      <c r="R998" s="4">
        <f t="shared" si="234"/>
        <v>0</v>
      </c>
      <c r="S998" s="4">
        <f>SUM($Q$3:Q998)</f>
        <v>0.17863154977667511</v>
      </c>
      <c r="T998" s="11">
        <f>SUM($R$3:R998)</f>
        <v>4.2230478463523069E-2</v>
      </c>
      <c r="U998" s="4">
        <f t="shared" si="235"/>
        <v>0</v>
      </c>
      <c r="AA998" s="4">
        <f t="shared" si="236"/>
        <v>0</v>
      </c>
      <c r="AM998" s="4">
        <f t="shared" si="237"/>
        <v>1</v>
      </c>
      <c r="AN998" s="5">
        <f>SUM($H$3:H998)</f>
        <v>7850.4166666666733</v>
      </c>
    </row>
    <row r="999" spans="1:40" x14ac:dyDescent="0.3">
      <c r="A999" s="6" t="s">
        <v>14</v>
      </c>
      <c r="B999" s="4">
        <v>996</v>
      </c>
      <c r="C999" s="4">
        <v>407</v>
      </c>
      <c r="D999" s="4">
        <v>0</v>
      </c>
      <c r="E999" s="4">
        <f t="shared" si="238"/>
        <v>0</v>
      </c>
      <c r="F999" s="11">
        <f t="shared" si="239"/>
        <v>0</v>
      </c>
      <c r="H999" s="12">
        <f t="shared" si="226"/>
        <v>0</v>
      </c>
      <c r="I999" s="5">
        <f t="shared" si="227"/>
        <v>0</v>
      </c>
      <c r="J999" s="4">
        <f t="shared" si="228"/>
        <v>36.689399999999999</v>
      </c>
      <c r="K999" s="4">
        <f t="shared" si="229"/>
        <v>0</v>
      </c>
      <c r="L999" s="11">
        <f t="shared" si="230"/>
        <v>36.689399999999999</v>
      </c>
      <c r="N999" s="12">
        <f t="shared" si="225"/>
        <v>0</v>
      </c>
      <c r="O999" s="4">
        <f t="shared" si="231"/>
        <v>0</v>
      </c>
      <c r="P999" s="4">
        <f t="shared" si="232"/>
        <v>0</v>
      </c>
      <c r="Q999" s="4">
        <f t="shared" si="233"/>
        <v>0</v>
      </c>
      <c r="R999" s="4">
        <f t="shared" si="234"/>
        <v>0</v>
      </c>
      <c r="S999" s="4">
        <f>SUM($Q$3:Q999)</f>
        <v>0.17863154977667511</v>
      </c>
      <c r="T999" s="11">
        <f>SUM($R$3:R999)</f>
        <v>4.2230478463523069E-2</v>
      </c>
      <c r="U999" s="4">
        <f t="shared" si="235"/>
        <v>0</v>
      </c>
      <c r="AA999" s="4">
        <f t="shared" si="236"/>
        <v>0</v>
      </c>
      <c r="AM999" s="4">
        <f t="shared" si="237"/>
        <v>1</v>
      </c>
      <c r="AN999" s="5">
        <f>SUM($H$3:H999)</f>
        <v>7850.4166666666733</v>
      </c>
    </row>
    <row r="1000" spans="1:40" x14ac:dyDescent="0.3">
      <c r="A1000" s="6" t="s">
        <v>14</v>
      </c>
      <c r="B1000" s="4">
        <v>997</v>
      </c>
      <c r="C1000" s="4">
        <v>408</v>
      </c>
      <c r="D1000" s="4">
        <v>0</v>
      </c>
      <c r="E1000" s="4">
        <f t="shared" si="238"/>
        <v>0</v>
      </c>
      <c r="F1000" s="11">
        <f t="shared" si="239"/>
        <v>0</v>
      </c>
      <c r="H1000" s="12">
        <f t="shared" si="226"/>
        <v>0</v>
      </c>
      <c r="I1000" s="5">
        <f t="shared" si="227"/>
        <v>0</v>
      </c>
      <c r="J1000" s="4">
        <f t="shared" si="228"/>
        <v>36.689399999999999</v>
      </c>
      <c r="K1000" s="4">
        <f t="shared" si="229"/>
        <v>0</v>
      </c>
      <c r="L1000" s="11">
        <f t="shared" si="230"/>
        <v>36.689399999999999</v>
      </c>
      <c r="N1000" s="12">
        <f t="shared" si="225"/>
        <v>0</v>
      </c>
      <c r="O1000" s="4">
        <f t="shared" si="231"/>
        <v>0</v>
      </c>
      <c r="P1000" s="4">
        <f t="shared" si="232"/>
        <v>0</v>
      </c>
      <c r="Q1000" s="4">
        <f t="shared" si="233"/>
        <v>0</v>
      </c>
      <c r="R1000" s="4">
        <f t="shared" si="234"/>
        <v>0</v>
      </c>
      <c r="S1000" s="4">
        <f>SUM($Q$3:Q1000)</f>
        <v>0.17863154977667511</v>
      </c>
      <c r="T1000" s="11">
        <f>SUM($R$3:R1000)</f>
        <v>4.2230478463523069E-2</v>
      </c>
      <c r="U1000" s="4">
        <f t="shared" si="235"/>
        <v>0</v>
      </c>
      <c r="AA1000" s="4">
        <f t="shared" si="236"/>
        <v>0</v>
      </c>
      <c r="AM1000" s="4">
        <f t="shared" si="237"/>
        <v>1</v>
      </c>
      <c r="AN1000" s="5">
        <f>SUM($H$3:H1000)</f>
        <v>7850.4166666666733</v>
      </c>
    </row>
    <row r="1001" spans="1:40" x14ac:dyDescent="0.3">
      <c r="A1001" s="6" t="s">
        <v>14</v>
      </c>
      <c r="B1001" s="4">
        <v>998</v>
      </c>
      <c r="C1001" s="4">
        <v>409</v>
      </c>
      <c r="D1001" s="4">
        <v>0</v>
      </c>
      <c r="E1001" s="4">
        <f t="shared" si="238"/>
        <v>0</v>
      </c>
      <c r="F1001" s="11">
        <f t="shared" si="239"/>
        <v>0</v>
      </c>
      <c r="H1001" s="12">
        <f t="shared" si="226"/>
        <v>0</v>
      </c>
      <c r="I1001" s="5">
        <f t="shared" si="227"/>
        <v>0</v>
      </c>
      <c r="J1001" s="4">
        <f t="shared" si="228"/>
        <v>36.689399999999999</v>
      </c>
      <c r="K1001" s="4">
        <f t="shared" si="229"/>
        <v>0</v>
      </c>
      <c r="L1001" s="11">
        <f t="shared" si="230"/>
        <v>36.689399999999999</v>
      </c>
      <c r="N1001" s="12">
        <f t="shared" si="225"/>
        <v>0</v>
      </c>
      <c r="O1001" s="4">
        <f t="shared" si="231"/>
        <v>0</v>
      </c>
      <c r="P1001" s="4">
        <f t="shared" si="232"/>
        <v>0</v>
      </c>
      <c r="Q1001" s="4">
        <f t="shared" si="233"/>
        <v>0</v>
      </c>
      <c r="R1001" s="4">
        <f t="shared" si="234"/>
        <v>0</v>
      </c>
      <c r="S1001" s="4">
        <f>SUM($Q$3:Q1001)</f>
        <v>0.17863154977667511</v>
      </c>
      <c r="T1001" s="11">
        <f>SUM($R$3:R1001)</f>
        <v>4.2230478463523069E-2</v>
      </c>
      <c r="U1001" s="4">
        <f t="shared" si="235"/>
        <v>0</v>
      </c>
      <c r="AA1001" s="4">
        <f t="shared" si="236"/>
        <v>0</v>
      </c>
      <c r="AM1001" s="4">
        <f t="shared" si="237"/>
        <v>1</v>
      </c>
      <c r="AN1001" s="5">
        <f>SUM($H$3:H1001)</f>
        <v>7850.4166666666733</v>
      </c>
    </row>
    <row r="1002" spans="1:40" x14ac:dyDescent="0.3">
      <c r="A1002" s="6" t="s">
        <v>14</v>
      </c>
      <c r="B1002" s="4">
        <v>999</v>
      </c>
      <c r="C1002" s="4">
        <v>410</v>
      </c>
      <c r="D1002" s="4">
        <v>0</v>
      </c>
      <c r="E1002" s="4">
        <f t="shared" si="238"/>
        <v>0</v>
      </c>
      <c r="F1002" s="11">
        <f t="shared" si="239"/>
        <v>0</v>
      </c>
      <c r="H1002" s="12">
        <f t="shared" si="226"/>
        <v>0</v>
      </c>
      <c r="I1002" s="5">
        <f t="shared" si="227"/>
        <v>0</v>
      </c>
      <c r="J1002" s="4">
        <f t="shared" si="228"/>
        <v>36.689399999999999</v>
      </c>
      <c r="K1002" s="4">
        <f t="shared" si="229"/>
        <v>0</v>
      </c>
      <c r="L1002" s="11">
        <f t="shared" si="230"/>
        <v>36.689399999999999</v>
      </c>
      <c r="N1002" s="12">
        <f t="shared" si="225"/>
        <v>0</v>
      </c>
      <c r="O1002" s="4">
        <f t="shared" si="231"/>
        <v>0</v>
      </c>
      <c r="P1002" s="4">
        <f t="shared" si="232"/>
        <v>0</v>
      </c>
      <c r="Q1002" s="4">
        <f t="shared" si="233"/>
        <v>0</v>
      </c>
      <c r="R1002" s="4">
        <f t="shared" si="234"/>
        <v>0</v>
      </c>
      <c r="S1002" s="4">
        <f>SUM($Q$3:Q1002)</f>
        <v>0.17863154977667511</v>
      </c>
      <c r="T1002" s="11">
        <f>SUM($R$3:R1002)</f>
        <v>4.2230478463523069E-2</v>
      </c>
      <c r="U1002" s="4">
        <f t="shared" si="235"/>
        <v>0</v>
      </c>
      <c r="AA1002" s="4">
        <f t="shared" si="236"/>
        <v>0</v>
      </c>
      <c r="AM1002" s="4">
        <f t="shared" si="237"/>
        <v>1</v>
      </c>
      <c r="AN1002" s="5">
        <f>SUM($H$3:H1002)</f>
        <v>7850.4166666666733</v>
      </c>
    </row>
    <row r="1003" spans="1:40" x14ac:dyDescent="0.3">
      <c r="A1003" s="6" t="s">
        <v>14</v>
      </c>
      <c r="B1003" s="4">
        <v>1000</v>
      </c>
      <c r="C1003" s="4">
        <v>411</v>
      </c>
      <c r="D1003" s="4">
        <v>0</v>
      </c>
      <c r="E1003" s="4">
        <f t="shared" si="238"/>
        <v>0</v>
      </c>
      <c r="F1003" s="11">
        <f t="shared" si="239"/>
        <v>0</v>
      </c>
      <c r="H1003" s="12">
        <f t="shared" si="226"/>
        <v>0</v>
      </c>
      <c r="I1003" s="5">
        <f t="shared" si="227"/>
        <v>0</v>
      </c>
      <c r="J1003" s="4">
        <f t="shared" si="228"/>
        <v>36.689399999999999</v>
      </c>
      <c r="K1003" s="4">
        <f t="shared" si="229"/>
        <v>0</v>
      </c>
      <c r="L1003" s="11">
        <f t="shared" si="230"/>
        <v>36.689399999999999</v>
      </c>
      <c r="N1003" s="12">
        <f t="shared" si="225"/>
        <v>0</v>
      </c>
      <c r="O1003" s="4">
        <f t="shared" si="231"/>
        <v>0</v>
      </c>
      <c r="P1003" s="4">
        <f t="shared" si="232"/>
        <v>0</v>
      </c>
      <c r="Q1003" s="4">
        <f t="shared" si="233"/>
        <v>0</v>
      </c>
      <c r="R1003" s="4">
        <f t="shared" si="234"/>
        <v>0</v>
      </c>
      <c r="S1003" s="4">
        <f>SUM($Q$3:Q1003)</f>
        <v>0.17863154977667511</v>
      </c>
      <c r="T1003" s="11">
        <f>SUM($R$3:R1003)</f>
        <v>4.2230478463523069E-2</v>
      </c>
      <c r="U1003" s="4">
        <f t="shared" si="235"/>
        <v>0</v>
      </c>
      <c r="AA1003" s="4">
        <f t="shared" si="236"/>
        <v>0</v>
      </c>
      <c r="AM1003" s="4">
        <f t="shared" si="237"/>
        <v>1</v>
      </c>
      <c r="AN1003" s="5">
        <f>SUM($H$3:H1003)</f>
        <v>7850.4166666666733</v>
      </c>
    </row>
    <row r="1004" spans="1:40" x14ac:dyDescent="0.3">
      <c r="A1004" s="6" t="s">
        <v>14</v>
      </c>
      <c r="B1004" s="4">
        <v>1001</v>
      </c>
      <c r="C1004" s="4">
        <v>412</v>
      </c>
      <c r="D1004" s="4">
        <v>0</v>
      </c>
      <c r="E1004" s="4">
        <f t="shared" si="238"/>
        <v>0</v>
      </c>
      <c r="F1004" s="11">
        <f t="shared" si="239"/>
        <v>0</v>
      </c>
      <c r="H1004" s="12">
        <f t="shared" si="226"/>
        <v>0</v>
      </c>
      <c r="I1004" s="5">
        <f t="shared" si="227"/>
        <v>0</v>
      </c>
      <c r="J1004" s="4">
        <f t="shared" si="228"/>
        <v>36.689399999999999</v>
      </c>
      <c r="K1004" s="4">
        <f t="shared" si="229"/>
        <v>0</v>
      </c>
      <c r="L1004" s="11">
        <f t="shared" si="230"/>
        <v>36.689399999999999</v>
      </c>
      <c r="N1004" s="12">
        <f t="shared" si="225"/>
        <v>0</v>
      </c>
      <c r="O1004" s="4">
        <f t="shared" si="231"/>
        <v>0</v>
      </c>
      <c r="P1004" s="4">
        <f t="shared" si="232"/>
        <v>0</v>
      </c>
      <c r="Q1004" s="4">
        <f t="shared" si="233"/>
        <v>0</v>
      </c>
      <c r="R1004" s="4">
        <f t="shared" si="234"/>
        <v>0</v>
      </c>
      <c r="S1004" s="4">
        <f>SUM($Q$3:Q1004)</f>
        <v>0.17863154977667511</v>
      </c>
      <c r="T1004" s="11">
        <f>SUM($R$3:R1004)</f>
        <v>4.2230478463523069E-2</v>
      </c>
      <c r="U1004" s="4">
        <f t="shared" si="235"/>
        <v>0</v>
      </c>
      <c r="AA1004" s="4">
        <f t="shared" si="236"/>
        <v>0</v>
      </c>
      <c r="AM1004" s="4">
        <f t="shared" si="237"/>
        <v>1</v>
      </c>
      <c r="AN1004" s="5">
        <f>SUM($H$3:H1004)</f>
        <v>7850.4166666666733</v>
      </c>
    </row>
    <row r="1005" spans="1:40" x14ac:dyDescent="0.3">
      <c r="A1005" s="6" t="s">
        <v>14</v>
      </c>
      <c r="B1005" s="4">
        <v>1002</v>
      </c>
      <c r="C1005" s="4">
        <v>413</v>
      </c>
      <c r="D1005" s="4">
        <v>0</v>
      </c>
      <c r="E1005" s="4">
        <f t="shared" si="238"/>
        <v>0</v>
      </c>
      <c r="F1005" s="11">
        <f t="shared" si="239"/>
        <v>0</v>
      </c>
      <c r="H1005" s="12">
        <f t="shared" si="226"/>
        <v>0</v>
      </c>
      <c r="I1005" s="5">
        <f t="shared" si="227"/>
        <v>0</v>
      </c>
      <c r="J1005" s="4">
        <f t="shared" si="228"/>
        <v>36.689399999999999</v>
      </c>
      <c r="K1005" s="4">
        <f t="shared" si="229"/>
        <v>0</v>
      </c>
      <c r="L1005" s="11">
        <f t="shared" si="230"/>
        <v>36.689399999999999</v>
      </c>
      <c r="N1005" s="12">
        <f t="shared" si="225"/>
        <v>0</v>
      </c>
      <c r="O1005" s="4">
        <f t="shared" si="231"/>
        <v>0</v>
      </c>
      <c r="P1005" s="4">
        <f t="shared" si="232"/>
        <v>0</v>
      </c>
      <c r="Q1005" s="4">
        <f t="shared" si="233"/>
        <v>0</v>
      </c>
      <c r="R1005" s="4">
        <f t="shared" si="234"/>
        <v>0</v>
      </c>
      <c r="S1005" s="4">
        <f>SUM($Q$3:Q1005)</f>
        <v>0.17863154977667511</v>
      </c>
      <c r="T1005" s="11">
        <f>SUM($R$3:R1005)</f>
        <v>4.2230478463523069E-2</v>
      </c>
      <c r="U1005" s="4">
        <f t="shared" si="235"/>
        <v>0</v>
      </c>
      <c r="AA1005" s="4">
        <f t="shared" si="236"/>
        <v>0</v>
      </c>
      <c r="AM1005" s="4">
        <f t="shared" si="237"/>
        <v>1</v>
      </c>
      <c r="AN1005" s="5">
        <f>SUM($H$3:H1005)</f>
        <v>7850.4166666666733</v>
      </c>
    </row>
    <row r="1006" spans="1:40" x14ac:dyDescent="0.3">
      <c r="A1006" s="6" t="s">
        <v>14</v>
      </c>
      <c r="B1006" s="4">
        <v>1003</v>
      </c>
      <c r="C1006" s="4">
        <v>414</v>
      </c>
      <c r="D1006" s="4">
        <v>0</v>
      </c>
      <c r="E1006" s="4">
        <f t="shared" si="238"/>
        <v>0</v>
      </c>
      <c r="F1006" s="11">
        <f t="shared" si="239"/>
        <v>0</v>
      </c>
      <c r="H1006" s="12">
        <f t="shared" si="226"/>
        <v>0</v>
      </c>
      <c r="I1006" s="5">
        <f t="shared" si="227"/>
        <v>0</v>
      </c>
      <c r="J1006" s="4">
        <f t="shared" si="228"/>
        <v>36.689399999999999</v>
      </c>
      <c r="K1006" s="4">
        <f t="shared" si="229"/>
        <v>0</v>
      </c>
      <c r="L1006" s="11">
        <f t="shared" si="230"/>
        <v>36.689399999999999</v>
      </c>
      <c r="N1006" s="12">
        <f t="shared" si="225"/>
        <v>0</v>
      </c>
      <c r="O1006" s="4">
        <f t="shared" si="231"/>
        <v>0</v>
      </c>
      <c r="P1006" s="4">
        <f t="shared" si="232"/>
        <v>0</v>
      </c>
      <c r="Q1006" s="4">
        <f t="shared" si="233"/>
        <v>0</v>
      </c>
      <c r="R1006" s="4">
        <f t="shared" si="234"/>
        <v>0</v>
      </c>
      <c r="S1006" s="4">
        <f>SUM($Q$3:Q1006)</f>
        <v>0.17863154977667511</v>
      </c>
      <c r="T1006" s="11">
        <f>SUM($R$3:R1006)</f>
        <v>4.2230478463523069E-2</v>
      </c>
      <c r="U1006" s="4">
        <f t="shared" si="235"/>
        <v>0</v>
      </c>
      <c r="AA1006" s="4">
        <f t="shared" si="236"/>
        <v>0</v>
      </c>
      <c r="AM1006" s="4">
        <f t="shared" si="237"/>
        <v>1</v>
      </c>
      <c r="AN1006" s="5">
        <f>SUM($H$3:H1006)</f>
        <v>7850.4166666666733</v>
      </c>
    </row>
    <row r="1007" spans="1:40" x14ac:dyDescent="0.3">
      <c r="A1007" s="6" t="s">
        <v>14</v>
      </c>
      <c r="B1007" s="4">
        <v>1004</v>
      </c>
      <c r="C1007" s="4">
        <v>415</v>
      </c>
      <c r="D1007" s="4">
        <v>0</v>
      </c>
      <c r="E1007" s="4">
        <f t="shared" si="238"/>
        <v>0</v>
      </c>
      <c r="F1007" s="11">
        <f t="shared" si="239"/>
        <v>0</v>
      </c>
      <c r="H1007" s="12">
        <f t="shared" si="226"/>
        <v>0</v>
      </c>
      <c r="I1007" s="5">
        <f t="shared" si="227"/>
        <v>0</v>
      </c>
      <c r="J1007" s="4">
        <f t="shared" si="228"/>
        <v>36.689399999999999</v>
      </c>
      <c r="K1007" s="4">
        <f t="shared" si="229"/>
        <v>0</v>
      </c>
      <c r="L1007" s="11">
        <f t="shared" si="230"/>
        <v>36.689399999999999</v>
      </c>
      <c r="N1007" s="12">
        <f t="shared" si="225"/>
        <v>0</v>
      </c>
      <c r="O1007" s="4">
        <f t="shared" si="231"/>
        <v>0</v>
      </c>
      <c r="P1007" s="4">
        <f t="shared" si="232"/>
        <v>0</v>
      </c>
      <c r="Q1007" s="4">
        <f t="shared" si="233"/>
        <v>0</v>
      </c>
      <c r="R1007" s="4">
        <f t="shared" si="234"/>
        <v>0</v>
      </c>
      <c r="S1007" s="4">
        <f>SUM($Q$3:Q1007)</f>
        <v>0.17863154977667511</v>
      </c>
      <c r="T1007" s="11">
        <f>SUM($R$3:R1007)</f>
        <v>4.2230478463523069E-2</v>
      </c>
      <c r="U1007" s="4">
        <f t="shared" si="235"/>
        <v>0</v>
      </c>
      <c r="AA1007" s="4">
        <f t="shared" si="236"/>
        <v>0</v>
      </c>
      <c r="AM1007" s="4">
        <f t="shared" si="237"/>
        <v>1</v>
      </c>
      <c r="AN1007" s="5">
        <f>SUM($H$3:H1007)</f>
        <v>7850.4166666666733</v>
      </c>
    </row>
    <row r="1008" spans="1:40" x14ac:dyDescent="0.3">
      <c r="A1008" s="6" t="s">
        <v>14</v>
      </c>
      <c r="B1008" s="4">
        <v>1005</v>
      </c>
      <c r="C1008" s="4">
        <v>416</v>
      </c>
      <c r="D1008" s="4">
        <v>0</v>
      </c>
      <c r="E1008" s="4">
        <f t="shared" si="238"/>
        <v>0</v>
      </c>
      <c r="F1008" s="11">
        <f t="shared" si="239"/>
        <v>0</v>
      </c>
      <c r="H1008" s="12">
        <f t="shared" si="226"/>
        <v>0</v>
      </c>
      <c r="I1008" s="5">
        <f t="shared" si="227"/>
        <v>0</v>
      </c>
      <c r="J1008" s="4">
        <f t="shared" si="228"/>
        <v>36.689399999999999</v>
      </c>
      <c r="K1008" s="4">
        <f t="shared" si="229"/>
        <v>0</v>
      </c>
      <c r="L1008" s="11">
        <f t="shared" si="230"/>
        <v>36.689399999999999</v>
      </c>
      <c r="N1008" s="12">
        <f t="shared" si="225"/>
        <v>0</v>
      </c>
      <c r="O1008" s="4">
        <f t="shared" si="231"/>
        <v>0</v>
      </c>
      <c r="P1008" s="4">
        <f t="shared" si="232"/>
        <v>0</v>
      </c>
      <c r="Q1008" s="4">
        <f t="shared" si="233"/>
        <v>0</v>
      </c>
      <c r="R1008" s="4">
        <f t="shared" si="234"/>
        <v>0</v>
      </c>
      <c r="S1008" s="4">
        <f>SUM($Q$3:Q1008)</f>
        <v>0.17863154977667511</v>
      </c>
      <c r="T1008" s="11">
        <f>SUM($R$3:R1008)</f>
        <v>4.2230478463523069E-2</v>
      </c>
      <c r="U1008" s="4">
        <f t="shared" si="235"/>
        <v>0</v>
      </c>
      <c r="AA1008" s="4">
        <f t="shared" si="236"/>
        <v>0</v>
      </c>
      <c r="AM1008" s="4">
        <f t="shared" si="237"/>
        <v>1</v>
      </c>
      <c r="AN1008" s="5">
        <f>SUM($H$3:H1008)</f>
        <v>7850.4166666666733</v>
      </c>
    </row>
    <row r="1009" spans="1:40" x14ac:dyDescent="0.3">
      <c r="A1009" s="6" t="s">
        <v>14</v>
      </c>
      <c r="B1009" s="4">
        <v>1006</v>
      </c>
      <c r="C1009" s="4">
        <v>417</v>
      </c>
      <c r="D1009" s="4">
        <v>0</v>
      </c>
      <c r="E1009" s="4">
        <f t="shared" si="238"/>
        <v>0</v>
      </c>
      <c r="F1009" s="11">
        <f t="shared" si="239"/>
        <v>0</v>
      </c>
      <c r="H1009" s="12">
        <f t="shared" si="226"/>
        <v>0</v>
      </c>
      <c r="I1009" s="5">
        <f t="shared" si="227"/>
        <v>0</v>
      </c>
      <c r="J1009" s="4">
        <f t="shared" si="228"/>
        <v>36.689399999999999</v>
      </c>
      <c r="K1009" s="4">
        <f t="shared" si="229"/>
        <v>0</v>
      </c>
      <c r="L1009" s="11">
        <f t="shared" si="230"/>
        <v>36.689399999999999</v>
      </c>
      <c r="N1009" s="12">
        <f t="shared" si="225"/>
        <v>0</v>
      </c>
      <c r="O1009" s="4">
        <f t="shared" si="231"/>
        <v>0</v>
      </c>
      <c r="P1009" s="4">
        <f t="shared" si="232"/>
        <v>0</v>
      </c>
      <c r="Q1009" s="4">
        <f t="shared" si="233"/>
        <v>0</v>
      </c>
      <c r="R1009" s="4">
        <f t="shared" si="234"/>
        <v>0</v>
      </c>
      <c r="S1009" s="4">
        <f>SUM($Q$3:Q1009)</f>
        <v>0.17863154977667511</v>
      </c>
      <c r="T1009" s="11">
        <f>SUM($R$3:R1009)</f>
        <v>4.2230478463523069E-2</v>
      </c>
      <c r="U1009" s="4">
        <f t="shared" si="235"/>
        <v>0</v>
      </c>
      <c r="AA1009" s="4">
        <f t="shared" si="236"/>
        <v>0</v>
      </c>
      <c r="AM1009" s="4">
        <f t="shared" si="237"/>
        <v>1</v>
      </c>
      <c r="AN1009" s="5">
        <f>SUM($H$3:H1009)</f>
        <v>7850.4166666666733</v>
      </c>
    </row>
    <row r="1010" spans="1:40" x14ac:dyDescent="0.3">
      <c r="A1010" s="6" t="s">
        <v>14</v>
      </c>
      <c r="B1010" s="4">
        <v>1007</v>
      </c>
      <c r="C1010" s="4">
        <v>418</v>
      </c>
      <c r="D1010" s="4">
        <v>0</v>
      </c>
      <c r="E1010" s="4">
        <f t="shared" si="238"/>
        <v>0</v>
      </c>
      <c r="F1010" s="11">
        <f t="shared" si="239"/>
        <v>0</v>
      </c>
      <c r="H1010" s="12">
        <f t="shared" si="226"/>
        <v>0</v>
      </c>
      <c r="I1010" s="5">
        <f t="shared" si="227"/>
        <v>0</v>
      </c>
      <c r="J1010" s="4">
        <f t="shared" si="228"/>
        <v>36.689399999999999</v>
      </c>
      <c r="K1010" s="4">
        <f t="shared" si="229"/>
        <v>0</v>
      </c>
      <c r="L1010" s="11">
        <f t="shared" si="230"/>
        <v>36.689399999999999</v>
      </c>
      <c r="N1010" s="12">
        <f t="shared" si="225"/>
        <v>0</v>
      </c>
      <c r="O1010" s="4">
        <f t="shared" si="231"/>
        <v>0</v>
      </c>
      <c r="P1010" s="4">
        <f t="shared" si="232"/>
        <v>0</v>
      </c>
      <c r="Q1010" s="4">
        <f t="shared" si="233"/>
        <v>0</v>
      </c>
      <c r="R1010" s="4">
        <f t="shared" si="234"/>
        <v>0</v>
      </c>
      <c r="S1010" s="4">
        <f>SUM($Q$3:Q1010)</f>
        <v>0.17863154977667511</v>
      </c>
      <c r="T1010" s="11">
        <f>SUM($R$3:R1010)</f>
        <v>4.2230478463523069E-2</v>
      </c>
      <c r="U1010" s="4">
        <f t="shared" si="235"/>
        <v>0</v>
      </c>
      <c r="AA1010" s="4">
        <f t="shared" si="236"/>
        <v>0</v>
      </c>
      <c r="AM1010" s="4">
        <f t="shared" si="237"/>
        <v>1</v>
      </c>
      <c r="AN1010" s="5">
        <f>SUM($H$3:H1010)</f>
        <v>7850.4166666666733</v>
      </c>
    </row>
    <row r="1011" spans="1:40" x14ac:dyDescent="0.3">
      <c r="A1011" s="6" t="s">
        <v>14</v>
      </c>
      <c r="B1011" s="4">
        <v>1008</v>
      </c>
      <c r="C1011" s="4">
        <v>419</v>
      </c>
      <c r="D1011" s="4">
        <v>0</v>
      </c>
      <c r="E1011" s="4">
        <f t="shared" si="238"/>
        <v>0</v>
      </c>
      <c r="F1011" s="11">
        <f t="shared" si="239"/>
        <v>0</v>
      </c>
      <c r="H1011" s="12">
        <f t="shared" si="226"/>
        <v>0</v>
      </c>
      <c r="I1011" s="5">
        <f t="shared" si="227"/>
        <v>0</v>
      </c>
      <c r="J1011" s="4">
        <f t="shared" si="228"/>
        <v>36.689399999999999</v>
      </c>
      <c r="K1011" s="4">
        <f t="shared" si="229"/>
        <v>0</v>
      </c>
      <c r="L1011" s="11">
        <f t="shared" si="230"/>
        <v>36.689399999999999</v>
      </c>
      <c r="N1011" s="12">
        <f t="shared" si="225"/>
        <v>0</v>
      </c>
      <c r="O1011" s="4">
        <f t="shared" si="231"/>
        <v>0</v>
      </c>
      <c r="P1011" s="4">
        <f t="shared" si="232"/>
        <v>0</v>
      </c>
      <c r="Q1011" s="4">
        <f t="shared" si="233"/>
        <v>0</v>
      </c>
      <c r="R1011" s="4">
        <f t="shared" si="234"/>
        <v>0</v>
      </c>
      <c r="S1011" s="4">
        <f>SUM($Q$3:Q1011)</f>
        <v>0.17863154977667511</v>
      </c>
      <c r="T1011" s="11">
        <f>SUM($R$3:R1011)</f>
        <v>4.2230478463523069E-2</v>
      </c>
      <c r="U1011" s="4">
        <f t="shared" si="235"/>
        <v>0</v>
      </c>
      <c r="AA1011" s="4">
        <f t="shared" si="236"/>
        <v>0</v>
      </c>
      <c r="AM1011" s="4">
        <f t="shared" si="237"/>
        <v>1</v>
      </c>
      <c r="AN1011" s="5">
        <f>SUM($H$3:H1011)</f>
        <v>7850.4166666666733</v>
      </c>
    </row>
    <row r="1012" spans="1:40" x14ac:dyDescent="0.3">
      <c r="A1012" s="6" t="s">
        <v>14</v>
      </c>
      <c r="B1012" s="4">
        <v>1009</v>
      </c>
      <c r="C1012" s="4">
        <v>420</v>
      </c>
      <c r="D1012" s="4">
        <v>0</v>
      </c>
      <c r="E1012" s="4">
        <f t="shared" si="238"/>
        <v>0</v>
      </c>
      <c r="F1012" s="11">
        <f t="shared" si="239"/>
        <v>0</v>
      </c>
      <c r="H1012" s="12">
        <f t="shared" si="226"/>
        <v>0</v>
      </c>
      <c r="I1012" s="5">
        <f t="shared" si="227"/>
        <v>0</v>
      </c>
      <c r="J1012" s="4">
        <f t="shared" si="228"/>
        <v>36.689399999999999</v>
      </c>
      <c r="K1012" s="4">
        <f t="shared" si="229"/>
        <v>0</v>
      </c>
      <c r="L1012" s="11">
        <f t="shared" si="230"/>
        <v>36.689399999999999</v>
      </c>
      <c r="N1012" s="12">
        <f t="shared" si="225"/>
        <v>0</v>
      </c>
      <c r="O1012" s="4">
        <f t="shared" si="231"/>
        <v>0</v>
      </c>
      <c r="P1012" s="4">
        <f t="shared" si="232"/>
        <v>0</v>
      </c>
      <c r="Q1012" s="4">
        <f t="shared" si="233"/>
        <v>0</v>
      </c>
      <c r="R1012" s="4">
        <f t="shared" si="234"/>
        <v>0</v>
      </c>
      <c r="S1012" s="4">
        <f>SUM($Q$3:Q1012)</f>
        <v>0.17863154977667511</v>
      </c>
      <c r="T1012" s="11">
        <f>SUM($R$3:R1012)</f>
        <v>4.2230478463523069E-2</v>
      </c>
      <c r="U1012" s="4">
        <f t="shared" si="235"/>
        <v>0</v>
      </c>
      <c r="AA1012" s="4">
        <f t="shared" si="236"/>
        <v>0</v>
      </c>
      <c r="AM1012" s="4">
        <f t="shared" si="237"/>
        <v>1</v>
      </c>
      <c r="AN1012" s="5">
        <f>SUM($H$3:H1012)</f>
        <v>7850.4166666666733</v>
      </c>
    </row>
    <row r="1013" spans="1:40" x14ac:dyDescent="0.3">
      <c r="A1013" s="6" t="s">
        <v>14</v>
      </c>
      <c r="B1013" s="4">
        <v>1010</v>
      </c>
      <c r="C1013" s="4">
        <v>421</v>
      </c>
      <c r="D1013" s="4">
        <v>0</v>
      </c>
      <c r="E1013" s="4">
        <f t="shared" si="238"/>
        <v>0</v>
      </c>
      <c r="F1013" s="11">
        <f t="shared" si="239"/>
        <v>0</v>
      </c>
      <c r="H1013" s="12">
        <f t="shared" si="226"/>
        <v>0</v>
      </c>
      <c r="I1013" s="5">
        <f t="shared" si="227"/>
        <v>0</v>
      </c>
      <c r="J1013" s="4">
        <f t="shared" si="228"/>
        <v>36.689399999999999</v>
      </c>
      <c r="K1013" s="4">
        <f t="shared" si="229"/>
        <v>0</v>
      </c>
      <c r="L1013" s="11">
        <f t="shared" si="230"/>
        <v>36.689399999999999</v>
      </c>
      <c r="N1013" s="12">
        <f t="shared" si="225"/>
        <v>0</v>
      </c>
      <c r="O1013" s="4">
        <f t="shared" si="231"/>
        <v>0</v>
      </c>
      <c r="P1013" s="4">
        <f t="shared" si="232"/>
        <v>0</v>
      </c>
      <c r="Q1013" s="4">
        <f t="shared" si="233"/>
        <v>0</v>
      </c>
      <c r="R1013" s="4">
        <f t="shared" si="234"/>
        <v>0</v>
      </c>
      <c r="S1013" s="4">
        <f>SUM($Q$3:Q1013)</f>
        <v>0.17863154977667511</v>
      </c>
      <c r="T1013" s="11">
        <f>SUM($R$3:R1013)</f>
        <v>4.2230478463523069E-2</v>
      </c>
      <c r="U1013" s="4">
        <f t="shared" si="235"/>
        <v>0</v>
      </c>
      <c r="AA1013" s="4">
        <f t="shared" si="236"/>
        <v>0</v>
      </c>
      <c r="AM1013" s="4">
        <f t="shared" si="237"/>
        <v>1</v>
      </c>
      <c r="AN1013" s="5">
        <f>SUM($H$3:H1013)</f>
        <v>7850.4166666666733</v>
      </c>
    </row>
    <row r="1014" spans="1:40" x14ac:dyDescent="0.3">
      <c r="A1014" s="6" t="s">
        <v>14</v>
      </c>
      <c r="B1014" s="4">
        <v>1011</v>
      </c>
      <c r="C1014" s="4">
        <v>422</v>
      </c>
      <c r="D1014" s="4">
        <v>0</v>
      </c>
      <c r="E1014" s="4">
        <f t="shared" si="238"/>
        <v>0</v>
      </c>
      <c r="F1014" s="11">
        <f t="shared" si="239"/>
        <v>0</v>
      </c>
      <c r="H1014" s="12">
        <f t="shared" si="226"/>
        <v>0</v>
      </c>
      <c r="I1014" s="5">
        <f t="shared" si="227"/>
        <v>0</v>
      </c>
      <c r="J1014" s="4">
        <f t="shared" si="228"/>
        <v>36.689399999999999</v>
      </c>
      <c r="K1014" s="4">
        <f t="shared" si="229"/>
        <v>0</v>
      </c>
      <c r="L1014" s="11">
        <f t="shared" si="230"/>
        <v>36.689399999999999</v>
      </c>
      <c r="N1014" s="12">
        <f t="shared" si="225"/>
        <v>0</v>
      </c>
      <c r="O1014" s="4">
        <f t="shared" si="231"/>
        <v>0</v>
      </c>
      <c r="P1014" s="4">
        <f t="shared" si="232"/>
        <v>0</v>
      </c>
      <c r="Q1014" s="4">
        <f t="shared" si="233"/>
        <v>0</v>
      </c>
      <c r="R1014" s="4">
        <f t="shared" si="234"/>
        <v>0</v>
      </c>
      <c r="S1014" s="4">
        <f>SUM($Q$3:Q1014)</f>
        <v>0.17863154977667511</v>
      </c>
      <c r="T1014" s="11">
        <f>SUM($R$3:R1014)</f>
        <v>4.2230478463523069E-2</v>
      </c>
      <c r="U1014" s="4">
        <f t="shared" si="235"/>
        <v>0</v>
      </c>
      <c r="AA1014" s="4">
        <f t="shared" si="236"/>
        <v>0</v>
      </c>
      <c r="AM1014" s="4">
        <f t="shared" si="237"/>
        <v>1</v>
      </c>
      <c r="AN1014" s="5">
        <f>SUM($H$3:H1014)</f>
        <v>7850.4166666666733</v>
      </c>
    </row>
    <row r="1015" spans="1:40" x14ac:dyDescent="0.3">
      <c r="A1015" s="6" t="s">
        <v>14</v>
      </c>
      <c r="B1015" s="4">
        <v>1012</v>
      </c>
      <c r="C1015" s="4">
        <v>423</v>
      </c>
      <c r="D1015" s="4">
        <v>0</v>
      </c>
      <c r="E1015" s="4">
        <f t="shared" si="238"/>
        <v>0</v>
      </c>
      <c r="F1015" s="11">
        <f t="shared" si="239"/>
        <v>0</v>
      </c>
      <c r="H1015" s="12">
        <f t="shared" si="226"/>
        <v>0</v>
      </c>
      <c r="I1015" s="5">
        <f t="shared" si="227"/>
        <v>0</v>
      </c>
      <c r="J1015" s="4">
        <f t="shared" si="228"/>
        <v>36.689399999999999</v>
      </c>
      <c r="K1015" s="4">
        <f t="shared" si="229"/>
        <v>0</v>
      </c>
      <c r="L1015" s="11">
        <f t="shared" si="230"/>
        <v>36.689399999999999</v>
      </c>
      <c r="N1015" s="12">
        <f t="shared" si="225"/>
        <v>0</v>
      </c>
      <c r="O1015" s="4">
        <f t="shared" si="231"/>
        <v>0</v>
      </c>
      <c r="P1015" s="4">
        <f t="shared" si="232"/>
        <v>0</v>
      </c>
      <c r="Q1015" s="4">
        <f t="shared" si="233"/>
        <v>0</v>
      </c>
      <c r="R1015" s="4">
        <f t="shared" si="234"/>
        <v>0</v>
      </c>
      <c r="S1015" s="4">
        <f>SUM($Q$3:Q1015)</f>
        <v>0.17863154977667511</v>
      </c>
      <c r="T1015" s="11">
        <f>SUM($R$3:R1015)</f>
        <v>4.2230478463523069E-2</v>
      </c>
      <c r="U1015" s="4">
        <f t="shared" si="235"/>
        <v>0</v>
      </c>
      <c r="AA1015" s="4">
        <f t="shared" si="236"/>
        <v>0</v>
      </c>
      <c r="AM1015" s="4">
        <f t="shared" si="237"/>
        <v>1</v>
      </c>
      <c r="AN1015" s="5">
        <f>SUM($H$3:H1015)</f>
        <v>7850.4166666666733</v>
      </c>
    </row>
    <row r="1016" spans="1:40" x14ac:dyDescent="0.3">
      <c r="A1016" s="6" t="s">
        <v>14</v>
      </c>
      <c r="B1016" s="4">
        <v>1013</v>
      </c>
      <c r="C1016" s="4">
        <v>424</v>
      </c>
      <c r="D1016" s="4">
        <v>0</v>
      </c>
      <c r="E1016" s="4">
        <f t="shared" si="238"/>
        <v>0</v>
      </c>
      <c r="F1016" s="11">
        <f t="shared" si="239"/>
        <v>0</v>
      </c>
      <c r="H1016" s="12">
        <f t="shared" si="226"/>
        <v>0</v>
      </c>
      <c r="I1016" s="5">
        <f t="shared" si="227"/>
        <v>0</v>
      </c>
      <c r="J1016" s="4">
        <f t="shared" si="228"/>
        <v>36.689399999999999</v>
      </c>
      <c r="K1016" s="4">
        <f t="shared" si="229"/>
        <v>0</v>
      </c>
      <c r="L1016" s="11">
        <f t="shared" si="230"/>
        <v>36.689399999999999</v>
      </c>
      <c r="N1016" s="12">
        <f t="shared" si="225"/>
        <v>0</v>
      </c>
      <c r="O1016" s="4">
        <f t="shared" si="231"/>
        <v>0</v>
      </c>
      <c r="P1016" s="4">
        <f t="shared" si="232"/>
        <v>0</v>
      </c>
      <c r="Q1016" s="4">
        <f t="shared" si="233"/>
        <v>0</v>
      </c>
      <c r="R1016" s="4">
        <f t="shared" si="234"/>
        <v>0</v>
      </c>
      <c r="S1016" s="4">
        <f>SUM($Q$3:Q1016)</f>
        <v>0.17863154977667511</v>
      </c>
      <c r="T1016" s="11">
        <f>SUM($R$3:R1016)</f>
        <v>4.2230478463523069E-2</v>
      </c>
      <c r="U1016" s="4">
        <f t="shared" si="235"/>
        <v>0</v>
      </c>
      <c r="AA1016" s="4">
        <f t="shared" si="236"/>
        <v>0</v>
      </c>
      <c r="AM1016" s="4">
        <f t="shared" si="237"/>
        <v>1</v>
      </c>
      <c r="AN1016" s="5">
        <f>SUM($H$3:H1016)</f>
        <v>7850.4166666666733</v>
      </c>
    </row>
    <row r="1017" spans="1:40" x14ac:dyDescent="0.3">
      <c r="A1017" s="6" t="s">
        <v>14</v>
      </c>
      <c r="B1017" s="4">
        <v>1014</v>
      </c>
      <c r="C1017" s="4">
        <v>425</v>
      </c>
      <c r="D1017" s="4">
        <v>0</v>
      </c>
      <c r="E1017" s="4">
        <f t="shared" si="238"/>
        <v>0</v>
      </c>
      <c r="F1017" s="11">
        <f t="shared" si="239"/>
        <v>0</v>
      </c>
      <c r="H1017" s="12">
        <f t="shared" si="226"/>
        <v>0</v>
      </c>
      <c r="I1017" s="5">
        <f t="shared" si="227"/>
        <v>0</v>
      </c>
      <c r="J1017" s="4">
        <f t="shared" si="228"/>
        <v>36.689399999999999</v>
      </c>
      <c r="K1017" s="4">
        <f t="shared" si="229"/>
        <v>0</v>
      </c>
      <c r="L1017" s="11">
        <f t="shared" si="230"/>
        <v>36.689399999999999</v>
      </c>
      <c r="N1017" s="12">
        <f t="shared" si="225"/>
        <v>0</v>
      </c>
      <c r="O1017" s="4">
        <f t="shared" si="231"/>
        <v>0</v>
      </c>
      <c r="P1017" s="4">
        <f t="shared" si="232"/>
        <v>0</v>
      </c>
      <c r="Q1017" s="4">
        <f t="shared" si="233"/>
        <v>0</v>
      </c>
      <c r="R1017" s="4">
        <f t="shared" si="234"/>
        <v>0</v>
      </c>
      <c r="S1017" s="4">
        <f>SUM($Q$3:Q1017)</f>
        <v>0.17863154977667511</v>
      </c>
      <c r="T1017" s="11">
        <f>SUM($R$3:R1017)</f>
        <v>4.2230478463523069E-2</v>
      </c>
      <c r="U1017" s="4">
        <f t="shared" si="235"/>
        <v>0</v>
      </c>
      <c r="AA1017" s="4">
        <f t="shared" si="236"/>
        <v>0</v>
      </c>
      <c r="AM1017" s="4">
        <f t="shared" si="237"/>
        <v>1</v>
      </c>
      <c r="AN1017" s="5">
        <f>SUM($H$3:H1017)</f>
        <v>7850.4166666666733</v>
      </c>
    </row>
    <row r="1018" spans="1:40" x14ac:dyDescent="0.3">
      <c r="A1018" s="6" t="s">
        <v>14</v>
      </c>
      <c r="B1018" s="4">
        <v>1015</v>
      </c>
      <c r="C1018" s="4">
        <v>426</v>
      </c>
      <c r="D1018" s="4">
        <v>0</v>
      </c>
      <c r="E1018" s="4">
        <f t="shared" si="238"/>
        <v>0</v>
      </c>
      <c r="F1018" s="11">
        <f t="shared" si="239"/>
        <v>0</v>
      </c>
      <c r="H1018" s="12">
        <f t="shared" si="226"/>
        <v>0</v>
      </c>
      <c r="I1018" s="5">
        <f t="shared" si="227"/>
        <v>0</v>
      </c>
      <c r="J1018" s="4">
        <f t="shared" si="228"/>
        <v>36.689399999999999</v>
      </c>
      <c r="K1018" s="4">
        <f t="shared" si="229"/>
        <v>0</v>
      </c>
      <c r="L1018" s="11">
        <f t="shared" si="230"/>
        <v>36.689399999999999</v>
      </c>
      <c r="N1018" s="12">
        <f t="shared" si="225"/>
        <v>0</v>
      </c>
      <c r="O1018" s="4">
        <f t="shared" si="231"/>
        <v>0</v>
      </c>
      <c r="P1018" s="4">
        <f t="shared" si="232"/>
        <v>0</v>
      </c>
      <c r="Q1018" s="4">
        <f t="shared" si="233"/>
        <v>0</v>
      </c>
      <c r="R1018" s="4">
        <f t="shared" si="234"/>
        <v>0</v>
      </c>
      <c r="S1018" s="4">
        <f>SUM($Q$3:Q1018)</f>
        <v>0.17863154977667511</v>
      </c>
      <c r="T1018" s="11">
        <f>SUM($R$3:R1018)</f>
        <v>4.2230478463523069E-2</v>
      </c>
      <c r="U1018" s="4">
        <f t="shared" si="235"/>
        <v>0</v>
      </c>
      <c r="AA1018" s="4">
        <f t="shared" si="236"/>
        <v>0</v>
      </c>
      <c r="AM1018" s="4">
        <f t="shared" si="237"/>
        <v>1</v>
      </c>
      <c r="AN1018" s="5">
        <f>SUM($H$3:H1018)</f>
        <v>7850.4166666666733</v>
      </c>
    </row>
    <row r="1019" spans="1:40" x14ac:dyDescent="0.3">
      <c r="A1019" s="6" t="s">
        <v>14</v>
      </c>
      <c r="B1019" s="4">
        <v>1016</v>
      </c>
      <c r="C1019" s="4">
        <v>427</v>
      </c>
      <c r="D1019" s="4">
        <v>0</v>
      </c>
      <c r="E1019" s="4">
        <f t="shared" si="238"/>
        <v>0</v>
      </c>
      <c r="F1019" s="11">
        <f t="shared" si="239"/>
        <v>0</v>
      </c>
      <c r="H1019" s="12">
        <f t="shared" si="226"/>
        <v>0</v>
      </c>
      <c r="I1019" s="5">
        <f t="shared" si="227"/>
        <v>0</v>
      </c>
      <c r="J1019" s="4">
        <f t="shared" si="228"/>
        <v>36.689399999999999</v>
      </c>
      <c r="K1019" s="4">
        <f t="shared" si="229"/>
        <v>0</v>
      </c>
      <c r="L1019" s="11">
        <f t="shared" si="230"/>
        <v>36.689399999999999</v>
      </c>
      <c r="N1019" s="12">
        <f t="shared" si="225"/>
        <v>0</v>
      </c>
      <c r="O1019" s="4">
        <f t="shared" si="231"/>
        <v>0</v>
      </c>
      <c r="P1019" s="4">
        <f t="shared" si="232"/>
        <v>0</v>
      </c>
      <c r="Q1019" s="4">
        <f t="shared" si="233"/>
        <v>0</v>
      </c>
      <c r="R1019" s="4">
        <f t="shared" si="234"/>
        <v>0</v>
      </c>
      <c r="S1019" s="4">
        <f>SUM($Q$3:Q1019)</f>
        <v>0.17863154977667511</v>
      </c>
      <c r="T1019" s="11">
        <f>SUM($R$3:R1019)</f>
        <v>4.2230478463523069E-2</v>
      </c>
      <c r="U1019" s="4">
        <f t="shared" si="235"/>
        <v>0</v>
      </c>
      <c r="AA1019" s="4">
        <f t="shared" si="236"/>
        <v>0</v>
      </c>
      <c r="AM1019" s="4">
        <f t="shared" si="237"/>
        <v>1</v>
      </c>
      <c r="AN1019" s="5">
        <f>SUM($H$3:H1019)</f>
        <v>7850.4166666666733</v>
      </c>
    </row>
    <row r="1020" spans="1:40" x14ac:dyDescent="0.3">
      <c r="A1020" s="6" t="s">
        <v>14</v>
      </c>
      <c r="B1020" s="4">
        <v>1017</v>
      </c>
      <c r="C1020" s="4">
        <v>428</v>
      </c>
      <c r="D1020" s="4">
        <v>0</v>
      </c>
      <c r="E1020" s="4">
        <f t="shared" si="238"/>
        <v>0</v>
      </c>
      <c r="F1020" s="11">
        <f t="shared" si="239"/>
        <v>0</v>
      </c>
      <c r="H1020" s="12">
        <f t="shared" si="226"/>
        <v>0</v>
      </c>
      <c r="I1020" s="5">
        <f t="shared" si="227"/>
        <v>0</v>
      </c>
      <c r="J1020" s="4">
        <f t="shared" si="228"/>
        <v>36.689399999999999</v>
      </c>
      <c r="K1020" s="4">
        <f t="shared" si="229"/>
        <v>0</v>
      </c>
      <c r="L1020" s="11">
        <f t="shared" si="230"/>
        <v>36.689399999999999</v>
      </c>
      <c r="N1020" s="12">
        <f t="shared" si="225"/>
        <v>0</v>
      </c>
      <c r="O1020" s="4">
        <f t="shared" si="231"/>
        <v>0</v>
      </c>
      <c r="P1020" s="4">
        <f t="shared" si="232"/>
        <v>0</v>
      </c>
      <c r="Q1020" s="4">
        <f t="shared" si="233"/>
        <v>0</v>
      </c>
      <c r="R1020" s="4">
        <f t="shared" si="234"/>
        <v>0</v>
      </c>
      <c r="S1020" s="4">
        <f>SUM($Q$3:Q1020)</f>
        <v>0.17863154977667511</v>
      </c>
      <c r="T1020" s="11">
        <f>SUM($R$3:R1020)</f>
        <v>4.2230478463523069E-2</v>
      </c>
      <c r="U1020" s="4">
        <f t="shared" si="235"/>
        <v>0</v>
      </c>
      <c r="AA1020" s="4">
        <f t="shared" si="236"/>
        <v>0</v>
      </c>
      <c r="AM1020" s="4">
        <f t="shared" si="237"/>
        <v>1</v>
      </c>
      <c r="AN1020" s="5">
        <f>SUM($H$3:H1020)</f>
        <v>7850.4166666666733</v>
      </c>
    </row>
    <row r="1021" spans="1:40" x14ac:dyDescent="0.3">
      <c r="A1021" s="6" t="s">
        <v>14</v>
      </c>
      <c r="B1021" s="4">
        <v>1018</v>
      </c>
      <c r="C1021" s="4">
        <v>429</v>
      </c>
      <c r="D1021" s="4">
        <v>0</v>
      </c>
      <c r="E1021" s="4">
        <f t="shared" si="238"/>
        <v>0</v>
      </c>
      <c r="F1021" s="11">
        <f t="shared" si="239"/>
        <v>0</v>
      </c>
      <c r="H1021" s="12">
        <f t="shared" si="226"/>
        <v>0</v>
      </c>
      <c r="I1021" s="5">
        <f t="shared" si="227"/>
        <v>0</v>
      </c>
      <c r="J1021" s="4">
        <f t="shared" si="228"/>
        <v>36.689399999999999</v>
      </c>
      <c r="K1021" s="4">
        <f t="shared" si="229"/>
        <v>0</v>
      </c>
      <c r="L1021" s="11">
        <f t="shared" si="230"/>
        <v>36.689399999999999</v>
      </c>
      <c r="N1021" s="12">
        <f t="shared" si="225"/>
        <v>0</v>
      </c>
      <c r="O1021" s="4">
        <f t="shared" si="231"/>
        <v>0</v>
      </c>
      <c r="P1021" s="4">
        <f t="shared" si="232"/>
        <v>0</v>
      </c>
      <c r="Q1021" s="4">
        <f t="shared" si="233"/>
        <v>0</v>
      </c>
      <c r="R1021" s="4">
        <f t="shared" si="234"/>
        <v>0</v>
      </c>
      <c r="S1021" s="4">
        <f>SUM($Q$3:Q1021)</f>
        <v>0.17863154977667511</v>
      </c>
      <c r="T1021" s="11">
        <f>SUM($R$3:R1021)</f>
        <v>4.2230478463523069E-2</v>
      </c>
      <c r="U1021" s="4">
        <f t="shared" si="235"/>
        <v>0</v>
      </c>
      <c r="AA1021" s="4">
        <f t="shared" si="236"/>
        <v>0</v>
      </c>
      <c r="AM1021" s="4">
        <f t="shared" si="237"/>
        <v>1</v>
      </c>
      <c r="AN1021" s="5">
        <f>SUM($H$3:H1021)</f>
        <v>7850.4166666666733</v>
      </c>
    </row>
    <row r="1022" spans="1:40" x14ac:dyDescent="0.3">
      <c r="A1022" s="6" t="s">
        <v>14</v>
      </c>
      <c r="B1022" s="4">
        <v>1019</v>
      </c>
      <c r="C1022" s="4">
        <v>430</v>
      </c>
      <c r="D1022" s="4">
        <v>0</v>
      </c>
      <c r="E1022" s="4">
        <f t="shared" si="238"/>
        <v>0</v>
      </c>
      <c r="F1022" s="11">
        <f t="shared" si="239"/>
        <v>0</v>
      </c>
      <c r="H1022" s="12">
        <f t="shared" si="226"/>
        <v>0</v>
      </c>
      <c r="I1022" s="5">
        <f t="shared" si="227"/>
        <v>0</v>
      </c>
      <c r="J1022" s="4">
        <f t="shared" si="228"/>
        <v>36.689399999999999</v>
      </c>
      <c r="K1022" s="4">
        <f t="shared" si="229"/>
        <v>0</v>
      </c>
      <c r="L1022" s="11">
        <f t="shared" si="230"/>
        <v>36.689399999999999</v>
      </c>
      <c r="N1022" s="12">
        <f t="shared" si="225"/>
        <v>0</v>
      </c>
      <c r="O1022" s="4">
        <f t="shared" si="231"/>
        <v>0</v>
      </c>
      <c r="P1022" s="4">
        <f t="shared" si="232"/>
        <v>0</v>
      </c>
      <c r="Q1022" s="4">
        <f t="shared" si="233"/>
        <v>0</v>
      </c>
      <c r="R1022" s="4">
        <f t="shared" si="234"/>
        <v>0</v>
      </c>
      <c r="S1022" s="4">
        <f>SUM($Q$3:Q1022)</f>
        <v>0.17863154977667511</v>
      </c>
      <c r="T1022" s="11">
        <f>SUM($R$3:R1022)</f>
        <v>4.2230478463523069E-2</v>
      </c>
      <c r="U1022" s="4">
        <f t="shared" si="235"/>
        <v>0</v>
      </c>
      <c r="AA1022" s="4">
        <f t="shared" si="236"/>
        <v>0</v>
      </c>
      <c r="AM1022" s="4">
        <f t="shared" si="237"/>
        <v>1</v>
      </c>
      <c r="AN1022" s="5">
        <f>SUM($H$3:H1022)</f>
        <v>7850.4166666666733</v>
      </c>
    </row>
    <row r="1023" spans="1:40" x14ac:dyDescent="0.3">
      <c r="A1023" s="6" t="s">
        <v>14</v>
      </c>
      <c r="B1023" s="4">
        <v>1020</v>
      </c>
      <c r="C1023" s="4">
        <v>431</v>
      </c>
      <c r="D1023" s="4">
        <v>0</v>
      </c>
      <c r="E1023" s="4">
        <f t="shared" si="238"/>
        <v>0</v>
      </c>
      <c r="F1023" s="11">
        <f t="shared" si="239"/>
        <v>0</v>
      </c>
      <c r="H1023" s="12">
        <f t="shared" si="226"/>
        <v>0</v>
      </c>
      <c r="I1023" s="5">
        <f t="shared" si="227"/>
        <v>0</v>
      </c>
      <c r="J1023" s="4">
        <f t="shared" si="228"/>
        <v>36.689399999999999</v>
      </c>
      <c r="K1023" s="4">
        <f t="shared" si="229"/>
        <v>0</v>
      </c>
      <c r="L1023" s="11">
        <f t="shared" si="230"/>
        <v>36.689399999999999</v>
      </c>
      <c r="N1023" s="12">
        <f t="shared" si="225"/>
        <v>0</v>
      </c>
      <c r="O1023" s="4">
        <f t="shared" si="231"/>
        <v>0</v>
      </c>
      <c r="P1023" s="4">
        <f t="shared" si="232"/>
        <v>0</v>
      </c>
      <c r="Q1023" s="4">
        <f t="shared" si="233"/>
        <v>0</v>
      </c>
      <c r="R1023" s="4">
        <f t="shared" si="234"/>
        <v>0</v>
      </c>
      <c r="S1023" s="4">
        <f>SUM($Q$3:Q1023)</f>
        <v>0.17863154977667511</v>
      </c>
      <c r="T1023" s="11">
        <f>SUM($R$3:R1023)</f>
        <v>4.2230478463523069E-2</v>
      </c>
      <c r="U1023" s="4">
        <f t="shared" si="235"/>
        <v>0</v>
      </c>
      <c r="AA1023" s="4">
        <f t="shared" si="236"/>
        <v>0</v>
      </c>
      <c r="AM1023" s="4">
        <f t="shared" si="237"/>
        <v>1</v>
      </c>
      <c r="AN1023" s="5">
        <f>SUM($H$3:H1023)</f>
        <v>7850.4166666666733</v>
      </c>
    </row>
    <row r="1024" spans="1:40" x14ac:dyDescent="0.3">
      <c r="A1024" s="6" t="s">
        <v>14</v>
      </c>
      <c r="B1024" s="4">
        <v>1021</v>
      </c>
      <c r="C1024" s="4">
        <v>432</v>
      </c>
      <c r="D1024" s="4">
        <v>0</v>
      </c>
      <c r="E1024" s="4">
        <f t="shared" si="238"/>
        <v>0</v>
      </c>
      <c r="F1024" s="11">
        <f t="shared" si="239"/>
        <v>0</v>
      </c>
      <c r="H1024" s="12">
        <f t="shared" si="226"/>
        <v>0</v>
      </c>
      <c r="I1024" s="5">
        <f t="shared" si="227"/>
        <v>0</v>
      </c>
      <c r="J1024" s="4">
        <f t="shared" si="228"/>
        <v>36.689399999999999</v>
      </c>
      <c r="K1024" s="4">
        <f t="shared" si="229"/>
        <v>0</v>
      </c>
      <c r="L1024" s="11">
        <f t="shared" si="230"/>
        <v>36.689399999999999</v>
      </c>
      <c r="N1024" s="12">
        <f t="shared" si="225"/>
        <v>0</v>
      </c>
      <c r="O1024" s="4">
        <f t="shared" si="231"/>
        <v>0</v>
      </c>
      <c r="P1024" s="4">
        <f t="shared" si="232"/>
        <v>0</v>
      </c>
      <c r="Q1024" s="4">
        <f t="shared" si="233"/>
        <v>0</v>
      </c>
      <c r="R1024" s="4">
        <f t="shared" si="234"/>
        <v>0</v>
      </c>
      <c r="S1024" s="4">
        <f>SUM($Q$3:Q1024)</f>
        <v>0.17863154977667511</v>
      </c>
      <c r="T1024" s="11">
        <f>SUM($R$3:R1024)</f>
        <v>4.2230478463523069E-2</v>
      </c>
      <c r="U1024" s="4">
        <f t="shared" si="235"/>
        <v>0</v>
      </c>
      <c r="AA1024" s="4">
        <f t="shared" si="236"/>
        <v>0</v>
      </c>
      <c r="AM1024" s="4">
        <f t="shared" si="237"/>
        <v>1</v>
      </c>
      <c r="AN1024" s="5">
        <f>SUM($H$3:H1024)</f>
        <v>7850.4166666666733</v>
      </c>
    </row>
    <row r="1025" spans="1:40" x14ac:dyDescent="0.3">
      <c r="A1025" s="6" t="s">
        <v>14</v>
      </c>
      <c r="B1025" s="4">
        <v>1022</v>
      </c>
      <c r="C1025" s="4">
        <v>433</v>
      </c>
      <c r="D1025" s="4">
        <v>0</v>
      </c>
      <c r="E1025" s="4">
        <f t="shared" si="238"/>
        <v>0</v>
      </c>
      <c r="F1025" s="11">
        <f t="shared" si="239"/>
        <v>0</v>
      </c>
      <c r="H1025" s="12">
        <f t="shared" si="226"/>
        <v>0</v>
      </c>
      <c r="I1025" s="5">
        <f t="shared" si="227"/>
        <v>0</v>
      </c>
      <c r="J1025" s="4">
        <f t="shared" si="228"/>
        <v>36.689399999999999</v>
      </c>
      <c r="K1025" s="4">
        <f t="shared" si="229"/>
        <v>0</v>
      </c>
      <c r="L1025" s="11">
        <f t="shared" si="230"/>
        <v>36.689399999999999</v>
      </c>
      <c r="N1025" s="12">
        <f t="shared" si="225"/>
        <v>0</v>
      </c>
      <c r="O1025" s="4">
        <f t="shared" si="231"/>
        <v>0</v>
      </c>
      <c r="P1025" s="4">
        <f t="shared" si="232"/>
        <v>0</v>
      </c>
      <c r="Q1025" s="4">
        <f t="shared" si="233"/>
        <v>0</v>
      </c>
      <c r="R1025" s="4">
        <f t="shared" si="234"/>
        <v>0</v>
      </c>
      <c r="S1025" s="4">
        <f>SUM($Q$3:Q1025)</f>
        <v>0.17863154977667511</v>
      </c>
      <c r="T1025" s="11">
        <f>SUM($R$3:R1025)</f>
        <v>4.2230478463523069E-2</v>
      </c>
      <c r="U1025" s="4">
        <f t="shared" si="235"/>
        <v>0</v>
      </c>
      <c r="AA1025" s="4">
        <f t="shared" si="236"/>
        <v>0</v>
      </c>
      <c r="AM1025" s="4">
        <f t="shared" si="237"/>
        <v>1</v>
      </c>
      <c r="AN1025" s="5">
        <f>SUM($H$3:H1025)</f>
        <v>7850.4166666666733</v>
      </c>
    </row>
    <row r="1026" spans="1:40" x14ac:dyDescent="0.3">
      <c r="A1026" s="2" t="s">
        <v>16</v>
      </c>
      <c r="B1026" s="13">
        <v>1023</v>
      </c>
      <c r="C1026" s="13">
        <v>1</v>
      </c>
      <c r="D1026" s="14">
        <v>0</v>
      </c>
      <c r="E1026" s="4">
        <f t="shared" si="238"/>
        <v>0</v>
      </c>
      <c r="F1026" s="11">
        <f t="shared" si="239"/>
        <v>0</v>
      </c>
      <c r="H1026" s="12">
        <f t="shared" si="226"/>
        <v>0</v>
      </c>
      <c r="I1026" s="5">
        <f t="shared" si="227"/>
        <v>0</v>
      </c>
      <c r="J1026" s="4">
        <f t="shared" si="228"/>
        <v>36.689399999999999</v>
      </c>
      <c r="K1026" s="4">
        <f t="shared" si="229"/>
        <v>0</v>
      </c>
      <c r="L1026" s="11">
        <f t="shared" si="230"/>
        <v>36.689399999999999</v>
      </c>
      <c r="N1026" s="12">
        <f t="shared" si="225"/>
        <v>0</v>
      </c>
      <c r="O1026" s="4">
        <f t="shared" si="231"/>
        <v>0</v>
      </c>
      <c r="P1026" s="4">
        <f t="shared" si="232"/>
        <v>0</v>
      </c>
      <c r="Q1026" s="4">
        <f t="shared" si="233"/>
        <v>0</v>
      </c>
      <c r="R1026" s="4">
        <f t="shared" si="234"/>
        <v>0</v>
      </c>
      <c r="S1026" s="4">
        <f>SUM($Q$3:Q1026)</f>
        <v>0.17863154977667511</v>
      </c>
      <c r="T1026" s="11">
        <f>SUM($R$3:R1026)</f>
        <v>4.2230478463523069E-2</v>
      </c>
      <c r="U1026" s="4">
        <f t="shared" si="235"/>
        <v>0</v>
      </c>
      <c r="AA1026" s="4">
        <f t="shared" si="236"/>
        <v>0</v>
      </c>
      <c r="AM1026" s="4">
        <f t="shared" si="237"/>
        <v>1</v>
      </c>
      <c r="AN1026" s="5">
        <f>SUM($H$3:H1026)</f>
        <v>7850.4166666666733</v>
      </c>
    </row>
    <row r="1027" spans="1:40" x14ac:dyDescent="0.3">
      <c r="A1027" s="2" t="s">
        <v>16</v>
      </c>
      <c r="B1027" s="13">
        <v>1024</v>
      </c>
      <c r="C1027" s="13">
        <v>2</v>
      </c>
      <c r="D1027" s="14">
        <v>0</v>
      </c>
      <c r="E1027" s="4">
        <f t="shared" si="238"/>
        <v>0</v>
      </c>
      <c r="F1027" s="11">
        <f t="shared" si="239"/>
        <v>0</v>
      </c>
      <c r="H1027" s="12">
        <f t="shared" si="226"/>
        <v>0</v>
      </c>
      <c r="I1027" s="5">
        <f t="shared" si="227"/>
        <v>0</v>
      </c>
      <c r="J1027" s="4">
        <f t="shared" si="228"/>
        <v>36.689399999999999</v>
      </c>
      <c r="K1027" s="4">
        <f t="shared" si="229"/>
        <v>0</v>
      </c>
      <c r="L1027" s="11">
        <f t="shared" si="230"/>
        <v>36.689399999999999</v>
      </c>
      <c r="N1027" s="12">
        <f t="shared" ref="N1027:N1090" si="240">L1027*H1027</f>
        <v>0</v>
      </c>
      <c r="O1027" s="4">
        <f t="shared" si="231"/>
        <v>0</v>
      </c>
      <c r="P1027" s="4">
        <f t="shared" si="232"/>
        <v>0</v>
      </c>
      <c r="Q1027" s="4">
        <f t="shared" si="233"/>
        <v>0</v>
      </c>
      <c r="R1027" s="4">
        <f t="shared" si="234"/>
        <v>0</v>
      </c>
      <c r="S1027" s="4">
        <f>SUM($Q$3:Q1027)</f>
        <v>0.17863154977667511</v>
      </c>
      <c r="T1027" s="11">
        <f>SUM($R$3:R1027)</f>
        <v>4.2230478463523069E-2</v>
      </c>
      <c r="U1027" s="4">
        <f t="shared" si="235"/>
        <v>0</v>
      </c>
      <c r="AA1027" s="4">
        <f t="shared" si="236"/>
        <v>0</v>
      </c>
      <c r="AM1027" s="4">
        <f t="shared" si="237"/>
        <v>1</v>
      </c>
      <c r="AN1027" s="5">
        <f>SUM($H$3:H1027)</f>
        <v>7850.4166666666733</v>
      </c>
    </row>
    <row r="1028" spans="1:40" x14ac:dyDescent="0.3">
      <c r="A1028" s="2" t="s">
        <v>16</v>
      </c>
      <c r="B1028" s="13">
        <v>1025</v>
      </c>
      <c r="C1028" s="13">
        <v>3</v>
      </c>
      <c r="D1028" s="14">
        <v>0</v>
      </c>
      <c r="E1028" s="4">
        <f t="shared" si="238"/>
        <v>0</v>
      </c>
      <c r="F1028" s="11">
        <f t="shared" si="239"/>
        <v>5.5555555555555559E-2</v>
      </c>
      <c r="H1028" s="12">
        <f t="shared" ref="H1028:H1091" si="241">D1028/3.6</f>
        <v>0</v>
      </c>
      <c r="I1028" s="5">
        <f t="shared" ref="I1028:I1091" si="242">187*E1028</f>
        <v>0</v>
      </c>
      <c r="J1028" s="4">
        <f t="shared" ref="J1028:J1091" si="243">0.02*(187*9.81)</f>
        <v>36.689399999999999</v>
      </c>
      <c r="K1028" s="4">
        <f t="shared" ref="K1028:K1091" si="244">0.5*1.27*(H1028)^2*0.6*0.4023</f>
        <v>0</v>
      </c>
      <c r="L1028" s="11">
        <f t="shared" ref="L1028:L1091" si="245">SUM(I1028:K1028)</f>
        <v>36.689399999999999</v>
      </c>
      <c r="N1028" s="12">
        <f t="shared" si="240"/>
        <v>0</v>
      </c>
      <c r="O1028" s="4">
        <f t="shared" ref="O1028:O1091" si="246">IF(N1028&gt;0,N1028,0)</f>
        <v>0</v>
      </c>
      <c r="P1028" s="4">
        <f t="shared" ref="P1028:P1091" si="247">IF(N1028&lt;0,N1028*-1,0)</f>
        <v>0</v>
      </c>
      <c r="Q1028" s="4">
        <f t="shared" ref="Q1028:Q1091" si="248">O1028/1000/3600</f>
        <v>0</v>
      </c>
      <c r="R1028" s="4">
        <f t="shared" ref="R1028:R1091" si="249">P1028/1000/3600</f>
        <v>0</v>
      </c>
      <c r="S1028" s="4">
        <f>SUM($Q$3:Q1028)</f>
        <v>0.17863154977667511</v>
      </c>
      <c r="T1028" s="11">
        <f>SUM($R$3:R1028)</f>
        <v>4.2230478463523069E-2</v>
      </c>
      <c r="U1028" s="4">
        <f t="shared" ref="U1028:U1091" si="250">IF(R1028&gt;0,Q1028-R1028*-17,0)</f>
        <v>0</v>
      </c>
      <c r="AA1028" s="4">
        <f t="shared" ref="AA1028:AA1091" si="251">U1028*0.7</f>
        <v>0</v>
      </c>
      <c r="AM1028" s="4">
        <f t="shared" ref="AM1028:AM1091" si="252">IF(D1028&lt;0.1,1,0)</f>
        <v>1</v>
      </c>
      <c r="AN1028" s="5">
        <f>SUM($H$3:H1028)</f>
        <v>7850.4166666666733</v>
      </c>
    </row>
    <row r="1029" spans="1:40" x14ac:dyDescent="0.3">
      <c r="A1029" s="2" t="s">
        <v>16</v>
      </c>
      <c r="B1029" s="13">
        <v>1026</v>
      </c>
      <c r="C1029" s="13">
        <v>4</v>
      </c>
      <c r="D1029" s="14">
        <v>0</v>
      </c>
      <c r="E1029" s="4">
        <f t="shared" ref="E1029:E1092" si="253">(D1030-D1028)/2/3.6</f>
        <v>0.11111111111111112</v>
      </c>
      <c r="F1029" s="11">
        <f t="shared" ref="F1029:F1092" si="254">($E1030-$E1028)/2</f>
        <v>0.25</v>
      </c>
      <c r="H1029" s="12">
        <f t="shared" si="241"/>
        <v>0</v>
      </c>
      <c r="I1029" s="5">
        <f t="shared" si="242"/>
        <v>20.777777777777779</v>
      </c>
      <c r="J1029" s="4">
        <f t="shared" si="243"/>
        <v>36.689399999999999</v>
      </c>
      <c r="K1029" s="4">
        <f t="shared" si="244"/>
        <v>0</v>
      </c>
      <c r="L1029" s="11">
        <f t="shared" si="245"/>
        <v>57.467177777777778</v>
      </c>
      <c r="N1029" s="12">
        <f t="shared" si="240"/>
        <v>0</v>
      </c>
      <c r="O1029" s="4">
        <f t="shared" si="246"/>
        <v>0</v>
      </c>
      <c r="P1029" s="4">
        <f t="shared" si="247"/>
        <v>0</v>
      </c>
      <c r="Q1029" s="4">
        <f t="shared" si="248"/>
        <v>0</v>
      </c>
      <c r="R1029" s="4">
        <f t="shared" si="249"/>
        <v>0</v>
      </c>
      <c r="S1029" s="4">
        <f>SUM($Q$3:Q1029)</f>
        <v>0.17863154977667511</v>
      </c>
      <c r="T1029" s="11">
        <f>SUM($R$3:R1029)</f>
        <v>4.2230478463523069E-2</v>
      </c>
      <c r="U1029" s="4">
        <f t="shared" si="250"/>
        <v>0</v>
      </c>
      <c r="AA1029" s="4">
        <f t="shared" si="251"/>
        <v>0</v>
      </c>
      <c r="AM1029" s="4">
        <f t="shared" si="252"/>
        <v>1</v>
      </c>
      <c r="AN1029" s="5">
        <f>SUM($H$3:H1029)</f>
        <v>7850.4166666666733</v>
      </c>
    </row>
    <row r="1030" spans="1:40" x14ac:dyDescent="0.3">
      <c r="A1030" s="2" t="s">
        <v>16</v>
      </c>
      <c r="B1030" s="13">
        <v>1027</v>
      </c>
      <c r="C1030" s="13">
        <v>5</v>
      </c>
      <c r="D1030" s="14">
        <v>0.8</v>
      </c>
      <c r="E1030" s="4">
        <f t="shared" si="253"/>
        <v>0.5</v>
      </c>
      <c r="F1030" s="11">
        <f t="shared" si="254"/>
        <v>0.48611111111111105</v>
      </c>
      <c r="H1030" s="12">
        <f t="shared" si="241"/>
        <v>0.22222222222222224</v>
      </c>
      <c r="I1030" s="5">
        <f t="shared" si="242"/>
        <v>93.5</v>
      </c>
      <c r="J1030" s="4">
        <f t="shared" si="243"/>
        <v>36.689399999999999</v>
      </c>
      <c r="K1030" s="4">
        <f t="shared" si="244"/>
        <v>7.5691999999999999E-3</v>
      </c>
      <c r="L1030" s="11">
        <f t="shared" si="245"/>
        <v>130.19696920000001</v>
      </c>
      <c r="N1030" s="12">
        <f t="shared" si="240"/>
        <v>28.932659822222227</v>
      </c>
      <c r="O1030" s="4">
        <f t="shared" si="246"/>
        <v>28.932659822222227</v>
      </c>
      <c r="P1030" s="4">
        <f t="shared" si="247"/>
        <v>0</v>
      </c>
      <c r="Q1030" s="4">
        <f t="shared" si="248"/>
        <v>8.0368499506172854E-6</v>
      </c>
      <c r="R1030" s="4">
        <f t="shared" si="249"/>
        <v>0</v>
      </c>
      <c r="S1030" s="4">
        <f>SUM($Q$3:Q1030)</f>
        <v>0.17863958662662574</v>
      </c>
      <c r="T1030" s="11">
        <f>SUM($R$3:R1030)</f>
        <v>4.2230478463523069E-2</v>
      </c>
      <c r="U1030" s="4">
        <f t="shared" si="250"/>
        <v>0</v>
      </c>
      <c r="AA1030" s="4">
        <f t="shared" si="251"/>
        <v>0</v>
      </c>
      <c r="AM1030" s="4">
        <f t="shared" si="252"/>
        <v>0</v>
      </c>
      <c r="AN1030" s="5">
        <f>SUM($H$3:H1030)</f>
        <v>7850.638888888896</v>
      </c>
    </row>
    <row r="1031" spans="1:40" x14ac:dyDescent="0.3">
      <c r="A1031" s="2" t="s">
        <v>16</v>
      </c>
      <c r="B1031" s="13">
        <v>1028</v>
      </c>
      <c r="C1031" s="13">
        <v>6</v>
      </c>
      <c r="D1031" s="14">
        <v>3.6</v>
      </c>
      <c r="E1031" s="4">
        <f t="shared" si="253"/>
        <v>1.0833333333333333</v>
      </c>
      <c r="F1031" s="11">
        <f t="shared" si="254"/>
        <v>0.51388888888888884</v>
      </c>
      <c r="H1031" s="12">
        <f t="shared" si="241"/>
        <v>1</v>
      </c>
      <c r="I1031" s="5">
        <f t="shared" si="242"/>
        <v>202.58333333333331</v>
      </c>
      <c r="J1031" s="4">
        <f t="shared" si="243"/>
        <v>36.689399999999999</v>
      </c>
      <c r="K1031" s="4">
        <f t="shared" si="244"/>
        <v>0.1532763</v>
      </c>
      <c r="L1031" s="11">
        <f t="shared" si="245"/>
        <v>239.42600963333331</v>
      </c>
      <c r="N1031" s="12">
        <f t="shared" si="240"/>
        <v>239.42600963333331</v>
      </c>
      <c r="O1031" s="4">
        <f t="shared" si="246"/>
        <v>239.42600963333331</v>
      </c>
      <c r="P1031" s="4">
        <f t="shared" si="247"/>
        <v>0</v>
      </c>
      <c r="Q1031" s="4">
        <f t="shared" si="248"/>
        <v>6.6507224898148138E-5</v>
      </c>
      <c r="R1031" s="4">
        <f t="shared" si="249"/>
        <v>0</v>
      </c>
      <c r="S1031" s="4">
        <f>SUM($Q$3:Q1031)</f>
        <v>0.17870609385152389</v>
      </c>
      <c r="T1031" s="11">
        <f>SUM($R$3:R1031)</f>
        <v>4.2230478463523069E-2</v>
      </c>
      <c r="U1031" s="4">
        <f t="shared" si="250"/>
        <v>0</v>
      </c>
      <c r="AA1031" s="4">
        <f t="shared" si="251"/>
        <v>0</v>
      </c>
      <c r="AM1031" s="4">
        <f t="shared" si="252"/>
        <v>0</v>
      </c>
      <c r="AN1031" s="5">
        <f>SUM($H$3:H1031)</f>
        <v>7851.638888888896</v>
      </c>
    </row>
    <row r="1032" spans="1:40" x14ac:dyDescent="0.3">
      <c r="A1032" s="2" t="s">
        <v>16</v>
      </c>
      <c r="B1032" s="13">
        <v>1029</v>
      </c>
      <c r="C1032" s="13">
        <v>7</v>
      </c>
      <c r="D1032" s="14">
        <v>8.6</v>
      </c>
      <c r="E1032" s="4">
        <f t="shared" si="253"/>
        <v>1.5277777777777777</v>
      </c>
      <c r="F1032" s="11">
        <f t="shared" si="254"/>
        <v>0.25</v>
      </c>
      <c r="H1032" s="12">
        <f t="shared" si="241"/>
        <v>2.3888888888888888</v>
      </c>
      <c r="I1032" s="5">
        <f t="shared" si="242"/>
        <v>285.6944444444444</v>
      </c>
      <c r="J1032" s="4">
        <f t="shared" si="243"/>
        <v>36.689399999999999</v>
      </c>
      <c r="K1032" s="4">
        <f t="shared" si="244"/>
        <v>0.8747156749999998</v>
      </c>
      <c r="L1032" s="11">
        <f t="shared" si="245"/>
        <v>323.25856011944438</v>
      </c>
      <c r="N1032" s="12">
        <f t="shared" si="240"/>
        <v>772.22878250756162</v>
      </c>
      <c r="O1032" s="4">
        <f t="shared" si="246"/>
        <v>772.22878250756162</v>
      </c>
      <c r="P1032" s="4">
        <f t="shared" si="247"/>
        <v>0</v>
      </c>
      <c r="Q1032" s="4">
        <f t="shared" si="248"/>
        <v>2.1450799514098935E-4</v>
      </c>
      <c r="R1032" s="4">
        <f t="shared" si="249"/>
        <v>0</v>
      </c>
      <c r="S1032" s="4">
        <f>SUM($Q$3:Q1032)</f>
        <v>0.17892060184666489</v>
      </c>
      <c r="T1032" s="11">
        <f>SUM($R$3:R1032)</f>
        <v>4.2230478463523069E-2</v>
      </c>
      <c r="U1032" s="4">
        <f t="shared" si="250"/>
        <v>0</v>
      </c>
      <c r="AA1032" s="4">
        <f t="shared" si="251"/>
        <v>0</v>
      </c>
      <c r="AM1032" s="4">
        <f t="shared" si="252"/>
        <v>0</v>
      </c>
      <c r="AN1032" s="5">
        <f>SUM($H$3:H1032)</f>
        <v>7854.0277777777846</v>
      </c>
    </row>
    <row r="1033" spans="1:40" x14ac:dyDescent="0.3">
      <c r="A1033" s="2" t="s">
        <v>16</v>
      </c>
      <c r="B1033" s="13">
        <v>1030</v>
      </c>
      <c r="C1033" s="13">
        <v>8</v>
      </c>
      <c r="D1033" s="14">
        <v>14.6</v>
      </c>
      <c r="E1033" s="4">
        <f t="shared" si="253"/>
        <v>1.5833333333333333</v>
      </c>
      <c r="F1033" s="11">
        <f t="shared" si="254"/>
        <v>-8.333333333333337E-2</v>
      </c>
      <c r="H1033" s="12">
        <f t="shared" si="241"/>
        <v>4.0555555555555554</v>
      </c>
      <c r="I1033" s="5">
        <f t="shared" si="242"/>
        <v>296.08333333333331</v>
      </c>
      <c r="J1033" s="4">
        <f t="shared" si="243"/>
        <v>36.689399999999999</v>
      </c>
      <c r="K1033" s="4">
        <f t="shared" si="244"/>
        <v>2.5210166749999998</v>
      </c>
      <c r="L1033" s="11">
        <f t="shared" si="245"/>
        <v>335.29375000833329</v>
      </c>
      <c r="N1033" s="12">
        <f t="shared" si="240"/>
        <v>1359.8024305893516</v>
      </c>
      <c r="O1033" s="4">
        <f t="shared" si="246"/>
        <v>1359.8024305893516</v>
      </c>
      <c r="P1033" s="4">
        <f t="shared" si="247"/>
        <v>0</v>
      </c>
      <c r="Q1033" s="4">
        <f t="shared" si="248"/>
        <v>3.7772289738593101E-4</v>
      </c>
      <c r="R1033" s="4">
        <f t="shared" si="249"/>
        <v>0</v>
      </c>
      <c r="S1033" s="4">
        <f>SUM($Q$3:Q1033)</f>
        <v>0.17929832474405083</v>
      </c>
      <c r="T1033" s="11">
        <f>SUM($R$3:R1033)</f>
        <v>4.2230478463523069E-2</v>
      </c>
      <c r="U1033" s="4">
        <f t="shared" si="250"/>
        <v>0</v>
      </c>
      <c r="AA1033" s="4">
        <f t="shared" si="251"/>
        <v>0</v>
      </c>
      <c r="AM1033" s="4">
        <f t="shared" si="252"/>
        <v>0</v>
      </c>
      <c r="AN1033" s="5">
        <f>SUM($H$3:H1033)</f>
        <v>7858.0833333333403</v>
      </c>
    </row>
    <row r="1034" spans="1:40" x14ac:dyDescent="0.3">
      <c r="A1034" s="2" t="s">
        <v>16</v>
      </c>
      <c r="B1034" s="13">
        <v>1031</v>
      </c>
      <c r="C1034" s="13">
        <v>9</v>
      </c>
      <c r="D1034" s="14">
        <v>20</v>
      </c>
      <c r="E1034" s="4">
        <f t="shared" si="253"/>
        <v>1.3611111111111109</v>
      </c>
      <c r="F1034" s="11">
        <f t="shared" si="254"/>
        <v>-0.22222222222222221</v>
      </c>
      <c r="H1034" s="12">
        <f t="shared" si="241"/>
        <v>5.5555555555555554</v>
      </c>
      <c r="I1034" s="5">
        <f t="shared" si="242"/>
        <v>254.52777777777774</v>
      </c>
      <c r="J1034" s="4">
        <f t="shared" si="243"/>
        <v>36.689399999999999</v>
      </c>
      <c r="K1034" s="4">
        <f t="shared" si="244"/>
        <v>4.7307499999999996</v>
      </c>
      <c r="L1034" s="11">
        <f t="shared" si="245"/>
        <v>295.94792777777775</v>
      </c>
      <c r="N1034" s="12">
        <f t="shared" si="240"/>
        <v>1644.1551543209875</v>
      </c>
      <c r="O1034" s="4">
        <f t="shared" si="246"/>
        <v>1644.1551543209875</v>
      </c>
      <c r="P1034" s="4">
        <f t="shared" si="247"/>
        <v>0</v>
      </c>
      <c r="Q1034" s="4">
        <f t="shared" si="248"/>
        <v>4.5670976508916321E-4</v>
      </c>
      <c r="R1034" s="4">
        <f t="shared" si="249"/>
        <v>0</v>
      </c>
      <c r="S1034" s="4">
        <f>SUM($Q$3:Q1034)</f>
        <v>0.17975503450913999</v>
      </c>
      <c r="T1034" s="11">
        <f>SUM($R$3:R1034)</f>
        <v>4.2230478463523069E-2</v>
      </c>
      <c r="U1034" s="4">
        <f t="shared" si="250"/>
        <v>0</v>
      </c>
      <c r="AA1034" s="4">
        <f t="shared" si="251"/>
        <v>0</v>
      </c>
      <c r="AM1034" s="4">
        <f t="shared" si="252"/>
        <v>0</v>
      </c>
      <c r="AN1034" s="5">
        <f>SUM($H$3:H1034)</f>
        <v>7863.638888888896</v>
      </c>
    </row>
    <row r="1035" spans="1:40" x14ac:dyDescent="0.3">
      <c r="A1035" s="2" t="s">
        <v>16</v>
      </c>
      <c r="B1035" s="13">
        <v>1032</v>
      </c>
      <c r="C1035" s="13">
        <v>10</v>
      </c>
      <c r="D1035" s="14">
        <v>24.4</v>
      </c>
      <c r="E1035" s="4">
        <f t="shared" si="253"/>
        <v>1.1388888888888888</v>
      </c>
      <c r="F1035" s="11">
        <f t="shared" si="254"/>
        <v>-0.17361111111111094</v>
      </c>
      <c r="H1035" s="12">
        <f t="shared" si="241"/>
        <v>6.7777777777777768</v>
      </c>
      <c r="I1035" s="5">
        <f t="shared" si="242"/>
        <v>212.9722222222222</v>
      </c>
      <c r="J1035" s="4">
        <f t="shared" si="243"/>
        <v>36.689399999999999</v>
      </c>
      <c r="K1035" s="4">
        <f t="shared" si="244"/>
        <v>7.0412482999999968</v>
      </c>
      <c r="L1035" s="11">
        <f t="shared" si="245"/>
        <v>256.70287052222221</v>
      </c>
      <c r="N1035" s="12">
        <f t="shared" si="240"/>
        <v>1739.8750113172837</v>
      </c>
      <c r="O1035" s="4">
        <f t="shared" si="246"/>
        <v>1739.8750113172837</v>
      </c>
      <c r="P1035" s="4">
        <f t="shared" si="247"/>
        <v>0</v>
      </c>
      <c r="Q1035" s="4">
        <f t="shared" si="248"/>
        <v>4.83298614254801E-4</v>
      </c>
      <c r="R1035" s="4">
        <f t="shared" si="249"/>
        <v>0</v>
      </c>
      <c r="S1035" s="4">
        <f>SUM($Q$3:Q1035)</f>
        <v>0.18023833312339479</v>
      </c>
      <c r="T1035" s="11">
        <f>SUM($R$3:R1035)</f>
        <v>4.2230478463523069E-2</v>
      </c>
      <c r="U1035" s="4">
        <f t="shared" si="250"/>
        <v>0</v>
      </c>
      <c r="AA1035" s="4">
        <f t="shared" si="251"/>
        <v>0</v>
      </c>
      <c r="AM1035" s="4">
        <f t="shared" si="252"/>
        <v>0</v>
      </c>
      <c r="AN1035" s="5">
        <f>SUM($H$3:H1035)</f>
        <v>7870.4166666666733</v>
      </c>
    </row>
    <row r="1036" spans="1:40" x14ac:dyDescent="0.3">
      <c r="A1036" s="2" t="s">
        <v>16</v>
      </c>
      <c r="B1036" s="13">
        <v>1033</v>
      </c>
      <c r="C1036" s="13">
        <v>11</v>
      </c>
      <c r="D1036" s="14">
        <v>28.2</v>
      </c>
      <c r="E1036" s="4">
        <f t="shared" si="253"/>
        <v>1.0138888888888891</v>
      </c>
      <c r="F1036" s="11">
        <f t="shared" si="254"/>
        <v>-9.7222222222222154E-2</v>
      </c>
      <c r="H1036" s="12">
        <f t="shared" si="241"/>
        <v>7.833333333333333</v>
      </c>
      <c r="I1036" s="5">
        <f t="shared" si="242"/>
        <v>189.59722222222226</v>
      </c>
      <c r="J1036" s="4">
        <f t="shared" si="243"/>
        <v>36.689399999999999</v>
      </c>
      <c r="K1036" s="4">
        <f t="shared" si="244"/>
        <v>9.4052040749999986</v>
      </c>
      <c r="L1036" s="11">
        <f t="shared" si="245"/>
        <v>235.69182629722226</v>
      </c>
      <c r="N1036" s="12">
        <f t="shared" si="240"/>
        <v>1846.252639328241</v>
      </c>
      <c r="O1036" s="4">
        <f t="shared" si="246"/>
        <v>1846.252639328241</v>
      </c>
      <c r="P1036" s="4">
        <f t="shared" si="247"/>
        <v>0</v>
      </c>
      <c r="Q1036" s="4">
        <f t="shared" si="248"/>
        <v>5.128479553689558E-4</v>
      </c>
      <c r="R1036" s="4">
        <f t="shared" si="249"/>
        <v>0</v>
      </c>
      <c r="S1036" s="4">
        <f>SUM($Q$3:Q1036)</f>
        <v>0.18075118107876376</v>
      </c>
      <c r="T1036" s="11">
        <f>SUM($R$3:R1036)</f>
        <v>4.2230478463523069E-2</v>
      </c>
      <c r="U1036" s="4">
        <f t="shared" si="250"/>
        <v>0</v>
      </c>
      <c r="AA1036" s="4">
        <f t="shared" si="251"/>
        <v>0</v>
      </c>
      <c r="AM1036" s="4">
        <f t="shared" si="252"/>
        <v>0</v>
      </c>
      <c r="AN1036" s="5">
        <f>SUM($H$3:H1036)</f>
        <v>7878.2500000000064</v>
      </c>
    </row>
    <row r="1037" spans="1:40" x14ac:dyDescent="0.3">
      <c r="A1037" s="2" t="s">
        <v>16</v>
      </c>
      <c r="B1037" s="13">
        <v>1034</v>
      </c>
      <c r="C1037" s="13">
        <v>12</v>
      </c>
      <c r="D1037" s="14">
        <v>31.7</v>
      </c>
      <c r="E1037" s="4">
        <f t="shared" si="253"/>
        <v>0.94444444444444453</v>
      </c>
      <c r="F1037" s="11">
        <f t="shared" si="254"/>
        <v>-9.7222222222222154E-2</v>
      </c>
      <c r="H1037" s="12">
        <f t="shared" si="241"/>
        <v>8.8055555555555554</v>
      </c>
      <c r="I1037" s="5">
        <f t="shared" si="242"/>
        <v>176.61111111111111</v>
      </c>
      <c r="J1037" s="4">
        <f t="shared" si="243"/>
        <v>36.689399999999999</v>
      </c>
      <c r="K1037" s="4">
        <f t="shared" si="244"/>
        <v>11.884708418749998</v>
      </c>
      <c r="L1037" s="11">
        <f t="shared" si="245"/>
        <v>225.18521952986112</v>
      </c>
      <c r="N1037" s="12">
        <f t="shared" si="240"/>
        <v>1982.8809608601659</v>
      </c>
      <c r="O1037" s="4">
        <f t="shared" si="246"/>
        <v>1982.8809608601659</v>
      </c>
      <c r="P1037" s="4">
        <f t="shared" si="247"/>
        <v>0</v>
      </c>
      <c r="Q1037" s="4">
        <f t="shared" si="248"/>
        <v>5.5080026690560162E-4</v>
      </c>
      <c r="R1037" s="4">
        <f t="shared" si="249"/>
        <v>0</v>
      </c>
      <c r="S1037" s="4">
        <f>SUM($Q$3:Q1037)</f>
        <v>0.18130198134566936</v>
      </c>
      <c r="T1037" s="11">
        <f>SUM($R$3:R1037)</f>
        <v>4.2230478463523069E-2</v>
      </c>
      <c r="U1037" s="4">
        <f t="shared" si="250"/>
        <v>0</v>
      </c>
      <c r="AA1037" s="4">
        <f t="shared" si="251"/>
        <v>0</v>
      </c>
      <c r="AM1037" s="4">
        <f t="shared" si="252"/>
        <v>0</v>
      </c>
      <c r="AN1037" s="5">
        <f>SUM($H$3:H1037)</f>
        <v>7887.055555555562</v>
      </c>
    </row>
    <row r="1038" spans="1:40" x14ac:dyDescent="0.3">
      <c r="A1038" s="2" t="s">
        <v>16</v>
      </c>
      <c r="B1038" s="13">
        <v>1035</v>
      </c>
      <c r="C1038" s="13">
        <v>13</v>
      </c>
      <c r="D1038" s="14">
        <v>35</v>
      </c>
      <c r="E1038" s="4">
        <f t="shared" si="253"/>
        <v>0.81944444444444475</v>
      </c>
      <c r="F1038" s="11">
        <f t="shared" si="254"/>
        <v>-0.1458333333333332</v>
      </c>
      <c r="H1038" s="12">
        <f t="shared" si="241"/>
        <v>9.7222222222222214</v>
      </c>
      <c r="I1038" s="5">
        <f t="shared" si="242"/>
        <v>153.23611111111117</v>
      </c>
      <c r="J1038" s="4">
        <f t="shared" si="243"/>
        <v>36.689399999999999</v>
      </c>
      <c r="K1038" s="4">
        <f t="shared" si="244"/>
        <v>14.487921874999996</v>
      </c>
      <c r="L1038" s="11">
        <f t="shared" si="245"/>
        <v>204.41343298611116</v>
      </c>
      <c r="N1038" s="12">
        <f t="shared" si="240"/>
        <v>1987.3528206983028</v>
      </c>
      <c r="O1038" s="4">
        <f t="shared" si="246"/>
        <v>1987.3528206983028</v>
      </c>
      <c r="P1038" s="4">
        <f t="shared" si="247"/>
        <v>0</v>
      </c>
      <c r="Q1038" s="4">
        <f t="shared" si="248"/>
        <v>5.5204245019397301E-4</v>
      </c>
      <c r="R1038" s="4">
        <f t="shared" si="249"/>
        <v>0</v>
      </c>
      <c r="S1038" s="4">
        <f>SUM($Q$3:Q1038)</f>
        <v>0.18185402379586332</v>
      </c>
      <c r="T1038" s="11">
        <f>SUM($R$3:R1038)</f>
        <v>4.2230478463523069E-2</v>
      </c>
      <c r="U1038" s="4">
        <f t="shared" si="250"/>
        <v>0</v>
      </c>
      <c r="AA1038" s="4">
        <f t="shared" si="251"/>
        <v>0</v>
      </c>
      <c r="AM1038" s="4">
        <f t="shared" si="252"/>
        <v>0</v>
      </c>
      <c r="AN1038" s="5">
        <f>SUM($H$3:H1038)</f>
        <v>7896.7777777777846</v>
      </c>
    </row>
    <row r="1039" spans="1:40" x14ac:dyDescent="0.3">
      <c r="A1039" s="2" t="s">
        <v>16</v>
      </c>
      <c r="B1039" s="13">
        <v>1036</v>
      </c>
      <c r="C1039" s="13">
        <v>14</v>
      </c>
      <c r="D1039" s="14">
        <v>37.6</v>
      </c>
      <c r="E1039" s="4">
        <f t="shared" si="253"/>
        <v>0.65277777777777812</v>
      </c>
      <c r="F1039" s="11">
        <f t="shared" si="254"/>
        <v>-0.13888888888888917</v>
      </c>
      <c r="H1039" s="12">
        <f t="shared" si="241"/>
        <v>10.444444444444445</v>
      </c>
      <c r="I1039" s="5">
        <f t="shared" si="242"/>
        <v>122.06944444444451</v>
      </c>
      <c r="J1039" s="4">
        <f t="shared" si="243"/>
        <v>36.689399999999999</v>
      </c>
      <c r="K1039" s="4">
        <f t="shared" si="244"/>
        <v>16.7203628</v>
      </c>
      <c r="L1039" s="11">
        <f t="shared" si="245"/>
        <v>175.47920724444452</v>
      </c>
      <c r="N1039" s="12">
        <f t="shared" si="240"/>
        <v>1832.7828312197539</v>
      </c>
      <c r="O1039" s="4">
        <f t="shared" si="246"/>
        <v>1832.7828312197539</v>
      </c>
      <c r="P1039" s="4">
        <f t="shared" si="247"/>
        <v>0</v>
      </c>
      <c r="Q1039" s="4">
        <f t="shared" si="248"/>
        <v>5.0910634200548714E-4</v>
      </c>
      <c r="R1039" s="4">
        <f t="shared" si="249"/>
        <v>0</v>
      </c>
      <c r="S1039" s="4">
        <f>SUM($Q$3:Q1039)</f>
        <v>0.18236313013786881</v>
      </c>
      <c r="T1039" s="11">
        <f>SUM($R$3:R1039)</f>
        <v>4.2230478463523069E-2</v>
      </c>
      <c r="U1039" s="4">
        <f t="shared" si="250"/>
        <v>0</v>
      </c>
      <c r="AA1039" s="4">
        <f t="shared" si="251"/>
        <v>0</v>
      </c>
      <c r="AM1039" s="4">
        <f t="shared" si="252"/>
        <v>0</v>
      </c>
      <c r="AN1039" s="5">
        <f>SUM($H$3:H1039)</f>
        <v>7907.222222222229</v>
      </c>
    </row>
    <row r="1040" spans="1:40" x14ac:dyDescent="0.3">
      <c r="A1040" s="2" t="s">
        <v>16</v>
      </c>
      <c r="B1040" s="13">
        <v>1037</v>
      </c>
      <c r="C1040" s="13">
        <v>15</v>
      </c>
      <c r="D1040" s="14">
        <v>39.700000000000003</v>
      </c>
      <c r="E1040" s="4">
        <f t="shared" si="253"/>
        <v>0.54166666666666641</v>
      </c>
      <c r="F1040" s="11">
        <f t="shared" si="254"/>
        <v>-5.5555555555555858E-2</v>
      </c>
      <c r="H1040" s="12">
        <f t="shared" si="241"/>
        <v>11.027777777777779</v>
      </c>
      <c r="I1040" s="5">
        <f t="shared" si="242"/>
        <v>101.29166666666661</v>
      </c>
      <c r="J1040" s="4">
        <f t="shared" si="243"/>
        <v>36.689399999999999</v>
      </c>
      <c r="K1040" s="4">
        <f t="shared" si="244"/>
        <v>18.64021941875</v>
      </c>
      <c r="L1040" s="11">
        <f t="shared" si="245"/>
        <v>156.62128608541661</v>
      </c>
      <c r="N1040" s="12">
        <f t="shared" si="240"/>
        <v>1727.1847382197334</v>
      </c>
      <c r="O1040" s="4">
        <f t="shared" si="246"/>
        <v>1727.1847382197334</v>
      </c>
      <c r="P1040" s="4">
        <f t="shared" si="247"/>
        <v>0</v>
      </c>
      <c r="Q1040" s="4">
        <f t="shared" si="248"/>
        <v>4.7977353839437039E-4</v>
      </c>
      <c r="R1040" s="4">
        <f t="shared" si="249"/>
        <v>0</v>
      </c>
      <c r="S1040" s="4">
        <f>SUM($Q$3:Q1040)</f>
        <v>0.18284290367626319</v>
      </c>
      <c r="T1040" s="11">
        <f>SUM($R$3:R1040)</f>
        <v>4.2230478463523069E-2</v>
      </c>
      <c r="U1040" s="4">
        <f t="shared" si="250"/>
        <v>0</v>
      </c>
      <c r="AA1040" s="4">
        <f t="shared" si="251"/>
        <v>0</v>
      </c>
      <c r="AM1040" s="4">
        <f t="shared" si="252"/>
        <v>0</v>
      </c>
      <c r="AN1040" s="5">
        <f>SUM($H$3:H1040)</f>
        <v>7918.2500000000064</v>
      </c>
    </row>
    <row r="1041" spans="1:40" x14ac:dyDescent="0.3">
      <c r="A1041" s="2" t="s">
        <v>16</v>
      </c>
      <c r="B1041" s="13">
        <v>1038</v>
      </c>
      <c r="C1041" s="13">
        <v>16</v>
      </c>
      <c r="D1041" s="14">
        <v>41.5</v>
      </c>
      <c r="E1041" s="4">
        <f t="shared" si="253"/>
        <v>0.54166666666666641</v>
      </c>
      <c r="F1041" s="11">
        <f t="shared" si="254"/>
        <v>4.1666666666666796E-2</v>
      </c>
      <c r="H1041" s="12">
        <f t="shared" si="241"/>
        <v>11.527777777777777</v>
      </c>
      <c r="I1041" s="5">
        <f t="shared" si="242"/>
        <v>101.29166666666661</v>
      </c>
      <c r="J1041" s="4">
        <f t="shared" si="243"/>
        <v>36.689399999999999</v>
      </c>
      <c r="K1041" s="4">
        <f t="shared" si="244"/>
        <v>20.368835468749996</v>
      </c>
      <c r="L1041" s="11">
        <f t="shared" si="245"/>
        <v>158.34990213541661</v>
      </c>
      <c r="N1041" s="12">
        <f t="shared" si="240"/>
        <v>1825.4224829499415</v>
      </c>
      <c r="O1041" s="4">
        <f t="shared" si="246"/>
        <v>1825.4224829499415</v>
      </c>
      <c r="P1041" s="4">
        <f t="shared" si="247"/>
        <v>0</v>
      </c>
      <c r="Q1041" s="4">
        <f t="shared" si="248"/>
        <v>5.0706180081942819E-4</v>
      </c>
      <c r="R1041" s="4">
        <f t="shared" si="249"/>
        <v>0</v>
      </c>
      <c r="S1041" s="4">
        <f>SUM($Q$3:Q1041)</f>
        <v>0.18334996547708263</v>
      </c>
      <c r="T1041" s="11">
        <f>SUM($R$3:R1041)</f>
        <v>4.2230478463523069E-2</v>
      </c>
      <c r="U1041" s="4">
        <f t="shared" si="250"/>
        <v>0</v>
      </c>
      <c r="AA1041" s="4">
        <f t="shared" si="251"/>
        <v>0</v>
      </c>
      <c r="AM1041" s="4">
        <f t="shared" si="252"/>
        <v>0</v>
      </c>
      <c r="AN1041" s="5">
        <f>SUM($H$3:H1041)</f>
        <v>7929.7777777777837</v>
      </c>
    </row>
    <row r="1042" spans="1:40" x14ac:dyDescent="0.3">
      <c r="A1042" s="2" t="s">
        <v>16</v>
      </c>
      <c r="B1042" s="13">
        <v>1039</v>
      </c>
      <c r="C1042" s="13">
        <v>17</v>
      </c>
      <c r="D1042" s="14">
        <v>43.6</v>
      </c>
      <c r="E1042" s="4">
        <f t="shared" si="253"/>
        <v>0.625</v>
      </c>
      <c r="F1042" s="11">
        <f t="shared" si="254"/>
        <v>6.2499999999999944E-2</v>
      </c>
      <c r="H1042" s="12">
        <f t="shared" si="241"/>
        <v>12.111111111111111</v>
      </c>
      <c r="I1042" s="5">
        <f t="shared" si="242"/>
        <v>116.875</v>
      </c>
      <c r="J1042" s="4">
        <f t="shared" si="243"/>
        <v>36.689399999999999</v>
      </c>
      <c r="K1042" s="4">
        <f t="shared" si="244"/>
        <v>22.482416299999997</v>
      </c>
      <c r="L1042" s="11">
        <f t="shared" si="245"/>
        <v>176.04681629999999</v>
      </c>
      <c r="N1042" s="12">
        <f t="shared" si="240"/>
        <v>2132.1225529666663</v>
      </c>
      <c r="O1042" s="4">
        <f t="shared" si="246"/>
        <v>2132.1225529666663</v>
      </c>
      <c r="P1042" s="4">
        <f t="shared" si="247"/>
        <v>0</v>
      </c>
      <c r="Q1042" s="4">
        <f t="shared" si="248"/>
        <v>5.922562647129628E-4</v>
      </c>
      <c r="R1042" s="4">
        <f t="shared" si="249"/>
        <v>0</v>
      </c>
      <c r="S1042" s="4">
        <f>SUM($Q$3:Q1042)</f>
        <v>0.18394222174179559</v>
      </c>
      <c r="T1042" s="11">
        <f>SUM($R$3:R1042)</f>
        <v>4.2230478463523069E-2</v>
      </c>
      <c r="U1042" s="4">
        <f t="shared" si="250"/>
        <v>0</v>
      </c>
      <c r="AA1042" s="4">
        <f t="shared" si="251"/>
        <v>0</v>
      </c>
      <c r="AM1042" s="4">
        <f t="shared" si="252"/>
        <v>0</v>
      </c>
      <c r="AN1042" s="5">
        <f>SUM($H$3:H1042)</f>
        <v>7941.8888888888951</v>
      </c>
    </row>
    <row r="1043" spans="1:40" x14ac:dyDescent="0.3">
      <c r="A1043" s="2" t="s">
        <v>16</v>
      </c>
      <c r="B1043" s="13">
        <v>1040</v>
      </c>
      <c r="C1043" s="13">
        <v>18</v>
      </c>
      <c r="D1043" s="14">
        <v>46</v>
      </c>
      <c r="E1043" s="4">
        <f t="shared" si="253"/>
        <v>0.6666666666666663</v>
      </c>
      <c r="F1043" s="11">
        <f t="shared" si="254"/>
        <v>0</v>
      </c>
      <c r="H1043" s="12">
        <f t="shared" si="241"/>
        <v>12.777777777777777</v>
      </c>
      <c r="I1043" s="5">
        <f t="shared" si="242"/>
        <v>124.6666666666666</v>
      </c>
      <c r="J1043" s="4">
        <f t="shared" si="243"/>
        <v>36.689399999999999</v>
      </c>
      <c r="K1043" s="4">
        <f t="shared" si="244"/>
        <v>25.025667499999997</v>
      </c>
      <c r="L1043" s="11">
        <f t="shared" si="245"/>
        <v>186.3817341666666</v>
      </c>
      <c r="N1043" s="12">
        <f t="shared" si="240"/>
        <v>2381.5443810185175</v>
      </c>
      <c r="O1043" s="4">
        <f t="shared" si="246"/>
        <v>2381.5443810185175</v>
      </c>
      <c r="P1043" s="4">
        <f t="shared" si="247"/>
        <v>0</v>
      </c>
      <c r="Q1043" s="4">
        <f t="shared" si="248"/>
        <v>6.6154010583847705E-4</v>
      </c>
      <c r="R1043" s="4">
        <f t="shared" si="249"/>
        <v>0</v>
      </c>
      <c r="S1043" s="4">
        <f>SUM($Q$3:Q1043)</f>
        <v>0.18460376184763405</v>
      </c>
      <c r="T1043" s="11">
        <f>SUM($R$3:R1043)</f>
        <v>4.2230478463523069E-2</v>
      </c>
      <c r="U1043" s="4">
        <f t="shared" si="250"/>
        <v>0</v>
      </c>
      <c r="AA1043" s="4">
        <f t="shared" si="251"/>
        <v>0</v>
      </c>
      <c r="AM1043" s="4">
        <f t="shared" si="252"/>
        <v>0</v>
      </c>
      <c r="AN1043" s="5">
        <f>SUM($H$3:H1043)</f>
        <v>7954.6666666666724</v>
      </c>
    </row>
    <row r="1044" spans="1:40" x14ac:dyDescent="0.3">
      <c r="A1044" s="2" t="s">
        <v>16</v>
      </c>
      <c r="B1044" s="13">
        <v>1041</v>
      </c>
      <c r="C1044" s="13">
        <v>19</v>
      </c>
      <c r="D1044" s="14">
        <v>48.4</v>
      </c>
      <c r="E1044" s="4">
        <f t="shared" si="253"/>
        <v>0.625</v>
      </c>
      <c r="F1044" s="11">
        <f t="shared" si="254"/>
        <v>-9.0277777777777596E-2</v>
      </c>
      <c r="H1044" s="12">
        <f t="shared" si="241"/>
        <v>13.444444444444443</v>
      </c>
      <c r="I1044" s="5">
        <f t="shared" si="242"/>
        <v>116.875</v>
      </c>
      <c r="J1044" s="4">
        <f t="shared" si="243"/>
        <v>36.689399999999999</v>
      </c>
      <c r="K1044" s="4">
        <f t="shared" si="244"/>
        <v>27.705164299999989</v>
      </c>
      <c r="L1044" s="11">
        <f t="shared" si="245"/>
        <v>181.26956429999998</v>
      </c>
      <c r="N1044" s="12">
        <f t="shared" si="240"/>
        <v>2437.0685866999993</v>
      </c>
      <c r="O1044" s="4">
        <f t="shared" si="246"/>
        <v>2437.0685866999993</v>
      </c>
      <c r="P1044" s="4">
        <f t="shared" si="247"/>
        <v>0</v>
      </c>
      <c r="Q1044" s="4">
        <f t="shared" si="248"/>
        <v>6.769634963055554E-4</v>
      </c>
      <c r="R1044" s="4">
        <f t="shared" si="249"/>
        <v>0</v>
      </c>
      <c r="S1044" s="4">
        <f>SUM($Q$3:Q1044)</f>
        <v>0.18528072534393961</v>
      </c>
      <c r="T1044" s="11">
        <f>SUM($R$3:R1044)</f>
        <v>4.2230478463523069E-2</v>
      </c>
      <c r="U1044" s="4">
        <f t="shared" si="250"/>
        <v>0</v>
      </c>
      <c r="AA1044" s="4">
        <f t="shared" si="251"/>
        <v>0</v>
      </c>
      <c r="AM1044" s="4">
        <f t="shared" si="252"/>
        <v>0</v>
      </c>
      <c r="AN1044" s="5">
        <f>SUM($H$3:H1044)</f>
        <v>7968.1111111111168</v>
      </c>
    </row>
    <row r="1045" spans="1:40" x14ac:dyDescent="0.3">
      <c r="A1045" s="2" t="s">
        <v>16</v>
      </c>
      <c r="B1045" s="13">
        <v>1042</v>
      </c>
      <c r="C1045" s="13">
        <v>20</v>
      </c>
      <c r="D1045" s="14">
        <v>50.5</v>
      </c>
      <c r="E1045" s="4">
        <f t="shared" si="253"/>
        <v>0.4861111111111111</v>
      </c>
      <c r="F1045" s="11">
        <f t="shared" si="254"/>
        <v>-0.16666666666666657</v>
      </c>
      <c r="H1045" s="12">
        <f t="shared" si="241"/>
        <v>14.027777777777777</v>
      </c>
      <c r="I1045" s="5">
        <f t="shared" si="242"/>
        <v>90.902777777777771</v>
      </c>
      <c r="J1045" s="4">
        <f t="shared" si="243"/>
        <v>36.689399999999999</v>
      </c>
      <c r="K1045" s="4">
        <f t="shared" si="244"/>
        <v>30.161487968749995</v>
      </c>
      <c r="L1045" s="11">
        <f t="shared" si="245"/>
        <v>157.75366574652776</v>
      </c>
      <c r="N1045" s="12">
        <f t="shared" si="240"/>
        <v>2212.9333667221254</v>
      </c>
      <c r="O1045" s="4">
        <f t="shared" si="246"/>
        <v>2212.9333667221254</v>
      </c>
      <c r="P1045" s="4">
        <f t="shared" si="247"/>
        <v>0</v>
      </c>
      <c r="Q1045" s="4">
        <f t="shared" si="248"/>
        <v>6.1470371297836805E-4</v>
      </c>
      <c r="R1045" s="4">
        <f t="shared" si="249"/>
        <v>0</v>
      </c>
      <c r="S1045" s="4">
        <f>SUM($Q$3:Q1045)</f>
        <v>0.18589542905691797</v>
      </c>
      <c r="T1045" s="11">
        <f>SUM($R$3:R1045)</f>
        <v>4.2230478463523069E-2</v>
      </c>
      <c r="U1045" s="4">
        <f t="shared" si="250"/>
        <v>0</v>
      </c>
      <c r="AA1045" s="4">
        <f t="shared" si="251"/>
        <v>0</v>
      </c>
      <c r="AM1045" s="4">
        <f t="shared" si="252"/>
        <v>0</v>
      </c>
      <c r="AN1045" s="5">
        <f>SUM($H$3:H1045)</f>
        <v>7982.1388888888941</v>
      </c>
    </row>
    <row r="1046" spans="1:40" x14ac:dyDescent="0.3">
      <c r="A1046" s="2" t="s">
        <v>16</v>
      </c>
      <c r="B1046" s="13">
        <v>1043</v>
      </c>
      <c r="C1046" s="13">
        <v>21</v>
      </c>
      <c r="D1046" s="14">
        <v>51.9</v>
      </c>
      <c r="E1046" s="4">
        <f t="shared" si="253"/>
        <v>0.29166666666666685</v>
      </c>
      <c r="F1046" s="11">
        <f t="shared" si="254"/>
        <v>-0.18055555555555564</v>
      </c>
      <c r="H1046" s="12">
        <f t="shared" si="241"/>
        <v>14.416666666666666</v>
      </c>
      <c r="I1046" s="5">
        <f t="shared" si="242"/>
        <v>54.5416666666667</v>
      </c>
      <c r="J1046" s="4">
        <f t="shared" si="243"/>
        <v>36.689399999999999</v>
      </c>
      <c r="K1046" s="4">
        <f t="shared" si="244"/>
        <v>31.85698876875</v>
      </c>
      <c r="L1046" s="11">
        <f t="shared" si="245"/>
        <v>123.08805543541669</v>
      </c>
      <c r="N1046" s="12">
        <f t="shared" si="240"/>
        <v>1774.5194658605906</v>
      </c>
      <c r="O1046" s="4">
        <f t="shared" si="246"/>
        <v>1774.5194658605906</v>
      </c>
      <c r="P1046" s="4">
        <f t="shared" si="247"/>
        <v>0</v>
      </c>
      <c r="Q1046" s="4">
        <f t="shared" si="248"/>
        <v>4.9292207385016407E-4</v>
      </c>
      <c r="R1046" s="4">
        <f t="shared" si="249"/>
        <v>0</v>
      </c>
      <c r="S1046" s="4">
        <f>SUM($Q$3:Q1046)</f>
        <v>0.18638835113076813</v>
      </c>
      <c r="T1046" s="11">
        <f>SUM($R$3:R1046)</f>
        <v>4.2230478463523069E-2</v>
      </c>
      <c r="U1046" s="4">
        <f t="shared" si="250"/>
        <v>0</v>
      </c>
      <c r="AA1046" s="4">
        <f t="shared" si="251"/>
        <v>0</v>
      </c>
      <c r="AM1046" s="4">
        <f t="shared" si="252"/>
        <v>0</v>
      </c>
      <c r="AN1046" s="5">
        <f>SUM($H$3:H1046)</f>
        <v>7996.5555555555611</v>
      </c>
    </row>
    <row r="1047" spans="1:40" x14ac:dyDescent="0.3">
      <c r="A1047" s="2" t="s">
        <v>16</v>
      </c>
      <c r="B1047" s="13">
        <v>1044</v>
      </c>
      <c r="C1047" s="13">
        <v>22</v>
      </c>
      <c r="D1047" s="14">
        <v>52.6</v>
      </c>
      <c r="E1047" s="4">
        <f t="shared" si="253"/>
        <v>0.12499999999999981</v>
      </c>
      <c r="F1047" s="11">
        <f t="shared" si="254"/>
        <v>-0.12500000000000028</v>
      </c>
      <c r="H1047" s="12">
        <f t="shared" si="241"/>
        <v>14.611111111111111</v>
      </c>
      <c r="I1047" s="5">
        <f t="shared" si="242"/>
        <v>23.374999999999964</v>
      </c>
      <c r="J1047" s="4">
        <f t="shared" si="243"/>
        <v>36.689399999999999</v>
      </c>
      <c r="K1047" s="4">
        <f t="shared" si="244"/>
        <v>32.722124675000003</v>
      </c>
      <c r="L1047" s="11">
        <f t="shared" si="245"/>
        <v>92.786524674999967</v>
      </c>
      <c r="N1047" s="12">
        <f t="shared" si="240"/>
        <v>1355.7142216402772</v>
      </c>
      <c r="O1047" s="4">
        <f t="shared" si="246"/>
        <v>1355.7142216402772</v>
      </c>
      <c r="P1047" s="4">
        <f t="shared" si="247"/>
        <v>0</v>
      </c>
      <c r="Q1047" s="4">
        <f t="shared" si="248"/>
        <v>3.7658728378896586E-4</v>
      </c>
      <c r="R1047" s="4">
        <f t="shared" si="249"/>
        <v>0</v>
      </c>
      <c r="S1047" s="4">
        <f>SUM($Q$3:Q1047)</f>
        <v>0.1867649384145571</v>
      </c>
      <c r="T1047" s="11">
        <f>SUM($R$3:R1047)</f>
        <v>4.2230478463523069E-2</v>
      </c>
      <c r="U1047" s="4">
        <f t="shared" si="250"/>
        <v>0</v>
      </c>
      <c r="AA1047" s="4">
        <f t="shared" si="251"/>
        <v>0</v>
      </c>
      <c r="AM1047" s="4">
        <f t="shared" si="252"/>
        <v>0</v>
      </c>
      <c r="AN1047" s="5">
        <f>SUM($H$3:H1047)</f>
        <v>8011.1666666666724</v>
      </c>
    </row>
    <row r="1048" spans="1:40" x14ac:dyDescent="0.3">
      <c r="A1048" s="2" t="s">
        <v>16</v>
      </c>
      <c r="B1048" s="13">
        <v>1045</v>
      </c>
      <c r="C1048" s="13">
        <v>23</v>
      </c>
      <c r="D1048" s="14">
        <v>52.8</v>
      </c>
      <c r="E1048" s="4">
        <f t="shared" si="253"/>
        <v>4.1666666666666269E-2</v>
      </c>
      <c r="F1048" s="11">
        <f t="shared" si="254"/>
        <v>-4.1666666666666269E-2</v>
      </c>
      <c r="H1048" s="12">
        <f t="shared" si="241"/>
        <v>14.666666666666666</v>
      </c>
      <c r="I1048" s="5">
        <f t="shared" si="242"/>
        <v>7.7916666666665924</v>
      </c>
      <c r="J1048" s="4">
        <f t="shared" si="243"/>
        <v>36.689399999999999</v>
      </c>
      <c r="K1048" s="4">
        <f t="shared" si="244"/>
        <v>32.971435199999995</v>
      </c>
      <c r="L1048" s="11">
        <f t="shared" si="245"/>
        <v>77.45250186666658</v>
      </c>
      <c r="N1048" s="12">
        <f t="shared" si="240"/>
        <v>1135.9700273777764</v>
      </c>
      <c r="O1048" s="4">
        <f t="shared" si="246"/>
        <v>1135.9700273777764</v>
      </c>
      <c r="P1048" s="4">
        <f t="shared" si="247"/>
        <v>0</v>
      </c>
      <c r="Q1048" s="4">
        <f t="shared" si="248"/>
        <v>3.1554722982716013E-4</v>
      </c>
      <c r="R1048" s="4">
        <f t="shared" si="249"/>
        <v>0</v>
      </c>
      <c r="S1048" s="4">
        <f>SUM($Q$3:Q1048)</f>
        <v>0.18708048564438426</v>
      </c>
      <c r="T1048" s="11">
        <f>SUM($R$3:R1048)</f>
        <v>4.2230478463523069E-2</v>
      </c>
      <c r="U1048" s="4">
        <f t="shared" si="250"/>
        <v>0</v>
      </c>
      <c r="AA1048" s="4">
        <f t="shared" si="251"/>
        <v>0</v>
      </c>
      <c r="AM1048" s="4">
        <f t="shared" si="252"/>
        <v>0</v>
      </c>
      <c r="AN1048" s="5">
        <f>SUM($H$3:H1048)</f>
        <v>8025.8333333333394</v>
      </c>
    </row>
    <row r="1049" spans="1:40" x14ac:dyDescent="0.3">
      <c r="A1049" s="2" t="s">
        <v>16</v>
      </c>
      <c r="B1049" s="13">
        <v>1046</v>
      </c>
      <c r="C1049" s="13">
        <v>24</v>
      </c>
      <c r="D1049" s="14">
        <v>52.9</v>
      </c>
      <c r="E1049" s="4">
        <f t="shared" si="253"/>
        <v>4.1666666666667261E-2</v>
      </c>
      <c r="F1049" s="11">
        <f t="shared" si="254"/>
        <v>6.9444444444445447E-3</v>
      </c>
      <c r="H1049" s="12">
        <f t="shared" si="241"/>
        <v>14.694444444444443</v>
      </c>
      <c r="I1049" s="5">
        <f t="shared" si="242"/>
        <v>7.791666666666778</v>
      </c>
      <c r="J1049" s="4">
        <f t="shared" si="243"/>
        <v>36.689399999999999</v>
      </c>
      <c r="K1049" s="4">
        <f t="shared" si="244"/>
        <v>33.096445268749996</v>
      </c>
      <c r="L1049" s="11">
        <f t="shared" si="245"/>
        <v>77.577511935416766</v>
      </c>
      <c r="N1049" s="12">
        <f t="shared" si="240"/>
        <v>1139.9584392732074</v>
      </c>
      <c r="O1049" s="4">
        <f t="shared" si="246"/>
        <v>1139.9584392732074</v>
      </c>
      <c r="P1049" s="4">
        <f t="shared" si="247"/>
        <v>0</v>
      </c>
      <c r="Q1049" s="4">
        <f t="shared" si="248"/>
        <v>3.166551220203354E-4</v>
      </c>
      <c r="R1049" s="4">
        <f t="shared" si="249"/>
        <v>0</v>
      </c>
      <c r="S1049" s="4">
        <f>SUM($Q$3:Q1049)</f>
        <v>0.1873971407664046</v>
      </c>
      <c r="T1049" s="11">
        <f>SUM($R$3:R1049)</f>
        <v>4.2230478463523069E-2</v>
      </c>
      <c r="U1049" s="4">
        <f t="shared" si="250"/>
        <v>0</v>
      </c>
      <c r="AA1049" s="4">
        <f t="shared" si="251"/>
        <v>0</v>
      </c>
      <c r="AM1049" s="4">
        <f t="shared" si="252"/>
        <v>0</v>
      </c>
      <c r="AN1049" s="5">
        <f>SUM($H$3:H1049)</f>
        <v>8040.5277777777837</v>
      </c>
    </row>
    <row r="1050" spans="1:40" x14ac:dyDescent="0.3">
      <c r="A1050" s="2" t="s">
        <v>16</v>
      </c>
      <c r="B1050" s="13">
        <v>1047</v>
      </c>
      <c r="C1050" s="13">
        <v>25</v>
      </c>
      <c r="D1050" s="14">
        <v>53.1</v>
      </c>
      <c r="E1050" s="4">
        <f t="shared" si="253"/>
        <v>5.5555555555555358E-2</v>
      </c>
      <c r="F1050" s="11">
        <f t="shared" si="254"/>
        <v>-2.0833333333333631E-2</v>
      </c>
      <c r="H1050" s="12">
        <f t="shared" si="241"/>
        <v>14.75</v>
      </c>
      <c r="I1050" s="5">
        <f t="shared" si="242"/>
        <v>10.388888888888852</v>
      </c>
      <c r="J1050" s="4">
        <f t="shared" si="243"/>
        <v>36.689399999999999</v>
      </c>
      <c r="K1050" s="4">
        <f t="shared" si="244"/>
        <v>33.347175018750001</v>
      </c>
      <c r="L1050" s="11">
        <f t="shared" si="245"/>
        <v>80.425463907638857</v>
      </c>
      <c r="N1050" s="12">
        <f t="shared" si="240"/>
        <v>1186.2755926376731</v>
      </c>
      <c r="O1050" s="4">
        <f t="shared" si="246"/>
        <v>1186.2755926376731</v>
      </c>
      <c r="P1050" s="4">
        <f t="shared" si="247"/>
        <v>0</v>
      </c>
      <c r="Q1050" s="4">
        <f t="shared" si="248"/>
        <v>3.2952099795490922E-4</v>
      </c>
      <c r="R1050" s="4">
        <f t="shared" si="249"/>
        <v>0</v>
      </c>
      <c r="S1050" s="4">
        <f>SUM($Q$3:Q1050)</f>
        <v>0.18772666176435951</v>
      </c>
      <c r="T1050" s="11">
        <f>SUM($R$3:R1050)</f>
        <v>4.2230478463523069E-2</v>
      </c>
      <c r="U1050" s="4">
        <f t="shared" si="250"/>
        <v>0</v>
      </c>
      <c r="AA1050" s="4">
        <f t="shared" si="251"/>
        <v>0</v>
      </c>
      <c r="AM1050" s="4">
        <f t="shared" si="252"/>
        <v>0</v>
      </c>
      <c r="AN1050" s="5">
        <f>SUM($H$3:H1050)</f>
        <v>8055.2777777777837</v>
      </c>
    </row>
    <row r="1051" spans="1:40" x14ac:dyDescent="0.3">
      <c r="A1051" s="2" t="s">
        <v>16</v>
      </c>
      <c r="B1051" s="13">
        <v>1048</v>
      </c>
      <c r="C1051" s="13">
        <v>26</v>
      </c>
      <c r="D1051" s="14">
        <v>53.3</v>
      </c>
      <c r="E1051" s="4">
        <f t="shared" si="253"/>
        <v>0</v>
      </c>
      <c r="F1051" s="11">
        <f t="shared" si="254"/>
        <v>-9.7222222222222127E-2</v>
      </c>
      <c r="H1051" s="12">
        <f t="shared" si="241"/>
        <v>14.805555555555554</v>
      </c>
      <c r="I1051" s="5">
        <f t="shared" si="242"/>
        <v>0</v>
      </c>
      <c r="J1051" s="4">
        <f t="shared" si="243"/>
        <v>36.689399999999999</v>
      </c>
      <c r="K1051" s="4">
        <f t="shared" si="244"/>
        <v>33.598850918749989</v>
      </c>
      <c r="L1051" s="11">
        <f t="shared" si="245"/>
        <v>70.288250918749981</v>
      </c>
      <c r="N1051" s="12">
        <f t="shared" si="240"/>
        <v>1040.6566038803815</v>
      </c>
      <c r="O1051" s="4">
        <f t="shared" si="246"/>
        <v>1040.6566038803815</v>
      </c>
      <c r="P1051" s="4">
        <f t="shared" si="247"/>
        <v>0</v>
      </c>
      <c r="Q1051" s="4">
        <f t="shared" si="248"/>
        <v>2.8907127885566155E-4</v>
      </c>
      <c r="R1051" s="4">
        <f t="shared" si="249"/>
        <v>0</v>
      </c>
      <c r="S1051" s="4">
        <f>SUM($Q$3:Q1051)</f>
        <v>0.18801573304321517</v>
      </c>
      <c r="T1051" s="11">
        <f>SUM($R$3:R1051)</f>
        <v>4.2230478463523069E-2</v>
      </c>
      <c r="U1051" s="4">
        <f t="shared" si="250"/>
        <v>0</v>
      </c>
      <c r="AA1051" s="4">
        <f t="shared" si="251"/>
        <v>0</v>
      </c>
      <c r="AM1051" s="4">
        <f t="shared" si="252"/>
        <v>0</v>
      </c>
      <c r="AN1051" s="5">
        <f>SUM($H$3:H1051)</f>
        <v>8070.0833333333394</v>
      </c>
    </row>
    <row r="1052" spans="1:40" x14ac:dyDescent="0.3">
      <c r="A1052" s="2" t="s">
        <v>16</v>
      </c>
      <c r="B1052" s="13">
        <v>1049</v>
      </c>
      <c r="C1052" s="13">
        <v>27</v>
      </c>
      <c r="D1052" s="14">
        <v>53.1</v>
      </c>
      <c r="E1052" s="4">
        <f t="shared" si="253"/>
        <v>-0.1388888888888889</v>
      </c>
      <c r="F1052" s="11">
        <f t="shared" si="254"/>
        <v>-0.16666666666666657</v>
      </c>
      <c r="H1052" s="12">
        <f t="shared" si="241"/>
        <v>14.75</v>
      </c>
      <c r="I1052" s="5">
        <f t="shared" si="242"/>
        <v>-25.972222222222225</v>
      </c>
      <c r="J1052" s="4">
        <f t="shared" si="243"/>
        <v>36.689399999999999</v>
      </c>
      <c r="K1052" s="4">
        <f t="shared" si="244"/>
        <v>33.347175018750001</v>
      </c>
      <c r="L1052" s="11">
        <f t="shared" si="245"/>
        <v>44.064352796527771</v>
      </c>
      <c r="N1052" s="12">
        <f t="shared" si="240"/>
        <v>649.94920374878461</v>
      </c>
      <c r="O1052" s="4">
        <f t="shared" si="246"/>
        <v>649.94920374878461</v>
      </c>
      <c r="P1052" s="4">
        <f t="shared" si="247"/>
        <v>0</v>
      </c>
      <c r="Q1052" s="4">
        <f t="shared" si="248"/>
        <v>1.8054144548577351E-4</v>
      </c>
      <c r="R1052" s="4">
        <f t="shared" si="249"/>
        <v>0</v>
      </c>
      <c r="S1052" s="4">
        <f>SUM($Q$3:Q1052)</f>
        <v>0.18819627448870094</v>
      </c>
      <c r="T1052" s="11">
        <f>SUM($R$3:R1052)</f>
        <v>4.2230478463523069E-2</v>
      </c>
      <c r="U1052" s="4">
        <f t="shared" si="250"/>
        <v>0</v>
      </c>
      <c r="AA1052" s="4">
        <f t="shared" si="251"/>
        <v>0</v>
      </c>
      <c r="AM1052" s="4">
        <f t="shared" si="252"/>
        <v>0</v>
      </c>
      <c r="AN1052" s="5">
        <f>SUM($H$3:H1052)</f>
        <v>8084.8333333333394</v>
      </c>
    </row>
    <row r="1053" spans="1:40" x14ac:dyDescent="0.3">
      <c r="A1053" s="2" t="s">
        <v>16</v>
      </c>
      <c r="B1053" s="13">
        <v>1050</v>
      </c>
      <c r="C1053" s="13">
        <v>28</v>
      </c>
      <c r="D1053" s="14">
        <v>52.3</v>
      </c>
      <c r="E1053" s="4">
        <f t="shared" si="253"/>
        <v>-0.33333333333333315</v>
      </c>
      <c r="F1053" s="11">
        <f t="shared" si="254"/>
        <v>-0.1736111111111111</v>
      </c>
      <c r="H1053" s="12">
        <f t="shared" si="241"/>
        <v>14.527777777777777</v>
      </c>
      <c r="I1053" s="5">
        <f t="shared" si="242"/>
        <v>-62.3333333333333</v>
      </c>
      <c r="J1053" s="4">
        <f t="shared" si="243"/>
        <v>36.689399999999999</v>
      </c>
      <c r="K1053" s="4">
        <f t="shared" si="244"/>
        <v>32.349932918749992</v>
      </c>
      <c r="L1053" s="11">
        <f t="shared" si="245"/>
        <v>6.7059995854166914</v>
      </c>
      <c r="N1053" s="12">
        <f t="shared" si="240"/>
        <v>97.423271754803594</v>
      </c>
      <c r="O1053" s="4">
        <f t="shared" si="246"/>
        <v>97.423271754803594</v>
      </c>
      <c r="P1053" s="4">
        <f t="shared" si="247"/>
        <v>0</v>
      </c>
      <c r="Q1053" s="4">
        <f t="shared" si="248"/>
        <v>2.7062019931889888E-5</v>
      </c>
      <c r="R1053" s="4">
        <f t="shared" si="249"/>
        <v>0</v>
      </c>
      <c r="S1053" s="4">
        <f>SUM($Q$3:Q1053)</f>
        <v>0.18822333650863282</v>
      </c>
      <c r="T1053" s="11">
        <f>SUM($R$3:R1053)</f>
        <v>4.2230478463523069E-2</v>
      </c>
      <c r="U1053" s="4">
        <f t="shared" si="250"/>
        <v>0</v>
      </c>
      <c r="AA1053" s="4">
        <f t="shared" si="251"/>
        <v>0</v>
      </c>
      <c r="AM1053" s="4">
        <f t="shared" si="252"/>
        <v>0</v>
      </c>
      <c r="AN1053" s="5">
        <f>SUM($H$3:H1053)</f>
        <v>8099.3611111111168</v>
      </c>
    </row>
    <row r="1054" spans="1:40" x14ac:dyDescent="0.3">
      <c r="A1054" s="2" t="s">
        <v>16</v>
      </c>
      <c r="B1054" s="13">
        <v>1051</v>
      </c>
      <c r="C1054" s="13">
        <v>29</v>
      </c>
      <c r="D1054" s="14">
        <v>50.7</v>
      </c>
      <c r="E1054" s="4">
        <f t="shared" si="253"/>
        <v>-0.4861111111111111</v>
      </c>
      <c r="F1054" s="11">
        <f t="shared" si="254"/>
        <v>-0.12500000000000028</v>
      </c>
      <c r="H1054" s="12">
        <f t="shared" si="241"/>
        <v>14.083333333333334</v>
      </c>
      <c r="I1054" s="5">
        <f t="shared" si="242"/>
        <v>-90.902777777777771</v>
      </c>
      <c r="J1054" s="4">
        <f t="shared" si="243"/>
        <v>36.689399999999999</v>
      </c>
      <c r="K1054" s="4">
        <f t="shared" si="244"/>
        <v>30.400863918749998</v>
      </c>
      <c r="L1054" s="11">
        <f t="shared" si="245"/>
        <v>-23.812513859027774</v>
      </c>
      <c r="N1054" s="12">
        <f t="shared" si="240"/>
        <v>-335.35957018130784</v>
      </c>
      <c r="O1054" s="4">
        <f t="shared" si="246"/>
        <v>0</v>
      </c>
      <c r="P1054" s="4">
        <f t="shared" si="247"/>
        <v>335.35957018130784</v>
      </c>
      <c r="Q1054" s="4">
        <f t="shared" si="248"/>
        <v>0</v>
      </c>
      <c r="R1054" s="4">
        <f t="shared" si="249"/>
        <v>9.3155436161474408E-5</v>
      </c>
      <c r="S1054" s="4">
        <f>SUM($Q$3:Q1054)</f>
        <v>0.18822333650863282</v>
      </c>
      <c r="T1054" s="11">
        <f>SUM($R$3:R1054)</f>
        <v>4.2323633899684542E-2</v>
      </c>
      <c r="U1054" s="4">
        <f t="shared" si="250"/>
        <v>1.583642414745065E-3</v>
      </c>
      <c r="AA1054" s="4">
        <f t="shared" si="251"/>
        <v>1.1085496903215455E-3</v>
      </c>
      <c r="AM1054" s="4">
        <f t="shared" si="252"/>
        <v>0</v>
      </c>
      <c r="AN1054" s="5">
        <f>SUM($H$3:H1054)</f>
        <v>8113.4444444444498</v>
      </c>
    </row>
    <row r="1055" spans="1:40" x14ac:dyDescent="0.3">
      <c r="A1055" s="2" t="s">
        <v>16</v>
      </c>
      <c r="B1055" s="13">
        <v>1052</v>
      </c>
      <c r="C1055" s="13">
        <v>30</v>
      </c>
      <c r="D1055" s="14">
        <v>48.8</v>
      </c>
      <c r="E1055" s="4">
        <f t="shared" si="253"/>
        <v>-0.5833333333333337</v>
      </c>
      <c r="F1055" s="11">
        <f t="shared" si="254"/>
        <v>-0.10416666666666666</v>
      </c>
      <c r="H1055" s="12">
        <f t="shared" si="241"/>
        <v>13.555555555555554</v>
      </c>
      <c r="I1055" s="5">
        <f t="shared" si="242"/>
        <v>-109.0833333333334</v>
      </c>
      <c r="J1055" s="4">
        <f t="shared" si="243"/>
        <v>36.689399999999999</v>
      </c>
      <c r="K1055" s="4">
        <f t="shared" si="244"/>
        <v>28.164993199999987</v>
      </c>
      <c r="L1055" s="11">
        <f t="shared" si="245"/>
        <v>-44.22894013333341</v>
      </c>
      <c r="N1055" s="12">
        <f t="shared" si="240"/>
        <v>-599.54785514074172</v>
      </c>
      <c r="O1055" s="4">
        <f t="shared" si="246"/>
        <v>0</v>
      </c>
      <c r="P1055" s="4">
        <f t="shared" si="247"/>
        <v>599.54785514074172</v>
      </c>
      <c r="Q1055" s="4">
        <f t="shared" si="248"/>
        <v>0</v>
      </c>
      <c r="R1055" s="4">
        <f t="shared" si="249"/>
        <v>1.6654107087242826E-4</v>
      </c>
      <c r="S1055" s="4">
        <f>SUM($Q$3:Q1055)</f>
        <v>0.18822333650863282</v>
      </c>
      <c r="T1055" s="11">
        <f>SUM($R$3:R1055)</f>
        <v>4.2490174970556967E-2</v>
      </c>
      <c r="U1055" s="4">
        <f t="shared" si="250"/>
        <v>2.8311982048312805E-3</v>
      </c>
      <c r="AA1055" s="4">
        <f t="shared" si="251"/>
        <v>1.9818387433818961E-3</v>
      </c>
      <c r="AM1055" s="4">
        <f t="shared" si="252"/>
        <v>0</v>
      </c>
      <c r="AN1055" s="5">
        <f>SUM($H$3:H1055)</f>
        <v>8127.0000000000055</v>
      </c>
    </row>
    <row r="1056" spans="1:40" x14ac:dyDescent="0.3">
      <c r="A1056" s="2" t="s">
        <v>16</v>
      </c>
      <c r="B1056" s="13">
        <v>1053</v>
      </c>
      <c r="C1056" s="13">
        <v>31</v>
      </c>
      <c r="D1056" s="14">
        <v>46.5</v>
      </c>
      <c r="E1056" s="4">
        <f t="shared" si="253"/>
        <v>-0.69444444444444442</v>
      </c>
      <c r="F1056" s="11">
        <f t="shared" si="254"/>
        <v>-0.1388888888888889</v>
      </c>
      <c r="H1056" s="12">
        <f t="shared" si="241"/>
        <v>12.916666666666666</v>
      </c>
      <c r="I1056" s="5">
        <f t="shared" si="242"/>
        <v>-129.86111111111111</v>
      </c>
      <c r="J1056" s="4">
        <f t="shared" si="243"/>
        <v>36.689399999999999</v>
      </c>
      <c r="K1056" s="4">
        <f t="shared" si="244"/>
        <v>25.572660468749998</v>
      </c>
      <c r="L1056" s="11">
        <f t="shared" si="245"/>
        <v>-67.599050642361107</v>
      </c>
      <c r="N1056" s="12">
        <f t="shared" si="240"/>
        <v>-873.1544041304976</v>
      </c>
      <c r="O1056" s="4">
        <f t="shared" si="246"/>
        <v>0</v>
      </c>
      <c r="P1056" s="4">
        <f t="shared" si="247"/>
        <v>873.1544041304976</v>
      </c>
      <c r="Q1056" s="4">
        <f t="shared" si="248"/>
        <v>0</v>
      </c>
      <c r="R1056" s="4">
        <f t="shared" si="249"/>
        <v>2.4254289003624934E-4</v>
      </c>
      <c r="S1056" s="4">
        <f>SUM($Q$3:Q1056)</f>
        <v>0.18822333650863282</v>
      </c>
      <c r="T1056" s="11">
        <f>SUM($R$3:R1056)</f>
        <v>4.2732717860593218E-2</v>
      </c>
      <c r="U1056" s="4">
        <f t="shared" si="250"/>
        <v>4.1232291306162391E-3</v>
      </c>
      <c r="AA1056" s="4">
        <f t="shared" si="251"/>
        <v>2.8862603914313672E-3</v>
      </c>
      <c r="AM1056" s="4">
        <f t="shared" si="252"/>
        <v>0</v>
      </c>
      <c r="AN1056" s="5">
        <f>SUM($H$3:H1056)</f>
        <v>8139.9166666666724</v>
      </c>
    </row>
    <row r="1057" spans="1:40" x14ac:dyDescent="0.3">
      <c r="A1057" s="2" t="s">
        <v>16</v>
      </c>
      <c r="B1057" s="13">
        <v>1054</v>
      </c>
      <c r="C1057" s="13">
        <v>32</v>
      </c>
      <c r="D1057" s="14">
        <v>43.8</v>
      </c>
      <c r="E1057" s="4">
        <f t="shared" si="253"/>
        <v>-0.86111111111111149</v>
      </c>
      <c r="F1057" s="11">
        <f t="shared" si="254"/>
        <v>-0.1944444444444442</v>
      </c>
      <c r="H1057" s="12">
        <f t="shared" si="241"/>
        <v>12.166666666666666</v>
      </c>
      <c r="I1057" s="5">
        <f t="shared" si="242"/>
        <v>-161.02777777777786</v>
      </c>
      <c r="J1057" s="4">
        <f t="shared" si="243"/>
        <v>36.689399999999999</v>
      </c>
      <c r="K1057" s="4">
        <f t="shared" si="244"/>
        <v>22.689150074999997</v>
      </c>
      <c r="L1057" s="11">
        <f t="shared" si="245"/>
        <v>-101.64922770277785</v>
      </c>
      <c r="N1057" s="12">
        <f t="shared" si="240"/>
        <v>-1236.7322703837972</v>
      </c>
      <c r="O1057" s="4">
        <f t="shared" si="246"/>
        <v>0</v>
      </c>
      <c r="P1057" s="4">
        <f t="shared" si="247"/>
        <v>1236.7322703837972</v>
      </c>
      <c r="Q1057" s="4">
        <f t="shared" si="248"/>
        <v>0</v>
      </c>
      <c r="R1057" s="4">
        <f t="shared" si="249"/>
        <v>3.4353674177327705E-4</v>
      </c>
      <c r="S1057" s="4">
        <f>SUM($Q$3:Q1057)</f>
        <v>0.18822333650863282</v>
      </c>
      <c r="T1057" s="11">
        <f>SUM($R$3:R1057)</f>
        <v>4.3076254602366498E-2</v>
      </c>
      <c r="U1057" s="4">
        <f t="shared" si="250"/>
        <v>5.8401246101457095E-3</v>
      </c>
      <c r="AA1057" s="4">
        <f t="shared" si="251"/>
        <v>4.0880872271019967E-3</v>
      </c>
      <c r="AM1057" s="4">
        <f t="shared" si="252"/>
        <v>0</v>
      </c>
      <c r="AN1057" s="5">
        <f>SUM($H$3:H1057)</f>
        <v>8152.0833333333394</v>
      </c>
    </row>
    <row r="1058" spans="1:40" x14ac:dyDescent="0.3">
      <c r="A1058" s="2" t="s">
        <v>16</v>
      </c>
      <c r="B1058" s="13">
        <v>1055</v>
      </c>
      <c r="C1058" s="13">
        <v>33</v>
      </c>
      <c r="D1058" s="14">
        <v>40.299999999999997</v>
      </c>
      <c r="E1058" s="4">
        <f t="shared" si="253"/>
        <v>-1.0833333333333328</v>
      </c>
      <c r="F1058" s="11">
        <f t="shared" si="254"/>
        <v>-0.23611111111111077</v>
      </c>
      <c r="H1058" s="12">
        <f t="shared" si="241"/>
        <v>11.194444444444443</v>
      </c>
      <c r="I1058" s="5">
        <f t="shared" si="242"/>
        <v>-202.58333333333323</v>
      </c>
      <c r="J1058" s="4">
        <f t="shared" si="243"/>
        <v>36.689399999999999</v>
      </c>
      <c r="K1058" s="4">
        <f t="shared" si="244"/>
        <v>19.207909418749992</v>
      </c>
      <c r="L1058" s="11">
        <f t="shared" si="245"/>
        <v>-146.68602391458325</v>
      </c>
      <c r="N1058" s="12">
        <f t="shared" si="240"/>
        <v>-1642.0685454882512</v>
      </c>
      <c r="O1058" s="4">
        <f t="shared" si="246"/>
        <v>0</v>
      </c>
      <c r="P1058" s="4">
        <f t="shared" si="247"/>
        <v>1642.0685454882512</v>
      </c>
      <c r="Q1058" s="4">
        <f t="shared" si="248"/>
        <v>0</v>
      </c>
      <c r="R1058" s="4">
        <f t="shared" si="249"/>
        <v>4.5613015152451419E-4</v>
      </c>
      <c r="S1058" s="4">
        <f>SUM($Q$3:Q1058)</f>
        <v>0.18822333650863282</v>
      </c>
      <c r="T1058" s="11">
        <f>SUM($R$3:R1058)</f>
        <v>4.3532384753891012E-2</v>
      </c>
      <c r="U1058" s="4">
        <f t="shared" si="250"/>
        <v>7.7542125759167413E-3</v>
      </c>
      <c r="AA1058" s="4">
        <f t="shared" si="251"/>
        <v>5.4279488031417182E-3</v>
      </c>
      <c r="AM1058" s="4">
        <f t="shared" si="252"/>
        <v>0</v>
      </c>
      <c r="AN1058" s="5">
        <f>SUM($H$3:H1058)</f>
        <v>8163.2777777777837</v>
      </c>
    </row>
    <row r="1059" spans="1:40" x14ac:dyDescent="0.3">
      <c r="A1059" s="2" t="s">
        <v>16</v>
      </c>
      <c r="B1059" s="13">
        <v>1056</v>
      </c>
      <c r="C1059" s="13">
        <v>34</v>
      </c>
      <c r="D1059" s="14">
        <v>36</v>
      </c>
      <c r="E1059" s="4">
        <f t="shared" si="253"/>
        <v>-1.333333333333333</v>
      </c>
      <c r="F1059" s="11">
        <f t="shared" si="254"/>
        <v>-0.19444444444444475</v>
      </c>
      <c r="H1059" s="12">
        <f t="shared" si="241"/>
        <v>10</v>
      </c>
      <c r="I1059" s="5">
        <f t="shared" si="242"/>
        <v>-249.33333333333329</v>
      </c>
      <c r="J1059" s="4">
        <f t="shared" si="243"/>
        <v>36.689399999999999</v>
      </c>
      <c r="K1059" s="4">
        <f t="shared" si="244"/>
        <v>15.327630000000001</v>
      </c>
      <c r="L1059" s="11">
        <f t="shared" si="245"/>
        <v>-197.31630333333328</v>
      </c>
      <c r="N1059" s="12">
        <f t="shared" si="240"/>
        <v>-1973.1630333333328</v>
      </c>
      <c r="O1059" s="4">
        <f t="shared" si="246"/>
        <v>0</v>
      </c>
      <c r="P1059" s="4">
        <f t="shared" si="247"/>
        <v>1973.1630333333328</v>
      </c>
      <c r="Q1059" s="4">
        <f t="shared" si="248"/>
        <v>0</v>
      </c>
      <c r="R1059" s="4">
        <f t="shared" si="249"/>
        <v>5.4810084259259242E-4</v>
      </c>
      <c r="S1059" s="4">
        <f>SUM($Q$3:Q1059)</f>
        <v>0.18822333650863282</v>
      </c>
      <c r="T1059" s="11">
        <f>SUM($R$3:R1059)</f>
        <v>4.4080485596483608E-2</v>
      </c>
      <c r="U1059" s="4">
        <f t="shared" si="250"/>
        <v>9.3177143240740709E-3</v>
      </c>
      <c r="AA1059" s="4">
        <f t="shared" si="251"/>
        <v>6.5224000268518491E-3</v>
      </c>
      <c r="AM1059" s="4">
        <f t="shared" si="252"/>
        <v>0</v>
      </c>
      <c r="AN1059" s="5">
        <f>SUM($H$3:H1059)</f>
        <v>8173.2777777777837</v>
      </c>
    </row>
    <row r="1060" spans="1:40" x14ac:dyDescent="0.3">
      <c r="A1060" s="2" t="s">
        <v>16</v>
      </c>
      <c r="B1060" s="13">
        <v>1057</v>
      </c>
      <c r="C1060" s="13">
        <v>35</v>
      </c>
      <c r="D1060" s="14">
        <v>30.7</v>
      </c>
      <c r="E1060" s="4">
        <f t="shared" si="253"/>
        <v>-1.4722222222222223</v>
      </c>
      <c r="F1060" s="11">
        <f t="shared" si="254"/>
        <v>-6.9444444444445308E-3</v>
      </c>
      <c r="H1060" s="12">
        <f t="shared" si="241"/>
        <v>8.5277777777777768</v>
      </c>
      <c r="I1060" s="5">
        <f t="shared" si="242"/>
        <v>-275.3055555555556</v>
      </c>
      <c r="J1060" s="4">
        <f t="shared" si="243"/>
        <v>36.689399999999999</v>
      </c>
      <c r="K1060" s="4">
        <f t="shared" si="244"/>
        <v>11.146711418749996</v>
      </c>
      <c r="L1060" s="11">
        <f t="shared" si="245"/>
        <v>-227.46944413680561</v>
      </c>
      <c r="N1060" s="12">
        <f t="shared" si="240"/>
        <v>-1939.8088708333144</v>
      </c>
      <c r="O1060" s="4">
        <f t="shared" si="246"/>
        <v>0</v>
      </c>
      <c r="P1060" s="4">
        <f t="shared" si="247"/>
        <v>1939.8088708333144</v>
      </c>
      <c r="Q1060" s="4">
        <f t="shared" si="248"/>
        <v>0</v>
      </c>
      <c r="R1060" s="4">
        <f t="shared" si="249"/>
        <v>5.3883579745369844E-4</v>
      </c>
      <c r="S1060" s="4">
        <f>SUM($Q$3:Q1060)</f>
        <v>0.18822333650863282</v>
      </c>
      <c r="T1060" s="11">
        <f>SUM($R$3:R1060)</f>
        <v>4.461932139393731E-2</v>
      </c>
      <c r="U1060" s="4">
        <f t="shared" si="250"/>
        <v>9.1602085567128733E-3</v>
      </c>
      <c r="AA1060" s="4">
        <f t="shared" si="251"/>
        <v>6.4121459896990113E-3</v>
      </c>
      <c r="AM1060" s="4">
        <f t="shared" si="252"/>
        <v>0</v>
      </c>
      <c r="AN1060" s="5">
        <f>SUM($H$3:H1060)</f>
        <v>8181.8055555555611</v>
      </c>
    </row>
    <row r="1061" spans="1:40" x14ac:dyDescent="0.3">
      <c r="A1061" s="2" t="s">
        <v>16</v>
      </c>
      <c r="B1061" s="13">
        <v>1058</v>
      </c>
      <c r="C1061" s="13">
        <v>36</v>
      </c>
      <c r="D1061" s="14">
        <v>25.4</v>
      </c>
      <c r="E1061" s="4">
        <f t="shared" si="253"/>
        <v>-1.3472222222222221</v>
      </c>
      <c r="F1061" s="11">
        <f t="shared" si="254"/>
        <v>0.13194444444444453</v>
      </c>
      <c r="H1061" s="12">
        <f t="shared" si="241"/>
        <v>7.0555555555555554</v>
      </c>
      <c r="I1061" s="5">
        <f t="shared" si="242"/>
        <v>-251.93055555555554</v>
      </c>
      <c r="J1061" s="4">
        <f t="shared" si="243"/>
        <v>36.689399999999999</v>
      </c>
      <c r="K1061" s="4">
        <f t="shared" si="244"/>
        <v>7.6302266749999994</v>
      </c>
      <c r="L1061" s="11">
        <f t="shared" si="245"/>
        <v>-207.61092888055555</v>
      </c>
      <c r="N1061" s="12">
        <f t="shared" si="240"/>
        <v>-1464.8104426572529</v>
      </c>
      <c r="O1061" s="4">
        <f t="shared" si="246"/>
        <v>0</v>
      </c>
      <c r="P1061" s="4">
        <f t="shared" si="247"/>
        <v>1464.8104426572529</v>
      </c>
      <c r="Q1061" s="4">
        <f t="shared" si="248"/>
        <v>0</v>
      </c>
      <c r="R1061" s="4">
        <f t="shared" si="249"/>
        <v>4.0689178962701464E-4</v>
      </c>
      <c r="S1061" s="4">
        <f>SUM($Q$3:Q1061)</f>
        <v>0.18822333650863282</v>
      </c>
      <c r="T1061" s="11">
        <f>SUM($R$3:R1061)</f>
        <v>4.5026213183564326E-2</v>
      </c>
      <c r="U1061" s="4">
        <f t="shared" si="250"/>
        <v>6.9171604236592486E-3</v>
      </c>
      <c r="AA1061" s="4">
        <f t="shared" si="251"/>
        <v>4.8420122965614739E-3</v>
      </c>
      <c r="AM1061" s="4">
        <f t="shared" si="252"/>
        <v>0</v>
      </c>
      <c r="AN1061" s="5">
        <f>SUM($H$3:H1061)</f>
        <v>8188.8611111111168</v>
      </c>
    </row>
    <row r="1062" spans="1:40" x14ac:dyDescent="0.3">
      <c r="A1062" s="2" t="s">
        <v>16</v>
      </c>
      <c r="B1062" s="13">
        <v>1059</v>
      </c>
      <c r="C1062" s="13">
        <v>37</v>
      </c>
      <c r="D1062" s="14">
        <v>21</v>
      </c>
      <c r="E1062" s="4">
        <f t="shared" si="253"/>
        <v>-1.2083333333333333</v>
      </c>
      <c r="F1062" s="11">
        <f t="shared" si="254"/>
        <v>0.14583333333333326</v>
      </c>
      <c r="H1062" s="12">
        <f t="shared" si="241"/>
        <v>5.833333333333333</v>
      </c>
      <c r="I1062" s="5">
        <f t="shared" si="242"/>
        <v>-225.95833333333331</v>
      </c>
      <c r="J1062" s="4">
        <f t="shared" si="243"/>
        <v>36.689399999999999</v>
      </c>
      <c r="K1062" s="4">
        <f t="shared" si="244"/>
        <v>5.2156518749999989</v>
      </c>
      <c r="L1062" s="11">
        <f t="shared" si="245"/>
        <v>-184.05328145833332</v>
      </c>
      <c r="N1062" s="12">
        <f t="shared" si="240"/>
        <v>-1073.6441418402776</v>
      </c>
      <c r="O1062" s="4">
        <f t="shared" si="246"/>
        <v>0</v>
      </c>
      <c r="P1062" s="4">
        <f t="shared" si="247"/>
        <v>1073.6441418402776</v>
      </c>
      <c r="Q1062" s="4">
        <f t="shared" si="248"/>
        <v>0</v>
      </c>
      <c r="R1062" s="4">
        <f t="shared" si="249"/>
        <v>2.9823448384452155E-4</v>
      </c>
      <c r="S1062" s="4">
        <f>SUM($Q$3:Q1062)</f>
        <v>0.18822333650863282</v>
      </c>
      <c r="T1062" s="11">
        <f>SUM($R$3:R1062)</f>
        <v>4.5324447667408847E-2</v>
      </c>
      <c r="U1062" s="4">
        <f t="shared" si="250"/>
        <v>5.0699862253568663E-3</v>
      </c>
      <c r="AA1062" s="4">
        <f t="shared" si="251"/>
        <v>3.548990357749806E-3</v>
      </c>
      <c r="AM1062" s="4">
        <f t="shared" si="252"/>
        <v>0</v>
      </c>
      <c r="AN1062" s="5">
        <f>SUM($H$3:H1062)</f>
        <v>8194.6944444444507</v>
      </c>
    </row>
    <row r="1063" spans="1:40" x14ac:dyDescent="0.3">
      <c r="A1063" s="2" t="s">
        <v>16</v>
      </c>
      <c r="B1063" s="13">
        <v>1060</v>
      </c>
      <c r="C1063" s="13">
        <v>38</v>
      </c>
      <c r="D1063" s="14">
        <v>16.7</v>
      </c>
      <c r="E1063" s="4">
        <f t="shared" si="253"/>
        <v>-1.0555555555555556</v>
      </c>
      <c r="F1063" s="11">
        <f t="shared" si="254"/>
        <v>0.27777777777777779</v>
      </c>
      <c r="H1063" s="12">
        <f t="shared" si="241"/>
        <v>4.6388888888888884</v>
      </c>
      <c r="I1063" s="5">
        <f t="shared" si="242"/>
        <v>-197.38888888888889</v>
      </c>
      <c r="J1063" s="4">
        <f t="shared" si="243"/>
        <v>36.689399999999999</v>
      </c>
      <c r="K1063" s="4">
        <f t="shared" si="244"/>
        <v>3.2983971687499989</v>
      </c>
      <c r="L1063" s="11">
        <f t="shared" si="245"/>
        <v>-157.40109172013888</v>
      </c>
      <c r="N1063" s="12">
        <f t="shared" si="240"/>
        <v>-730.16617547953308</v>
      </c>
      <c r="O1063" s="4">
        <f t="shared" si="246"/>
        <v>0</v>
      </c>
      <c r="P1063" s="4">
        <f t="shared" si="247"/>
        <v>730.16617547953308</v>
      </c>
      <c r="Q1063" s="4">
        <f t="shared" si="248"/>
        <v>0</v>
      </c>
      <c r="R1063" s="4">
        <f t="shared" si="249"/>
        <v>2.0282393763320364E-4</v>
      </c>
      <c r="S1063" s="4">
        <f>SUM($Q$3:Q1063)</f>
        <v>0.18822333650863282</v>
      </c>
      <c r="T1063" s="11">
        <f>SUM($R$3:R1063)</f>
        <v>4.5527271605042052E-2</v>
      </c>
      <c r="U1063" s="4">
        <f t="shared" si="250"/>
        <v>3.448006939764462E-3</v>
      </c>
      <c r="AA1063" s="4">
        <f t="shared" si="251"/>
        <v>2.4136048578351234E-3</v>
      </c>
      <c r="AM1063" s="4">
        <f t="shared" si="252"/>
        <v>0</v>
      </c>
      <c r="AN1063" s="5">
        <f>SUM($H$3:H1063)</f>
        <v>8199.3333333333394</v>
      </c>
    </row>
    <row r="1064" spans="1:40" x14ac:dyDescent="0.3">
      <c r="A1064" s="2" t="s">
        <v>16</v>
      </c>
      <c r="B1064" s="13">
        <v>1061</v>
      </c>
      <c r="C1064" s="13">
        <v>39</v>
      </c>
      <c r="D1064" s="14">
        <v>13.4</v>
      </c>
      <c r="E1064" s="4">
        <f t="shared" si="253"/>
        <v>-0.65277777777777768</v>
      </c>
      <c r="F1064" s="11">
        <f t="shared" si="254"/>
        <v>0.43749999999999994</v>
      </c>
      <c r="H1064" s="12">
        <f t="shared" si="241"/>
        <v>3.7222222222222223</v>
      </c>
      <c r="I1064" s="5">
        <f t="shared" si="242"/>
        <v>-122.06944444444443</v>
      </c>
      <c r="J1064" s="4">
        <f t="shared" si="243"/>
        <v>36.689399999999999</v>
      </c>
      <c r="K1064" s="4">
        <f t="shared" si="244"/>
        <v>2.1236336749999998</v>
      </c>
      <c r="L1064" s="11">
        <f t="shared" si="245"/>
        <v>-83.256410769444429</v>
      </c>
      <c r="N1064" s="12">
        <f t="shared" si="240"/>
        <v>-309.89886230848759</v>
      </c>
      <c r="O1064" s="4">
        <f t="shared" si="246"/>
        <v>0</v>
      </c>
      <c r="P1064" s="4">
        <f t="shared" si="247"/>
        <v>309.89886230848759</v>
      </c>
      <c r="Q1064" s="4">
        <f t="shared" si="248"/>
        <v>0</v>
      </c>
      <c r="R1064" s="4">
        <f t="shared" si="249"/>
        <v>8.6083017307913223E-5</v>
      </c>
      <c r="S1064" s="4">
        <f>SUM($Q$3:Q1064)</f>
        <v>0.18822333650863282</v>
      </c>
      <c r="T1064" s="11">
        <f>SUM($R$3:R1064)</f>
        <v>4.5613354622349965E-2</v>
      </c>
      <c r="U1064" s="4">
        <f t="shared" si="250"/>
        <v>1.4634112942345247E-3</v>
      </c>
      <c r="AA1064" s="4">
        <f t="shared" si="251"/>
        <v>1.0243879059641673E-3</v>
      </c>
      <c r="AM1064" s="4">
        <f t="shared" si="252"/>
        <v>0</v>
      </c>
      <c r="AN1064" s="5">
        <f>SUM($H$3:H1064)</f>
        <v>8203.055555555562</v>
      </c>
    </row>
    <row r="1065" spans="1:40" x14ac:dyDescent="0.3">
      <c r="A1065" s="2" t="s">
        <v>16</v>
      </c>
      <c r="B1065" s="13">
        <v>1062</v>
      </c>
      <c r="C1065" s="13">
        <v>40</v>
      </c>
      <c r="D1065" s="14">
        <v>12</v>
      </c>
      <c r="E1065" s="4">
        <f t="shared" si="253"/>
        <v>-0.18055555555555566</v>
      </c>
      <c r="F1065" s="11">
        <f t="shared" si="254"/>
        <v>0.38194444444444442</v>
      </c>
      <c r="H1065" s="12">
        <f t="shared" si="241"/>
        <v>3.333333333333333</v>
      </c>
      <c r="I1065" s="5">
        <f t="shared" si="242"/>
        <v>-33.763888888888907</v>
      </c>
      <c r="J1065" s="4">
        <f t="shared" si="243"/>
        <v>36.689399999999999</v>
      </c>
      <c r="K1065" s="4">
        <f t="shared" si="244"/>
        <v>1.7030699999999996</v>
      </c>
      <c r="L1065" s="11">
        <f t="shared" si="245"/>
        <v>4.6285811111110915</v>
      </c>
      <c r="N1065" s="12">
        <f t="shared" si="240"/>
        <v>15.428603703703637</v>
      </c>
      <c r="O1065" s="4">
        <f t="shared" si="246"/>
        <v>15.428603703703637</v>
      </c>
      <c r="P1065" s="4">
        <f t="shared" si="247"/>
        <v>0</v>
      </c>
      <c r="Q1065" s="4">
        <f t="shared" si="248"/>
        <v>4.2857232510287882E-6</v>
      </c>
      <c r="R1065" s="4">
        <f t="shared" si="249"/>
        <v>0</v>
      </c>
      <c r="S1065" s="4">
        <f>SUM($Q$3:Q1065)</f>
        <v>0.18822762223188386</v>
      </c>
      <c r="T1065" s="11">
        <f>SUM($R$3:R1065)</f>
        <v>4.5613354622349965E-2</v>
      </c>
      <c r="U1065" s="4">
        <f t="shared" si="250"/>
        <v>0</v>
      </c>
      <c r="AA1065" s="4">
        <f t="shared" si="251"/>
        <v>0</v>
      </c>
      <c r="AM1065" s="4">
        <f t="shared" si="252"/>
        <v>0</v>
      </c>
      <c r="AN1065" s="5">
        <f>SUM($H$3:H1065)</f>
        <v>8206.388888888896</v>
      </c>
    </row>
    <row r="1066" spans="1:40" x14ac:dyDescent="0.3">
      <c r="A1066" s="2" t="s">
        <v>16</v>
      </c>
      <c r="B1066" s="13">
        <v>1063</v>
      </c>
      <c r="C1066" s="13">
        <v>41</v>
      </c>
      <c r="D1066" s="14">
        <v>12.1</v>
      </c>
      <c r="E1066" s="4">
        <f t="shared" si="253"/>
        <v>0.1111111111111112</v>
      </c>
      <c r="F1066" s="11">
        <f t="shared" si="254"/>
        <v>0.33333333333333337</v>
      </c>
      <c r="H1066" s="12">
        <f t="shared" si="241"/>
        <v>3.3611111111111107</v>
      </c>
      <c r="I1066" s="5">
        <f t="shared" si="242"/>
        <v>20.777777777777796</v>
      </c>
      <c r="J1066" s="4">
        <f t="shared" si="243"/>
        <v>36.689399999999999</v>
      </c>
      <c r="K1066" s="4">
        <f t="shared" si="244"/>
        <v>1.7315727687499993</v>
      </c>
      <c r="L1066" s="11">
        <f t="shared" si="245"/>
        <v>59.198750546527791</v>
      </c>
      <c r="N1066" s="12">
        <f t="shared" si="240"/>
        <v>198.9735782258295</v>
      </c>
      <c r="O1066" s="4">
        <f t="shared" si="246"/>
        <v>198.9735782258295</v>
      </c>
      <c r="P1066" s="4">
        <f t="shared" si="247"/>
        <v>0</v>
      </c>
      <c r="Q1066" s="4">
        <f t="shared" si="248"/>
        <v>5.5270438396063752E-5</v>
      </c>
      <c r="R1066" s="4">
        <f t="shared" si="249"/>
        <v>0</v>
      </c>
      <c r="S1066" s="4">
        <f>SUM($Q$3:Q1066)</f>
        <v>0.18828289267027992</v>
      </c>
      <c r="T1066" s="11">
        <f>SUM($R$3:R1066)</f>
        <v>4.5613354622349965E-2</v>
      </c>
      <c r="U1066" s="4">
        <f t="shared" si="250"/>
        <v>0</v>
      </c>
      <c r="AA1066" s="4">
        <f t="shared" si="251"/>
        <v>0</v>
      </c>
      <c r="AM1066" s="4">
        <f t="shared" si="252"/>
        <v>0</v>
      </c>
      <c r="AN1066" s="5">
        <f>SUM($H$3:H1066)</f>
        <v>8209.7500000000073</v>
      </c>
    </row>
    <row r="1067" spans="1:40" x14ac:dyDescent="0.3">
      <c r="A1067" s="2" t="s">
        <v>16</v>
      </c>
      <c r="B1067" s="13">
        <v>1064</v>
      </c>
      <c r="C1067" s="13">
        <v>42</v>
      </c>
      <c r="D1067" s="14">
        <v>12.8</v>
      </c>
      <c r="E1067" s="4">
        <f t="shared" si="253"/>
        <v>0.4861111111111111</v>
      </c>
      <c r="F1067" s="11">
        <f t="shared" si="254"/>
        <v>0.43749999999999983</v>
      </c>
      <c r="H1067" s="12">
        <f t="shared" si="241"/>
        <v>3.5555555555555558</v>
      </c>
      <c r="I1067" s="5">
        <f t="shared" si="242"/>
        <v>90.902777777777771</v>
      </c>
      <c r="J1067" s="4">
        <f t="shared" si="243"/>
        <v>36.689399999999999</v>
      </c>
      <c r="K1067" s="4">
        <f t="shared" si="244"/>
        <v>1.9377152</v>
      </c>
      <c r="L1067" s="11">
        <f t="shared" si="245"/>
        <v>129.52989297777779</v>
      </c>
      <c r="N1067" s="12">
        <f t="shared" si="240"/>
        <v>460.55073058765441</v>
      </c>
      <c r="O1067" s="4">
        <f t="shared" si="246"/>
        <v>460.55073058765441</v>
      </c>
      <c r="P1067" s="4">
        <f t="shared" si="247"/>
        <v>0</v>
      </c>
      <c r="Q1067" s="4">
        <f t="shared" si="248"/>
        <v>1.2793075849657068E-4</v>
      </c>
      <c r="R1067" s="4">
        <f t="shared" si="249"/>
        <v>0</v>
      </c>
      <c r="S1067" s="4">
        <f>SUM($Q$3:Q1067)</f>
        <v>0.18841082342877649</v>
      </c>
      <c r="T1067" s="11">
        <f>SUM($R$3:R1067)</f>
        <v>4.5613354622349965E-2</v>
      </c>
      <c r="U1067" s="4">
        <f t="shared" si="250"/>
        <v>0</v>
      </c>
      <c r="AA1067" s="4">
        <f t="shared" si="251"/>
        <v>0</v>
      </c>
      <c r="AM1067" s="4">
        <f t="shared" si="252"/>
        <v>0</v>
      </c>
      <c r="AN1067" s="5">
        <f>SUM($H$3:H1067)</f>
        <v>8213.305555555562</v>
      </c>
    </row>
    <row r="1068" spans="1:40" x14ac:dyDescent="0.3">
      <c r="A1068" s="2" t="s">
        <v>16</v>
      </c>
      <c r="B1068" s="13">
        <v>1065</v>
      </c>
      <c r="C1068" s="13">
        <v>43</v>
      </c>
      <c r="D1068" s="14">
        <v>15.6</v>
      </c>
      <c r="E1068" s="4">
        <f t="shared" si="253"/>
        <v>0.98611111111111083</v>
      </c>
      <c r="F1068" s="11">
        <f t="shared" si="254"/>
        <v>0.29861111111111105</v>
      </c>
      <c r="H1068" s="12">
        <f t="shared" si="241"/>
        <v>4.333333333333333</v>
      </c>
      <c r="I1068" s="5">
        <f t="shared" si="242"/>
        <v>184.40277777777771</v>
      </c>
      <c r="J1068" s="4">
        <f t="shared" si="243"/>
        <v>36.689399999999999</v>
      </c>
      <c r="K1068" s="4">
        <f t="shared" si="244"/>
        <v>2.8781882999999997</v>
      </c>
      <c r="L1068" s="11">
        <f t="shared" si="245"/>
        <v>223.97036607777773</v>
      </c>
      <c r="N1068" s="12">
        <f t="shared" si="240"/>
        <v>970.5382530037034</v>
      </c>
      <c r="O1068" s="4">
        <f t="shared" si="246"/>
        <v>970.5382530037034</v>
      </c>
      <c r="P1068" s="4">
        <f t="shared" si="247"/>
        <v>0</v>
      </c>
      <c r="Q1068" s="4">
        <f t="shared" si="248"/>
        <v>2.695939591676954E-4</v>
      </c>
      <c r="R1068" s="4">
        <f t="shared" si="249"/>
        <v>0</v>
      </c>
      <c r="S1068" s="4">
        <f>SUM($Q$3:Q1068)</f>
        <v>0.18868041738794419</v>
      </c>
      <c r="T1068" s="11">
        <f>SUM($R$3:R1068)</f>
        <v>4.5613354622349965E-2</v>
      </c>
      <c r="U1068" s="4">
        <f t="shared" si="250"/>
        <v>0</v>
      </c>
      <c r="AA1068" s="4">
        <f t="shared" si="251"/>
        <v>0</v>
      </c>
      <c r="AM1068" s="4">
        <f t="shared" si="252"/>
        <v>0</v>
      </c>
      <c r="AN1068" s="5">
        <f>SUM($H$3:H1068)</f>
        <v>8217.638888888896</v>
      </c>
    </row>
    <row r="1069" spans="1:40" x14ac:dyDescent="0.3">
      <c r="A1069" s="2" t="s">
        <v>16</v>
      </c>
      <c r="B1069" s="13">
        <v>1066</v>
      </c>
      <c r="C1069" s="13">
        <v>44</v>
      </c>
      <c r="D1069" s="14">
        <v>19.899999999999999</v>
      </c>
      <c r="E1069" s="4">
        <f t="shared" si="253"/>
        <v>1.0833333333333333</v>
      </c>
      <c r="F1069" s="11">
        <f t="shared" si="254"/>
        <v>-0.16666666666666635</v>
      </c>
      <c r="H1069" s="12">
        <f t="shared" si="241"/>
        <v>5.5277777777777777</v>
      </c>
      <c r="I1069" s="5">
        <f t="shared" si="242"/>
        <v>202.58333333333331</v>
      </c>
      <c r="J1069" s="4">
        <f t="shared" si="243"/>
        <v>36.689399999999999</v>
      </c>
      <c r="K1069" s="4">
        <f t="shared" si="244"/>
        <v>4.6835607687499996</v>
      </c>
      <c r="L1069" s="11">
        <f t="shared" si="245"/>
        <v>243.95629410208332</v>
      </c>
      <c r="N1069" s="12">
        <f t="shared" si="240"/>
        <v>1348.536181286516</v>
      </c>
      <c r="O1069" s="4">
        <f t="shared" si="246"/>
        <v>1348.536181286516</v>
      </c>
      <c r="P1069" s="4">
        <f t="shared" si="247"/>
        <v>0</v>
      </c>
      <c r="Q1069" s="4">
        <f t="shared" si="248"/>
        <v>3.7459338369069889E-4</v>
      </c>
      <c r="R1069" s="4">
        <f t="shared" si="249"/>
        <v>0</v>
      </c>
      <c r="S1069" s="4">
        <f>SUM($Q$3:Q1069)</f>
        <v>0.18905501077163489</v>
      </c>
      <c r="T1069" s="11">
        <f>SUM($R$3:R1069)</f>
        <v>4.5613354622349965E-2</v>
      </c>
      <c r="U1069" s="4">
        <f t="shared" si="250"/>
        <v>0</v>
      </c>
      <c r="AA1069" s="4">
        <f t="shared" si="251"/>
        <v>0</v>
      </c>
      <c r="AM1069" s="4">
        <f t="shared" si="252"/>
        <v>0</v>
      </c>
      <c r="AN1069" s="5">
        <f>SUM($H$3:H1069)</f>
        <v>8223.1666666666733</v>
      </c>
    </row>
    <row r="1070" spans="1:40" x14ac:dyDescent="0.3">
      <c r="A1070" s="2" t="s">
        <v>16</v>
      </c>
      <c r="B1070" s="13">
        <v>1067</v>
      </c>
      <c r="C1070" s="13">
        <v>45</v>
      </c>
      <c r="D1070" s="14">
        <v>23.4</v>
      </c>
      <c r="E1070" s="4">
        <f t="shared" si="253"/>
        <v>0.65277777777777812</v>
      </c>
      <c r="F1070" s="11">
        <f t="shared" si="254"/>
        <v>-0.41666666666666657</v>
      </c>
      <c r="H1070" s="12">
        <f t="shared" si="241"/>
        <v>6.4999999999999991</v>
      </c>
      <c r="I1070" s="5">
        <f t="shared" si="242"/>
        <v>122.06944444444451</v>
      </c>
      <c r="J1070" s="4">
        <f t="shared" si="243"/>
        <v>36.689399999999999</v>
      </c>
      <c r="K1070" s="4">
        <f t="shared" si="244"/>
        <v>6.475923674999998</v>
      </c>
      <c r="L1070" s="11">
        <f t="shared" si="245"/>
        <v>165.23476811944451</v>
      </c>
      <c r="N1070" s="12">
        <f t="shared" si="240"/>
        <v>1074.0259927763891</v>
      </c>
      <c r="O1070" s="4">
        <f t="shared" si="246"/>
        <v>1074.0259927763891</v>
      </c>
      <c r="P1070" s="4">
        <f t="shared" si="247"/>
        <v>0</v>
      </c>
      <c r="Q1070" s="4">
        <f t="shared" si="248"/>
        <v>2.9834055354899697E-4</v>
      </c>
      <c r="R1070" s="4">
        <f t="shared" si="249"/>
        <v>0</v>
      </c>
      <c r="S1070" s="4">
        <f>SUM($Q$3:Q1070)</f>
        <v>0.18935335132518388</v>
      </c>
      <c r="T1070" s="11">
        <f>SUM($R$3:R1070)</f>
        <v>4.5613354622349965E-2</v>
      </c>
      <c r="U1070" s="4">
        <f t="shared" si="250"/>
        <v>0</v>
      </c>
      <c r="AA1070" s="4">
        <f t="shared" si="251"/>
        <v>0</v>
      </c>
      <c r="AM1070" s="4">
        <f t="shared" si="252"/>
        <v>0</v>
      </c>
      <c r="AN1070" s="5">
        <f>SUM($H$3:H1070)</f>
        <v>8229.6666666666733</v>
      </c>
    </row>
    <row r="1071" spans="1:40" x14ac:dyDescent="0.3">
      <c r="A1071" s="2" t="s">
        <v>16</v>
      </c>
      <c r="B1071" s="13">
        <v>1068</v>
      </c>
      <c r="C1071" s="13">
        <v>46</v>
      </c>
      <c r="D1071" s="14">
        <v>24.6</v>
      </c>
      <c r="E1071" s="4">
        <f t="shared" si="253"/>
        <v>0.25000000000000011</v>
      </c>
      <c r="F1071" s="11">
        <f t="shared" si="254"/>
        <v>-0.20138888888888926</v>
      </c>
      <c r="H1071" s="12">
        <f t="shared" si="241"/>
        <v>6.8333333333333339</v>
      </c>
      <c r="I1071" s="5">
        <f t="shared" si="242"/>
        <v>46.750000000000021</v>
      </c>
      <c r="J1071" s="4">
        <f t="shared" si="243"/>
        <v>36.689399999999999</v>
      </c>
      <c r="K1071" s="4">
        <f t="shared" si="244"/>
        <v>7.1571516749999997</v>
      </c>
      <c r="L1071" s="11">
        <f t="shared" si="245"/>
        <v>90.596551675000015</v>
      </c>
      <c r="N1071" s="12">
        <f t="shared" si="240"/>
        <v>619.07643644583345</v>
      </c>
      <c r="O1071" s="4">
        <f t="shared" si="246"/>
        <v>619.07643644583345</v>
      </c>
      <c r="P1071" s="4">
        <f t="shared" si="247"/>
        <v>0</v>
      </c>
      <c r="Q1071" s="4">
        <f t="shared" si="248"/>
        <v>1.7196567679050929E-4</v>
      </c>
      <c r="R1071" s="4">
        <f t="shared" si="249"/>
        <v>0</v>
      </c>
      <c r="S1071" s="4">
        <f>SUM($Q$3:Q1071)</f>
        <v>0.18952531700197439</v>
      </c>
      <c r="T1071" s="11">
        <f>SUM($R$3:R1071)</f>
        <v>4.5613354622349965E-2</v>
      </c>
      <c r="U1071" s="4">
        <f t="shared" si="250"/>
        <v>0</v>
      </c>
      <c r="AA1071" s="4">
        <f t="shared" si="251"/>
        <v>0</v>
      </c>
      <c r="AM1071" s="4">
        <f t="shared" si="252"/>
        <v>0</v>
      </c>
      <c r="AN1071" s="5">
        <f>SUM($H$3:H1071)</f>
        <v>8236.5000000000073</v>
      </c>
    </row>
    <row r="1072" spans="1:40" x14ac:dyDescent="0.3">
      <c r="A1072" s="2" t="s">
        <v>16</v>
      </c>
      <c r="B1072" s="13">
        <v>1069</v>
      </c>
      <c r="C1072" s="13">
        <v>47</v>
      </c>
      <c r="D1072" s="14">
        <v>25.2</v>
      </c>
      <c r="E1072" s="4">
        <f t="shared" si="253"/>
        <v>0.24999999999999961</v>
      </c>
      <c r="F1072" s="11">
        <f t="shared" si="254"/>
        <v>0.12500000000000006</v>
      </c>
      <c r="H1072" s="12">
        <f t="shared" si="241"/>
        <v>7</v>
      </c>
      <c r="I1072" s="5">
        <f t="shared" si="242"/>
        <v>46.749999999999929</v>
      </c>
      <c r="J1072" s="4">
        <f t="shared" si="243"/>
        <v>36.689399999999999</v>
      </c>
      <c r="K1072" s="4">
        <f t="shared" si="244"/>
        <v>7.5105386999999997</v>
      </c>
      <c r="L1072" s="11">
        <f t="shared" si="245"/>
        <v>90.949938699999919</v>
      </c>
      <c r="N1072" s="12">
        <f t="shared" si="240"/>
        <v>636.64957089999939</v>
      </c>
      <c r="O1072" s="4">
        <f t="shared" si="246"/>
        <v>636.64957089999939</v>
      </c>
      <c r="P1072" s="4">
        <f t="shared" si="247"/>
        <v>0</v>
      </c>
      <c r="Q1072" s="4">
        <f t="shared" si="248"/>
        <v>1.768471030277776E-4</v>
      </c>
      <c r="R1072" s="4">
        <f t="shared" si="249"/>
        <v>0</v>
      </c>
      <c r="S1072" s="4">
        <f>SUM($Q$3:Q1072)</f>
        <v>0.18970216410500218</v>
      </c>
      <c r="T1072" s="11">
        <f>SUM($R$3:R1072)</f>
        <v>4.5613354622349965E-2</v>
      </c>
      <c r="U1072" s="4">
        <f t="shared" si="250"/>
        <v>0</v>
      </c>
      <c r="AA1072" s="4">
        <f t="shared" si="251"/>
        <v>0</v>
      </c>
      <c r="AM1072" s="4">
        <f t="shared" si="252"/>
        <v>0</v>
      </c>
      <c r="AN1072" s="5">
        <f>SUM($H$3:H1072)</f>
        <v>8243.5000000000073</v>
      </c>
    </row>
    <row r="1073" spans="1:40" x14ac:dyDescent="0.3">
      <c r="A1073" s="2" t="s">
        <v>16</v>
      </c>
      <c r="B1073" s="13">
        <v>1070</v>
      </c>
      <c r="C1073" s="13">
        <v>48</v>
      </c>
      <c r="D1073" s="14">
        <v>26.4</v>
      </c>
      <c r="E1073" s="4">
        <f t="shared" si="253"/>
        <v>0.50000000000000022</v>
      </c>
      <c r="F1073" s="11">
        <f t="shared" si="254"/>
        <v>0.25000000000000033</v>
      </c>
      <c r="H1073" s="12">
        <f t="shared" si="241"/>
        <v>7.333333333333333</v>
      </c>
      <c r="I1073" s="5">
        <f t="shared" si="242"/>
        <v>93.500000000000043</v>
      </c>
      <c r="J1073" s="4">
        <f t="shared" si="243"/>
        <v>36.689399999999999</v>
      </c>
      <c r="K1073" s="4">
        <f t="shared" si="244"/>
        <v>8.2428587999999987</v>
      </c>
      <c r="L1073" s="11">
        <f t="shared" si="245"/>
        <v>138.43225880000003</v>
      </c>
      <c r="N1073" s="12">
        <f t="shared" si="240"/>
        <v>1015.1698978666668</v>
      </c>
      <c r="O1073" s="4">
        <f t="shared" si="246"/>
        <v>1015.1698978666668</v>
      </c>
      <c r="P1073" s="4">
        <f t="shared" si="247"/>
        <v>0</v>
      </c>
      <c r="Q1073" s="4">
        <f t="shared" si="248"/>
        <v>2.8199163829629634E-4</v>
      </c>
      <c r="R1073" s="4">
        <f t="shared" si="249"/>
        <v>0</v>
      </c>
      <c r="S1073" s="4">
        <f>SUM($Q$3:Q1073)</f>
        <v>0.18998415574329847</v>
      </c>
      <c r="T1073" s="11">
        <f>SUM($R$3:R1073)</f>
        <v>4.5613354622349965E-2</v>
      </c>
      <c r="U1073" s="4">
        <f t="shared" si="250"/>
        <v>0</v>
      </c>
      <c r="AA1073" s="4">
        <f t="shared" si="251"/>
        <v>0</v>
      </c>
      <c r="AM1073" s="4">
        <f t="shared" si="252"/>
        <v>0</v>
      </c>
      <c r="AN1073" s="5">
        <f>SUM($H$3:H1073)</f>
        <v>8250.8333333333412</v>
      </c>
    </row>
    <row r="1074" spans="1:40" x14ac:dyDescent="0.3">
      <c r="A1074" s="2" t="s">
        <v>16</v>
      </c>
      <c r="B1074" s="13">
        <v>1071</v>
      </c>
      <c r="C1074" s="13">
        <v>49</v>
      </c>
      <c r="D1074" s="14">
        <v>28.8</v>
      </c>
      <c r="E1074" s="4">
        <f t="shared" si="253"/>
        <v>0.75000000000000022</v>
      </c>
      <c r="F1074" s="11">
        <f t="shared" si="254"/>
        <v>0.20138888888888851</v>
      </c>
      <c r="H1074" s="12">
        <f t="shared" si="241"/>
        <v>8</v>
      </c>
      <c r="I1074" s="5">
        <f t="shared" si="242"/>
        <v>140.25000000000003</v>
      </c>
      <c r="J1074" s="4">
        <f t="shared" si="243"/>
        <v>36.689399999999999</v>
      </c>
      <c r="K1074" s="4">
        <f t="shared" si="244"/>
        <v>9.8096832000000003</v>
      </c>
      <c r="L1074" s="11">
        <f t="shared" si="245"/>
        <v>186.74908320000003</v>
      </c>
      <c r="N1074" s="12">
        <f t="shared" si="240"/>
        <v>1493.9926656000002</v>
      </c>
      <c r="O1074" s="4">
        <f t="shared" si="246"/>
        <v>1493.9926656000002</v>
      </c>
      <c r="P1074" s="4">
        <f t="shared" si="247"/>
        <v>0</v>
      </c>
      <c r="Q1074" s="4">
        <f t="shared" si="248"/>
        <v>4.1499796266666672E-4</v>
      </c>
      <c r="R1074" s="4">
        <f t="shared" si="249"/>
        <v>0</v>
      </c>
      <c r="S1074" s="4">
        <f>SUM($Q$3:Q1074)</f>
        <v>0.19039915370596514</v>
      </c>
      <c r="T1074" s="11">
        <f>SUM($R$3:R1074)</f>
        <v>4.5613354622349965E-2</v>
      </c>
      <c r="U1074" s="4">
        <f t="shared" si="250"/>
        <v>0</v>
      </c>
      <c r="AA1074" s="4">
        <f t="shared" si="251"/>
        <v>0</v>
      </c>
      <c r="AM1074" s="4">
        <f t="shared" si="252"/>
        <v>0</v>
      </c>
      <c r="AN1074" s="5">
        <f>SUM($H$3:H1074)</f>
        <v>8258.8333333333412</v>
      </c>
    </row>
    <row r="1075" spans="1:40" x14ac:dyDescent="0.3">
      <c r="A1075" s="2" t="s">
        <v>16</v>
      </c>
      <c r="B1075" s="13">
        <v>1072</v>
      </c>
      <c r="C1075" s="13">
        <v>50</v>
      </c>
      <c r="D1075" s="14">
        <v>31.8</v>
      </c>
      <c r="E1075" s="4">
        <f t="shared" si="253"/>
        <v>0.90277777777777724</v>
      </c>
      <c r="F1075" s="11">
        <f t="shared" si="254"/>
        <v>0.1597222222222221</v>
      </c>
      <c r="H1075" s="12">
        <f t="shared" si="241"/>
        <v>8.8333333333333339</v>
      </c>
      <c r="I1075" s="5">
        <f t="shared" si="242"/>
        <v>168.81944444444434</v>
      </c>
      <c r="J1075" s="4">
        <f t="shared" si="243"/>
        <v>36.689399999999999</v>
      </c>
      <c r="K1075" s="4">
        <f t="shared" si="244"/>
        <v>11.959809075000001</v>
      </c>
      <c r="L1075" s="11">
        <f t="shared" si="245"/>
        <v>217.46865351944436</v>
      </c>
      <c r="N1075" s="12">
        <f t="shared" si="240"/>
        <v>1920.9731060884253</v>
      </c>
      <c r="O1075" s="4">
        <f t="shared" si="246"/>
        <v>1920.9731060884253</v>
      </c>
      <c r="P1075" s="4">
        <f t="shared" si="247"/>
        <v>0</v>
      </c>
      <c r="Q1075" s="4">
        <f t="shared" si="248"/>
        <v>5.3360364058011815E-4</v>
      </c>
      <c r="R1075" s="4">
        <f t="shared" si="249"/>
        <v>0</v>
      </c>
      <c r="S1075" s="4">
        <f>SUM($Q$3:Q1075)</f>
        <v>0.19093275734654525</v>
      </c>
      <c r="T1075" s="11">
        <f>SUM($R$3:R1075)</f>
        <v>4.5613354622349965E-2</v>
      </c>
      <c r="U1075" s="4">
        <f t="shared" si="250"/>
        <v>0</v>
      </c>
      <c r="AA1075" s="4">
        <f t="shared" si="251"/>
        <v>0</v>
      </c>
      <c r="AM1075" s="4">
        <f t="shared" si="252"/>
        <v>0</v>
      </c>
      <c r="AN1075" s="5">
        <f>SUM($H$3:H1075)</f>
        <v>8267.6666666666752</v>
      </c>
    </row>
    <row r="1076" spans="1:40" x14ac:dyDescent="0.3">
      <c r="A1076" s="2" t="s">
        <v>16</v>
      </c>
      <c r="B1076" s="13">
        <v>1073</v>
      </c>
      <c r="C1076" s="13">
        <v>51</v>
      </c>
      <c r="D1076" s="14">
        <v>35.299999999999997</v>
      </c>
      <c r="E1076" s="4">
        <f t="shared" si="253"/>
        <v>1.0694444444444444</v>
      </c>
      <c r="F1076" s="11">
        <f t="shared" si="254"/>
        <v>0.18750000000000044</v>
      </c>
      <c r="H1076" s="12">
        <f t="shared" si="241"/>
        <v>9.8055555555555554</v>
      </c>
      <c r="I1076" s="5">
        <f t="shared" si="242"/>
        <v>199.98611111111111</v>
      </c>
      <c r="J1076" s="4">
        <f t="shared" si="243"/>
        <v>36.689399999999999</v>
      </c>
      <c r="K1076" s="4">
        <f t="shared" si="244"/>
        <v>14.73735066875</v>
      </c>
      <c r="L1076" s="11">
        <f t="shared" si="245"/>
        <v>251.41286177986112</v>
      </c>
      <c r="N1076" s="12">
        <f t="shared" si="240"/>
        <v>2465.2427835636381</v>
      </c>
      <c r="O1076" s="4">
        <f t="shared" si="246"/>
        <v>2465.2427835636381</v>
      </c>
      <c r="P1076" s="4">
        <f t="shared" si="247"/>
        <v>0</v>
      </c>
      <c r="Q1076" s="4">
        <f t="shared" si="248"/>
        <v>6.8478966210101051E-4</v>
      </c>
      <c r="R1076" s="4">
        <f t="shared" si="249"/>
        <v>0</v>
      </c>
      <c r="S1076" s="4">
        <f>SUM($Q$3:Q1076)</f>
        <v>0.19161754700864625</v>
      </c>
      <c r="T1076" s="11">
        <f>SUM($R$3:R1076)</f>
        <v>4.5613354622349965E-2</v>
      </c>
      <c r="U1076" s="4">
        <f t="shared" si="250"/>
        <v>0</v>
      </c>
      <c r="AA1076" s="4">
        <f t="shared" si="251"/>
        <v>0</v>
      </c>
      <c r="AM1076" s="4">
        <f t="shared" si="252"/>
        <v>0</v>
      </c>
      <c r="AN1076" s="5">
        <f>SUM($H$3:H1076)</f>
        <v>8277.4722222222299</v>
      </c>
    </row>
    <row r="1077" spans="1:40" x14ac:dyDescent="0.3">
      <c r="A1077" s="2" t="s">
        <v>16</v>
      </c>
      <c r="B1077" s="13">
        <v>1074</v>
      </c>
      <c r="C1077" s="13">
        <v>52</v>
      </c>
      <c r="D1077" s="14">
        <v>39.5</v>
      </c>
      <c r="E1077" s="4">
        <f t="shared" si="253"/>
        <v>1.2777777777777781</v>
      </c>
      <c r="F1077" s="11">
        <f t="shared" si="254"/>
        <v>0.14583333333333315</v>
      </c>
      <c r="H1077" s="12">
        <f t="shared" si="241"/>
        <v>10.972222222222221</v>
      </c>
      <c r="I1077" s="5">
        <f t="shared" si="242"/>
        <v>238.94444444444451</v>
      </c>
      <c r="J1077" s="4">
        <f t="shared" si="243"/>
        <v>36.689399999999999</v>
      </c>
      <c r="K1077" s="4">
        <f t="shared" si="244"/>
        <v>18.45288171875</v>
      </c>
      <c r="L1077" s="11">
        <f t="shared" si="245"/>
        <v>294.0867261631945</v>
      </c>
      <c r="N1077" s="12">
        <f t="shared" si="240"/>
        <v>3226.7849120683841</v>
      </c>
      <c r="O1077" s="4">
        <f t="shared" si="246"/>
        <v>3226.7849120683841</v>
      </c>
      <c r="P1077" s="4">
        <f t="shared" si="247"/>
        <v>0</v>
      </c>
      <c r="Q1077" s="4">
        <f t="shared" si="248"/>
        <v>8.963291422412179E-4</v>
      </c>
      <c r="R1077" s="4">
        <f t="shared" si="249"/>
        <v>0</v>
      </c>
      <c r="S1077" s="4">
        <f>SUM($Q$3:Q1077)</f>
        <v>0.19251387615088747</v>
      </c>
      <c r="T1077" s="11">
        <f>SUM($R$3:R1077)</f>
        <v>4.5613354622349965E-2</v>
      </c>
      <c r="U1077" s="4">
        <f t="shared" si="250"/>
        <v>0</v>
      </c>
      <c r="AA1077" s="4">
        <f t="shared" si="251"/>
        <v>0</v>
      </c>
      <c r="AM1077" s="4">
        <f t="shared" si="252"/>
        <v>0</v>
      </c>
      <c r="AN1077" s="5">
        <f>SUM($H$3:H1077)</f>
        <v>8288.4444444444525</v>
      </c>
    </row>
    <row r="1078" spans="1:40" x14ac:dyDescent="0.3">
      <c r="A1078" s="2" t="s">
        <v>16</v>
      </c>
      <c r="B1078" s="13">
        <v>1075</v>
      </c>
      <c r="C1078" s="13">
        <v>53</v>
      </c>
      <c r="D1078" s="14">
        <v>44.5</v>
      </c>
      <c r="E1078" s="4">
        <f t="shared" si="253"/>
        <v>1.3611111111111107</v>
      </c>
      <c r="F1078" s="11">
        <f t="shared" si="254"/>
        <v>-2.7777777777778123E-2</v>
      </c>
      <c r="H1078" s="12">
        <f t="shared" si="241"/>
        <v>12.361111111111111</v>
      </c>
      <c r="I1078" s="5">
        <f t="shared" si="242"/>
        <v>254.52777777777771</v>
      </c>
      <c r="J1078" s="4">
        <f t="shared" si="243"/>
        <v>36.689399999999999</v>
      </c>
      <c r="K1078" s="4">
        <f t="shared" si="244"/>
        <v>23.420169218749997</v>
      </c>
      <c r="L1078" s="11">
        <f t="shared" si="245"/>
        <v>314.6373469965277</v>
      </c>
      <c r="N1078" s="12">
        <f t="shared" si="240"/>
        <v>3889.2672059293004</v>
      </c>
      <c r="O1078" s="4">
        <f t="shared" si="246"/>
        <v>3889.2672059293004</v>
      </c>
      <c r="P1078" s="4">
        <f t="shared" si="247"/>
        <v>0</v>
      </c>
      <c r="Q1078" s="4">
        <f t="shared" si="248"/>
        <v>1.0803520016470279E-3</v>
      </c>
      <c r="R1078" s="4">
        <f t="shared" si="249"/>
        <v>0</v>
      </c>
      <c r="S1078" s="4">
        <f>SUM($Q$3:Q1078)</f>
        <v>0.19359422815253449</v>
      </c>
      <c r="T1078" s="11">
        <f>SUM($R$3:R1078)</f>
        <v>4.5613354622349965E-2</v>
      </c>
      <c r="U1078" s="4">
        <f t="shared" si="250"/>
        <v>0</v>
      </c>
      <c r="AA1078" s="4">
        <f t="shared" si="251"/>
        <v>0</v>
      </c>
      <c r="AM1078" s="4">
        <f t="shared" si="252"/>
        <v>0</v>
      </c>
      <c r="AN1078" s="5">
        <f>SUM($H$3:H1078)</f>
        <v>8300.8055555555638</v>
      </c>
    </row>
    <row r="1079" spans="1:40" x14ac:dyDescent="0.3">
      <c r="A1079" s="2" t="s">
        <v>16</v>
      </c>
      <c r="B1079" s="13">
        <v>1076</v>
      </c>
      <c r="C1079" s="13">
        <v>54</v>
      </c>
      <c r="D1079" s="14">
        <v>49.3</v>
      </c>
      <c r="E1079" s="4">
        <f t="shared" si="253"/>
        <v>1.2222222222222219</v>
      </c>
      <c r="F1079" s="11">
        <f t="shared" si="254"/>
        <v>-0.18749999999999972</v>
      </c>
      <c r="H1079" s="12">
        <f t="shared" si="241"/>
        <v>13.694444444444443</v>
      </c>
      <c r="I1079" s="5">
        <f t="shared" si="242"/>
        <v>228.55555555555549</v>
      </c>
      <c r="J1079" s="4">
        <f t="shared" si="243"/>
        <v>36.689399999999999</v>
      </c>
      <c r="K1079" s="4">
        <f t="shared" si="244"/>
        <v>28.745101418749989</v>
      </c>
      <c r="L1079" s="11">
        <f t="shared" si="245"/>
        <v>293.99005697430545</v>
      </c>
      <c r="N1079" s="12">
        <f t="shared" si="240"/>
        <v>4026.0305024536824</v>
      </c>
      <c r="O1079" s="4">
        <f t="shared" si="246"/>
        <v>4026.0305024536824</v>
      </c>
      <c r="P1079" s="4">
        <f t="shared" si="247"/>
        <v>0</v>
      </c>
      <c r="Q1079" s="4">
        <f t="shared" si="248"/>
        <v>1.118341806237134E-3</v>
      </c>
      <c r="R1079" s="4">
        <f t="shared" si="249"/>
        <v>0</v>
      </c>
      <c r="S1079" s="4">
        <f>SUM($Q$3:Q1079)</f>
        <v>0.19471256995877162</v>
      </c>
      <c r="T1079" s="11">
        <f>SUM($R$3:R1079)</f>
        <v>4.5613354622349965E-2</v>
      </c>
      <c r="U1079" s="4">
        <f t="shared" si="250"/>
        <v>0</v>
      </c>
      <c r="AA1079" s="4">
        <f t="shared" si="251"/>
        <v>0</v>
      </c>
      <c r="AM1079" s="4">
        <f t="shared" si="252"/>
        <v>0</v>
      </c>
      <c r="AN1079" s="5">
        <f>SUM($H$3:H1079)</f>
        <v>8314.5000000000091</v>
      </c>
    </row>
    <row r="1080" spans="1:40" x14ac:dyDescent="0.3">
      <c r="A1080" s="2" t="s">
        <v>16</v>
      </c>
      <c r="B1080" s="13">
        <v>1077</v>
      </c>
      <c r="C1080" s="13">
        <v>55</v>
      </c>
      <c r="D1080" s="14">
        <v>53.3</v>
      </c>
      <c r="E1080" s="4">
        <f t="shared" si="253"/>
        <v>0.98611111111111127</v>
      </c>
      <c r="F1080" s="11">
        <f t="shared" si="254"/>
        <v>-0.22222222222222199</v>
      </c>
      <c r="H1080" s="12">
        <f t="shared" si="241"/>
        <v>14.805555555555554</v>
      </c>
      <c r="I1080" s="5">
        <f t="shared" si="242"/>
        <v>184.4027777777778</v>
      </c>
      <c r="J1080" s="4">
        <f t="shared" si="243"/>
        <v>36.689399999999999</v>
      </c>
      <c r="K1080" s="4">
        <f t="shared" si="244"/>
        <v>33.598850918749989</v>
      </c>
      <c r="L1080" s="11">
        <f t="shared" si="245"/>
        <v>254.69102869652778</v>
      </c>
      <c r="N1080" s="12">
        <f t="shared" si="240"/>
        <v>3770.8421748680357</v>
      </c>
      <c r="O1080" s="4">
        <f t="shared" si="246"/>
        <v>3770.8421748680357</v>
      </c>
      <c r="P1080" s="4">
        <f t="shared" si="247"/>
        <v>0</v>
      </c>
      <c r="Q1080" s="4">
        <f t="shared" si="248"/>
        <v>1.0474561596855655E-3</v>
      </c>
      <c r="R1080" s="4">
        <f t="shared" si="249"/>
        <v>0</v>
      </c>
      <c r="S1080" s="4">
        <f>SUM($Q$3:Q1080)</f>
        <v>0.19576002611845719</v>
      </c>
      <c r="T1080" s="11">
        <f>SUM($R$3:R1080)</f>
        <v>4.5613354622349965E-2</v>
      </c>
      <c r="U1080" s="4">
        <f t="shared" si="250"/>
        <v>0</v>
      </c>
      <c r="AA1080" s="4">
        <f t="shared" si="251"/>
        <v>0</v>
      </c>
      <c r="AM1080" s="4">
        <f t="shared" si="252"/>
        <v>0</v>
      </c>
      <c r="AN1080" s="5">
        <f>SUM($H$3:H1080)</f>
        <v>8329.3055555555638</v>
      </c>
    </row>
    <row r="1081" spans="1:40" x14ac:dyDescent="0.3">
      <c r="A1081" s="2" t="s">
        <v>16</v>
      </c>
      <c r="B1081" s="13">
        <v>1078</v>
      </c>
      <c r="C1081" s="13">
        <v>56</v>
      </c>
      <c r="D1081" s="14">
        <v>56.4</v>
      </c>
      <c r="E1081" s="4">
        <f t="shared" si="253"/>
        <v>0.7777777777777779</v>
      </c>
      <c r="F1081" s="11">
        <f t="shared" si="254"/>
        <v>-0.15972222222222199</v>
      </c>
      <c r="H1081" s="12">
        <f t="shared" si="241"/>
        <v>15.666666666666666</v>
      </c>
      <c r="I1081" s="5">
        <f t="shared" si="242"/>
        <v>145.44444444444446</v>
      </c>
      <c r="J1081" s="4">
        <f t="shared" si="243"/>
        <v>36.689399999999999</v>
      </c>
      <c r="K1081" s="4">
        <f t="shared" si="244"/>
        <v>37.620816299999994</v>
      </c>
      <c r="L1081" s="11">
        <f t="shared" si="245"/>
        <v>219.75466074444446</v>
      </c>
      <c r="N1081" s="12">
        <f t="shared" si="240"/>
        <v>3442.82301832963</v>
      </c>
      <c r="O1081" s="4">
        <f t="shared" si="246"/>
        <v>3442.82301832963</v>
      </c>
      <c r="P1081" s="4">
        <f t="shared" si="247"/>
        <v>0</v>
      </c>
      <c r="Q1081" s="4">
        <f t="shared" si="248"/>
        <v>9.5633972731378608E-4</v>
      </c>
      <c r="R1081" s="4">
        <f t="shared" si="249"/>
        <v>0</v>
      </c>
      <c r="S1081" s="4">
        <f>SUM($Q$3:Q1081)</f>
        <v>0.19671636584577099</v>
      </c>
      <c r="T1081" s="11">
        <f>SUM($R$3:R1081)</f>
        <v>4.5613354622349965E-2</v>
      </c>
      <c r="U1081" s="4">
        <f t="shared" si="250"/>
        <v>0</v>
      </c>
      <c r="AA1081" s="4">
        <f t="shared" si="251"/>
        <v>0</v>
      </c>
      <c r="AM1081" s="4">
        <f t="shared" si="252"/>
        <v>0</v>
      </c>
      <c r="AN1081" s="5">
        <f>SUM($H$3:H1081)</f>
        <v>8344.9722222222299</v>
      </c>
    </row>
    <row r="1082" spans="1:40" x14ac:dyDescent="0.3">
      <c r="A1082" s="2" t="s">
        <v>16</v>
      </c>
      <c r="B1082" s="13">
        <v>1079</v>
      </c>
      <c r="C1082" s="13">
        <v>57</v>
      </c>
      <c r="D1082" s="14">
        <v>58.9</v>
      </c>
      <c r="E1082" s="4">
        <f t="shared" si="253"/>
        <v>0.6666666666666673</v>
      </c>
      <c r="F1082" s="11">
        <f t="shared" si="254"/>
        <v>-0.13194444444444431</v>
      </c>
      <c r="H1082" s="12">
        <f t="shared" si="241"/>
        <v>16.361111111111111</v>
      </c>
      <c r="I1082" s="5">
        <f t="shared" si="242"/>
        <v>124.66666666666679</v>
      </c>
      <c r="J1082" s="4">
        <f t="shared" si="243"/>
        <v>36.689399999999999</v>
      </c>
      <c r="K1082" s="4">
        <f t="shared" si="244"/>
        <v>41.029913018750001</v>
      </c>
      <c r="L1082" s="11">
        <f t="shared" si="245"/>
        <v>202.38597968541677</v>
      </c>
      <c r="N1082" s="12">
        <f t="shared" si="240"/>
        <v>3311.25950096418</v>
      </c>
      <c r="O1082" s="4">
        <f t="shared" si="246"/>
        <v>3311.25950096418</v>
      </c>
      <c r="P1082" s="4">
        <f t="shared" si="247"/>
        <v>0</v>
      </c>
      <c r="Q1082" s="4">
        <f t="shared" si="248"/>
        <v>9.1979430582338336E-4</v>
      </c>
      <c r="R1082" s="4">
        <f t="shared" si="249"/>
        <v>0</v>
      </c>
      <c r="S1082" s="4">
        <f>SUM($Q$3:Q1082)</f>
        <v>0.19763616015159438</v>
      </c>
      <c r="T1082" s="11">
        <f>SUM($R$3:R1082)</f>
        <v>4.5613354622349965E-2</v>
      </c>
      <c r="U1082" s="4">
        <f t="shared" si="250"/>
        <v>0</v>
      </c>
      <c r="AA1082" s="4">
        <f t="shared" si="251"/>
        <v>0</v>
      </c>
      <c r="AM1082" s="4">
        <f t="shared" si="252"/>
        <v>0</v>
      </c>
      <c r="AN1082" s="5">
        <f>SUM($H$3:H1082)</f>
        <v>8361.3333333333412</v>
      </c>
    </row>
    <row r="1083" spans="1:40" x14ac:dyDescent="0.3">
      <c r="A1083" s="2" t="s">
        <v>16</v>
      </c>
      <c r="B1083" s="13">
        <v>1080</v>
      </c>
      <c r="C1083" s="13">
        <v>58</v>
      </c>
      <c r="D1083" s="14">
        <v>61.2</v>
      </c>
      <c r="E1083" s="4">
        <f t="shared" si="253"/>
        <v>0.51388888888888928</v>
      </c>
      <c r="F1083" s="11">
        <f t="shared" si="254"/>
        <v>-0.20833333333333384</v>
      </c>
      <c r="H1083" s="12">
        <f t="shared" si="241"/>
        <v>17</v>
      </c>
      <c r="I1083" s="5">
        <f t="shared" si="242"/>
        <v>96.0972222222223</v>
      </c>
      <c r="J1083" s="4">
        <f t="shared" si="243"/>
        <v>36.689399999999999</v>
      </c>
      <c r="K1083" s="4">
        <f t="shared" si="244"/>
        <v>44.2968507</v>
      </c>
      <c r="L1083" s="11">
        <f t="shared" si="245"/>
        <v>177.08347292222228</v>
      </c>
      <c r="N1083" s="12">
        <f t="shared" si="240"/>
        <v>3010.419039677779</v>
      </c>
      <c r="O1083" s="4">
        <f t="shared" si="246"/>
        <v>3010.419039677779</v>
      </c>
      <c r="P1083" s="4">
        <f t="shared" si="247"/>
        <v>0</v>
      </c>
      <c r="Q1083" s="4">
        <f t="shared" si="248"/>
        <v>8.3622751102160528E-4</v>
      </c>
      <c r="R1083" s="4">
        <f t="shared" si="249"/>
        <v>0</v>
      </c>
      <c r="S1083" s="4">
        <f>SUM($Q$3:Q1083)</f>
        <v>0.19847238766261599</v>
      </c>
      <c r="T1083" s="11">
        <f>SUM($R$3:R1083)</f>
        <v>4.5613354622349965E-2</v>
      </c>
      <c r="U1083" s="4">
        <f t="shared" si="250"/>
        <v>0</v>
      </c>
      <c r="AA1083" s="4">
        <f t="shared" si="251"/>
        <v>0</v>
      </c>
      <c r="AM1083" s="4">
        <f t="shared" si="252"/>
        <v>0</v>
      </c>
      <c r="AN1083" s="5">
        <f>SUM($H$3:H1083)</f>
        <v>8378.3333333333412</v>
      </c>
    </row>
    <row r="1084" spans="1:40" x14ac:dyDescent="0.3">
      <c r="A1084" s="2" t="s">
        <v>16</v>
      </c>
      <c r="B1084" s="13">
        <v>1081</v>
      </c>
      <c r="C1084" s="13">
        <v>59</v>
      </c>
      <c r="D1084" s="14">
        <v>62.6</v>
      </c>
      <c r="E1084" s="4">
        <f t="shared" si="253"/>
        <v>0.24999999999999961</v>
      </c>
      <c r="F1084" s="11">
        <f t="shared" si="254"/>
        <v>-0.26388888888888917</v>
      </c>
      <c r="H1084" s="12">
        <f t="shared" si="241"/>
        <v>17.388888888888889</v>
      </c>
      <c r="I1084" s="5">
        <f t="shared" si="242"/>
        <v>46.749999999999929</v>
      </c>
      <c r="J1084" s="4">
        <f t="shared" si="243"/>
        <v>36.689399999999999</v>
      </c>
      <c r="K1084" s="4">
        <f t="shared" si="244"/>
        <v>46.346684675000006</v>
      </c>
      <c r="L1084" s="11">
        <f t="shared" si="245"/>
        <v>129.78608467499993</v>
      </c>
      <c r="N1084" s="12">
        <f t="shared" si="240"/>
        <v>2256.835805737499</v>
      </c>
      <c r="O1084" s="4">
        <f t="shared" si="246"/>
        <v>2256.835805737499</v>
      </c>
      <c r="P1084" s="4">
        <f t="shared" si="247"/>
        <v>0</v>
      </c>
      <c r="Q1084" s="4">
        <f t="shared" si="248"/>
        <v>6.2689883492708307E-4</v>
      </c>
      <c r="R1084" s="4">
        <f t="shared" si="249"/>
        <v>0</v>
      </c>
      <c r="S1084" s="4">
        <f>SUM($Q$3:Q1084)</f>
        <v>0.19909928649754308</v>
      </c>
      <c r="T1084" s="11">
        <f>SUM($R$3:R1084)</f>
        <v>4.5613354622349965E-2</v>
      </c>
      <c r="U1084" s="4">
        <f t="shared" si="250"/>
        <v>0</v>
      </c>
      <c r="AA1084" s="4">
        <f t="shared" si="251"/>
        <v>0</v>
      </c>
      <c r="AM1084" s="4">
        <f t="shared" si="252"/>
        <v>0</v>
      </c>
      <c r="AN1084" s="5">
        <f>SUM($H$3:H1084)</f>
        <v>8395.7222222222299</v>
      </c>
    </row>
    <row r="1085" spans="1:40" x14ac:dyDescent="0.3">
      <c r="A1085" s="2" t="s">
        <v>16</v>
      </c>
      <c r="B1085" s="13">
        <v>1082</v>
      </c>
      <c r="C1085" s="13">
        <v>60</v>
      </c>
      <c r="D1085" s="14">
        <v>63</v>
      </c>
      <c r="E1085" s="4">
        <f t="shared" si="253"/>
        <v>-1.3888888888889086E-2</v>
      </c>
      <c r="F1085" s="11">
        <f t="shared" si="254"/>
        <v>-0.27083333333333326</v>
      </c>
      <c r="H1085" s="12">
        <f t="shared" si="241"/>
        <v>17.5</v>
      </c>
      <c r="I1085" s="5">
        <f t="shared" si="242"/>
        <v>-2.5972222222222592</v>
      </c>
      <c r="J1085" s="4">
        <f t="shared" si="243"/>
        <v>36.689399999999999</v>
      </c>
      <c r="K1085" s="4">
        <f t="shared" si="244"/>
        <v>46.940866874999998</v>
      </c>
      <c r="L1085" s="11">
        <f t="shared" si="245"/>
        <v>81.033044652777733</v>
      </c>
      <c r="N1085" s="12">
        <f t="shared" si="240"/>
        <v>1418.0782814236104</v>
      </c>
      <c r="O1085" s="4">
        <f t="shared" si="246"/>
        <v>1418.0782814236104</v>
      </c>
      <c r="P1085" s="4">
        <f t="shared" si="247"/>
        <v>0</v>
      </c>
      <c r="Q1085" s="4">
        <f t="shared" si="248"/>
        <v>3.9391063372878064E-4</v>
      </c>
      <c r="R1085" s="4">
        <f t="shared" si="249"/>
        <v>0</v>
      </c>
      <c r="S1085" s="4">
        <f>SUM($Q$3:Q1085)</f>
        <v>0.19949319713127187</v>
      </c>
      <c r="T1085" s="11">
        <f>SUM($R$3:R1085)</f>
        <v>4.5613354622349965E-2</v>
      </c>
      <c r="U1085" s="4">
        <f t="shared" si="250"/>
        <v>0</v>
      </c>
      <c r="AA1085" s="4">
        <f t="shared" si="251"/>
        <v>0</v>
      </c>
      <c r="AM1085" s="4">
        <f t="shared" si="252"/>
        <v>0</v>
      </c>
      <c r="AN1085" s="5">
        <f>SUM($H$3:H1085)</f>
        <v>8413.2222222222299</v>
      </c>
    </row>
    <row r="1086" spans="1:40" x14ac:dyDescent="0.3">
      <c r="A1086" s="2" t="s">
        <v>16</v>
      </c>
      <c r="B1086" s="13">
        <v>1083</v>
      </c>
      <c r="C1086" s="13">
        <v>61</v>
      </c>
      <c r="D1086" s="14">
        <v>62.5</v>
      </c>
      <c r="E1086" s="4">
        <f t="shared" si="253"/>
        <v>-0.29166666666666685</v>
      </c>
      <c r="F1086" s="11">
        <f t="shared" si="254"/>
        <v>-0.21527777777777787</v>
      </c>
      <c r="H1086" s="12">
        <f t="shared" si="241"/>
        <v>17.361111111111111</v>
      </c>
      <c r="I1086" s="5">
        <f t="shared" si="242"/>
        <v>-54.5416666666667</v>
      </c>
      <c r="J1086" s="4">
        <f t="shared" si="243"/>
        <v>36.689399999999999</v>
      </c>
      <c r="K1086" s="4">
        <f t="shared" si="244"/>
        <v>46.198730468749993</v>
      </c>
      <c r="L1086" s="11">
        <f t="shared" si="245"/>
        <v>28.346463802083292</v>
      </c>
      <c r="N1086" s="12">
        <f t="shared" si="240"/>
        <v>492.12610767505714</v>
      </c>
      <c r="O1086" s="4">
        <f t="shared" si="246"/>
        <v>492.12610767505714</v>
      </c>
      <c r="P1086" s="4">
        <f t="shared" si="247"/>
        <v>0</v>
      </c>
      <c r="Q1086" s="4">
        <f t="shared" si="248"/>
        <v>1.3670169657640477E-4</v>
      </c>
      <c r="R1086" s="4">
        <f t="shared" si="249"/>
        <v>0</v>
      </c>
      <c r="S1086" s="4">
        <f>SUM($Q$3:Q1086)</f>
        <v>0.19962989882784826</v>
      </c>
      <c r="T1086" s="11">
        <f>SUM($R$3:R1086)</f>
        <v>4.5613354622349965E-2</v>
      </c>
      <c r="U1086" s="4">
        <f t="shared" si="250"/>
        <v>0</v>
      </c>
      <c r="AA1086" s="4">
        <f t="shared" si="251"/>
        <v>0</v>
      </c>
      <c r="AM1086" s="4">
        <f t="shared" si="252"/>
        <v>0</v>
      </c>
      <c r="AN1086" s="5">
        <f>SUM($H$3:H1086)</f>
        <v>8430.5833333333412</v>
      </c>
    </row>
    <row r="1087" spans="1:40" x14ac:dyDescent="0.3">
      <c r="A1087" s="2" t="s">
        <v>16</v>
      </c>
      <c r="B1087" s="13">
        <v>1084</v>
      </c>
      <c r="C1087" s="13">
        <v>62</v>
      </c>
      <c r="D1087" s="14">
        <v>60.9</v>
      </c>
      <c r="E1087" s="4">
        <f t="shared" si="253"/>
        <v>-0.44444444444444481</v>
      </c>
      <c r="F1087" s="11">
        <f t="shared" si="254"/>
        <v>-1.388888888888859E-2</v>
      </c>
      <c r="H1087" s="12">
        <f t="shared" si="241"/>
        <v>16.916666666666664</v>
      </c>
      <c r="I1087" s="5">
        <f t="shared" si="242"/>
        <v>-83.111111111111185</v>
      </c>
      <c r="J1087" s="4">
        <f t="shared" si="243"/>
        <v>36.689399999999999</v>
      </c>
      <c r="K1087" s="4">
        <f t="shared" si="244"/>
        <v>43.863632268749988</v>
      </c>
      <c r="L1087" s="11">
        <f t="shared" si="245"/>
        <v>-2.5580788423611978</v>
      </c>
      <c r="N1087" s="12">
        <f t="shared" si="240"/>
        <v>-43.274167083276922</v>
      </c>
      <c r="O1087" s="4">
        <f t="shared" si="246"/>
        <v>0</v>
      </c>
      <c r="P1087" s="4">
        <f t="shared" si="247"/>
        <v>43.274167083276922</v>
      </c>
      <c r="Q1087" s="4">
        <f t="shared" si="248"/>
        <v>0</v>
      </c>
      <c r="R1087" s="4">
        <f t="shared" si="249"/>
        <v>1.2020601967576922E-5</v>
      </c>
      <c r="S1087" s="4">
        <f>SUM($Q$3:Q1087)</f>
        <v>0.19962989882784826</v>
      </c>
      <c r="T1087" s="11">
        <f>SUM($R$3:R1087)</f>
        <v>4.562537522431754E-2</v>
      </c>
      <c r="U1087" s="4">
        <f t="shared" si="250"/>
        <v>2.0435023344880768E-4</v>
      </c>
      <c r="AA1087" s="4">
        <f t="shared" si="251"/>
        <v>1.4304516341416537E-4</v>
      </c>
      <c r="AM1087" s="4">
        <f t="shared" si="252"/>
        <v>0</v>
      </c>
      <c r="AN1087" s="5">
        <f>SUM($H$3:H1087)</f>
        <v>8447.5000000000073</v>
      </c>
    </row>
    <row r="1088" spans="1:40" x14ac:dyDescent="0.3">
      <c r="A1088" s="2" t="s">
        <v>16</v>
      </c>
      <c r="B1088" s="13">
        <v>1085</v>
      </c>
      <c r="C1088" s="13">
        <v>63</v>
      </c>
      <c r="D1088" s="14">
        <v>59.3</v>
      </c>
      <c r="E1088" s="4">
        <f t="shared" si="253"/>
        <v>-0.31944444444444403</v>
      </c>
      <c r="F1088" s="11">
        <f t="shared" si="254"/>
        <v>0.1736111111111116</v>
      </c>
      <c r="H1088" s="12">
        <f t="shared" si="241"/>
        <v>16.472222222222221</v>
      </c>
      <c r="I1088" s="5">
        <f t="shared" si="242"/>
        <v>-59.736111111111036</v>
      </c>
      <c r="J1088" s="4">
        <f t="shared" si="243"/>
        <v>36.689399999999999</v>
      </c>
      <c r="K1088" s="4">
        <f t="shared" si="244"/>
        <v>41.58908766874999</v>
      </c>
      <c r="L1088" s="11">
        <f t="shared" si="245"/>
        <v>18.542376557638953</v>
      </c>
      <c r="N1088" s="12">
        <f t="shared" si="240"/>
        <v>305.43414718555272</v>
      </c>
      <c r="O1088" s="4">
        <f t="shared" si="246"/>
        <v>305.43414718555272</v>
      </c>
      <c r="P1088" s="4">
        <f t="shared" si="247"/>
        <v>0</v>
      </c>
      <c r="Q1088" s="4">
        <f t="shared" si="248"/>
        <v>8.4842818662653535E-5</v>
      </c>
      <c r="R1088" s="4">
        <f t="shared" si="249"/>
        <v>0</v>
      </c>
      <c r="S1088" s="4">
        <f>SUM($Q$3:Q1088)</f>
        <v>0.19971474164651093</v>
      </c>
      <c r="T1088" s="11">
        <f>SUM($R$3:R1088)</f>
        <v>4.562537522431754E-2</v>
      </c>
      <c r="U1088" s="4">
        <f t="shared" si="250"/>
        <v>0</v>
      </c>
      <c r="AA1088" s="4">
        <f t="shared" si="251"/>
        <v>0</v>
      </c>
      <c r="AM1088" s="4">
        <f t="shared" si="252"/>
        <v>0</v>
      </c>
      <c r="AN1088" s="5">
        <f>SUM($H$3:H1088)</f>
        <v>8463.9722222222299</v>
      </c>
    </row>
    <row r="1089" spans="1:40" x14ac:dyDescent="0.3">
      <c r="A1089" s="2" t="s">
        <v>16</v>
      </c>
      <c r="B1089" s="13">
        <v>1086</v>
      </c>
      <c r="C1089" s="13">
        <v>64</v>
      </c>
      <c r="D1089" s="14">
        <v>58.6</v>
      </c>
      <c r="E1089" s="4">
        <f t="shared" si="253"/>
        <v>-9.7222222222221627E-2</v>
      </c>
      <c r="F1089" s="11">
        <f t="shared" si="254"/>
        <v>0.16666666666666655</v>
      </c>
      <c r="H1089" s="12">
        <f t="shared" si="241"/>
        <v>16.277777777777779</v>
      </c>
      <c r="I1089" s="5">
        <f t="shared" si="242"/>
        <v>-18.180555555555443</v>
      </c>
      <c r="J1089" s="4">
        <f t="shared" si="243"/>
        <v>36.689399999999999</v>
      </c>
      <c r="K1089" s="4">
        <f t="shared" si="244"/>
        <v>40.613015675</v>
      </c>
      <c r="L1089" s="11">
        <f t="shared" si="245"/>
        <v>59.121860119444555</v>
      </c>
      <c r="N1089" s="12">
        <f t="shared" si="240"/>
        <v>962.37250083318088</v>
      </c>
      <c r="O1089" s="4">
        <f t="shared" si="246"/>
        <v>962.37250083318088</v>
      </c>
      <c r="P1089" s="4">
        <f t="shared" si="247"/>
        <v>0</v>
      </c>
      <c r="Q1089" s="4">
        <f t="shared" si="248"/>
        <v>2.6732569467588361E-4</v>
      </c>
      <c r="R1089" s="4">
        <f t="shared" si="249"/>
        <v>0</v>
      </c>
      <c r="S1089" s="4">
        <f>SUM($Q$3:Q1089)</f>
        <v>0.19998206734118681</v>
      </c>
      <c r="T1089" s="11">
        <f>SUM($R$3:R1089)</f>
        <v>4.562537522431754E-2</v>
      </c>
      <c r="U1089" s="4">
        <f t="shared" si="250"/>
        <v>0</v>
      </c>
      <c r="AA1089" s="4">
        <f t="shared" si="251"/>
        <v>0</v>
      </c>
      <c r="AM1089" s="4">
        <f t="shared" si="252"/>
        <v>0</v>
      </c>
      <c r="AN1089" s="5">
        <f>SUM($H$3:H1089)</f>
        <v>8480.2500000000073</v>
      </c>
    </row>
    <row r="1090" spans="1:40" x14ac:dyDescent="0.3">
      <c r="A1090" s="2" t="s">
        <v>16</v>
      </c>
      <c r="B1090" s="13">
        <v>1087</v>
      </c>
      <c r="C1090" s="13">
        <v>65</v>
      </c>
      <c r="D1090" s="14">
        <v>58.6</v>
      </c>
      <c r="E1090" s="4">
        <f t="shared" si="253"/>
        <v>1.3888888888889086E-2</v>
      </c>
      <c r="F1090" s="11">
        <f t="shared" si="254"/>
        <v>6.2499999999999403E-2</v>
      </c>
      <c r="H1090" s="12">
        <f t="shared" si="241"/>
        <v>16.277777777777779</v>
      </c>
      <c r="I1090" s="5">
        <f t="shared" si="242"/>
        <v>2.5972222222222592</v>
      </c>
      <c r="J1090" s="4">
        <f t="shared" si="243"/>
        <v>36.689399999999999</v>
      </c>
      <c r="K1090" s="4">
        <f t="shared" si="244"/>
        <v>40.613015675</v>
      </c>
      <c r="L1090" s="11">
        <f t="shared" si="245"/>
        <v>79.899637897222249</v>
      </c>
      <c r="N1090" s="12">
        <f t="shared" si="240"/>
        <v>1300.5885502158956</v>
      </c>
      <c r="O1090" s="4">
        <f t="shared" si="246"/>
        <v>1300.5885502158956</v>
      </c>
      <c r="P1090" s="4">
        <f t="shared" si="247"/>
        <v>0</v>
      </c>
      <c r="Q1090" s="4">
        <f t="shared" si="248"/>
        <v>3.6127459728219324E-4</v>
      </c>
      <c r="R1090" s="4">
        <f t="shared" si="249"/>
        <v>0</v>
      </c>
      <c r="S1090" s="4">
        <f>SUM($Q$3:Q1090)</f>
        <v>0.20034334193846901</v>
      </c>
      <c r="T1090" s="11">
        <f>SUM($R$3:R1090)</f>
        <v>4.562537522431754E-2</v>
      </c>
      <c r="U1090" s="4">
        <f t="shared" si="250"/>
        <v>0</v>
      </c>
      <c r="AA1090" s="4">
        <f t="shared" si="251"/>
        <v>0</v>
      </c>
      <c r="AM1090" s="4">
        <f t="shared" si="252"/>
        <v>0</v>
      </c>
      <c r="AN1090" s="5">
        <f>SUM($H$3:H1090)</f>
        <v>8496.5277777777846</v>
      </c>
    </row>
    <row r="1091" spans="1:40" x14ac:dyDescent="0.3">
      <c r="A1091" s="2" t="s">
        <v>16</v>
      </c>
      <c r="B1091" s="13">
        <v>1088</v>
      </c>
      <c r="C1091" s="13">
        <v>66</v>
      </c>
      <c r="D1091" s="14">
        <v>58.7</v>
      </c>
      <c r="E1091" s="4">
        <f t="shared" si="253"/>
        <v>2.7777777777777186E-2</v>
      </c>
      <c r="F1091" s="11">
        <f t="shared" si="254"/>
        <v>-4.9352882891540162E-16</v>
      </c>
      <c r="H1091" s="12">
        <f t="shared" si="241"/>
        <v>16.305555555555557</v>
      </c>
      <c r="I1091" s="5">
        <f t="shared" si="242"/>
        <v>5.1944444444443336</v>
      </c>
      <c r="J1091" s="4">
        <f t="shared" si="243"/>
        <v>36.689399999999999</v>
      </c>
      <c r="K1091" s="4">
        <f t="shared" si="244"/>
        <v>40.751744918750006</v>
      </c>
      <c r="L1091" s="11">
        <f t="shared" si="245"/>
        <v>82.635589363194342</v>
      </c>
      <c r="N1091" s="12">
        <f t="shared" ref="N1091:N1154" si="255">L1091*H1091</f>
        <v>1347.4191932276412</v>
      </c>
      <c r="O1091" s="4">
        <f t="shared" si="246"/>
        <v>1347.4191932276412</v>
      </c>
      <c r="P1091" s="4">
        <f t="shared" si="247"/>
        <v>0</v>
      </c>
      <c r="Q1091" s="4">
        <f t="shared" si="248"/>
        <v>3.7428310922990029E-4</v>
      </c>
      <c r="R1091" s="4">
        <f t="shared" si="249"/>
        <v>0</v>
      </c>
      <c r="S1091" s="4">
        <f>SUM($Q$3:Q1091)</f>
        <v>0.20071762504769891</v>
      </c>
      <c r="T1091" s="11">
        <f>SUM($R$3:R1091)</f>
        <v>4.562537522431754E-2</v>
      </c>
      <c r="U1091" s="4">
        <f t="shared" si="250"/>
        <v>0</v>
      </c>
      <c r="AA1091" s="4">
        <f t="shared" si="251"/>
        <v>0</v>
      </c>
      <c r="AM1091" s="4">
        <f t="shared" si="252"/>
        <v>0</v>
      </c>
      <c r="AN1091" s="5">
        <f>SUM($H$3:H1091)</f>
        <v>8512.8333333333394</v>
      </c>
    </row>
    <row r="1092" spans="1:40" x14ac:dyDescent="0.3">
      <c r="A1092" s="2" t="s">
        <v>16</v>
      </c>
      <c r="B1092" s="13">
        <v>1089</v>
      </c>
      <c r="C1092" s="13">
        <v>67</v>
      </c>
      <c r="D1092" s="14">
        <v>58.8</v>
      </c>
      <c r="E1092" s="4">
        <f t="shared" si="253"/>
        <v>1.3888888888888099E-2</v>
      </c>
      <c r="F1092" s="11">
        <f t="shared" si="254"/>
        <v>-1.3888888888888593E-2</v>
      </c>
      <c r="H1092" s="12">
        <f t="shared" ref="H1092:H1155" si="256">D1092/3.6</f>
        <v>16.333333333333332</v>
      </c>
      <c r="I1092" s="5">
        <f t="shared" ref="I1092:I1155" si="257">187*E1092</f>
        <v>2.5972222222220744</v>
      </c>
      <c r="J1092" s="4">
        <f t="shared" ref="J1092:J1155" si="258">0.02*(187*9.81)</f>
        <v>36.689399999999999</v>
      </c>
      <c r="K1092" s="4">
        <f t="shared" ref="K1092:K1155" si="259">0.5*1.27*(H1092)^2*0.6*0.4023</f>
        <v>40.890710699999985</v>
      </c>
      <c r="L1092" s="11">
        <f t="shared" ref="L1092:L1155" si="260">SUM(I1092:K1092)</f>
        <v>80.177332922222064</v>
      </c>
      <c r="N1092" s="12">
        <f t="shared" si="255"/>
        <v>1309.5631043962935</v>
      </c>
      <c r="O1092" s="4">
        <f t="shared" ref="O1092:O1155" si="261">IF(N1092&gt;0,N1092,0)</f>
        <v>1309.5631043962935</v>
      </c>
      <c r="P1092" s="4">
        <f t="shared" ref="P1092:P1155" si="262">IF(N1092&lt;0,N1092*-1,0)</f>
        <v>0</v>
      </c>
      <c r="Q1092" s="4">
        <f t="shared" ref="Q1092:Q1155" si="263">O1092/1000/3600</f>
        <v>3.6376752899897042E-4</v>
      </c>
      <c r="R1092" s="4">
        <f t="shared" ref="R1092:R1155" si="264">P1092/1000/3600</f>
        <v>0</v>
      </c>
      <c r="S1092" s="4">
        <f>SUM($Q$3:Q1092)</f>
        <v>0.20108139257669788</v>
      </c>
      <c r="T1092" s="11">
        <f>SUM($R$3:R1092)</f>
        <v>4.562537522431754E-2</v>
      </c>
      <c r="U1092" s="4">
        <f t="shared" ref="U1092:U1155" si="265">IF(R1092&gt;0,Q1092-R1092*-17,0)</f>
        <v>0</v>
      </c>
      <c r="AA1092" s="4">
        <f t="shared" ref="AA1092:AA1155" si="266">U1092*0.7</f>
        <v>0</v>
      </c>
      <c r="AM1092" s="4">
        <f t="shared" ref="AM1092:AM1155" si="267">IF(D1092&lt;0.1,1,0)</f>
        <v>0</v>
      </c>
      <c r="AN1092" s="5">
        <f>SUM($H$3:H1092)</f>
        <v>8529.1666666666733</v>
      </c>
    </row>
    <row r="1093" spans="1:40" x14ac:dyDescent="0.3">
      <c r="A1093" s="2" t="s">
        <v>16</v>
      </c>
      <c r="B1093" s="13">
        <v>1090</v>
      </c>
      <c r="C1093" s="13">
        <v>68</v>
      </c>
      <c r="D1093" s="14">
        <v>58.8</v>
      </c>
      <c r="E1093" s="4">
        <f t="shared" ref="E1093:E1156" si="268">(D1094-D1092)/2/3.6</f>
        <v>0</v>
      </c>
      <c r="F1093" s="11">
        <f t="shared" ref="F1093:F1156" si="269">($E1094-$E1092)/2</f>
        <v>1.3888888888889582E-2</v>
      </c>
      <c r="H1093" s="12">
        <f t="shared" si="256"/>
        <v>16.333333333333332</v>
      </c>
      <c r="I1093" s="5">
        <f t="shared" si="257"/>
        <v>0</v>
      </c>
      <c r="J1093" s="4">
        <f t="shared" si="258"/>
        <v>36.689399999999999</v>
      </c>
      <c r="K1093" s="4">
        <f t="shared" si="259"/>
        <v>40.890710699999985</v>
      </c>
      <c r="L1093" s="11">
        <f t="shared" si="260"/>
        <v>77.580110699999977</v>
      </c>
      <c r="N1093" s="12">
        <f t="shared" si="255"/>
        <v>1267.1418080999995</v>
      </c>
      <c r="O1093" s="4">
        <f t="shared" si="261"/>
        <v>1267.1418080999995</v>
      </c>
      <c r="P1093" s="4">
        <f t="shared" si="262"/>
        <v>0</v>
      </c>
      <c r="Q1093" s="4">
        <f t="shared" si="263"/>
        <v>3.5198383558333315E-4</v>
      </c>
      <c r="R1093" s="4">
        <f t="shared" si="264"/>
        <v>0</v>
      </c>
      <c r="S1093" s="4">
        <f>SUM($Q$3:Q1093)</f>
        <v>0.20143337641228121</v>
      </c>
      <c r="T1093" s="11">
        <f>SUM($R$3:R1093)</f>
        <v>4.562537522431754E-2</v>
      </c>
      <c r="U1093" s="4">
        <f t="shared" si="265"/>
        <v>0</v>
      </c>
      <c r="AA1093" s="4">
        <f t="shared" si="266"/>
        <v>0</v>
      </c>
      <c r="AM1093" s="4">
        <f t="shared" si="267"/>
        <v>0</v>
      </c>
      <c r="AN1093" s="5">
        <f>SUM($H$3:H1093)</f>
        <v>8545.5000000000073</v>
      </c>
    </row>
    <row r="1094" spans="1:40" x14ac:dyDescent="0.3">
      <c r="A1094" s="2" t="s">
        <v>16</v>
      </c>
      <c r="B1094" s="13">
        <v>1091</v>
      </c>
      <c r="C1094" s="13">
        <v>69</v>
      </c>
      <c r="D1094" s="14">
        <v>58.8</v>
      </c>
      <c r="E1094" s="4">
        <f t="shared" si="268"/>
        <v>4.1666666666667261E-2</v>
      </c>
      <c r="F1094" s="11">
        <f t="shared" si="269"/>
        <v>9.0277777777778068E-2</v>
      </c>
      <c r="H1094" s="12">
        <f t="shared" si="256"/>
        <v>16.333333333333332</v>
      </c>
      <c r="I1094" s="5">
        <f t="shared" si="257"/>
        <v>7.791666666666778</v>
      </c>
      <c r="J1094" s="4">
        <f t="shared" si="258"/>
        <v>36.689399999999999</v>
      </c>
      <c r="K1094" s="4">
        <f t="shared" si="259"/>
        <v>40.890710699999985</v>
      </c>
      <c r="L1094" s="11">
        <f t="shared" si="260"/>
        <v>85.371777366666763</v>
      </c>
      <c r="N1094" s="12">
        <f t="shared" si="255"/>
        <v>1394.4056969888904</v>
      </c>
      <c r="O1094" s="4">
        <f t="shared" si="261"/>
        <v>1394.4056969888904</v>
      </c>
      <c r="P1094" s="4">
        <f t="shared" si="262"/>
        <v>0</v>
      </c>
      <c r="Q1094" s="4">
        <f t="shared" si="263"/>
        <v>3.8733491583024733E-4</v>
      </c>
      <c r="R1094" s="4">
        <f t="shared" si="264"/>
        <v>0</v>
      </c>
      <c r="S1094" s="4">
        <f>SUM($Q$3:Q1094)</f>
        <v>0.20182071132811144</v>
      </c>
      <c r="T1094" s="11">
        <f>SUM($R$3:R1094)</f>
        <v>4.562537522431754E-2</v>
      </c>
      <c r="U1094" s="4">
        <f t="shared" si="265"/>
        <v>0</v>
      </c>
      <c r="AA1094" s="4">
        <f t="shared" si="266"/>
        <v>0</v>
      </c>
      <c r="AM1094" s="4">
        <f t="shared" si="267"/>
        <v>0</v>
      </c>
      <c r="AN1094" s="5">
        <f>SUM($H$3:H1094)</f>
        <v>8561.8333333333412</v>
      </c>
    </row>
    <row r="1095" spans="1:40" x14ac:dyDescent="0.3">
      <c r="A1095" s="2" t="s">
        <v>16</v>
      </c>
      <c r="B1095" s="13">
        <v>1092</v>
      </c>
      <c r="C1095" s="13">
        <v>70</v>
      </c>
      <c r="D1095" s="14">
        <v>59.1</v>
      </c>
      <c r="E1095" s="4">
        <f t="shared" si="268"/>
        <v>0.18055555555555614</v>
      </c>
      <c r="F1095" s="11">
        <f t="shared" si="269"/>
        <v>0.15972222222222204</v>
      </c>
      <c r="H1095" s="12">
        <f t="shared" si="256"/>
        <v>16.416666666666668</v>
      </c>
      <c r="I1095" s="5">
        <f t="shared" si="257"/>
        <v>33.763888888888999</v>
      </c>
      <c r="J1095" s="4">
        <f t="shared" si="258"/>
        <v>36.689399999999999</v>
      </c>
      <c r="K1095" s="4">
        <f t="shared" si="259"/>
        <v>41.30902726875</v>
      </c>
      <c r="L1095" s="11">
        <f t="shared" si="260"/>
        <v>111.76231615763901</v>
      </c>
      <c r="N1095" s="12">
        <f t="shared" si="255"/>
        <v>1834.7646902545739</v>
      </c>
      <c r="O1095" s="4">
        <f t="shared" si="261"/>
        <v>1834.7646902545739</v>
      </c>
      <c r="P1095" s="4">
        <f t="shared" si="262"/>
        <v>0</v>
      </c>
      <c r="Q1095" s="4">
        <f t="shared" si="263"/>
        <v>5.096568584040483E-4</v>
      </c>
      <c r="R1095" s="4">
        <f t="shared" si="264"/>
        <v>0</v>
      </c>
      <c r="S1095" s="4">
        <f>SUM($Q$3:Q1095)</f>
        <v>0.20233036818651548</v>
      </c>
      <c r="T1095" s="11">
        <f>SUM($R$3:R1095)</f>
        <v>4.562537522431754E-2</v>
      </c>
      <c r="U1095" s="4">
        <f t="shared" si="265"/>
        <v>0</v>
      </c>
      <c r="AA1095" s="4">
        <f t="shared" si="266"/>
        <v>0</v>
      </c>
      <c r="AM1095" s="4">
        <f t="shared" si="267"/>
        <v>0</v>
      </c>
      <c r="AN1095" s="5">
        <f>SUM($H$3:H1095)</f>
        <v>8578.2500000000073</v>
      </c>
    </row>
    <row r="1096" spans="1:40" x14ac:dyDescent="0.3">
      <c r="A1096" s="2" t="s">
        <v>16</v>
      </c>
      <c r="B1096" s="13">
        <v>1093</v>
      </c>
      <c r="C1096" s="13">
        <v>71</v>
      </c>
      <c r="D1096" s="14">
        <v>60.1</v>
      </c>
      <c r="E1096" s="4">
        <f t="shared" si="268"/>
        <v>0.36111111111111133</v>
      </c>
      <c r="F1096" s="11">
        <f t="shared" si="269"/>
        <v>0.11111111111111072</v>
      </c>
      <c r="H1096" s="12">
        <f t="shared" si="256"/>
        <v>16.694444444444443</v>
      </c>
      <c r="I1096" s="5">
        <f t="shared" si="257"/>
        <v>67.527777777777814</v>
      </c>
      <c r="J1096" s="4">
        <f t="shared" si="258"/>
        <v>36.689399999999999</v>
      </c>
      <c r="K1096" s="4">
        <f t="shared" si="259"/>
        <v>42.71879076874999</v>
      </c>
      <c r="L1096" s="11">
        <f t="shared" si="260"/>
        <v>146.93596854652779</v>
      </c>
      <c r="N1096" s="12">
        <f t="shared" si="255"/>
        <v>2453.0143637906444</v>
      </c>
      <c r="O1096" s="4">
        <f t="shared" si="261"/>
        <v>2453.0143637906444</v>
      </c>
      <c r="P1096" s="4">
        <f t="shared" si="262"/>
        <v>0</v>
      </c>
      <c r="Q1096" s="4">
        <f t="shared" si="263"/>
        <v>6.8139287883073449E-4</v>
      </c>
      <c r="R1096" s="4">
        <f t="shared" si="264"/>
        <v>0</v>
      </c>
      <c r="S1096" s="4">
        <f>SUM($Q$3:Q1096)</f>
        <v>0.20301176106534621</v>
      </c>
      <c r="T1096" s="11">
        <f>SUM($R$3:R1096)</f>
        <v>4.562537522431754E-2</v>
      </c>
      <c r="U1096" s="4">
        <f t="shared" si="265"/>
        <v>0</v>
      </c>
      <c r="AA1096" s="4">
        <f t="shared" si="266"/>
        <v>0</v>
      </c>
      <c r="AM1096" s="4">
        <f t="shared" si="267"/>
        <v>0</v>
      </c>
      <c r="AN1096" s="5">
        <f>SUM($H$3:H1096)</f>
        <v>8594.9444444444525</v>
      </c>
    </row>
    <row r="1097" spans="1:40" x14ac:dyDescent="0.3">
      <c r="A1097" s="2" t="s">
        <v>16</v>
      </c>
      <c r="B1097" s="13">
        <v>1094</v>
      </c>
      <c r="C1097" s="13">
        <v>72</v>
      </c>
      <c r="D1097" s="14">
        <v>61.7</v>
      </c>
      <c r="E1097" s="4">
        <f t="shared" si="268"/>
        <v>0.40277777777777757</v>
      </c>
      <c r="F1097" s="11">
        <f t="shared" si="269"/>
        <v>-4.1666666666666768E-2</v>
      </c>
      <c r="H1097" s="12">
        <f t="shared" si="256"/>
        <v>17.138888888888889</v>
      </c>
      <c r="I1097" s="5">
        <f t="shared" si="257"/>
        <v>75.3194444444444</v>
      </c>
      <c r="J1097" s="4">
        <f t="shared" si="258"/>
        <v>36.689399999999999</v>
      </c>
      <c r="K1097" s="4">
        <f t="shared" si="259"/>
        <v>45.023612168749999</v>
      </c>
      <c r="L1097" s="11">
        <f t="shared" si="260"/>
        <v>157.0324566131944</v>
      </c>
      <c r="N1097" s="12">
        <f t="shared" si="255"/>
        <v>2691.3618258428041</v>
      </c>
      <c r="O1097" s="4">
        <f t="shared" si="261"/>
        <v>2691.3618258428041</v>
      </c>
      <c r="P1097" s="4">
        <f t="shared" si="262"/>
        <v>0</v>
      </c>
      <c r="Q1097" s="4">
        <f t="shared" si="263"/>
        <v>7.4760050717855671E-4</v>
      </c>
      <c r="R1097" s="4">
        <f t="shared" si="264"/>
        <v>0</v>
      </c>
      <c r="S1097" s="4">
        <f>SUM($Q$3:Q1097)</f>
        <v>0.20375936157252478</v>
      </c>
      <c r="T1097" s="11">
        <f>SUM($R$3:R1097)</f>
        <v>4.562537522431754E-2</v>
      </c>
      <c r="U1097" s="4">
        <f t="shared" si="265"/>
        <v>0</v>
      </c>
      <c r="AA1097" s="4">
        <f t="shared" si="266"/>
        <v>0</v>
      </c>
      <c r="AM1097" s="4">
        <f t="shared" si="267"/>
        <v>0</v>
      </c>
      <c r="AN1097" s="5">
        <f>SUM($H$3:H1097)</f>
        <v>8612.0833333333412</v>
      </c>
    </row>
    <row r="1098" spans="1:40" x14ac:dyDescent="0.3">
      <c r="A1098" s="2" t="s">
        <v>16</v>
      </c>
      <c r="B1098" s="13">
        <v>1095</v>
      </c>
      <c r="C1098" s="13">
        <v>73</v>
      </c>
      <c r="D1098" s="14">
        <v>63</v>
      </c>
      <c r="E1098" s="4">
        <f t="shared" si="268"/>
        <v>0.27777777777777779</v>
      </c>
      <c r="F1098" s="11">
        <f t="shared" si="269"/>
        <v>-0.1388888888888889</v>
      </c>
      <c r="H1098" s="12">
        <f t="shared" si="256"/>
        <v>17.5</v>
      </c>
      <c r="I1098" s="5">
        <f t="shared" si="257"/>
        <v>51.94444444444445</v>
      </c>
      <c r="J1098" s="4">
        <f t="shared" si="258"/>
        <v>36.689399999999999</v>
      </c>
      <c r="K1098" s="4">
        <f t="shared" si="259"/>
        <v>46.940866874999998</v>
      </c>
      <c r="L1098" s="11">
        <f t="shared" si="260"/>
        <v>135.57471131944445</v>
      </c>
      <c r="N1098" s="12">
        <f t="shared" si="255"/>
        <v>2372.5574480902778</v>
      </c>
      <c r="O1098" s="4">
        <f t="shared" si="261"/>
        <v>2372.5574480902778</v>
      </c>
      <c r="P1098" s="4">
        <f t="shared" si="262"/>
        <v>0</v>
      </c>
      <c r="Q1098" s="4">
        <f t="shared" si="263"/>
        <v>6.5904373558063275E-4</v>
      </c>
      <c r="R1098" s="4">
        <f t="shared" si="264"/>
        <v>0</v>
      </c>
      <c r="S1098" s="4">
        <f>SUM($Q$3:Q1098)</f>
        <v>0.2044184053081054</v>
      </c>
      <c r="T1098" s="11">
        <f>SUM($R$3:R1098)</f>
        <v>4.562537522431754E-2</v>
      </c>
      <c r="U1098" s="4">
        <f t="shared" si="265"/>
        <v>0</v>
      </c>
      <c r="AA1098" s="4">
        <f t="shared" si="266"/>
        <v>0</v>
      </c>
      <c r="AM1098" s="4">
        <f t="shared" si="267"/>
        <v>0</v>
      </c>
      <c r="AN1098" s="5">
        <f>SUM($H$3:H1098)</f>
        <v>8629.5833333333412</v>
      </c>
    </row>
    <row r="1099" spans="1:40" x14ac:dyDescent="0.3">
      <c r="A1099" s="2" t="s">
        <v>16</v>
      </c>
      <c r="B1099" s="13">
        <v>1096</v>
      </c>
      <c r="C1099" s="13">
        <v>74</v>
      </c>
      <c r="D1099" s="14">
        <v>63.7</v>
      </c>
      <c r="E1099" s="4">
        <f t="shared" si="268"/>
        <v>0.12499999999999981</v>
      </c>
      <c r="F1099" s="11">
        <f t="shared" si="269"/>
        <v>-0.15277777777777798</v>
      </c>
      <c r="H1099" s="12">
        <f t="shared" si="256"/>
        <v>17.694444444444446</v>
      </c>
      <c r="I1099" s="5">
        <f t="shared" si="257"/>
        <v>23.374999999999964</v>
      </c>
      <c r="J1099" s="4">
        <f t="shared" si="258"/>
        <v>36.689399999999999</v>
      </c>
      <c r="K1099" s="4">
        <f t="shared" si="259"/>
        <v>47.989792418750007</v>
      </c>
      <c r="L1099" s="11">
        <f t="shared" si="260"/>
        <v>108.05419241874998</v>
      </c>
      <c r="N1099" s="12">
        <f t="shared" si="255"/>
        <v>1911.9589047428817</v>
      </c>
      <c r="O1099" s="4">
        <f t="shared" si="261"/>
        <v>1911.9589047428817</v>
      </c>
      <c r="P1099" s="4">
        <f t="shared" si="262"/>
        <v>0</v>
      </c>
      <c r="Q1099" s="4">
        <f t="shared" si="263"/>
        <v>5.3109969576191156E-4</v>
      </c>
      <c r="R1099" s="4">
        <f t="shared" si="264"/>
        <v>0</v>
      </c>
      <c r="S1099" s="4">
        <f>SUM($Q$3:Q1099)</f>
        <v>0.2049495050038673</v>
      </c>
      <c r="T1099" s="11">
        <f>SUM($R$3:R1099)</f>
        <v>4.562537522431754E-2</v>
      </c>
      <c r="U1099" s="4">
        <f t="shared" si="265"/>
        <v>0</v>
      </c>
      <c r="AA1099" s="4">
        <f t="shared" si="266"/>
        <v>0</v>
      </c>
      <c r="AM1099" s="4">
        <f t="shared" si="267"/>
        <v>0</v>
      </c>
      <c r="AN1099" s="5">
        <f>SUM($H$3:H1099)</f>
        <v>8647.2777777777865</v>
      </c>
    </row>
    <row r="1100" spans="1:40" x14ac:dyDescent="0.3">
      <c r="A1100" s="2" t="s">
        <v>16</v>
      </c>
      <c r="B1100" s="13">
        <v>1097</v>
      </c>
      <c r="C1100" s="13">
        <v>75</v>
      </c>
      <c r="D1100" s="14">
        <v>63.9</v>
      </c>
      <c r="E1100" s="4">
        <f t="shared" si="268"/>
        <v>-2.7777777777778172E-2</v>
      </c>
      <c r="F1100" s="11">
        <f t="shared" si="269"/>
        <v>-0.1736111111111111</v>
      </c>
      <c r="H1100" s="12">
        <f t="shared" si="256"/>
        <v>17.75</v>
      </c>
      <c r="I1100" s="5">
        <f t="shared" si="257"/>
        <v>-5.1944444444445184</v>
      </c>
      <c r="J1100" s="4">
        <f t="shared" si="258"/>
        <v>36.689399999999999</v>
      </c>
      <c r="K1100" s="4">
        <f t="shared" si="259"/>
        <v>48.291614268749996</v>
      </c>
      <c r="L1100" s="11">
        <f t="shared" si="260"/>
        <v>79.786569824305474</v>
      </c>
      <c r="N1100" s="12">
        <f t="shared" si="255"/>
        <v>1416.2116143814221</v>
      </c>
      <c r="O1100" s="4">
        <f t="shared" si="261"/>
        <v>1416.2116143814221</v>
      </c>
      <c r="P1100" s="4">
        <f t="shared" si="262"/>
        <v>0</v>
      </c>
      <c r="Q1100" s="4">
        <f t="shared" si="263"/>
        <v>3.933921151059506E-4</v>
      </c>
      <c r="R1100" s="4">
        <f t="shared" si="264"/>
        <v>0</v>
      </c>
      <c r="S1100" s="4">
        <f>SUM($Q$3:Q1100)</f>
        <v>0.20534289711897324</v>
      </c>
      <c r="T1100" s="11">
        <f>SUM($R$3:R1100)</f>
        <v>4.562537522431754E-2</v>
      </c>
      <c r="U1100" s="4">
        <f t="shared" si="265"/>
        <v>0</v>
      </c>
      <c r="AA1100" s="4">
        <f t="shared" si="266"/>
        <v>0</v>
      </c>
      <c r="AM1100" s="4">
        <f t="shared" si="267"/>
        <v>0</v>
      </c>
      <c r="AN1100" s="5">
        <f>SUM($H$3:H1100)</f>
        <v>8665.0277777777865</v>
      </c>
    </row>
    <row r="1101" spans="1:40" x14ac:dyDescent="0.3">
      <c r="A1101" s="2" t="s">
        <v>16</v>
      </c>
      <c r="B1101" s="13">
        <v>1098</v>
      </c>
      <c r="C1101" s="13">
        <v>76</v>
      </c>
      <c r="D1101" s="14">
        <v>63.5</v>
      </c>
      <c r="E1101" s="4">
        <f t="shared" si="268"/>
        <v>-0.2222222222222224</v>
      </c>
      <c r="F1101" s="11">
        <f t="shared" si="269"/>
        <v>-0.20833333333333331</v>
      </c>
      <c r="H1101" s="12">
        <f t="shared" si="256"/>
        <v>17.638888888888889</v>
      </c>
      <c r="I1101" s="5">
        <f t="shared" si="257"/>
        <v>-41.555555555555593</v>
      </c>
      <c r="J1101" s="4">
        <f t="shared" si="258"/>
        <v>36.689399999999999</v>
      </c>
      <c r="K1101" s="4">
        <f t="shared" si="259"/>
        <v>47.688916718749994</v>
      </c>
      <c r="L1101" s="11">
        <f t="shared" si="260"/>
        <v>42.8227611631944</v>
      </c>
      <c r="N1101" s="12">
        <f t="shared" si="255"/>
        <v>755.34592607301238</v>
      </c>
      <c r="O1101" s="4">
        <f t="shared" si="261"/>
        <v>755.34592607301238</v>
      </c>
      <c r="P1101" s="4">
        <f t="shared" si="262"/>
        <v>0</v>
      </c>
      <c r="Q1101" s="4">
        <f t="shared" si="263"/>
        <v>2.0981831279805901E-4</v>
      </c>
      <c r="R1101" s="4">
        <f t="shared" si="264"/>
        <v>0</v>
      </c>
      <c r="S1101" s="4">
        <f>SUM($Q$3:Q1101)</f>
        <v>0.20555271543177131</v>
      </c>
      <c r="T1101" s="11">
        <f>SUM($R$3:R1101)</f>
        <v>4.562537522431754E-2</v>
      </c>
      <c r="U1101" s="4">
        <f t="shared" si="265"/>
        <v>0</v>
      </c>
      <c r="AA1101" s="4">
        <f t="shared" si="266"/>
        <v>0</v>
      </c>
      <c r="AM1101" s="4">
        <f t="shared" si="267"/>
        <v>0</v>
      </c>
      <c r="AN1101" s="5">
        <f>SUM($H$3:H1101)</f>
        <v>8682.6666666666752</v>
      </c>
    </row>
    <row r="1102" spans="1:40" x14ac:dyDescent="0.3">
      <c r="A1102" s="2" t="s">
        <v>16</v>
      </c>
      <c r="B1102" s="13">
        <v>1099</v>
      </c>
      <c r="C1102" s="13">
        <v>77</v>
      </c>
      <c r="D1102" s="14">
        <v>62.3</v>
      </c>
      <c r="E1102" s="4">
        <f t="shared" si="268"/>
        <v>-0.44444444444444481</v>
      </c>
      <c r="F1102" s="11">
        <f t="shared" si="269"/>
        <v>-0.12499999999999979</v>
      </c>
      <c r="H1102" s="12">
        <f t="shared" si="256"/>
        <v>17.305555555555554</v>
      </c>
      <c r="I1102" s="5">
        <f t="shared" si="257"/>
        <v>-83.111111111111185</v>
      </c>
      <c r="J1102" s="4">
        <f t="shared" si="258"/>
        <v>36.689399999999999</v>
      </c>
      <c r="K1102" s="4">
        <f t="shared" si="259"/>
        <v>45.903531668749991</v>
      </c>
      <c r="L1102" s="11">
        <f t="shared" si="260"/>
        <v>-0.51817944236119473</v>
      </c>
      <c r="N1102" s="12">
        <f t="shared" si="255"/>
        <v>-8.9673831275284517</v>
      </c>
      <c r="O1102" s="4">
        <f t="shared" si="261"/>
        <v>0</v>
      </c>
      <c r="P1102" s="4">
        <f t="shared" si="262"/>
        <v>8.9673831275284517</v>
      </c>
      <c r="Q1102" s="4">
        <f t="shared" si="263"/>
        <v>0</v>
      </c>
      <c r="R1102" s="4">
        <f t="shared" si="264"/>
        <v>2.4909397576467921E-6</v>
      </c>
      <c r="S1102" s="4">
        <f>SUM($Q$3:Q1102)</f>
        <v>0.20555271543177131</v>
      </c>
      <c r="T1102" s="11">
        <f>SUM($R$3:R1102)</f>
        <v>4.5627866164075187E-2</v>
      </c>
      <c r="U1102" s="4">
        <f t="shared" si="265"/>
        <v>4.2345975879995467E-5</v>
      </c>
      <c r="AA1102" s="4">
        <f t="shared" si="266"/>
        <v>2.9642183115996824E-5</v>
      </c>
      <c r="AM1102" s="4">
        <f t="shared" si="267"/>
        <v>0</v>
      </c>
      <c r="AN1102" s="5">
        <f>SUM($H$3:H1102)</f>
        <v>8699.9722222222299</v>
      </c>
    </row>
    <row r="1103" spans="1:40" x14ac:dyDescent="0.3">
      <c r="A1103" s="2" t="s">
        <v>16</v>
      </c>
      <c r="B1103" s="13">
        <v>1100</v>
      </c>
      <c r="C1103" s="13">
        <v>78</v>
      </c>
      <c r="D1103" s="14">
        <v>60.3</v>
      </c>
      <c r="E1103" s="4">
        <f t="shared" si="268"/>
        <v>-0.47222222222222199</v>
      </c>
      <c r="F1103" s="11">
        <f t="shared" si="269"/>
        <v>9.0277777777778068E-2</v>
      </c>
      <c r="H1103" s="12">
        <f t="shared" si="256"/>
        <v>16.75</v>
      </c>
      <c r="I1103" s="5">
        <f t="shared" si="257"/>
        <v>-88.305555555555515</v>
      </c>
      <c r="J1103" s="4">
        <f t="shared" si="258"/>
        <v>36.689399999999999</v>
      </c>
      <c r="K1103" s="4">
        <f t="shared" si="259"/>
        <v>43.003581918750001</v>
      </c>
      <c r="L1103" s="11">
        <f t="shared" si="260"/>
        <v>-8.6125736368055144</v>
      </c>
      <c r="N1103" s="12">
        <f t="shared" si="255"/>
        <v>-144.26060841649237</v>
      </c>
      <c r="O1103" s="4">
        <f t="shared" si="261"/>
        <v>0</v>
      </c>
      <c r="P1103" s="4">
        <f t="shared" si="262"/>
        <v>144.26060841649237</v>
      </c>
      <c r="Q1103" s="4">
        <f t="shared" si="263"/>
        <v>0</v>
      </c>
      <c r="R1103" s="4">
        <f t="shared" si="264"/>
        <v>4.0072391226803441E-5</v>
      </c>
      <c r="S1103" s="4">
        <f>SUM($Q$3:Q1103)</f>
        <v>0.20555271543177131</v>
      </c>
      <c r="T1103" s="11">
        <f>SUM($R$3:R1103)</f>
        <v>4.566793855530199E-2</v>
      </c>
      <c r="U1103" s="4">
        <f t="shared" si="265"/>
        <v>6.8123065085565855E-4</v>
      </c>
      <c r="AA1103" s="4">
        <f t="shared" si="266"/>
        <v>4.7686145559896093E-4</v>
      </c>
      <c r="AM1103" s="4">
        <f t="shared" si="267"/>
        <v>0</v>
      </c>
      <c r="AN1103" s="5">
        <f>SUM($H$3:H1103)</f>
        <v>8716.7222222222299</v>
      </c>
    </row>
    <row r="1104" spans="1:40" x14ac:dyDescent="0.3">
      <c r="A1104" s="2" t="s">
        <v>16</v>
      </c>
      <c r="B1104" s="13">
        <v>1101</v>
      </c>
      <c r="C1104" s="13">
        <v>79</v>
      </c>
      <c r="D1104" s="14">
        <v>58.9</v>
      </c>
      <c r="E1104" s="4">
        <f t="shared" si="268"/>
        <v>-0.26388888888888867</v>
      </c>
      <c r="F1104" s="11">
        <f t="shared" si="269"/>
        <v>0.22916666666666646</v>
      </c>
      <c r="H1104" s="12">
        <f t="shared" si="256"/>
        <v>16.361111111111111</v>
      </c>
      <c r="I1104" s="5">
        <f t="shared" si="257"/>
        <v>-49.347222222222179</v>
      </c>
      <c r="J1104" s="4">
        <f t="shared" si="258"/>
        <v>36.689399999999999</v>
      </c>
      <c r="K1104" s="4">
        <f t="shared" si="259"/>
        <v>41.029913018750001</v>
      </c>
      <c r="L1104" s="11">
        <f t="shared" si="260"/>
        <v>28.372090796527822</v>
      </c>
      <c r="N1104" s="12">
        <f t="shared" si="255"/>
        <v>464.1989299765246</v>
      </c>
      <c r="O1104" s="4">
        <f t="shared" si="261"/>
        <v>464.1989299765246</v>
      </c>
      <c r="P1104" s="4">
        <f t="shared" si="262"/>
        <v>0</v>
      </c>
      <c r="Q1104" s="4">
        <f t="shared" si="263"/>
        <v>1.2894414721570128E-4</v>
      </c>
      <c r="R1104" s="4">
        <f t="shared" si="264"/>
        <v>0</v>
      </c>
      <c r="S1104" s="4">
        <f>SUM($Q$3:Q1104)</f>
        <v>0.20568165957898701</v>
      </c>
      <c r="T1104" s="11">
        <f>SUM($R$3:R1104)</f>
        <v>4.566793855530199E-2</v>
      </c>
      <c r="U1104" s="4">
        <f t="shared" si="265"/>
        <v>0</v>
      </c>
      <c r="AA1104" s="4">
        <f t="shared" si="266"/>
        <v>0</v>
      </c>
      <c r="AM1104" s="4">
        <f t="shared" si="267"/>
        <v>0</v>
      </c>
      <c r="AN1104" s="5">
        <f>SUM($H$3:H1104)</f>
        <v>8733.0833333333412</v>
      </c>
    </row>
    <row r="1105" spans="1:40" x14ac:dyDescent="0.3">
      <c r="A1105" s="2" t="s">
        <v>16</v>
      </c>
      <c r="B1105" s="13">
        <v>1102</v>
      </c>
      <c r="C1105" s="13">
        <v>80</v>
      </c>
      <c r="D1105" s="14">
        <v>58.4</v>
      </c>
      <c r="E1105" s="4">
        <f t="shared" si="268"/>
        <v>-1.3888888888889086E-2</v>
      </c>
      <c r="F1105" s="11">
        <f t="shared" si="269"/>
        <v>0.25694444444444464</v>
      </c>
      <c r="H1105" s="12">
        <f t="shared" si="256"/>
        <v>16.222222222222221</v>
      </c>
      <c r="I1105" s="5">
        <f t="shared" si="257"/>
        <v>-2.5972222222222592</v>
      </c>
      <c r="J1105" s="4">
        <f t="shared" si="258"/>
        <v>36.689399999999999</v>
      </c>
      <c r="K1105" s="4">
        <f t="shared" si="259"/>
        <v>40.336266799999997</v>
      </c>
      <c r="L1105" s="11">
        <f t="shared" si="260"/>
        <v>74.428444577777739</v>
      </c>
      <c r="N1105" s="12">
        <f t="shared" si="255"/>
        <v>1207.394767595061</v>
      </c>
      <c r="O1105" s="4">
        <f t="shared" si="261"/>
        <v>1207.394767595061</v>
      </c>
      <c r="P1105" s="4">
        <f t="shared" si="262"/>
        <v>0</v>
      </c>
      <c r="Q1105" s="4">
        <f t="shared" si="263"/>
        <v>3.3538743544307247E-4</v>
      </c>
      <c r="R1105" s="4">
        <f t="shared" si="264"/>
        <v>0</v>
      </c>
      <c r="S1105" s="4">
        <f>SUM($Q$3:Q1105)</f>
        <v>0.20601704701443008</v>
      </c>
      <c r="T1105" s="11">
        <f>SUM($R$3:R1105)</f>
        <v>4.566793855530199E-2</v>
      </c>
      <c r="U1105" s="4">
        <f t="shared" si="265"/>
        <v>0</v>
      </c>
      <c r="AA1105" s="4">
        <f t="shared" si="266"/>
        <v>0</v>
      </c>
      <c r="AM1105" s="4">
        <f t="shared" si="267"/>
        <v>0</v>
      </c>
      <c r="AN1105" s="5">
        <f>SUM($H$3:H1105)</f>
        <v>8749.3055555555638</v>
      </c>
    </row>
    <row r="1106" spans="1:40" x14ac:dyDescent="0.3">
      <c r="A1106" s="2" t="s">
        <v>16</v>
      </c>
      <c r="B1106" s="13">
        <v>1103</v>
      </c>
      <c r="C1106" s="13">
        <v>81</v>
      </c>
      <c r="D1106" s="14">
        <v>58.8</v>
      </c>
      <c r="E1106" s="4">
        <f t="shared" si="268"/>
        <v>0.25000000000000061</v>
      </c>
      <c r="F1106" s="11">
        <f t="shared" si="269"/>
        <v>0.25000000000000011</v>
      </c>
      <c r="H1106" s="12">
        <f t="shared" si="256"/>
        <v>16.333333333333332</v>
      </c>
      <c r="I1106" s="5">
        <f t="shared" si="257"/>
        <v>46.750000000000114</v>
      </c>
      <c r="J1106" s="4">
        <f t="shared" si="258"/>
        <v>36.689399999999999</v>
      </c>
      <c r="K1106" s="4">
        <f t="shared" si="259"/>
        <v>40.890710699999985</v>
      </c>
      <c r="L1106" s="11">
        <f t="shared" si="260"/>
        <v>124.33011070000011</v>
      </c>
      <c r="N1106" s="12">
        <f t="shared" si="255"/>
        <v>2030.725141433335</v>
      </c>
      <c r="O1106" s="4">
        <f t="shared" si="261"/>
        <v>2030.725141433335</v>
      </c>
      <c r="P1106" s="4">
        <f t="shared" si="262"/>
        <v>0</v>
      </c>
      <c r="Q1106" s="4">
        <f t="shared" si="263"/>
        <v>5.6409031706481532E-4</v>
      </c>
      <c r="R1106" s="4">
        <f t="shared" si="264"/>
        <v>0</v>
      </c>
      <c r="S1106" s="4">
        <f>SUM($Q$3:Q1106)</f>
        <v>0.20658113733149489</v>
      </c>
      <c r="T1106" s="11">
        <f>SUM($R$3:R1106)</f>
        <v>4.566793855530199E-2</v>
      </c>
      <c r="U1106" s="4">
        <f t="shared" si="265"/>
        <v>0</v>
      </c>
      <c r="AA1106" s="4">
        <f t="shared" si="266"/>
        <v>0</v>
      </c>
      <c r="AM1106" s="4">
        <f t="shared" si="267"/>
        <v>0</v>
      </c>
      <c r="AN1106" s="5">
        <f>SUM($H$3:H1106)</f>
        <v>8765.6388888888978</v>
      </c>
    </row>
    <row r="1107" spans="1:40" x14ac:dyDescent="0.3">
      <c r="A1107" s="2" t="s">
        <v>16</v>
      </c>
      <c r="B1107" s="13">
        <v>1104</v>
      </c>
      <c r="C1107" s="13">
        <v>82</v>
      </c>
      <c r="D1107" s="14">
        <v>60.2</v>
      </c>
      <c r="E1107" s="4">
        <f t="shared" si="268"/>
        <v>0.4861111111111111</v>
      </c>
      <c r="F1107" s="11">
        <f t="shared" si="269"/>
        <v>0.13194444444444384</v>
      </c>
      <c r="H1107" s="12">
        <f t="shared" si="256"/>
        <v>16.722222222222221</v>
      </c>
      <c r="I1107" s="5">
        <f t="shared" si="257"/>
        <v>90.902777777777771</v>
      </c>
      <c r="J1107" s="4">
        <f t="shared" si="258"/>
        <v>36.689399999999999</v>
      </c>
      <c r="K1107" s="4">
        <f t="shared" si="259"/>
        <v>42.861068074999991</v>
      </c>
      <c r="L1107" s="11">
        <f t="shared" si="260"/>
        <v>170.45324585277777</v>
      </c>
      <c r="N1107" s="12">
        <f t="shared" si="255"/>
        <v>2850.3570556492282</v>
      </c>
      <c r="O1107" s="4">
        <f t="shared" si="261"/>
        <v>2850.3570556492282</v>
      </c>
      <c r="P1107" s="4">
        <f t="shared" si="262"/>
        <v>0</v>
      </c>
      <c r="Q1107" s="4">
        <f t="shared" si="263"/>
        <v>7.9176584879145221E-4</v>
      </c>
      <c r="R1107" s="4">
        <f t="shared" si="264"/>
        <v>0</v>
      </c>
      <c r="S1107" s="4">
        <f>SUM($Q$3:Q1107)</f>
        <v>0.20737290318028634</v>
      </c>
      <c r="T1107" s="11">
        <f>SUM($R$3:R1107)</f>
        <v>4.566793855530199E-2</v>
      </c>
      <c r="U1107" s="4">
        <f t="shared" si="265"/>
        <v>0</v>
      </c>
      <c r="AA1107" s="4">
        <f t="shared" si="266"/>
        <v>0</v>
      </c>
      <c r="AM1107" s="4">
        <f t="shared" si="267"/>
        <v>0</v>
      </c>
      <c r="AN1107" s="5">
        <f>SUM($H$3:H1107)</f>
        <v>8782.3611111111204</v>
      </c>
    </row>
    <row r="1108" spans="1:40" x14ac:dyDescent="0.3">
      <c r="A1108" s="2" t="s">
        <v>16</v>
      </c>
      <c r="B1108" s="13">
        <v>1105</v>
      </c>
      <c r="C1108" s="13">
        <v>83</v>
      </c>
      <c r="D1108" s="14">
        <v>62.3</v>
      </c>
      <c r="E1108" s="4">
        <f t="shared" si="268"/>
        <v>0.51388888888888828</v>
      </c>
      <c r="F1108" s="11">
        <f t="shared" si="269"/>
        <v>-9.0277777777777568E-2</v>
      </c>
      <c r="H1108" s="12">
        <f t="shared" si="256"/>
        <v>17.305555555555554</v>
      </c>
      <c r="I1108" s="5">
        <f t="shared" si="257"/>
        <v>96.097222222222115</v>
      </c>
      <c r="J1108" s="4">
        <f t="shared" si="258"/>
        <v>36.689399999999999</v>
      </c>
      <c r="K1108" s="4">
        <f t="shared" si="259"/>
        <v>45.903531668749991</v>
      </c>
      <c r="L1108" s="11">
        <f t="shared" si="260"/>
        <v>178.69015389097211</v>
      </c>
      <c r="N1108" s="12">
        <f t="shared" si="255"/>
        <v>3092.3323853909892</v>
      </c>
      <c r="O1108" s="4">
        <f t="shared" si="261"/>
        <v>3092.3323853909892</v>
      </c>
      <c r="P1108" s="4">
        <f t="shared" si="262"/>
        <v>0</v>
      </c>
      <c r="Q1108" s="4">
        <f t="shared" si="263"/>
        <v>8.5898121816416369E-4</v>
      </c>
      <c r="R1108" s="4">
        <f t="shared" si="264"/>
        <v>0</v>
      </c>
      <c r="S1108" s="4">
        <f>SUM($Q$3:Q1108)</f>
        <v>0.2082318843984505</v>
      </c>
      <c r="T1108" s="11">
        <f>SUM($R$3:R1108)</f>
        <v>4.566793855530199E-2</v>
      </c>
      <c r="U1108" s="4">
        <f t="shared" si="265"/>
        <v>0</v>
      </c>
      <c r="AA1108" s="4">
        <f t="shared" si="266"/>
        <v>0</v>
      </c>
      <c r="AM1108" s="4">
        <f t="shared" si="267"/>
        <v>0</v>
      </c>
      <c r="AN1108" s="5">
        <f>SUM($H$3:H1108)</f>
        <v>8799.6666666666752</v>
      </c>
    </row>
    <row r="1109" spans="1:40" x14ac:dyDescent="0.3">
      <c r="A1109" s="2" t="s">
        <v>16</v>
      </c>
      <c r="B1109" s="13">
        <v>1106</v>
      </c>
      <c r="C1109" s="13">
        <v>84</v>
      </c>
      <c r="D1109" s="14">
        <v>63.9</v>
      </c>
      <c r="E1109" s="4">
        <f t="shared" si="268"/>
        <v>0.30555555555555597</v>
      </c>
      <c r="F1109" s="11">
        <f t="shared" si="269"/>
        <v>-0.22222222222222143</v>
      </c>
      <c r="H1109" s="12">
        <f t="shared" si="256"/>
        <v>17.75</v>
      </c>
      <c r="I1109" s="5">
        <f t="shared" si="257"/>
        <v>57.138888888888964</v>
      </c>
      <c r="J1109" s="4">
        <f t="shared" si="258"/>
        <v>36.689399999999999</v>
      </c>
      <c r="K1109" s="4">
        <f t="shared" si="259"/>
        <v>48.291614268749996</v>
      </c>
      <c r="L1109" s="11">
        <f t="shared" si="260"/>
        <v>142.11990315763896</v>
      </c>
      <c r="N1109" s="12">
        <f t="shared" si="255"/>
        <v>2522.6282810480916</v>
      </c>
      <c r="O1109" s="4">
        <f t="shared" si="261"/>
        <v>2522.6282810480916</v>
      </c>
      <c r="P1109" s="4">
        <f t="shared" si="262"/>
        <v>0</v>
      </c>
      <c r="Q1109" s="4">
        <f t="shared" si="263"/>
        <v>7.0073007806891428E-4</v>
      </c>
      <c r="R1109" s="4">
        <f t="shared" si="264"/>
        <v>0</v>
      </c>
      <c r="S1109" s="4">
        <f>SUM($Q$3:Q1109)</f>
        <v>0.20893261447651942</v>
      </c>
      <c r="T1109" s="11">
        <f>SUM($R$3:R1109)</f>
        <v>4.566793855530199E-2</v>
      </c>
      <c r="U1109" s="4">
        <f t="shared" si="265"/>
        <v>0</v>
      </c>
      <c r="AA1109" s="4">
        <f t="shared" si="266"/>
        <v>0</v>
      </c>
      <c r="AM1109" s="4">
        <f t="shared" si="267"/>
        <v>0</v>
      </c>
      <c r="AN1109" s="5">
        <f>SUM($H$3:H1109)</f>
        <v>8817.4166666666752</v>
      </c>
    </row>
    <row r="1110" spans="1:40" x14ac:dyDescent="0.3">
      <c r="A1110" s="2" t="s">
        <v>16</v>
      </c>
      <c r="B1110" s="13">
        <v>1107</v>
      </c>
      <c r="C1110" s="13">
        <v>85</v>
      </c>
      <c r="D1110" s="14">
        <v>64.5</v>
      </c>
      <c r="E1110" s="4">
        <f t="shared" si="268"/>
        <v>6.9444444444445433E-2</v>
      </c>
      <c r="F1110" s="11">
        <f t="shared" si="269"/>
        <v>-0.22222222222222243</v>
      </c>
      <c r="H1110" s="12">
        <f t="shared" si="256"/>
        <v>17.916666666666668</v>
      </c>
      <c r="I1110" s="5">
        <f t="shared" si="257"/>
        <v>12.986111111111295</v>
      </c>
      <c r="J1110" s="4">
        <f t="shared" si="258"/>
        <v>36.689399999999999</v>
      </c>
      <c r="K1110" s="4">
        <f t="shared" si="259"/>
        <v>49.202756718750003</v>
      </c>
      <c r="L1110" s="11">
        <f t="shared" si="260"/>
        <v>98.878267829861301</v>
      </c>
      <c r="N1110" s="12">
        <f t="shared" si="255"/>
        <v>1771.5689652850151</v>
      </c>
      <c r="O1110" s="4">
        <f t="shared" si="261"/>
        <v>1771.5689652850151</v>
      </c>
      <c r="P1110" s="4">
        <f t="shared" si="262"/>
        <v>0</v>
      </c>
      <c r="Q1110" s="4">
        <f t="shared" si="263"/>
        <v>4.9210249035694863E-4</v>
      </c>
      <c r="R1110" s="4">
        <f t="shared" si="264"/>
        <v>0</v>
      </c>
      <c r="S1110" s="4">
        <f>SUM($Q$3:Q1110)</f>
        <v>0.20942471696687637</v>
      </c>
      <c r="T1110" s="11">
        <f>SUM($R$3:R1110)</f>
        <v>4.566793855530199E-2</v>
      </c>
      <c r="U1110" s="4">
        <f t="shared" si="265"/>
        <v>0</v>
      </c>
      <c r="AA1110" s="4">
        <f t="shared" si="266"/>
        <v>0</v>
      </c>
      <c r="AM1110" s="4">
        <f t="shared" si="267"/>
        <v>0</v>
      </c>
      <c r="AN1110" s="5">
        <f>SUM($H$3:H1110)</f>
        <v>8835.3333333333412</v>
      </c>
    </row>
    <row r="1111" spans="1:40" x14ac:dyDescent="0.3">
      <c r="A1111" s="2" t="s">
        <v>16</v>
      </c>
      <c r="B1111" s="13">
        <v>1108</v>
      </c>
      <c r="C1111" s="13">
        <v>86</v>
      </c>
      <c r="D1111" s="14">
        <v>64.400000000000006</v>
      </c>
      <c r="E1111" s="4">
        <f t="shared" si="268"/>
        <v>-0.1388888888888889</v>
      </c>
      <c r="F1111" s="11">
        <f t="shared" si="269"/>
        <v>-0.20138888888888976</v>
      </c>
      <c r="H1111" s="12">
        <f t="shared" si="256"/>
        <v>17.888888888888889</v>
      </c>
      <c r="I1111" s="5">
        <f t="shared" si="257"/>
        <v>-25.972222222222225</v>
      </c>
      <c r="J1111" s="4">
        <f t="shared" si="258"/>
        <v>36.689399999999999</v>
      </c>
      <c r="K1111" s="4">
        <f t="shared" si="259"/>
        <v>49.050308300000005</v>
      </c>
      <c r="L1111" s="11">
        <f t="shared" si="260"/>
        <v>59.767486077777775</v>
      </c>
      <c r="N1111" s="12">
        <f t="shared" si="255"/>
        <v>1069.1739176135802</v>
      </c>
      <c r="O1111" s="4">
        <f t="shared" si="261"/>
        <v>1069.1739176135802</v>
      </c>
      <c r="P1111" s="4">
        <f t="shared" si="262"/>
        <v>0</v>
      </c>
      <c r="Q1111" s="4">
        <f t="shared" si="263"/>
        <v>2.9699275489266118E-4</v>
      </c>
      <c r="R1111" s="4">
        <f t="shared" si="264"/>
        <v>0</v>
      </c>
      <c r="S1111" s="4">
        <f>SUM($Q$3:Q1111)</f>
        <v>0.20972170972176904</v>
      </c>
      <c r="T1111" s="11">
        <f>SUM($R$3:R1111)</f>
        <v>4.566793855530199E-2</v>
      </c>
      <c r="U1111" s="4">
        <f t="shared" si="265"/>
        <v>0</v>
      </c>
      <c r="AA1111" s="4">
        <f t="shared" si="266"/>
        <v>0</v>
      </c>
      <c r="AM1111" s="4">
        <f t="shared" si="267"/>
        <v>0</v>
      </c>
      <c r="AN1111" s="5">
        <f>SUM($H$3:H1111)</f>
        <v>8853.2222222222299</v>
      </c>
    </row>
    <row r="1112" spans="1:40" x14ac:dyDescent="0.3">
      <c r="A1112" s="2" t="s">
        <v>16</v>
      </c>
      <c r="B1112" s="13">
        <v>1109</v>
      </c>
      <c r="C1112" s="13">
        <v>87</v>
      </c>
      <c r="D1112" s="14">
        <v>63.5</v>
      </c>
      <c r="E1112" s="4">
        <f t="shared" si="268"/>
        <v>-0.33333333333333409</v>
      </c>
      <c r="F1112" s="11">
        <f t="shared" si="269"/>
        <v>-9.0277777777777568E-2</v>
      </c>
      <c r="H1112" s="12">
        <f t="shared" si="256"/>
        <v>17.638888888888889</v>
      </c>
      <c r="I1112" s="5">
        <f t="shared" si="257"/>
        <v>-62.333333333333478</v>
      </c>
      <c r="J1112" s="4">
        <f t="shared" si="258"/>
        <v>36.689399999999999</v>
      </c>
      <c r="K1112" s="4">
        <f t="shared" si="259"/>
        <v>47.688916718749994</v>
      </c>
      <c r="L1112" s="11">
        <f t="shared" si="260"/>
        <v>22.044983385416515</v>
      </c>
      <c r="N1112" s="12">
        <f t="shared" si="255"/>
        <v>388.84901249276356</v>
      </c>
      <c r="O1112" s="4">
        <f t="shared" si="261"/>
        <v>388.84901249276356</v>
      </c>
      <c r="P1112" s="4">
        <f t="shared" si="262"/>
        <v>0</v>
      </c>
      <c r="Q1112" s="4">
        <f t="shared" si="263"/>
        <v>1.0801361458132321E-4</v>
      </c>
      <c r="R1112" s="4">
        <f t="shared" si="264"/>
        <v>0</v>
      </c>
      <c r="S1112" s="4">
        <f>SUM($Q$3:Q1112)</f>
        <v>0.20982972333635036</v>
      </c>
      <c r="T1112" s="11">
        <f>SUM($R$3:R1112)</f>
        <v>4.566793855530199E-2</v>
      </c>
      <c r="U1112" s="4">
        <f t="shared" si="265"/>
        <v>0</v>
      </c>
      <c r="AA1112" s="4">
        <f t="shared" si="266"/>
        <v>0</v>
      </c>
      <c r="AM1112" s="4">
        <f t="shared" si="267"/>
        <v>0</v>
      </c>
      <c r="AN1112" s="5">
        <f>SUM($H$3:H1112)</f>
        <v>8870.8611111111186</v>
      </c>
    </row>
    <row r="1113" spans="1:40" x14ac:dyDescent="0.3">
      <c r="A1113" s="2" t="s">
        <v>16</v>
      </c>
      <c r="B1113" s="13">
        <v>1110</v>
      </c>
      <c r="C1113" s="13">
        <v>88</v>
      </c>
      <c r="D1113" s="14">
        <v>62</v>
      </c>
      <c r="E1113" s="4">
        <f t="shared" si="268"/>
        <v>-0.31944444444444403</v>
      </c>
      <c r="F1113" s="11">
        <f t="shared" si="269"/>
        <v>0.11805555555555575</v>
      </c>
      <c r="H1113" s="12">
        <f t="shared" si="256"/>
        <v>17.222222222222221</v>
      </c>
      <c r="I1113" s="5">
        <f t="shared" si="257"/>
        <v>-59.736111111111036</v>
      </c>
      <c r="J1113" s="4">
        <f t="shared" si="258"/>
        <v>36.689399999999999</v>
      </c>
      <c r="K1113" s="4">
        <f t="shared" si="259"/>
        <v>45.462507499999987</v>
      </c>
      <c r="L1113" s="11">
        <f t="shared" si="260"/>
        <v>22.41579638888895</v>
      </c>
      <c r="N1113" s="12">
        <f t="shared" si="255"/>
        <v>386.0498266975319</v>
      </c>
      <c r="O1113" s="4">
        <f t="shared" si="261"/>
        <v>386.0498266975319</v>
      </c>
      <c r="P1113" s="4">
        <f t="shared" si="262"/>
        <v>0</v>
      </c>
      <c r="Q1113" s="4">
        <f t="shared" si="263"/>
        <v>1.0723606297153664E-4</v>
      </c>
      <c r="R1113" s="4">
        <f t="shared" si="264"/>
        <v>0</v>
      </c>
      <c r="S1113" s="4">
        <f>SUM($Q$3:Q1113)</f>
        <v>0.20993695939932189</v>
      </c>
      <c r="T1113" s="11">
        <f>SUM($R$3:R1113)</f>
        <v>4.566793855530199E-2</v>
      </c>
      <c r="U1113" s="4">
        <f t="shared" si="265"/>
        <v>0</v>
      </c>
      <c r="AA1113" s="4">
        <f t="shared" si="266"/>
        <v>0</v>
      </c>
      <c r="AM1113" s="4">
        <f t="shared" si="267"/>
        <v>0</v>
      </c>
      <c r="AN1113" s="5">
        <f>SUM($H$3:H1113)</f>
        <v>8888.0833333333412</v>
      </c>
    </row>
    <row r="1114" spans="1:40" x14ac:dyDescent="0.3">
      <c r="A1114" s="2" t="s">
        <v>16</v>
      </c>
      <c r="B1114" s="13">
        <v>1111</v>
      </c>
      <c r="C1114" s="13">
        <v>89</v>
      </c>
      <c r="D1114" s="14">
        <v>61.2</v>
      </c>
      <c r="E1114" s="4">
        <f t="shared" si="268"/>
        <v>-9.7222222222222612E-2</v>
      </c>
      <c r="F1114" s="11">
        <f t="shared" si="269"/>
        <v>0.25694444444444414</v>
      </c>
      <c r="H1114" s="12">
        <f t="shared" si="256"/>
        <v>17</v>
      </c>
      <c r="I1114" s="5">
        <f t="shared" si="257"/>
        <v>-18.180555555555628</v>
      </c>
      <c r="J1114" s="4">
        <f t="shared" si="258"/>
        <v>36.689399999999999</v>
      </c>
      <c r="K1114" s="4">
        <f t="shared" si="259"/>
        <v>44.2968507</v>
      </c>
      <c r="L1114" s="11">
        <f t="shared" si="260"/>
        <v>62.805695144444371</v>
      </c>
      <c r="N1114" s="12">
        <f t="shared" si="255"/>
        <v>1067.6968174555543</v>
      </c>
      <c r="O1114" s="4">
        <f t="shared" si="261"/>
        <v>1067.6968174555543</v>
      </c>
      <c r="P1114" s="4">
        <f t="shared" si="262"/>
        <v>0</v>
      </c>
      <c r="Q1114" s="4">
        <f t="shared" si="263"/>
        <v>2.9658244929320956E-4</v>
      </c>
      <c r="R1114" s="4">
        <f t="shared" si="264"/>
        <v>0</v>
      </c>
      <c r="S1114" s="4">
        <f>SUM($Q$3:Q1114)</f>
        <v>0.21023354184861509</v>
      </c>
      <c r="T1114" s="11">
        <f>SUM($R$3:R1114)</f>
        <v>4.566793855530199E-2</v>
      </c>
      <c r="U1114" s="4">
        <f t="shared" si="265"/>
        <v>0</v>
      </c>
      <c r="AA1114" s="4">
        <f t="shared" si="266"/>
        <v>0</v>
      </c>
      <c r="AM1114" s="4">
        <f t="shared" si="267"/>
        <v>0</v>
      </c>
      <c r="AN1114" s="5">
        <f>SUM($H$3:H1114)</f>
        <v>8905.0833333333412</v>
      </c>
    </row>
    <row r="1115" spans="1:40" x14ac:dyDescent="0.3">
      <c r="A1115" s="2" t="s">
        <v>16</v>
      </c>
      <c r="B1115" s="13">
        <v>1112</v>
      </c>
      <c r="C1115" s="13">
        <v>90</v>
      </c>
      <c r="D1115" s="14">
        <v>61.3</v>
      </c>
      <c r="E1115" s="4">
        <f t="shared" si="268"/>
        <v>0.19444444444444425</v>
      </c>
      <c r="F1115" s="11">
        <f t="shared" si="269"/>
        <v>0.32638888888888912</v>
      </c>
      <c r="H1115" s="12">
        <f t="shared" si="256"/>
        <v>17.027777777777775</v>
      </c>
      <c r="I1115" s="5">
        <f t="shared" si="257"/>
        <v>36.361111111111079</v>
      </c>
      <c r="J1115" s="4">
        <f t="shared" si="258"/>
        <v>36.689399999999999</v>
      </c>
      <c r="K1115" s="4">
        <f t="shared" si="259"/>
        <v>44.441729918749978</v>
      </c>
      <c r="L1115" s="11">
        <f t="shared" si="260"/>
        <v>117.49224102986105</v>
      </c>
      <c r="N1115" s="12">
        <f t="shared" si="255"/>
        <v>2000.6317708695781</v>
      </c>
      <c r="O1115" s="4">
        <f t="shared" si="261"/>
        <v>2000.6317708695781</v>
      </c>
      <c r="P1115" s="4">
        <f t="shared" si="262"/>
        <v>0</v>
      </c>
      <c r="Q1115" s="4">
        <f t="shared" si="263"/>
        <v>5.5573104746377169E-4</v>
      </c>
      <c r="R1115" s="4">
        <f t="shared" si="264"/>
        <v>0</v>
      </c>
      <c r="S1115" s="4">
        <f>SUM($Q$3:Q1115)</f>
        <v>0.21078927289607885</v>
      </c>
      <c r="T1115" s="11">
        <f>SUM($R$3:R1115)</f>
        <v>4.566793855530199E-2</v>
      </c>
      <c r="U1115" s="4">
        <f t="shared" si="265"/>
        <v>0</v>
      </c>
      <c r="AA1115" s="4">
        <f t="shared" si="266"/>
        <v>0</v>
      </c>
      <c r="AM1115" s="4">
        <f t="shared" si="267"/>
        <v>0</v>
      </c>
      <c r="AN1115" s="5">
        <f>SUM($H$3:H1115)</f>
        <v>8922.1111111111186</v>
      </c>
    </row>
    <row r="1116" spans="1:40" x14ac:dyDescent="0.3">
      <c r="A1116" s="2" t="s">
        <v>16</v>
      </c>
      <c r="B1116" s="13">
        <v>1113</v>
      </c>
      <c r="C1116" s="13">
        <v>91</v>
      </c>
      <c r="D1116" s="14">
        <v>62.6</v>
      </c>
      <c r="E1116" s="4">
        <f t="shared" si="268"/>
        <v>0.55555555555555558</v>
      </c>
      <c r="F1116" s="11">
        <f t="shared" si="269"/>
        <v>0.27777777777777779</v>
      </c>
      <c r="H1116" s="12">
        <f t="shared" si="256"/>
        <v>17.388888888888889</v>
      </c>
      <c r="I1116" s="5">
        <f t="shared" si="257"/>
        <v>103.8888888888889</v>
      </c>
      <c r="J1116" s="4">
        <f t="shared" si="258"/>
        <v>36.689399999999999</v>
      </c>
      <c r="K1116" s="4">
        <f t="shared" si="259"/>
        <v>46.346684675000006</v>
      </c>
      <c r="L1116" s="11">
        <f t="shared" si="260"/>
        <v>186.9249735638889</v>
      </c>
      <c r="N1116" s="12">
        <f t="shared" si="255"/>
        <v>3250.4175958609571</v>
      </c>
      <c r="O1116" s="4">
        <f t="shared" si="261"/>
        <v>3250.4175958609571</v>
      </c>
      <c r="P1116" s="4">
        <f t="shared" si="262"/>
        <v>0</v>
      </c>
      <c r="Q1116" s="4">
        <f t="shared" si="263"/>
        <v>9.0289377662804366E-4</v>
      </c>
      <c r="R1116" s="4">
        <f t="shared" si="264"/>
        <v>0</v>
      </c>
      <c r="S1116" s="4">
        <f>SUM($Q$3:Q1116)</f>
        <v>0.21169216667270691</v>
      </c>
      <c r="T1116" s="11">
        <f>SUM($R$3:R1116)</f>
        <v>4.566793855530199E-2</v>
      </c>
      <c r="U1116" s="4">
        <f t="shared" si="265"/>
        <v>0</v>
      </c>
      <c r="AA1116" s="4">
        <f t="shared" si="266"/>
        <v>0</v>
      </c>
      <c r="AM1116" s="4">
        <f t="shared" si="267"/>
        <v>0</v>
      </c>
      <c r="AN1116" s="5">
        <f>SUM($H$3:H1116)</f>
        <v>8939.5000000000073</v>
      </c>
    </row>
    <row r="1117" spans="1:40" x14ac:dyDescent="0.3">
      <c r="A1117" s="2" t="s">
        <v>16</v>
      </c>
      <c r="B1117" s="13">
        <v>1114</v>
      </c>
      <c r="C1117" s="13">
        <v>92</v>
      </c>
      <c r="D1117" s="14">
        <v>65.3</v>
      </c>
      <c r="E1117" s="4">
        <f t="shared" si="268"/>
        <v>0.74999999999999978</v>
      </c>
      <c r="F1117" s="11">
        <f t="shared" si="269"/>
        <v>6.9444444444450304E-3</v>
      </c>
      <c r="H1117" s="12">
        <f t="shared" si="256"/>
        <v>18.138888888888889</v>
      </c>
      <c r="I1117" s="5">
        <f t="shared" si="257"/>
        <v>140.24999999999997</v>
      </c>
      <c r="J1117" s="4">
        <f t="shared" si="258"/>
        <v>36.689399999999999</v>
      </c>
      <c r="K1117" s="4">
        <f t="shared" si="259"/>
        <v>50.430859418750003</v>
      </c>
      <c r="L1117" s="11">
        <f t="shared" si="260"/>
        <v>227.37025941874998</v>
      </c>
      <c r="N1117" s="12">
        <f t="shared" si="255"/>
        <v>4124.2438722345487</v>
      </c>
      <c r="O1117" s="4">
        <f t="shared" si="261"/>
        <v>4124.2438722345487</v>
      </c>
      <c r="P1117" s="4">
        <f t="shared" si="262"/>
        <v>0</v>
      </c>
      <c r="Q1117" s="4">
        <f t="shared" si="263"/>
        <v>1.1456232978429301E-3</v>
      </c>
      <c r="R1117" s="4">
        <f t="shared" si="264"/>
        <v>0</v>
      </c>
      <c r="S1117" s="4">
        <f>SUM($Q$3:Q1117)</f>
        <v>0.21283778997054983</v>
      </c>
      <c r="T1117" s="11">
        <f>SUM($R$3:R1117)</f>
        <v>4.566793855530199E-2</v>
      </c>
      <c r="U1117" s="4">
        <f t="shared" si="265"/>
        <v>0</v>
      </c>
      <c r="AA1117" s="4">
        <f t="shared" si="266"/>
        <v>0</v>
      </c>
      <c r="AM1117" s="4">
        <f t="shared" si="267"/>
        <v>0</v>
      </c>
      <c r="AN1117" s="5">
        <f>SUM($H$3:H1117)</f>
        <v>8957.638888888896</v>
      </c>
    </row>
    <row r="1118" spans="1:40" x14ac:dyDescent="0.3">
      <c r="A1118" s="2" t="s">
        <v>16</v>
      </c>
      <c r="B1118" s="13">
        <v>1115</v>
      </c>
      <c r="C1118" s="13">
        <v>93</v>
      </c>
      <c r="D1118" s="14">
        <v>68</v>
      </c>
      <c r="E1118" s="4">
        <f t="shared" si="268"/>
        <v>0.56944444444444564</v>
      </c>
      <c r="F1118" s="11">
        <f t="shared" si="269"/>
        <v>-0.25694444444444414</v>
      </c>
      <c r="H1118" s="12">
        <f t="shared" si="256"/>
        <v>18.888888888888889</v>
      </c>
      <c r="I1118" s="5">
        <f t="shared" si="257"/>
        <v>106.48611111111134</v>
      </c>
      <c r="J1118" s="4">
        <f t="shared" si="258"/>
        <v>36.689399999999999</v>
      </c>
      <c r="K1118" s="4">
        <f t="shared" si="259"/>
        <v>54.68746999999999</v>
      </c>
      <c r="L1118" s="11">
        <f t="shared" si="260"/>
        <v>197.86298111111134</v>
      </c>
      <c r="N1118" s="12">
        <f t="shared" si="255"/>
        <v>3737.4118654321032</v>
      </c>
      <c r="O1118" s="4">
        <f t="shared" si="261"/>
        <v>3737.4118654321032</v>
      </c>
      <c r="P1118" s="4">
        <f t="shared" si="262"/>
        <v>0</v>
      </c>
      <c r="Q1118" s="4">
        <f t="shared" si="263"/>
        <v>1.0381699626200286E-3</v>
      </c>
      <c r="R1118" s="4">
        <f t="shared" si="264"/>
        <v>0</v>
      </c>
      <c r="S1118" s="4">
        <f>SUM($Q$3:Q1118)</f>
        <v>0.21387595993316985</v>
      </c>
      <c r="T1118" s="11">
        <f>SUM($R$3:R1118)</f>
        <v>4.566793855530199E-2</v>
      </c>
      <c r="U1118" s="4">
        <f t="shared" si="265"/>
        <v>0</v>
      </c>
      <c r="AA1118" s="4">
        <f t="shared" si="266"/>
        <v>0</v>
      </c>
      <c r="AM1118" s="4">
        <f t="shared" si="267"/>
        <v>0</v>
      </c>
      <c r="AN1118" s="5">
        <f>SUM($H$3:H1118)</f>
        <v>8976.5277777777846</v>
      </c>
    </row>
    <row r="1119" spans="1:40" x14ac:dyDescent="0.3">
      <c r="A1119" s="2" t="s">
        <v>16</v>
      </c>
      <c r="B1119" s="13">
        <v>1116</v>
      </c>
      <c r="C1119" s="13">
        <v>94</v>
      </c>
      <c r="D1119" s="14">
        <v>69.400000000000006</v>
      </c>
      <c r="E1119" s="4">
        <f t="shared" si="268"/>
        <v>0.23611111111111149</v>
      </c>
      <c r="F1119" s="11">
        <f t="shared" si="269"/>
        <v>-0.29166666666666785</v>
      </c>
      <c r="H1119" s="12">
        <f t="shared" si="256"/>
        <v>19.277777777777779</v>
      </c>
      <c r="I1119" s="5">
        <f t="shared" si="257"/>
        <v>44.15277777777785</v>
      </c>
      <c r="J1119" s="4">
        <f t="shared" si="258"/>
        <v>36.689399999999999</v>
      </c>
      <c r="K1119" s="4">
        <f t="shared" si="259"/>
        <v>56.962487674999998</v>
      </c>
      <c r="L1119" s="11">
        <f t="shared" si="260"/>
        <v>137.80466545277784</v>
      </c>
      <c r="N1119" s="12">
        <f t="shared" si="255"/>
        <v>2656.5677173396616</v>
      </c>
      <c r="O1119" s="4">
        <f t="shared" si="261"/>
        <v>2656.5677173396616</v>
      </c>
      <c r="P1119" s="4">
        <f t="shared" si="262"/>
        <v>0</v>
      </c>
      <c r="Q1119" s="4">
        <f t="shared" si="263"/>
        <v>7.3793547703879497E-4</v>
      </c>
      <c r="R1119" s="4">
        <f t="shared" si="264"/>
        <v>0</v>
      </c>
      <c r="S1119" s="4">
        <f>SUM($Q$3:Q1119)</f>
        <v>0.21461389541020864</v>
      </c>
      <c r="T1119" s="11">
        <f>SUM($R$3:R1119)</f>
        <v>4.566793855530199E-2</v>
      </c>
      <c r="U1119" s="4">
        <f t="shared" si="265"/>
        <v>0</v>
      </c>
      <c r="AA1119" s="4">
        <f t="shared" si="266"/>
        <v>0</v>
      </c>
      <c r="AM1119" s="4">
        <f t="shared" si="267"/>
        <v>0</v>
      </c>
      <c r="AN1119" s="5">
        <f>SUM($H$3:H1119)</f>
        <v>8995.805555555562</v>
      </c>
    </row>
    <row r="1120" spans="1:40" x14ac:dyDescent="0.3">
      <c r="A1120" s="2" t="s">
        <v>16</v>
      </c>
      <c r="B1120" s="13">
        <v>1117</v>
      </c>
      <c r="C1120" s="13">
        <v>95</v>
      </c>
      <c r="D1120" s="14">
        <v>69.7</v>
      </c>
      <c r="E1120" s="4">
        <f t="shared" si="268"/>
        <v>-1.3888888888890073E-2</v>
      </c>
      <c r="F1120" s="11">
        <f t="shared" si="269"/>
        <v>-0.22916666666666746</v>
      </c>
      <c r="H1120" s="12">
        <f t="shared" si="256"/>
        <v>19.361111111111111</v>
      </c>
      <c r="I1120" s="5">
        <f t="shared" si="257"/>
        <v>-2.5972222222224435</v>
      </c>
      <c r="J1120" s="4">
        <f t="shared" si="258"/>
        <v>36.689399999999999</v>
      </c>
      <c r="K1120" s="4">
        <f t="shared" si="259"/>
        <v>57.456023168750001</v>
      </c>
      <c r="L1120" s="11">
        <f t="shared" si="260"/>
        <v>91.548200946527558</v>
      </c>
      <c r="N1120" s="12">
        <f t="shared" si="255"/>
        <v>1772.4748905480474</v>
      </c>
      <c r="O1120" s="4">
        <f t="shared" si="261"/>
        <v>1772.4748905480474</v>
      </c>
      <c r="P1120" s="4">
        <f t="shared" si="262"/>
        <v>0</v>
      </c>
      <c r="Q1120" s="4">
        <f t="shared" si="263"/>
        <v>4.923541362633465E-4</v>
      </c>
      <c r="R1120" s="4">
        <f t="shared" si="264"/>
        <v>0</v>
      </c>
      <c r="S1120" s="4">
        <f>SUM($Q$3:Q1120)</f>
        <v>0.21510624954647198</v>
      </c>
      <c r="T1120" s="11">
        <f>SUM($R$3:R1120)</f>
        <v>4.566793855530199E-2</v>
      </c>
      <c r="U1120" s="4">
        <f t="shared" si="265"/>
        <v>0</v>
      </c>
      <c r="AA1120" s="4">
        <f t="shared" si="266"/>
        <v>0</v>
      </c>
      <c r="AM1120" s="4">
        <f t="shared" si="267"/>
        <v>0</v>
      </c>
      <c r="AN1120" s="5">
        <f>SUM($H$3:H1120)</f>
        <v>9015.1666666666733</v>
      </c>
    </row>
    <row r="1121" spans="1:40" x14ac:dyDescent="0.3">
      <c r="A1121" s="2" t="s">
        <v>16</v>
      </c>
      <c r="B1121" s="13">
        <v>1118</v>
      </c>
      <c r="C1121" s="13">
        <v>96</v>
      </c>
      <c r="D1121" s="14">
        <v>69.3</v>
      </c>
      <c r="E1121" s="4">
        <f t="shared" si="268"/>
        <v>-0.2222222222222234</v>
      </c>
      <c r="F1121" s="11">
        <f t="shared" si="269"/>
        <v>-0.15972222222222104</v>
      </c>
      <c r="H1121" s="12">
        <f t="shared" si="256"/>
        <v>19.25</v>
      </c>
      <c r="I1121" s="5">
        <f t="shared" si="257"/>
        <v>-41.555555555555777</v>
      </c>
      <c r="J1121" s="4">
        <f t="shared" si="258"/>
        <v>36.689399999999999</v>
      </c>
      <c r="K1121" s="4">
        <f t="shared" si="259"/>
        <v>56.798448918749997</v>
      </c>
      <c r="L1121" s="11">
        <f t="shared" si="260"/>
        <v>51.932293363194219</v>
      </c>
      <c r="N1121" s="12">
        <f t="shared" si="255"/>
        <v>999.69664724148868</v>
      </c>
      <c r="O1121" s="4">
        <f t="shared" si="261"/>
        <v>999.69664724148868</v>
      </c>
      <c r="P1121" s="4">
        <f t="shared" si="262"/>
        <v>0</v>
      </c>
      <c r="Q1121" s="4">
        <f t="shared" si="263"/>
        <v>2.7769351312263572E-4</v>
      </c>
      <c r="R1121" s="4">
        <f t="shared" si="264"/>
        <v>0</v>
      </c>
      <c r="S1121" s="4">
        <f>SUM($Q$3:Q1121)</f>
        <v>0.2153839430595946</v>
      </c>
      <c r="T1121" s="11">
        <f>SUM($R$3:R1121)</f>
        <v>4.566793855530199E-2</v>
      </c>
      <c r="U1121" s="4">
        <f t="shared" si="265"/>
        <v>0</v>
      </c>
      <c r="AA1121" s="4">
        <f t="shared" si="266"/>
        <v>0</v>
      </c>
      <c r="AM1121" s="4">
        <f t="shared" si="267"/>
        <v>0</v>
      </c>
      <c r="AN1121" s="5">
        <f>SUM($H$3:H1121)</f>
        <v>9034.4166666666733</v>
      </c>
    </row>
    <row r="1122" spans="1:40" x14ac:dyDescent="0.3">
      <c r="A1122" s="2" t="s">
        <v>16</v>
      </c>
      <c r="B1122" s="13">
        <v>1119</v>
      </c>
      <c r="C1122" s="13">
        <v>97</v>
      </c>
      <c r="D1122" s="14">
        <v>68.099999999999994</v>
      </c>
      <c r="E1122" s="4">
        <f t="shared" si="268"/>
        <v>-0.33333333333333215</v>
      </c>
      <c r="F1122" s="11">
        <f t="shared" si="269"/>
        <v>-2.0833333333332135E-2</v>
      </c>
      <c r="H1122" s="12">
        <f t="shared" si="256"/>
        <v>18.916666666666664</v>
      </c>
      <c r="I1122" s="5">
        <f t="shared" si="257"/>
        <v>-62.333333333333115</v>
      </c>
      <c r="J1122" s="4">
        <f t="shared" si="258"/>
        <v>36.689399999999999</v>
      </c>
      <c r="K1122" s="4">
        <f t="shared" si="259"/>
        <v>54.848433768749985</v>
      </c>
      <c r="L1122" s="11">
        <f t="shared" si="260"/>
        <v>29.204500435416868</v>
      </c>
      <c r="N1122" s="12">
        <f t="shared" si="255"/>
        <v>552.45179990330234</v>
      </c>
      <c r="O1122" s="4">
        <f t="shared" si="261"/>
        <v>552.45179990330234</v>
      </c>
      <c r="P1122" s="4">
        <f t="shared" si="262"/>
        <v>0</v>
      </c>
      <c r="Q1122" s="4">
        <f t="shared" si="263"/>
        <v>1.5345883330647288E-4</v>
      </c>
      <c r="R1122" s="4">
        <f t="shared" si="264"/>
        <v>0</v>
      </c>
      <c r="S1122" s="4">
        <f>SUM($Q$3:Q1122)</f>
        <v>0.21553740189290108</v>
      </c>
      <c r="T1122" s="11">
        <f>SUM($R$3:R1122)</f>
        <v>4.566793855530199E-2</v>
      </c>
      <c r="U1122" s="4">
        <f t="shared" si="265"/>
        <v>0</v>
      </c>
      <c r="AA1122" s="4">
        <f t="shared" si="266"/>
        <v>0</v>
      </c>
      <c r="AM1122" s="4">
        <f t="shared" si="267"/>
        <v>0</v>
      </c>
      <c r="AN1122" s="5">
        <f>SUM($H$3:H1122)</f>
        <v>9053.3333333333394</v>
      </c>
    </row>
    <row r="1123" spans="1:40" x14ac:dyDescent="0.3">
      <c r="A1123" s="2" t="s">
        <v>16</v>
      </c>
      <c r="B1123" s="13">
        <v>1120</v>
      </c>
      <c r="C1123" s="13">
        <v>98</v>
      </c>
      <c r="D1123" s="14">
        <v>66.900000000000006</v>
      </c>
      <c r="E1123" s="4">
        <f t="shared" si="268"/>
        <v>-0.26388888888888767</v>
      </c>
      <c r="F1123" s="11">
        <f t="shared" si="269"/>
        <v>8.3333333333332552E-2</v>
      </c>
      <c r="H1123" s="12">
        <f t="shared" si="256"/>
        <v>18.583333333333336</v>
      </c>
      <c r="I1123" s="5">
        <f t="shared" si="257"/>
        <v>-49.347222222221994</v>
      </c>
      <c r="J1123" s="4">
        <f t="shared" si="258"/>
        <v>36.689399999999999</v>
      </c>
      <c r="K1123" s="4">
        <f t="shared" si="259"/>
        <v>52.932480018750013</v>
      </c>
      <c r="L1123" s="11">
        <f t="shared" si="260"/>
        <v>40.274657796528018</v>
      </c>
      <c r="N1123" s="12">
        <f t="shared" si="255"/>
        <v>748.43739071881248</v>
      </c>
      <c r="O1123" s="4">
        <f t="shared" si="261"/>
        <v>748.43739071881248</v>
      </c>
      <c r="P1123" s="4">
        <f t="shared" si="262"/>
        <v>0</v>
      </c>
      <c r="Q1123" s="4">
        <f t="shared" si="263"/>
        <v>2.0789927519967012E-4</v>
      </c>
      <c r="R1123" s="4">
        <f t="shared" si="264"/>
        <v>0</v>
      </c>
      <c r="S1123" s="4">
        <f>SUM($Q$3:Q1123)</f>
        <v>0.21574530116810076</v>
      </c>
      <c r="T1123" s="11">
        <f>SUM($R$3:R1123)</f>
        <v>4.566793855530199E-2</v>
      </c>
      <c r="U1123" s="4">
        <f t="shared" si="265"/>
        <v>0</v>
      </c>
      <c r="AA1123" s="4">
        <f t="shared" si="266"/>
        <v>0</v>
      </c>
      <c r="AM1123" s="4">
        <f t="shared" si="267"/>
        <v>0</v>
      </c>
      <c r="AN1123" s="5">
        <f>SUM($H$3:H1123)</f>
        <v>9071.9166666666733</v>
      </c>
    </row>
    <row r="1124" spans="1:40" x14ac:dyDescent="0.3">
      <c r="A1124" s="2" t="s">
        <v>16</v>
      </c>
      <c r="B1124" s="13">
        <v>1121</v>
      </c>
      <c r="C1124" s="13">
        <v>99</v>
      </c>
      <c r="D1124" s="14">
        <v>66.2</v>
      </c>
      <c r="E1124" s="4">
        <f t="shared" si="268"/>
        <v>-0.16666666666666705</v>
      </c>
      <c r="F1124" s="11">
        <f t="shared" si="269"/>
        <v>4.1666666666666255E-2</v>
      </c>
      <c r="H1124" s="12">
        <f t="shared" si="256"/>
        <v>18.388888888888889</v>
      </c>
      <c r="I1124" s="5">
        <f t="shared" si="257"/>
        <v>-31.166666666666739</v>
      </c>
      <c r="J1124" s="4">
        <f t="shared" si="258"/>
        <v>36.689399999999999</v>
      </c>
      <c r="K1124" s="4">
        <f t="shared" si="259"/>
        <v>51.830570075000004</v>
      </c>
      <c r="L1124" s="11">
        <f t="shared" si="260"/>
        <v>57.353303408333261</v>
      </c>
      <c r="N1124" s="12">
        <f t="shared" si="255"/>
        <v>1054.6635237865728</v>
      </c>
      <c r="O1124" s="4">
        <f t="shared" si="261"/>
        <v>1054.6635237865728</v>
      </c>
      <c r="P1124" s="4">
        <f t="shared" si="262"/>
        <v>0</v>
      </c>
      <c r="Q1124" s="4">
        <f t="shared" si="263"/>
        <v>2.9296208994071462E-4</v>
      </c>
      <c r="R1124" s="4">
        <f t="shared" si="264"/>
        <v>0</v>
      </c>
      <c r="S1124" s="4">
        <f>SUM($Q$3:Q1124)</f>
        <v>0.21603826325804146</v>
      </c>
      <c r="T1124" s="11">
        <f>SUM($R$3:R1124)</f>
        <v>4.566793855530199E-2</v>
      </c>
      <c r="U1124" s="4">
        <f t="shared" si="265"/>
        <v>0</v>
      </c>
      <c r="AA1124" s="4">
        <f t="shared" si="266"/>
        <v>0</v>
      </c>
      <c r="AM1124" s="4">
        <f t="shared" si="267"/>
        <v>0</v>
      </c>
      <c r="AN1124" s="5">
        <f>SUM($H$3:H1124)</f>
        <v>9090.305555555562</v>
      </c>
    </row>
    <row r="1125" spans="1:40" x14ac:dyDescent="0.3">
      <c r="A1125" s="2" t="s">
        <v>16</v>
      </c>
      <c r="B1125" s="13">
        <v>1122</v>
      </c>
      <c r="C1125" s="13">
        <v>100</v>
      </c>
      <c r="D1125" s="14">
        <v>65.7</v>
      </c>
      <c r="E1125" s="4">
        <f t="shared" si="268"/>
        <v>-0.18055555555555516</v>
      </c>
      <c r="F1125" s="11">
        <f t="shared" si="269"/>
        <v>-9.0277777777777582E-2</v>
      </c>
      <c r="H1125" s="12">
        <f t="shared" si="256"/>
        <v>18.25</v>
      </c>
      <c r="I1125" s="5">
        <f t="shared" si="257"/>
        <v>-33.763888888888815</v>
      </c>
      <c r="J1125" s="4">
        <f t="shared" si="258"/>
        <v>36.689399999999999</v>
      </c>
      <c r="K1125" s="4">
        <f t="shared" si="259"/>
        <v>51.050587668749998</v>
      </c>
      <c r="L1125" s="11">
        <f t="shared" si="260"/>
        <v>53.976098779861182</v>
      </c>
      <c r="N1125" s="12">
        <f t="shared" si="255"/>
        <v>985.06380273246657</v>
      </c>
      <c r="O1125" s="4">
        <f t="shared" si="261"/>
        <v>985.06380273246657</v>
      </c>
      <c r="P1125" s="4">
        <f t="shared" si="262"/>
        <v>0</v>
      </c>
      <c r="Q1125" s="4">
        <f t="shared" si="263"/>
        <v>2.7362883409235182E-4</v>
      </c>
      <c r="R1125" s="4">
        <f t="shared" si="264"/>
        <v>0</v>
      </c>
      <c r="S1125" s="4">
        <f>SUM($Q$3:Q1125)</f>
        <v>0.21631189209213381</v>
      </c>
      <c r="T1125" s="11">
        <f>SUM($R$3:R1125)</f>
        <v>4.566793855530199E-2</v>
      </c>
      <c r="U1125" s="4">
        <f t="shared" si="265"/>
        <v>0</v>
      </c>
      <c r="AA1125" s="4">
        <f t="shared" si="266"/>
        <v>0</v>
      </c>
      <c r="AM1125" s="4">
        <f t="shared" si="267"/>
        <v>0</v>
      </c>
      <c r="AN1125" s="5">
        <f>SUM($H$3:H1125)</f>
        <v>9108.555555555562</v>
      </c>
    </row>
    <row r="1126" spans="1:40" x14ac:dyDescent="0.3">
      <c r="A1126" s="2" t="s">
        <v>16</v>
      </c>
      <c r="B1126" s="13">
        <v>1123</v>
      </c>
      <c r="C1126" s="13">
        <v>101</v>
      </c>
      <c r="D1126" s="14">
        <v>64.900000000000006</v>
      </c>
      <c r="E1126" s="4">
        <f t="shared" si="268"/>
        <v>-0.34722222222222221</v>
      </c>
      <c r="F1126" s="11">
        <f t="shared" si="269"/>
        <v>-0.22916666666666746</v>
      </c>
      <c r="H1126" s="12">
        <f t="shared" si="256"/>
        <v>18.027777777777779</v>
      </c>
      <c r="I1126" s="5">
        <f t="shared" si="257"/>
        <v>-64.930555555555557</v>
      </c>
      <c r="J1126" s="4">
        <f t="shared" si="258"/>
        <v>36.689399999999999</v>
      </c>
      <c r="K1126" s="4">
        <f t="shared" si="259"/>
        <v>49.814915768749998</v>
      </c>
      <c r="L1126" s="11">
        <f t="shared" si="260"/>
        <v>21.57376021319444</v>
      </c>
      <c r="N1126" s="12">
        <f t="shared" si="255"/>
        <v>388.92695495453313</v>
      </c>
      <c r="O1126" s="4">
        <f t="shared" si="261"/>
        <v>388.92695495453313</v>
      </c>
      <c r="P1126" s="4">
        <f t="shared" si="262"/>
        <v>0</v>
      </c>
      <c r="Q1126" s="4">
        <f t="shared" si="263"/>
        <v>1.0803526526514808E-4</v>
      </c>
      <c r="R1126" s="4">
        <f t="shared" si="264"/>
        <v>0</v>
      </c>
      <c r="S1126" s="4">
        <f>SUM($Q$3:Q1126)</f>
        <v>0.21641992735739896</v>
      </c>
      <c r="T1126" s="11">
        <f>SUM($R$3:R1126)</f>
        <v>4.566793855530199E-2</v>
      </c>
      <c r="U1126" s="4">
        <f t="shared" si="265"/>
        <v>0</v>
      </c>
      <c r="AA1126" s="4">
        <f t="shared" si="266"/>
        <v>0</v>
      </c>
      <c r="AM1126" s="4">
        <f t="shared" si="267"/>
        <v>0</v>
      </c>
      <c r="AN1126" s="5">
        <f>SUM($H$3:H1126)</f>
        <v>9126.5833333333394</v>
      </c>
    </row>
    <row r="1127" spans="1:40" x14ac:dyDescent="0.3">
      <c r="A1127" s="2" t="s">
        <v>16</v>
      </c>
      <c r="B1127" s="13">
        <v>1124</v>
      </c>
      <c r="C1127" s="13">
        <v>102</v>
      </c>
      <c r="D1127" s="14">
        <v>63.2</v>
      </c>
      <c r="E1127" s="4">
        <f t="shared" si="268"/>
        <v>-0.63888888888889006</v>
      </c>
      <c r="F1127" s="11">
        <f t="shared" si="269"/>
        <v>-0.34027777777777818</v>
      </c>
      <c r="H1127" s="12">
        <f t="shared" si="256"/>
        <v>17.555555555555557</v>
      </c>
      <c r="I1127" s="5">
        <f t="shared" si="257"/>
        <v>-119.47222222222244</v>
      </c>
      <c r="J1127" s="4">
        <f t="shared" si="258"/>
        <v>36.689399999999999</v>
      </c>
      <c r="K1127" s="4">
        <f t="shared" si="259"/>
        <v>47.239377200000007</v>
      </c>
      <c r="L1127" s="11">
        <f t="shared" si="260"/>
        <v>-35.543445022222443</v>
      </c>
      <c r="N1127" s="12">
        <f t="shared" si="255"/>
        <v>-623.98492372346072</v>
      </c>
      <c r="O1127" s="4">
        <f t="shared" si="261"/>
        <v>0</v>
      </c>
      <c r="P1127" s="4">
        <f t="shared" si="262"/>
        <v>623.98492372346072</v>
      </c>
      <c r="Q1127" s="4">
        <f t="shared" si="263"/>
        <v>0</v>
      </c>
      <c r="R1127" s="4">
        <f t="shared" si="264"/>
        <v>1.7332914547873909E-4</v>
      </c>
      <c r="S1127" s="4">
        <f>SUM($Q$3:Q1127)</f>
        <v>0.21641992735739896</v>
      </c>
      <c r="T1127" s="11">
        <f>SUM($R$3:R1127)</f>
        <v>4.584126770078073E-2</v>
      </c>
      <c r="U1127" s="4">
        <f t="shared" si="265"/>
        <v>2.9465954731385646E-3</v>
      </c>
      <c r="AA1127" s="4">
        <f t="shared" si="266"/>
        <v>2.0626168311969951E-3</v>
      </c>
      <c r="AM1127" s="4">
        <f t="shared" si="267"/>
        <v>0</v>
      </c>
      <c r="AN1127" s="5">
        <f>SUM($H$3:H1127)</f>
        <v>9144.1388888888941</v>
      </c>
    </row>
    <row r="1128" spans="1:40" x14ac:dyDescent="0.3">
      <c r="A1128" s="2" t="s">
        <v>16</v>
      </c>
      <c r="B1128" s="13">
        <v>1125</v>
      </c>
      <c r="C1128" s="13">
        <v>103</v>
      </c>
      <c r="D1128" s="14">
        <v>60.3</v>
      </c>
      <c r="E1128" s="4">
        <f t="shared" si="268"/>
        <v>-1.0277777777777786</v>
      </c>
      <c r="F1128" s="11">
        <f t="shared" si="269"/>
        <v>-0.36111111111111033</v>
      </c>
      <c r="H1128" s="12">
        <f t="shared" si="256"/>
        <v>16.75</v>
      </c>
      <c r="I1128" s="5">
        <f t="shared" si="257"/>
        <v>-192.1944444444446</v>
      </c>
      <c r="J1128" s="4">
        <f t="shared" si="258"/>
        <v>36.689399999999999</v>
      </c>
      <c r="K1128" s="4">
        <f t="shared" si="259"/>
        <v>43.003581918750001</v>
      </c>
      <c r="L1128" s="11">
        <f t="shared" si="260"/>
        <v>-112.50146252569459</v>
      </c>
      <c r="N1128" s="12">
        <f t="shared" si="255"/>
        <v>-1884.3994973053843</v>
      </c>
      <c r="O1128" s="4">
        <f t="shared" si="261"/>
        <v>0</v>
      </c>
      <c r="P1128" s="4">
        <f t="shared" si="262"/>
        <v>1884.3994973053843</v>
      </c>
      <c r="Q1128" s="4">
        <f t="shared" si="263"/>
        <v>0</v>
      </c>
      <c r="R1128" s="4">
        <f t="shared" si="264"/>
        <v>5.2344430480705121E-4</v>
      </c>
      <c r="S1128" s="4">
        <f>SUM($Q$3:Q1128)</f>
        <v>0.21641992735739896</v>
      </c>
      <c r="T1128" s="11">
        <f>SUM($R$3:R1128)</f>
        <v>4.6364712005587783E-2</v>
      </c>
      <c r="U1128" s="4">
        <f t="shared" si="265"/>
        <v>8.8985531817198701E-3</v>
      </c>
      <c r="AA1128" s="4">
        <f t="shared" si="266"/>
        <v>6.2289872272039085E-3</v>
      </c>
      <c r="AM1128" s="4">
        <f t="shared" si="267"/>
        <v>0</v>
      </c>
      <c r="AN1128" s="5">
        <f>SUM($H$3:H1128)</f>
        <v>9160.8888888888941</v>
      </c>
    </row>
    <row r="1129" spans="1:40" x14ac:dyDescent="0.3">
      <c r="A1129" s="2" t="s">
        <v>16</v>
      </c>
      <c r="B1129" s="13">
        <v>1126</v>
      </c>
      <c r="C1129" s="13">
        <v>104</v>
      </c>
      <c r="D1129" s="14">
        <v>55.8</v>
      </c>
      <c r="E1129" s="4">
        <f t="shared" si="268"/>
        <v>-1.3611111111111107</v>
      </c>
      <c r="F1129" s="11">
        <f t="shared" si="269"/>
        <v>-0.22222222222222143</v>
      </c>
      <c r="H1129" s="12">
        <f t="shared" si="256"/>
        <v>15.499999999999998</v>
      </c>
      <c r="I1129" s="5">
        <f t="shared" si="257"/>
        <v>-254.52777777777771</v>
      </c>
      <c r="J1129" s="4">
        <f t="shared" si="258"/>
        <v>36.689399999999999</v>
      </c>
      <c r="K1129" s="4">
        <f t="shared" si="259"/>
        <v>36.824631074999992</v>
      </c>
      <c r="L1129" s="11">
        <f t="shared" si="260"/>
        <v>-181.01374670277772</v>
      </c>
      <c r="N1129" s="12">
        <f t="shared" si="255"/>
        <v>-2805.7130738930546</v>
      </c>
      <c r="O1129" s="4">
        <f t="shared" si="261"/>
        <v>0</v>
      </c>
      <c r="P1129" s="4">
        <f t="shared" si="262"/>
        <v>2805.7130738930546</v>
      </c>
      <c r="Q1129" s="4">
        <f t="shared" si="263"/>
        <v>0</v>
      </c>
      <c r="R1129" s="4">
        <f t="shared" si="264"/>
        <v>7.7936474274807079E-4</v>
      </c>
      <c r="S1129" s="4">
        <f>SUM($Q$3:Q1129)</f>
        <v>0.21641992735739896</v>
      </c>
      <c r="T1129" s="11">
        <f>SUM($R$3:R1129)</f>
        <v>4.7144076748335852E-2</v>
      </c>
      <c r="U1129" s="4">
        <f t="shared" si="265"/>
        <v>1.3249200626717203E-2</v>
      </c>
      <c r="AA1129" s="4">
        <f t="shared" si="266"/>
        <v>9.2744404387020418E-3</v>
      </c>
      <c r="AM1129" s="4">
        <f t="shared" si="267"/>
        <v>0</v>
      </c>
      <c r="AN1129" s="5">
        <f>SUM($H$3:H1129)</f>
        <v>9176.3888888888941</v>
      </c>
    </row>
    <row r="1130" spans="1:40" x14ac:dyDescent="0.3">
      <c r="A1130" s="2" t="s">
        <v>16</v>
      </c>
      <c r="B1130" s="13">
        <v>1127</v>
      </c>
      <c r="C1130" s="13">
        <v>105</v>
      </c>
      <c r="D1130" s="14">
        <v>50.5</v>
      </c>
      <c r="E1130" s="4">
        <f t="shared" si="268"/>
        <v>-1.4722222222222214</v>
      </c>
      <c r="F1130" s="11">
        <f t="shared" si="269"/>
        <v>-4.1666666666666741E-2</v>
      </c>
      <c r="H1130" s="12">
        <f t="shared" si="256"/>
        <v>14.027777777777777</v>
      </c>
      <c r="I1130" s="5">
        <f t="shared" si="257"/>
        <v>-275.30555555555543</v>
      </c>
      <c r="J1130" s="4">
        <f t="shared" si="258"/>
        <v>36.689399999999999</v>
      </c>
      <c r="K1130" s="4">
        <f t="shared" si="259"/>
        <v>30.161487968749995</v>
      </c>
      <c r="L1130" s="11">
        <f t="shared" si="260"/>
        <v>-208.45466758680544</v>
      </c>
      <c r="N1130" s="12">
        <f t="shared" si="255"/>
        <v>-2924.1557536482428</v>
      </c>
      <c r="O1130" s="4">
        <f t="shared" si="261"/>
        <v>0</v>
      </c>
      <c r="P1130" s="4">
        <f t="shared" si="262"/>
        <v>2924.1557536482428</v>
      </c>
      <c r="Q1130" s="4">
        <f t="shared" si="263"/>
        <v>0</v>
      </c>
      <c r="R1130" s="4">
        <f t="shared" si="264"/>
        <v>8.122654871245119E-4</v>
      </c>
      <c r="S1130" s="4">
        <f>SUM($Q$3:Q1130)</f>
        <v>0.21641992735739896</v>
      </c>
      <c r="T1130" s="11">
        <f>SUM($R$3:R1130)</f>
        <v>4.7956342235460366E-2</v>
      </c>
      <c r="U1130" s="4">
        <f t="shared" si="265"/>
        <v>1.3808513281116703E-2</v>
      </c>
      <c r="AA1130" s="4">
        <f t="shared" si="266"/>
        <v>9.6659592967816912E-3</v>
      </c>
      <c r="AM1130" s="4">
        <f t="shared" si="267"/>
        <v>0</v>
      </c>
      <c r="AN1130" s="5">
        <f>SUM($H$3:H1130)</f>
        <v>9190.4166666666715</v>
      </c>
    </row>
    <row r="1131" spans="1:40" x14ac:dyDescent="0.3">
      <c r="A1131" s="2" t="s">
        <v>16</v>
      </c>
      <c r="B1131" s="13">
        <v>1128</v>
      </c>
      <c r="C1131" s="13">
        <v>106</v>
      </c>
      <c r="D1131" s="14">
        <v>45.2</v>
      </c>
      <c r="E1131" s="4">
        <f t="shared" si="268"/>
        <v>-1.4444444444444442</v>
      </c>
      <c r="F1131" s="11">
        <f t="shared" si="269"/>
        <v>0.11111111111111072</v>
      </c>
      <c r="H1131" s="12">
        <f t="shared" si="256"/>
        <v>12.555555555555555</v>
      </c>
      <c r="I1131" s="5">
        <f t="shared" si="257"/>
        <v>-270.11111111111109</v>
      </c>
      <c r="J1131" s="4">
        <f t="shared" si="258"/>
        <v>36.689399999999999</v>
      </c>
      <c r="K1131" s="4">
        <f t="shared" si="259"/>
        <v>24.162778699999997</v>
      </c>
      <c r="L1131" s="11">
        <f t="shared" si="260"/>
        <v>-209.25893241111109</v>
      </c>
      <c r="N1131" s="12">
        <f t="shared" si="255"/>
        <v>-2627.3621513839503</v>
      </c>
      <c r="O1131" s="4">
        <f t="shared" si="261"/>
        <v>0</v>
      </c>
      <c r="P1131" s="4">
        <f t="shared" si="262"/>
        <v>2627.3621513839503</v>
      </c>
      <c r="Q1131" s="4">
        <f t="shared" si="263"/>
        <v>0</v>
      </c>
      <c r="R1131" s="4">
        <f t="shared" si="264"/>
        <v>7.2982281982887512E-4</v>
      </c>
      <c r="S1131" s="4">
        <f>SUM($Q$3:Q1131)</f>
        <v>0.21641992735739896</v>
      </c>
      <c r="T1131" s="11">
        <f>SUM($R$3:R1131)</f>
        <v>4.8686165055289242E-2</v>
      </c>
      <c r="U1131" s="4">
        <f t="shared" si="265"/>
        <v>1.2406987937090877E-2</v>
      </c>
      <c r="AA1131" s="4">
        <f t="shared" si="266"/>
        <v>8.6848915559636138E-3</v>
      </c>
      <c r="AM1131" s="4">
        <f t="shared" si="267"/>
        <v>0</v>
      </c>
      <c r="AN1131" s="5">
        <f>SUM($H$3:H1131)</f>
        <v>9202.9722222222263</v>
      </c>
    </row>
    <row r="1132" spans="1:40" x14ac:dyDescent="0.3">
      <c r="A1132" s="2" t="s">
        <v>16</v>
      </c>
      <c r="B1132" s="13">
        <v>1129</v>
      </c>
      <c r="C1132" s="13">
        <v>107</v>
      </c>
      <c r="D1132" s="14">
        <v>40.1</v>
      </c>
      <c r="E1132" s="4">
        <f t="shared" si="268"/>
        <v>-1.25</v>
      </c>
      <c r="F1132" s="11">
        <f t="shared" si="269"/>
        <v>0.22222222222222188</v>
      </c>
      <c r="H1132" s="12">
        <f t="shared" si="256"/>
        <v>11.138888888888889</v>
      </c>
      <c r="I1132" s="5">
        <f t="shared" si="257"/>
        <v>-233.75</v>
      </c>
      <c r="J1132" s="4">
        <f t="shared" si="258"/>
        <v>36.689399999999999</v>
      </c>
      <c r="K1132" s="4">
        <f t="shared" si="259"/>
        <v>19.017733268750003</v>
      </c>
      <c r="L1132" s="11">
        <f t="shared" si="260"/>
        <v>-178.04286673125</v>
      </c>
      <c r="N1132" s="12">
        <f t="shared" si="255"/>
        <v>-1983.1997099786458</v>
      </c>
      <c r="O1132" s="4">
        <f t="shared" si="261"/>
        <v>0</v>
      </c>
      <c r="P1132" s="4">
        <f t="shared" si="262"/>
        <v>1983.1997099786458</v>
      </c>
      <c r="Q1132" s="4">
        <f t="shared" si="263"/>
        <v>0</v>
      </c>
      <c r="R1132" s="4">
        <f t="shared" si="264"/>
        <v>5.5088880832740157E-4</v>
      </c>
      <c r="S1132" s="4">
        <f>SUM($Q$3:Q1132)</f>
        <v>0.21641992735739896</v>
      </c>
      <c r="T1132" s="11">
        <f>SUM($R$3:R1132)</f>
        <v>4.9237053863616646E-2</v>
      </c>
      <c r="U1132" s="4">
        <f t="shared" si="265"/>
        <v>9.365109741565826E-3</v>
      </c>
      <c r="AA1132" s="4">
        <f t="shared" si="266"/>
        <v>6.5555768190960779E-3</v>
      </c>
      <c r="AM1132" s="4">
        <f t="shared" si="267"/>
        <v>0</v>
      </c>
      <c r="AN1132" s="5">
        <f>SUM($H$3:H1132)</f>
        <v>9214.111111111115</v>
      </c>
    </row>
    <row r="1133" spans="1:40" x14ac:dyDescent="0.3">
      <c r="A1133" s="2" t="s">
        <v>16</v>
      </c>
      <c r="B1133" s="13">
        <v>1130</v>
      </c>
      <c r="C1133" s="13">
        <v>108</v>
      </c>
      <c r="D1133" s="14">
        <v>36.200000000000003</v>
      </c>
      <c r="E1133" s="4">
        <f t="shared" si="268"/>
        <v>-1.0000000000000004</v>
      </c>
      <c r="F1133" s="11">
        <f t="shared" si="269"/>
        <v>0.18055555555555541</v>
      </c>
      <c r="H1133" s="12">
        <f t="shared" si="256"/>
        <v>10.055555555555555</v>
      </c>
      <c r="I1133" s="5">
        <f t="shared" si="257"/>
        <v>-187.00000000000009</v>
      </c>
      <c r="J1133" s="4">
        <f t="shared" si="258"/>
        <v>36.689399999999999</v>
      </c>
      <c r="K1133" s="4">
        <f t="shared" si="259"/>
        <v>15.498410074999997</v>
      </c>
      <c r="L1133" s="11">
        <f t="shared" si="260"/>
        <v>-134.81218992500007</v>
      </c>
      <c r="N1133" s="12">
        <f t="shared" si="255"/>
        <v>-1355.611465356945</v>
      </c>
      <c r="O1133" s="4">
        <f t="shared" si="261"/>
        <v>0</v>
      </c>
      <c r="P1133" s="4">
        <f t="shared" si="262"/>
        <v>1355.611465356945</v>
      </c>
      <c r="Q1133" s="4">
        <f t="shared" si="263"/>
        <v>0</v>
      </c>
      <c r="R1133" s="4">
        <f t="shared" si="264"/>
        <v>3.7655874037692918E-4</v>
      </c>
      <c r="S1133" s="4">
        <f>SUM($Q$3:Q1133)</f>
        <v>0.21641992735739896</v>
      </c>
      <c r="T1133" s="11">
        <f>SUM($R$3:R1133)</f>
        <v>4.9613612603993579E-2</v>
      </c>
      <c r="U1133" s="4">
        <f t="shared" si="265"/>
        <v>6.4014985864077958E-3</v>
      </c>
      <c r="AA1133" s="4">
        <f t="shared" si="266"/>
        <v>4.4810490104854571E-3</v>
      </c>
      <c r="AM1133" s="4">
        <f t="shared" si="267"/>
        <v>0</v>
      </c>
      <c r="AN1133" s="5">
        <f>SUM($H$3:H1133)</f>
        <v>9224.1666666666697</v>
      </c>
    </row>
    <row r="1134" spans="1:40" x14ac:dyDescent="0.3">
      <c r="A1134" s="2" t="s">
        <v>16</v>
      </c>
      <c r="B1134" s="13">
        <v>1131</v>
      </c>
      <c r="C1134" s="13">
        <v>109</v>
      </c>
      <c r="D1134" s="14">
        <v>32.9</v>
      </c>
      <c r="E1134" s="4">
        <f t="shared" si="268"/>
        <v>-0.88888888888888917</v>
      </c>
      <c r="F1134" s="11">
        <f t="shared" si="269"/>
        <v>6.2500000000000444E-2</v>
      </c>
      <c r="H1134" s="12">
        <f t="shared" si="256"/>
        <v>9.1388888888888875</v>
      </c>
      <c r="I1134" s="5">
        <f t="shared" si="257"/>
        <v>-166.22222222222229</v>
      </c>
      <c r="J1134" s="4">
        <f t="shared" si="258"/>
        <v>36.689399999999999</v>
      </c>
      <c r="K1134" s="4">
        <f t="shared" si="259"/>
        <v>12.801527768749995</v>
      </c>
      <c r="L1134" s="11">
        <f t="shared" si="260"/>
        <v>-116.73129445347229</v>
      </c>
      <c r="N1134" s="12">
        <f t="shared" si="255"/>
        <v>-1066.794329866455</v>
      </c>
      <c r="O1134" s="4">
        <f t="shared" si="261"/>
        <v>0</v>
      </c>
      <c r="P1134" s="4">
        <f t="shared" si="262"/>
        <v>1066.794329866455</v>
      </c>
      <c r="Q1134" s="4">
        <f t="shared" si="263"/>
        <v>0</v>
      </c>
      <c r="R1134" s="4">
        <f t="shared" si="264"/>
        <v>2.9633175829623753E-4</v>
      </c>
      <c r="S1134" s="4">
        <f>SUM($Q$3:Q1134)</f>
        <v>0.21641992735739896</v>
      </c>
      <c r="T1134" s="11">
        <f>SUM($R$3:R1134)</f>
        <v>4.9909944362289814E-2</v>
      </c>
      <c r="U1134" s="4">
        <f t="shared" si="265"/>
        <v>5.0376398910360384E-3</v>
      </c>
      <c r="AA1134" s="4">
        <f t="shared" si="266"/>
        <v>3.5263479237252265E-3</v>
      </c>
      <c r="AM1134" s="4">
        <f t="shared" si="267"/>
        <v>0</v>
      </c>
      <c r="AN1134" s="5">
        <f>SUM($H$3:H1134)</f>
        <v>9233.3055555555584</v>
      </c>
    </row>
    <row r="1135" spans="1:40" x14ac:dyDescent="0.3">
      <c r="A1135" s="2" t="s">
        <v>16</v>
      </c>
      <c r="B1135" s="13">
        <v>1132</v>
      </c>
      <c r="C1135" s="13">
        <v>110</v>
      </c>
      <c r="D1135" s="14">
        <v>29.8</v>
      </c>
      <c r="E1135" s="4">
        <f t="shared" si="268"/>
        <v>-0.87499999999999956</v>
      </c>
      <c r="F1135" s="11">
        <f t="shared" si="269"/>
        <v>-2.7777777777777679E-2</v>
      </c>
      <c r="H1135" s="12">
        <f t="shared" si="256"/>
        <v>8.2777777777777786</v>
      </c>
      <c r="I1135" s="5">
        <f t="shared" si="257"/>
        <v>-163.62499999999991</v>
      </c>
      <c r="J1135" s="4">
        <f t="shared" si="258"/>
        <v>36.689399999999999</v>
      </c>
      <c r="K1135" s="4">
        <f t="shared" si="259"/>
        <v>10.502738075000002</v>
      </c>
      <c r="L1135" s="11">
        <f t="shared" si="260"/>
        <v>-116.43286192499991</v>
      </c>
      <c r="N1135" s="12">
        <f t="shared" si="255"/>
        <v>-963.80535704583269</v>
      </c>
      <c r="O1135" s="4">
        <f t="shared" si="261"/>
        <v>0</v>
      </c>
      <c r="P1135" s="4">
        <f t="shared" si="262"/>
        <v>963.80535704583269</v>
      </c>
      <c r="Q1135" s="4">
        <f t="shared" si="263"/>
        <v>0</v>
      </c>
      <c r="R1135" s="4">
        <f t="shared" si="264"/>
        <v>2.6772371029050907E-4</v>
      </c>
      <c r="S1135" s="4">
        <f>SUM($Q$3:Q1135)</f>
        <v>0.21641992735739896</v>
      </c>
      <c r="T1135" s="11">
        <f>SUM($R$3:R1135)</f>
        <v>5.0177668072580325E-2</v>
      </c>
      <c r="U1135" s="4">
        <f t="shared" si="265"/>
        <v>4.5513030749386538E-3</v>
      </c>
      <c r="AA1135" s="4">
        <f t="shared" si="266"/>
        <v>3.1859121524570573E-3</v>
      </c>
      <c r="AM1135" s="4">
        <f t="shared" si="267"/>
        <v>0</v>
      </c>
      <c r="AN1135" s="5">
        <f>SUM($H$3:H1135)</f>
        <v>9241.5833333333358</v>
      </c>
    </row>
    <row r="1136" spans="1:40" x14ac:dyDescent="0.3">
      <c r="A1136" s="2" t="s">
        <v>16</v>
      </c>
      <c r="B1136" s="13">
        <v>1133</v>
      </c>
      <c r="C1136" s="13">
        <v>111</v>
      </c>
      <c r="D1136" s="14">
        <v>26.6</v>
      </c>
      <c r="E1136" s="4">
        <f t="shared" si="268"/>
        <v>-0.94444444444444453</v>
      </c>
      <c r="F1136" s="11">
        <f t="shared" si="269"/>
        <v>-6.2500000000000444E-2</v>
      </c>
      <c r="H1136" s="12">
        <f t="shared" si="256"/>
        <v>7.3888888888888893</v>
      </c>
      <c r="I1136" s="5">
        <f t="shared" si="257"/>
        <v>-176.61111111111111</v>
      </c>
      <c r="J1136" s="4">
        <f t="shared" si="258"/>
        <v>36.689399999999999</v>
      </c>
      <c r="K1136" s="4">
        <f t="shared" si="259"/>
        <v>8.3682236750000012</v>
      </c>
      <c r="L1136" s="11">
        <f t="shared" si="260"/>
        <v>-131.55348743611111</v>
      </c>
      <c r="N1136" s="12">
        <f t="shared" si="255"/>
        <v>-972.03410161126544</v>
      </c>
      <c r="O1136" s="4">
        <f t="shared" si="261"/>
        <v>0</v>
      </c>
      <c r="P1136" s="4">
        <f t="shared" si="262"/>
        <v>972.03410161126544</v>
      </c>
      <c r="Q1136" s="4">
        <f t="shared" si="263"/>
        <v>0</v>
      </c>
      <c r="R1136" s="4">
        <f t="shared" si="264"/>
        <v>2.7000947266979597E-4</v>
      </c>
      <c r="S1136" s="4">
        <f>SUM($Q$3:Q1136)</f>
        <v>0.21641992735739896</v>
      </c>
      <c r="T1136" s="11">
        <f>SUM($R$3:R1136)</f>
        <v>5.0447677545250119E-2</v>
      </c>
      <c r="U1136" s="4">
        <f t="shared" si="265"/>
        <v>4.5901610353865311E-3</v>
      </c>
      <c r="AA1136" s="4">
        <f t="shared" si="266"/>
        <v>3.2131127247705714E-3</v>
      </c>
      <c r="AM1136" s="4">
        <f t="shared" si="267"/>
        <v>0</v>
      </c>
      <c r="AN1136" s="5">
        <f>SUM($H$3:H1136)</f>
        <v>9248.9722222222244</v>
      </c>
    </row>
    <row r="1137" spans="1:40" x14ac:dyDescent="0.3">
      <c r="A1137" s="2" t="s">
        <v>16</v>
      </c>
      <c r="B1137" s="13">
        <v>1134</v>
      </c>
      <c r="C1137" s="13">
        <v>112</v>
      </c>
      <c r="D1137" s="14">
        <v>23</v>
      </c>
      <c r="E1137" s="4">
        <f t="shared" si="268"/>
        <v>-1.0000000000000004</v>
      </c>
      <c r="F1137" s="11">
        <f t="shared" si="269"/>
        <v>6.9444444444445308E-3</v>
      </c>
      <c r="H1137" s="12">
        <f t="shared" si="256"/>
        <v>6.3888888888888884</v>
      </c>
      <c r="I1137" s="5">
        <f t="shared" si="257"/>
        <v>-187.00000000000009</v>
      </c>
      <c r="J1137" s="4">
        <f t="shared" si="258"/>
        <v>36.689399999999999</v>
      </c>
      <c r="K1137" s="4">
        <f t="shared" si="259"/>
        <v>6.2564168749999993</v>
      </c>
      <c r="L1137" s="11">
        <f t="shared" si="260"/>
        <v>-144.05418312500007</v>
      </c>
      <c r="N1137" s="12">
        <f t="shared" si="255"/>
        <v>-920.34616996527814</v>
      </c>
      <c r="O1137" s="4">
        <f t="shared" si="261"/>
        <v>0</v>
      </c>
      <c r="P1137" s="4">
        <f t="shared" si="262"/>
        <v>920.34616996527814</v>
      </c>
      <c r="Q1137" s="4">
        <f t="shared" si="263"/>
        <v>0</v>
      </c>
      <c r="R1137" s="4">
        <f t="shared" si="264"/>
        <v>2.5565171387924394E-4</v>
      </c>
      <c r="S1137" s="4">
        <f>SUM($Q$3:Q1137)</f>
        <v>0.21641992735739896</v>
      </c>
      <c r="T1137" s="11">
        <f>SUM($R$3:R1137)</f>
        <v>5.0703329259129362E-2</v>
      </c>
      <c r="U1137" s="4">
        <f t="shared" si="265"/>
        <v>4.3460791359471469E-3</v>
      </c>
      <c r="AA1137" s="4">
        <f t="shared" si="266"/>
        <v>3.0422553951630028E-3</v>
      </c>
      <c r="AM1137" s="4">
        <f t="shared" si="267"/>
        <v>0</v>
      </c>
      <c r="AN1137" s="5">
        <f>SUM($H$3:H1137)</f>
        <v>9255.3611111111131</v>
      </c>
    </row>
    <row r="1138" spans="1:40" x14ac:dyDescent="0.3">
      <c r="A1138" s="2" t="s">
        <v>16</v>
      </c>
      <c r="B1138" s="13">
        <v>1135</v>
      </c>
      <c r="C1138" s="13">
        <v>113</v>
      </c>
      <c r="D1138" s="14">
        <v>19.399999999999999</v>
      </c>
      <c r="E1138" s="4">
        <f t="shared" si="268"/>
        <v>-0.93055555555555547</v>
      </c>
      <c r="F1138" s="11">
        <f t="shared" si="269"/>
        <v>0.16666666666666696</v>
      </c>
      <c r="H1138" s="12">
        <f t="shared" si="256"/>
        <v>5.3888888888888884</v>
      </c>
      <c r="I1138" s="5">
        <f t="shared" si="257"/>
        <v>-174.01388888888889</v>
      </c>
      <c r="J1138" s="4">
        <f t="shared" si="258"/>
        <v>36.689399999999999</v>
      </c>
      <c r="K1138" s="4">
        <f t="shared" si="259"/>
        <v>4.451162675</v>
      </c>
      <c r="L1138" s="11">
        <f t="shared" si="260"/>
        <v>-132.87332621388887</v>
      </c>
      <c r="N1138" s="12">
        <f t="shared" si="255"/>
        <v>-716.03959126373445</v>
      </c>
      <c r="O1138" s="4">
        <f t="shared" si="261"/>
        <v>0</v>
      </c>
      <c r="P1138" s="4">
        <f t="shared" si="262"/>
        <v>716.03959126373445</v>
      </c>
      <c r="Q1138" s="4">
        <f t="shared" si="263"/>
        <v>0</v>
      </c>
      <c r="R1138" s="4">
        <f t="shared" si="264"/>
        <v>1.9889988646214844E-4</v>
      </c>
      <c r="S1138" s="4">
        <f>SUM($Q$3:Q1138)</f>
        <v>0.21641992735739896</v>
      </c>
      <c r="T1138" s="11">
        <f>SUM($R$3:R1138)</f>
        <v>5.0902229145591511E-2</v>
      </c>
      <c r="U1138" s="4">
        <f t="shared" si="265"/>
        <v>3.3812980698565234E-3</v>
      </c>
      <c r="AA1138" s="4">
        <f t="shared" si="266"/>
        <v>2.3669086488995661E-3</v>
      </c>
      <c r="AM1138" s="4">
        <f t="shared" si="267"/>
        <v>0</v>
      </c>
      <c r="AN1138" s="5">
        <f>SUM($H$3:H1138)</f>
        <v>9260.7500000000018</v>
      </c>
    </row>
    <row r="1139" spans="1:40" x14ac:dyDescent="0.3">
      <c r="A1139" s="2" t="s">
        <v>16</v>
      </c>
      <c r="B1139" s="13">
        <v>1136</v>
      </c>
      <c r="C1139" s="13">
        <v>114</v>
      </c>
      <c r="D1139" s="14">
        <v>16.3</v>
      </c>
      <c r="E1139" s="4">
        <f t="shared" si="268"/>
        <v>-0.66666666666666652</v>
      </c>
      <c r="F1139" s="11">
        <f t="shared" si="269"/>
        <v>0.31944444444444431</v>
      </c>
      <c r="H1139" s="12">
        <f t="shared" si="256"/>
        <v>4.5277777777777777</v>
      </c>
      <c r="I1139" s="5">
        <f t="shared" si="257"/>
        <v>-124.66666666666664</v>
      </c>
      <c r="J1139" s="4">
        <f t="shared" si="258"/>
        <v>36.689399999999999</v>
      </c>
      <c r="K1139" s="4">
        <f t="shared" si="259"/>
        <v>3.1422824187499998</v>
      </c>
      <c r="L1139" s="11">
        <f t="shared" si="260"/>
        <v>-84.834984247916651</v>
      </c>
      <c r="N1139" s="12">
        <f t="shared" si="255"/>
        <v>-384.11395645584486</v>
      </c>
      <c r="O1139" s="4">
        <f t="shared" si="261"/>
        <v>0</v>
      </c>
      <c r="P1139" s="4">
        <f t="shared" si="262"/>
        <v>384.11395645584486</v>
      </c>
      <c r="Q1139" s="4">
        <f t="shared" si="263"/>
        <v>0</v>
      </c>
      <c r="R1139" s="4">
        <f t="shared" si="264"/>
        <v>1.0669832123773468E-4</v>
      </c>
      <c r="S1139" s="4">
        <f>SUM($Q$3:Q1139)</f>
        <v>0.21641992735739896</v>
      </c>
      <c r="T1139" s="11">
        <f>SUM($R$3:R1139)</f>
        <v>5.1008927466829244E-2</v>
      </c>
      <c r="U1139" s="4">
        <f t="shared" si="265"/>
        <v>1.8138714610414896E-3</v>
      </c>
      <c r="AA1139" s="4">
        <f t="shared" si="266"/>
        <v>1.2697100227290427E-3</v>
      </c>
      <c r="AM1139" s="4">
        <f t="shared" si="267"/>
        <v>0</v>
      </c>
      <c r="AN1139" s="5">
        <f>SUM($H$3:H1139)</f>
        <v>9265.2777777777792</v>
      </c>
    </row>
    <row r="1140" spans="1:40" x14ac:dyDescent="0.3">
      <c r="A1140" s="2" t="s">
        <v>16</v>
      </c>
      <c r="B1140" s="13">
        <v>1137</v>
      </c>
      <c r="C1140" s="13">
        <v>115</v>
      </c>
      <c r="D1140" s="14">
        <v>14.6</v>
      </c>
      <c r="E1140" s="4">
        <f t="shared" si="268"/>
        <v>-0.29166666666666685</v>
      </c>
      <c r="F1140" s="11">
        <f t="shared" si="269"/>
        <v>0.3125</v>
      </c>
      <c r="H1140" s="12">
        <f t="shared" si="256"/>
        <v>4.0555555555555554</v>
      </c>
      <c r="I1140" s="5">
        <f t="shared" si="257"/>
        <v>-54.5416666666667</v>
      </c>
      <c r="J1140" s="4">
        <f t="shared" si="258"/>
        <v>36.689399999999999</v>
      </c>
      <c r="K1140" s="4">
        <f t="shared" si="259"/>
        <v>2.5210166749999998</v>
      </c>
      <c r="L1140" s="11">
        <f t="shared" si="260"/>
        <v>-15.3312499916667</v>
      </c>
      <c r="N1140" s="12">
        <f t="shared" si="255"/>
        <v>-62.176736077314949</v>
      </c>
      <c r="O1140" s="4">
        <f t="shared" si="261"/>
        <v>0</v>
      </c>
      <c r="P1140" s="4">
        <f t="shared" si="262"/>
        <v>62.176736077314949</v>
      </c>
      <c r="Q1140" s="4">
        <f t="shared" si="263"/>
        <v>0</v>
      </c>
      <c r="R1140" s="4">
        <f t="shared" si="264"/>
        <v>1.7271315577031932E-5</v>
      </c>
      <c r="S1140" s="4">
        <f>SUM($Q$3:Q1140)</f>
        <v>0.21641992735739896</v>
      </c>
      <c r="T1140" s="11">
        <f>SUM($R$3:R1140)</f>
        <v>5.1026198782406273E-2</v>
      </c>
      <c r="U1140" s="4">
        <f t="shared" si="265"/>
        <v>2.9361236480954282E-4</v>
      </c>
      <c r="AA1140" s="4">
        <f t="shared" si="266"/>
        <v>2.0552865536667997E-4</v>
      </c>
      <c r="AM1140" s="4">
        <f t="shared" si="267"/>
        <v>0</v>
      </c>
      <c r="AN1140" s="5">
        <f>SUM($H$3:H1140)</f>
        <v>9269.3333333333339</v>
      </c>
    </row>
    <row r="1141" spans="1:40" x14ac:dyDescent="0.3">
      <c r="A1141" s="2" t="s">
        <v>16</v>
      </c>
      <c r="B1141" s="13">
        <v>1138</v>
      </c>
      <c r="C1141" s="13">
        <v>116</v>
      </c>
      <c r="D1141" s="14">
        <v>14.2</v>
      </c>
      <c r="E1141" s="4">
        <f t="shared" si="268"/>
        <v>-4.1666666666666519E-2</v>
      </c>
      <c r="F1141" s="11">
        <f t="shared" si="269"/>
        <v>0.17361111111111122</v>
      </c>
      <c r="H1141" s="12">
        <f t="shared" si="256"/>
        <v>3.9444444444444442</v>
      </c>
      <c r="I1141" s="5">
        <f t="shared" si="257"/>
        <v>-7.7916666666666394</v>
      </c>
      <c r="J1141" s="4">
        <f t="shared" si="258"/>
        <v>36.689399999999999</v>
      </c>
      <c r="K1141" s="4">
        <f t="shared" si="259"/>
        <v>2.3847710749999997</v>
      </c>
      <c r="L1141" s="11">
        <f t="shared" si="260"/>
        <v>31.282504408333359</v>
      </c>
      <c r="N1141" s="12">
        <f t="shared" si="255"/>
        <v>123.39210072175935</v>
      </c>
      <c r="O1141" s="4">
        <f t="shared" si="261"/>
        <v>123.39210072175935</v>
      </c>
      <c r="P1141" s="4">
        <f t="shared" si="262"/>
        <v>0</v>
      </c>
      <c r="Q1141" s="4">
        <f t="shared" si="263"/>
        <v>3.4275583533822045E-5</v>
      </c>
      <c r="R1141" s="4">
        <f t="shared" si="264"/>
        <v>0</v>
      </c>
      <c r="S1141" s="4">
        <f>SUM($Q$3:Q1141)</f>
        <v>0.21645420294093279</v>
      </c>
      <c r="T1141" s="11">
        <f>SUM($R$3:R1141)</f>
        <v>5.1026198782406273E-2</v>
      </c>
      <c r="U1141" s="4">
        <f t="shared" si="265"/>
        <v>0</v>
      </c>
      <c r="AA1141" s="4">
        <f t="shared" si="266"/>
        <v>0</v>
      </c>
      <c r="AM1141" s="4">
        <f t="shared" si="267"/>
        <v>0</v>
      </c>
      <c r="AN1141" s="5">
        <f>SUM($H$3:H1141)</f>
        <v>9273.2777777777792</v>
      </c>
    </row>
    <row r="1142" spans="1:40" x14ac:dyDescent="0.3">
      <c r="A1142" s="2" t="s">
        <v>16</v>
      </c>
      <c r="B1142" s="13">
        <v>1139</v>
      </c>
      <c r="C1142" s="13">
        <v>117</v>
      </c>
      <c r="D1142" s="14">
        <v>14.3</v>
      </c>
      <c r="E1142" s="4">
        <f t="shared" si="268"/>
        <v>5.5555555555555601E-2</v>
      </c>
      <c r="F1142" s="11">
        <f t="shared" si="269"/>
        <v>7.6388888888888742E-2</v>
      </c>
      <c r="H1142" s="12">
        <f t="shared" si="256"/>
        <v>3.9722222222222223</v>
      </c>
      <c r="I1142" s="5">
        <f t="shared" si="257"/>
        <v>10.388888888888898</v>
      </c>
      <c r="J1142" s="4">
        <f t="shared" si="258"/>
        <v>36.689399999999999</v>
      </c>
      <c r="K1142" s="4">
        <f t="shared" si="259"/>
        <v>2.4184776687500005</v>
      </c>
      <c r="L1142" s="11">
        <f t="shared" si="260"/>
        <v>49.4967665576389</v>
      </c>
      <c r="N1142" s="12">
        <f t="shared" si="255"/>
        <v>196.61215604839896</v>
      </c>
      <c r="O1142" s="4">
        <f t="shared" si="261"/>
        <v>196.61215604839896</v>
      </c>
      <c r="P1142" s="4">
        <f t="shared" si="262"/>
        <v>0</v>
      </c>
      <c r="Q1142" s="4">
        <f t="shared" si="263"/>
        <v>5.4614487791221934E-5</v>
      </c>
      <c r="R1142" s="4">
        <f t="shared" si="264"/>
        <v>0</v>
      </c>
      <c r="S1142" s="4">
        <f>SUM($Q$3:Q1142)</f>
        <v>0.21650881742872402</v>
      </c>
      <c r="T1142" s="11">
        <f>SUM($R$3:R1142)</f>
        <v>5.1026198782406273E-2</v>
      </c>
      <c r="U1142" s="4">
        <f t="shared" si="265"/>
        <v>0</v>
      </c>
      <c r="AA1142" s="4">
        <f t="shared" si="266"/>
        <v>0</v>
      </c>
      <c r="AM1142" s="4">
        <f t="shared" si="267"/>
        <v>0</v>
      </c>
      <c r="AN1142" s="5">
        <f>SUM($H$3:H1142)</f>
        <v>9277.2500000000018</v>
      </c>
    </row>
    <row r="1143" spans="1:40" x14ac:dyDescent="0.3">
      <c r="A1143" s="2" t="s">
        <v>16</v>
      </c>
      <c r="B1143" s="13">
        <v>1140</v>
      </c>
      <c r="C1143" s="13">
        <v>118</v>
      </c>
      <c r="D1143" s="14">
        <v>14.6</v>
      </c>
      <c r="E1143" s="4">
        <f t="shared" si="268"/>
        <v>0.11111111111111097</v>
      </c>
      <c r="F1143" s="11">
        <f t="shared" si="269"/>
        <v>9.7222222222222113E-2</v>
      </c>
      <c r="H1143" s="12">
        <f t="shared" si="256"/>
        <v>4.0555555555555554</v>
      </c>
      <c r="I1143" s="5">
        <f t="shared" si="257"/>
        <v>20.77777777777775</v>
      </c>
      <c r="J1143" s="4">
        <f t="shared" si="258"/>
        <v>36.689399999999999</v>
      </c>
      <c r="K1143" s="4">
        <f t="shared" si="259"/>
        <v>2.5210166749999998</v>
      </c>
      <c r="L1143" s="11">
        <f t="shared" si="260"/>
        <v>59.988194452777748</v>
      </c>
      <c r="N1143" s="12">
        <f t="shared" si="255"/>
        <v>243.28545528070975</v>
      </c>
      <c r="O1143" s="4">
        <f t="shared" si="261"/>
        <v>243.28545528070975</v>
      </c>
      <c r="P1143" s="4">
        <f t="shared" si="262"/>
        <v>0</v>
      </c>
      <c r="Q1143" s="4">
        <f t="shared" si="263"/>
        <v>6.7579293133530481E-5</v>
      </c>
      <c r="R1143" s="4">
        <f t="shared" si="264"/>
        <v>0</v>
      </c>
      <c r="S1143" s="4">
        <f>SUM($Q$3:Q1143)</f>
        <v>0.21657639672185755</v>
      </c>
      <c r="T1143" s="11">
        <f>SUM($R$3:R1143)</f>
        <v>5.1026198782406273E-2</v>
      </c>
      <c r="U1143" s="4">
        <f t="shared" si="265"/>
        <v>0</v>
      </c>
      <c r="AA1143" s="4">
        <f t="shared" si="266"/>
        <v>0</v>
      </c>
      <c r="AM1143" s="4">
        <f t="shared" si="267"/>
        <v>0</v>
      </c>
      <c r="AN1143" s="5">
        <f>SUM($H$3:H1143)</f>
        <v>9281.3055555555566</v>
      </c>
    </row>
    <row r="1144" spans="1:40" x14ac:dyDescent="0.3">
      <c r="A1144" s="2" t="s">
        <v>16</v>
      </c>
      <c r="B1144" s="13">
        <v>1141</v>
      </c>
      <c r="C1144" s="13">
        <v>119</v>
      </c>
      <c r="D1144" s="14">
        <v>15.1</v>
      </c>
      <c r="E1144" s="4">
        <f t="shared" si="268"/>
        <v>0.24999999999999983</v>
      </c>
      <c r="F1144" s="11">
        <f t="shared" si="269"/>
        <v>0.22222222222222243</v>
      </c>
      <c r="H1144" s="12">
        <f t="shared" si="256"/>
        <v>4.1944444444444446</v>
      </c>
      <c r="I1144" s="5">
        <f t="shared" si="257"/>
        <v>46.749999999999972</v>
      </c>
      <c r="J1144" s="4">
        <f t="shared" si="258"/>
        <v>36.689399999999999</v>
      </c>
      <c r="K1144" s="4">
        <f t="shared" si="259"/>
        <v>2.6966457687500003</v>
      </c>
      <c r="L1144" s="11">
        <f t="shared" si="260"/>
        <v>86.13604576874998</v>
      </c>
      <c r="N1144" s="12">
        <f t="shared" si="255"/>
        <v>361.29285864114576</v>
      </c>
      <c r="O1144" s="4">
        <f t="shared" si="261"/>
        <v>361.29285864114576</v>
      </c>
      <c r="P1144" s="4">
        <f t="shared" si="262"/>
        <v>0</v>
      </c>
      <c r="Q1144" s="4">
        <f t="shared" si="263"/>
        <v>1.0035912740031826E-4</v>
      </c>
      <c r="R1144" s="4">
        <f t="shared" si="264"/>
        <v>0</v>
      </c>
      <c r="S1144" s="4">
        <f>SUM($Q$3:Q1144)</f>
        <v>0.21667675584925786</v>
      </c>
      <c r="T1144" s="11">
        <f>SUM($R$3:R1144)</f>
        <v>5.1026198782406273E-2</v>
      </c>
      <c r="U1144" s="4">
        <f t="shared" si="265"/>
        <v>0</v>
      </c>
      <c r="AA1144" s="4">
        <f t="shared" si="266"/>
        <v>0</v>
      </c>
      <c r="AM1144" s="4">
        <f t="shared" si="267"/>
        <v>0</v>
      </c>
      <c r="AN1144" s="5">
        <f>SUM($H$3:H1144)</f>
        <v>9285.5000000000018</v>
      </c>
    </row>
    <row r="1145" spans="1:40" x14ac:dyDescent="0.3">
      <c r="A1145" s="2" t="s">
        <v>16</v>
      </c>
      <c r="B1145" s="13">
        <v>1142</v>
      </c>
      <c r="C1145" s="13">
        <v>120</v>
      </c>
      <c r="D1145" s="14">
        <v>16.399999999999999</v>
      </c>
      <c r="E1145" s="4">
        <f t="shared" si="268"/>
        <v>0.5555555555555558</v>
      </c>
      <c r="F1145" s="11">
        <f t="shared" si="269"/>
        <v>0.29861111111111127</v>
      </c>
      <c r="H1145" s="12">
        <f t="shared" si="256"/>
        <v>4.5555555555555554</v>
      </c>
      <c r="I1145" s="5">
        <f t="shared" si="257"/>
        <v>103.88888888888893</v>
      </c>
      <c r="J1145" s="4">
        <f t="shared" si="258"/>
        <v>36.689399999999999</v>
      </c>
      <c r="K1145" s="4">
        <f t="shared" si="259"/>
        <v>3.1809562999999992</v>
      </c>
      <c r="L1145" s="11">
        <f t="shared" si="260"/>
        <v>143.75924518888891</v>
      </c>
      <c r="N1145" s="12">
        <f t="shared" si="255"/>
        <v>654.90322808271617</v>
      </c>
      <c r="O1145" s="4">
        <f t="shared" si="261"/>
        <v>654.90322808271617</v>
      </c>
      <c r="P1145" s="4">
        <f t="shared" si="262"/>
        <v>0</v>
      </c>
      <c r="Q1145" s="4">
        <f t="shared" si="263"/>
        <v>1.8191756335631006E-4</v>
      </c>
      <c r="R1145" s="4">
        <f t="shared" si="264"/>
        <v>0</v>
      </c>
      <c r="S1145" s="4">
        <f>SUM($Q$3:Q1145)</f>
        <v>0.21685867341261417</v>
      </c>
      <c r="T1145" s="11">
        <f>SUM($R$3:R1145)</f>
        <v>5.1026198782406273E-2</v>
      </c>
      <c r="U1145" s="4">
        <f t="shared" si="265"/>
        <v>0</v>
      </c>
      <c r="AA1145" s="4">
        <f t="shared" si="266"/>
        <v>0</v>
      </c>
      <c r="AM1145" s="4">
        <f t="shared" si="267"/>
        <v>0</v>
      </c>
      <c r="AN1145" s="5">
        <f>SUM($H$3:H1145)</f>
        <v>9290.0555555555566</v>
      </c>
    </row>
    <row r="1146" spans="1:40" x14ac:dyDescent="0.3">
      <c r="A1146" s="2" t="s">
        <v>16</v>
      </c>
      <c r="B1146" s="13">
        <v>1143</v>
      </c>
      <c r="C1146" s="13">
        <v>121</v>
      </c>
      <c r="D1146" s="14">
        <v>19.100000000000001</v>
      </c>
      <c r="E1146" s="4">
        <f t="shared" si="268"/>
        <v>0.84722222222222243</v>
      </c>
      <c r="F1146" s="11">
        <f t="shared" si="269"/>
        <v>9.0277777777777457E-2</v>
      </c>
      <c r="H1146" s="12">
        <f t="shared" si="256"/>
        <v>5.3055555555555562</v>
      </c>
      <c r="I1146" s="5">
        <f t="shared" si="257"/>
        <v>158.4305555555556</v>
      </c>
      <c r="J1146" s="4">
        <f t="shared" si="258"/>
        <v>36.689399999999999</v>
      </c>
      <c r="K1146" s="4">
        <f t="shared" si="259"/>
        <v>4.3145622687500014</v>
      </c>
      <c r="L1146" s="11">
        <f t="shared" si="260"/>
        <v>199.4345178243056</v>
      </c>
      <c r="N1146" s="12">
        <f t="shared" si="255"/>
        <v>1058.1109140122883</v>
      </c>
      <c r="O1146" s="4">
        <f t="shared" si="261"/>
        <v>1058.1109140122883</v>
      </c>
      <c r="P1146" s="4">
        <f t="shared" si="262"/>
        <v>0</v>
      </c>
      <c r="Q1146" s="4">
        <f t="shared" si="263"/>
        <v>2.9391969833674674E-4</v>
      </c>
      <c r="R1146" s="4">
        <f t="shared" si="264"/>
        <v>0</v>
      </c>
      <c r="S1146" s="4">
        <f>SUM($Q$3:Q1146)</f>
        <v>0.21715259311095092</v>
      </c>
      <c r="T1146" s="11">
        <f>SUM($R$3:R1146)</f>
        <v>5.1026198782406273E-2</v>
      </c>
      <c r="U1146" s="4">
        <f t="shared" si="265"/>
        <v>0</v>
      </c>
      <c r="AA1146" s="4">
        <f t="shared" si="266"/>
        <v>0</v>
      </c>
      <c r="AM1146" s="4">
        <f t="shared" si="267"/>
        <v>0</v>
      </c>
      <c r="AN1146" s="5">
        <f>SUM($H$3:H1146)</f>
        <v>9295.3611111111113</v>
      </c>
    </row>
    <row r="1147" spans="1:40" x14ac:dyDescent="0.3">
      <c r="A1147" s="2" t="s">
        <v>16</v>
      </c>
      <c r="B1147" s="13">
        <v>1144</v>
      </c>
      <c r="C1147" s="13">
        <v>122</v>
      </c>
      <c r="D1147" s="14">
        <v>22.5</v>
      </c>
      <c r="E1147" s="4">
        <f t="shared" si="268"/>
        <v>0.73611111111111072</v>
      </c>
      <c r="F1147" s="11">
        <f t="shared" si="269"/>
        <v>-0.26388888888888895</v>
      </c>
      <c r="H1147" s="12">
        <f t="shared" si="256"/>
        <v>6.25</v>
      </c>
      <c r="I1147" s="5">
        <f t="shared" si="257"/>
        <v>137.65277777777771</v>
      </c>
      <c r="J1147" s="4">
        <f t="shared" si="258"/>
        <v>36.689399999999999</v>
      </c>
      <c r="K1147" s="4">
        <f t="shared" si="259"/>
        <v>5.9873554687499997</v>
      </c>
      <c r="L1147" s="11">
        <f t="shared" si="260"/>
        <v>180.32953324652772</v>
      </c>
      <c r="N1147" s="12">
        <f t="shared" si="255"/>
        <v>1127.0595827907982</v>
      </c>
      <c r="O1147" s="4">
        <f t="shared" si="261"/>
        <v>1127.0595827907982</v>
      </c>
      <c r="P1147" s="4">
        <f t="shared" si="262"/>
        <v>0</v>
      </c>
      <c r="Q1147" s="4">
        <f t="shared" si="263"/>
        <v>3.1307210633077731E-4</v>
      </c>
      <c r="R1147" s="4">
        <f t="shared" si="264"/>
        <v>0</v>
      </c>
      <c r="S1147" s="4">
        <f>SUM($Q$3:Q1147)</f>
        <v>0.2174656652172817</v>
      </c>
      <c r="T1147" s="11">
        <f>SUM($R$3:R1147)</f>
        <v>5.1026198782406273E-2</v>
      </c>
      <c r="U1147" s="4">
        <f t="shared" si="265"/>
        <v>0</v>
      </c>
      <c r="AA1147" s="4">
        <f t="shared" si="266"/>
        <v>0</v>
      </c>
      <c r="AM1147" s="4">
        <f t="shared" si="267"/>
        <v>0</v>
      </c>
      <c r="AN1147" s="5">
        <f>SUM($H$3:H1147)</f>
        <v>9301.6111111111113</v>
      </c>
    </row>
    <row r="1148" spans="1:40" x14ac:dyDescent="0.3">
      <c r="A1148" s="2" t="s">
        <v>16</v>
      </c>
      <c r="B1148" s="13">
        <v>1145</v>
      </c>
      <c r="C1148" s="13">
        <v>123</v>
      </c>
      <c r="D1148" s="14">
        <v>24.4</v>
      </c>
      <c r="E1148" s="4">
        <f t="shared" si="268"/>
        <v>0.31944444444444453</v>
      </c>
      <c r="F1148" s="11">
        <f t="shared" si="269"/>
        <v>-0.48611111111111083</v>
      </c>
      <c r="H1148" s="12">
        <f t="shared" si="256"/>
        <v>6.7777777777777768</v>
      </c>
      <c r="I1148" s="5">
        <f t="shared" si="257"/>
        <v>59.736111111111128</v>
      </c>
      <c r="J1148" s="4">
        <f t="shared" si="258"/>
        <v>36.689399999999999</v>
      </c>
      <c r="K1148" s="4">
        <f t="shared" si="259"/>
        <v>7.0412482999999968</v>
      </c>
      <c r="L1148" s="11">
        <f t="shared" si="260"/>
        <v>103.46675941111111</v>
      </c>
      <c r="N1148" s="12">
        <f t="shared" si="255"/>
        <v>701.2747026753085</v>
      </c>
      <c r="O1148" s="4">
        <f t="shared" si="261"/>
        <v>701.2747026753085</v>
      </c>
      <c r="P1148" s="4">
        <f t="shared" si="262"/>
        <v>0</v>
      </c>
      <c r="Q1148" s="4">
        <f t="shared" si="263"/>
        <v>1.9479852852091905E-4</v>
      </c>
      <c r="R1148" s="4">
        <f t="shared" si="264"/>
        <v>0</v>
      </c>
      <c r="S1148" s="4">
        <f>SUM($Q$3:Q1148)</f>
        <v>0.21766046374580261</v>
      </c>
      <c r="T1148" s="11">
        <f>SUM($R$3:R1148)</f>
        <v>5.1026198782406273E-2</v>
      </c>
      <c r="U1148" s="4">
        <f t="shared" si="265"/>
        <v>0</v>
      </c>
      <c r="AA1148" s="4">
        <f t="shared" si="266"/>
        <v>0</v>
      </c>
      <c r="AM1148" s="4">
        <f t="shared" si="267"/>
        <v>0</v>
      </c>
      <c r="AN1148" s="5">
        <f>SUM($H$3:H1148)</f>
        <v>9308.3888888888887</v>
      </c>
    </row>
    <row r="1149" spans="1:40" x14ac:dyDescent="0.3">
      <c r="A1149" s="2" t="s">
        <v>16</v>
      </c>
      <c r="B1149" s="13">
        <v>1146</v>
      </c>
      <c r="C1149" s="13">
        <v>124</v>
      </c>
      <c r="D1149" s="14">
        <v>24.8</v>
      </c>
      <c r="E1149" s="4">
        <f t="shared" si="268"/>
        <v>-0.23611111111111099</v>
      </c>
      <c r="F1149" s="11">
        <f t="shared" si="269"/>
        <v>-0.67361111111111138</v>
      </c>
      <c r="H1149" s="12">
        <f t="shared" si="256"/>
        <v>6.8888888888888893</v>
      </c>
      <c r="I1149" s="5">
        <f t="shared" si="257"/>
        <v>-44.152777777777757</v>
      </c>
      <c r="J1149" s="4">
        <f t="shared" si="258"/>
        <v>36.689399999999999</v>
      </c>
      <c r="K1149" s="4">
        <f t="shared" si="259"/>
        <v>7.2740012000000016</v>
      </c>
      <c r="L1149" s="11">
        <f t="shared" si="260"/>
        <v>-0.18937657777775652</v>
      </c>
      <c r="N1149" s="12">
        <f t="shared" si="255"/>
        <v>-1.3045942024689894</v>
      </c>
      <c r="O1149" s="4">
        <f t="shared" si="261"/>
        <v>0</v>
      </c>
      <c r="P1149" s="4">
        <f t="shared" si="262"/>
        <v>1.3045942024689894</v>
      </c>
      <c r="Q1149" s="4">
        <f t="shared" si="263"/>
        <v>0</v>
      </c>
      <c r="R1149" s="4">
        <f t="shared" si="264"/>
        <v>3.6238727846360816E-7</v>
      </c>
      <c r="S1149" s="4">
        <f>SUM($Q$3:Q1149)</f>
        <v>0.21766046374580261</v>
      </c>
      <c r="T1149" s="11">
        <f>SUM($R$3:R1149)</f>
        <v>5.1026561169684737E-2</v>
      </c>
      <c r="U1149" s="4">
        <f t="shared" si="265"/>
        <v>6.1605837338813387E-6</v>
      </c>
      <c r="AA1149" s="4">
        <f t="shared" si="266"/>
        <v>4.3124086137169365E-6</v>
      </c>
      <c r="AM1149" s="4">
        <f t="shared" si="267"/>
        <v>0</v>
      </c>
      <c r="AN1149" s="5">
        <f>SUM($H$3:H1149)</f>
        <v>9315.2777777777774</v>
      </c>
    </row>
    <row r="1150" spans="1:40" x14ac:dyDescent="0.3">
      <c r="A1150" s="2" t="s">
        <v>16</v>
      </c>
      <c r="B1150" s="13">
        <v>1147</v>
      </c>
      <c r="C1150" s="13">
        <v>125</v>
      </c>
      <c r="D1150" s="14">
        <v>22.7</v>
      </c>
      <c r="E1150" s="4">
        <f t="shared" si="268"/>
        <v>-1.0277777777777781</v>
      </c>
      <c r="F1150" s="11">
        <f t="shared" si="269"/>
        <v>-0.5</v>
      </c>
      <c r="H1150" s="12">
        <f t="shared" si="256"/>
        <v>6.3055555555555554</v>
      </c>
      <c r="I1150" s="5">
        <f t="shared" si="257"/>
        <v>-192.19444444444451</v>
      </c>
      <c r="J1150" s="4">
        <f t="shared" si="258"/>
        <v>36.689399999999999</v>
      </c>
      <c r="K1150" s="4">
        <f t="shared" si="259"/>
        <v>6.0942704187499999</v>
      </c>
      <c r="L1150" s="11">
        <f t="shared" si="260"/>
        <v>-149.41077402569451</v>
      </c>
      <c r="N1150" s="12">
        <f t="shared" si="255"/>
        <v>-942.11793621757363</v>
      </c>
      <c r="O1150" s="4">
        <f t="shared" si="261"/>
        <v>0</v>
      </c>
      <c r="P1150" s="4">
        <f t="shared" si="262"/>
        <v>942.11793621757363</v>
      </c>
      <c r="Q1150" s="4">
        <f t="shared" si="263"/>
        <v>0</v>
      </c>
      <c r="R1150" s="4">
        <f t="shared" si="264"/>
        <v>2.616994267271038E-4</v>
      </c>
      <c r="S1150" s="4">
        <f>SUM($Q$3:Q1150)</f>
        <v>0.21766046374580261</v>
      </c>
      <c r="T1150" s="11">
        <f>SUM($R$3:R1150)</f>
        <v>5.1288260596411839E-2</v>
      </c>
      <c r="U1150" s="4">
        <f t="shared" si="265"/>
        <v>4.4488902543607647E-3</v>
      </c>
      <c r="AA1150" s="4">
        <f t="shared" si="266"/>
        <v>3.1142231780525351E-3</v>
      </c>
      <c r="AM1150" s="4">
        <f t="shared" si="267"/>
        <v>0</v>
      </c>
      <c r="AN1150" s="5">
        <f>SUM($H$3:H1150)</f>
        <v>9321.5833333333321</v>
      </c>
    </row>
    <row r="1151" spans="1:40" x14ac:dyDescent="0.3">
      <c r="A1151" s="2" t="s">
        <v>16</v>
      </c>
      <c r="B1151" s="13">
        <v>1148</v>
      </c>
      <c r="C1151" s="13">
        <v>126</v>
      </c>
      <c r="D1151" s="14">
        <v>17.399999999999999</v>
      </c>
      <c r="E1151" s="4">
        <f t="shared" si="268"/>
        <v>-1.2361111111111109</v>
      </c>
      <c r="F1151" s="11">
        <f t="shared" si="269"/>
        <v>0.13888888888888917</v>
      </c>
      <c r="H1151" s="12">
        <f t="shared" si="256"/>
        <v>4.833333333333333</v>
      </c>
      <c r="I1151" s="5">
        <f t="shared" si="257"/>
        <v>-231.15277777777774</v>
      </c>
      <c r="J1151" s="4">
        <f t="shared" si="258"/>
        <v>36.689399999999999</v>
      </c>
      <c r="K1151" s="4">
        <f t="shared" si="259"/>
        <v>3.5807046749999993</v>
      </c>
      <c r="L1151" s="11">
        <f t="shared" si="260"/>
        <v>-190.88267310277774</v>
      </c>
      <c r="N1151" s="12">
        <f t="shared" si="255"/>
        <v>-922.59958666342573</v>
      </c>
      <c r="O1151" s="4">
        <f t="shared" si="261"/>
        <v>0</v>
      </c>
      <c r="P1151" s="4">
        <f t="shared" si="262"/>
        <v>922.59958666342573</v>
      </c>
      <c r="Q1151" s="4">
        <f t="shared" si="263"/>
        <v>0</v>
      </c>
      <c r="R1151" s="4">
        <f t="shared" si="264"/>
        <v>2.562776629620627E-4</v>
      </c>
      <c r="S1151" s="4">
        <f>SUM($Q$3:Q1151)</f>
        <v>0.21766046374580261</v>
      </c>
      <c r="T1151" s="11">
        <f>SUM($R$3:R1151)</f>
        <v>5.1544538259373898E-2</v>
      </c>
      <c r="U1151" s="4">
        <f t="shared" si="265"/>
        <v>4.3567202703550661E-3</v>
      </c>
      <c r="AA1151" s="4">
        <f t="shared" si="266"/>
        <v>3.049704189248546E-3</v>
      </c>
      <c r="AM1151" s="4">
        <f t="shared" si="267"/>
        <v>0</v>
      </c>
      <c r="AN1151" s="5">
        <f>SUM($H$3:H1151)</f>
        <v>9326.4166666666661</v>
      </c>
    </row>
    <row r="1152" spans="1:40" x14ac:dyDescent="0.3">
      <c r="A1152" s="2" t="s">
        <v>16</v>
      </c>
      <c r="B1152" s="13">
        <v>1149</v>
      </c>
      <c r="C1152" s="13">
        <v>127</v>
      </c>
      <c r="D1152" s="14">
        <v>13.8</v>
      </c>
      <c r="E1152" s="4">
        <f t="shared" si="268"/>
        <v>-0.74999999999999978</v>
      </c>
      <c r="F1152" s="11">
        <f t="shared" si="269"/>
        <v>0.49305555555555541</v>
      </c>
      <c r="H1152" s="12">
        <f t="shared" si="256"/>
        <v>3.8333333333333335</v>
      </c>
      <c r="I1152" s="5">
        <f t="shared" si="257"/>
        <v>-140.24999999999997</v>
      </c>
      <c r="J1152" s="4">
        <f t="shared" si="258"/>
        <v>36.689399999999999</v>
      </c>
      <c r="K1152" s="4">
        <f t="shared" si="259"/>
        <v>2.252310075</v>
      </c>
      <c r="L1152" s="11">
        <f t="shared" si="260"/>
        <v>-101.30828992499997</v>
      </c>
      <c r="N1152" s="12">
        <f t="shared" si="255"/>
        <v>-388.34844471249988</v>
      </c>
      <c r="O1152" s="4">
        <f t="shared" si="261"/>
        <v>0</v>
      </c>
      <c r="P1152" s="4">
        <f t="shared" si="262"/>
        <v>388.34844471249988</v>
      </c>
      <c r="Q1152" s="4">
        <f t="shared" si="263"/>
        <v>0</v>
      </c>
      <c r="R1152" s="4">
        <f t="shared" si="264"/>
        <v>1.0787456797569442E-4</v>
      </c>
      <c r="S1152" s="4">
        <f>SUM($Q$3:Q1152)</f>
        <v>0.21766046374580261</v>
      </c>
      <c r="T1152" s="11">
        <f>SUM($R$3:R1152)</f>
        <v>5.1652412827349593E-2</v>
      </c>
      <c r="U1152" s="4">
        <f t="shared" si="265"/>
        <v>1.8338676555868052E-3</v>
      </c>
      <c r="AA1152" s="4">
        <f t="shared" si="266"/>
        <v>1.2837073589107636E-3</v>
      </c>
      <c r="AM1152" s="4">
        <f t="shared" si="267"/>
        <v>0</v>
      </c>
      <c r="AN1152" s="5">
        <f>SUM($H$3:H1152)</f>
        <v>9330.25</v>
      </c>
    </row>
    <row r="1153" spans="1:40" x14ac:dyDescent="0.3">
      <c r="A1153" s="2" t="s">
        <v>16</v>
      </c>
      <c r="B1153" s="13">
        <v>1150</v>
      </c>
      <c r="C1153" s="13">
        <v>128</v>
      </c>
      <c r="D1153" s="14">
        <v>12</v>
      </c>
      <c r="E1153" s="4">
        <f t="shared" si="268"/>
        <v>-0.25000000000000011</v>
      </c>
      <c r="F1153" s="11">
        <f t="shared" si="269"/>
        <v>0.37499999999999989</v>
      </c>
      <c r="H1153" s="12">
        <f t="shared" si="256"/>
        <v>3.333333333333333</v>
      </c>
      <c r="I1153" s="5">
        <f t="shared" si="257"/>
        <v>-46.750000000000021</v>
      </c>
      <c r="J1153" s="4">
        <f t="shared" si="258"/>
        <v>36.689399999999999</v>
      </c>
      <c r="K1153" s="4">
        <f t="shared" si="259"/>
        <v>1.7030699999999996</v>
      </c>
      <c r="L1153" s="11">
        <f t="shared" si="260"/>
        <v>-8.3575300000000219</v>
      </c>
      <c r="N1153" s="12">
        <f t="shared" si="255"/>
        <v>-27.858433333333405</v>
      </c>
      <c r="O1153" s="4">
        <f t="shared" si="261"/>
        <v>0</v>
      </c>
      <c r="P1153" s="4">
        <f t="shared" si="262"/>
        <v>27.858433333333405</v>
      </c>
      <c r="Q1153" s="4">
        <f t="shared" si="263"/>
        <v>0</v>
      </c>
      <c r="R1153" s="4">
        <f t="shared" si="264"/>
        <v>7.7384537037037243E-6</v>
      </c>
      <c r="S1153" s="4">
        <f>SUM($Q$3:Q1153)</f>
        <v>0.21766046374580261</v>
      </c>
      <c r="T1153" s="11">
        <f>SUM($R$3:R1153)</f>
        <v>5.16601512810533E-2</v>
      </c>
      <c r="U1153" s="4">
        <f t="shared" si="265"/>
        <v>1.3155371296296332E-4</v>
      </c>
      <c r="AA1153" s="4">
        <f t="shared" si="266"/>
        <v>9.2087599074074312E-5</v>
      </c>
      <c r="AM1153" s="4">
        <f t="shared" si="267"/>
        <v>0</v>
      </c>
      <c r="AN1153" s="5">
        <f>SUM($H$3:H1153)</f>
        <v>9333.5833333333339</v>
      </c>
    </row>
    <row r="1154" spans="1:40" x14ac:dyDescent="0.3">
      <c r="A1154" s="2" t="s">
        <v>16</v>
      </c>
      <c r="B1154" s="13">
        <v>1151</v>
      </c>
      <c r="C1154" s="13">
        <v>129</v>
      </c>
      <c r="D1154" s="14">
        <v>12</v>
      </c>
      <c r="E1154" s="4">
        <f t="shared" si="268"/>
        <v>0</v>
      </c>
      <c r="F1154" s="11">
        <f t="shared" si="269"/>
        <v>0.25694444444444453</v>
      </c>
      <c r="H1154" s="12">
        <f t="shared" si="256"/>
        <v>3.333333333333333</v>
      </c>
      <c r="I1154" s="5">
        <f t="shared" si="257"/>
        <v>0</v>
      </c>
      <c r="J1154" s="4">
        <f t="shared" si="258"/>
        <v>36.689399999999999</v>
      </c>
      <c r="K1154" s="4">
        <f t="shared" si="259"/>
        <v>1.7030699999999996</v>
      </c>
      <c r="L1154" s="11">
        <f t="shared" si="260"/>
        <v>38.392469999999996</v>
      </c>
      <c r="N1154" s="12">
        <f t="shared" si="255"/>
        <v>127.97489999999998</v>
      </c>
      <c r="O1154" s="4">
        <f t="shared" si="261"/>
        <v>127.97489999999998</v>
      </c>
      <c r="P1154" s="4">
        <f t="shared" si="262"/>
        <v>0</v>
      </c>
      <c r="Q1154" s="4">
        <f t="shared" si="263"/>
        <v>3.5548583333333324E-5</v>
      </c>
      <c r="R1154" s="4">
        <f t="shared" si="264"/>
        <v>0</v>
      </c>
      <c r="S1154" s="4">
        <f>SUM($Q$3:Q1154)</f>
        <v>0.21769601232913594</v>
      </c>
      <c r="T1154" s="11">
        <f>SUM($R$3:R1154)</f>
        <v>5.16601512810533E-2</v>
      </c>
      <c r="U1154" s="4">
        <f t="shared" si="265"/>
        <v>0</v>
      </c>
      <c r="AA1154" s="4">
        <f t="shared" si="266"/>
        <v>0</v>
      </c>
      <c r="AM1154" s="4">
        <f t="shared" si="267"/>
        <v>0</v>
      </c>
      <c r="AN1154" s="5">
        <f>SUM($H$3:H1154)</f>
        <v>9336.9166666666679</v>
      </c>
    </row>
    <row r="1155" spans="1:40" x14ac:dyDescent="0.3">
      <c r="A1155" s="2" t="s">
        <v>16</v>
      </c>
      <c r="B1155" s="13">
        <v>1152</v>
      </c>
      <c r="C1155" s="13">
        <v>130</v>
      </c>
      <c r="D1155" s="14">
        <v>12</v>
      </c>
      <c r="E1155" s="4">
        <f t="shared" si="268"/>
        <v>0.26388888888888895</v>
      </c>
      <c r="F1155" s="11">
        <f t="shared" si="269"/>
        <v>0.47222222222222227</v>
      </c>
      <c r="H1155" s="12">
        <f t="shared" si="256"/>
        <v>3.333333333333333</v>
      </c>
      <c r="I1155" s="5">
        <f t="shared" si="257"/>
        <v>49.347222222222236</v>
      </c>
      <c r="J1155" s="4">
        <f t="shared" si="258"/>
        <v>36.689399999999999</v>
      </c>
      <c r="K1155" s="4">
        <f t="shared" si="259"/>
        <v>1.7030699999999996</v>
      </c>
      <c r="L1155" s="11">
        <f t="shared" si="260"/>
        <v>87.739692222222232</v>
      </c>
      <c r="N1155" s="12">
        <f t="shared" ref="N1155:N1218" si="270">L1155*H1155</f>
        <v>292.46564074074075</v>
      </c>
      <c r="O1155" s="4">
        <f t="shared" si="261"/>
        <v>292.46564074074075</v>
      </c>
      <c r="P1155" s="4">
        <f t="shared" si="262"/>
        <v>0</v>
      </c>
      <c r="Q1155" s="4">
        <f t="shared" si="263"/>
        <v>8.1240455761316885E-5</v>
      </c>
      <c r="R1155" s="4">
        <f t="shared" si="264"/>
        <v>0</v>
      </c>
      <c r="S1155" s="4">
        <f>SUM($Q$3:Q1155)</f>
        <v>0.21777725278489726</v>
      </c>
      <c r="T1155" s="11">
        <f>SUM($R$3:R1155)</f>
        <v>5.16601512810533E-2</v>
      </c>
      <c r="U1155" s="4">
        <f t="shared" si="265"/>
        <v>0</v>
      </c>
      <c r="AA1155" s="4">
        <f t="shared" si="266"/>
        <v>0</v>
      </c>
      <c r="AM1155" s="4">
        <f t="shared" si="267"/>
        <v>0</v>
      </c>
      <c r="AN1155" s="5">
        <f>SUM($H$3:H1155)</f>
        <v>9340.2500000000018</v>
      </c>
    </row>
    <row r="1156" spans="1:40" x14ac:dyDescent="0.3">
      <c r="A1156" s="2" t="s">
        <v>16</v>
      </c>
      <c r="B1156" s="13">
        <v>1153</v>
      </c>
      <c r="C1156" s="13">
        <v>131</v>
      </c>
      <c r="D1156" s="14">
        <v>13.9</v>
      </c>
      <c r="E1156" s="4">
        <f t="shared" si="268"/>
        <v>0.94444444444444453</v>
      </c>
      <c r="F1156" s="11">
        <f t="shared" si="269"/>
        <v>0.64583333333333326</v>
      </c>
      <c r="H1156" s="12">
        <f t="shared" ref="H1156:H1219" si="271">D1156/3.6</f>
        <v>3.8611111111111112</v>
      </c>
      <c r="I1156" s="5">
        <f t="shared" ref="I1156:I1219" si="272">187*E1156</f>
        <v>176.61111111111111</v>
      </c>
      <c r="J1156" s="4">
        <f t="shared" ref="J1156:J1219" si="273">0.02*(187*9.81)</f>
        <v>36.689399999999999</v>
      </c>
      <c r="K1156" s="4">
        <f t="shared" ref="K1156:K1219" si="274">0.5*1.27*(H1156)^2*0.6*0.4023</f>
        <v>2.28507051875</v>
      </c>
      <c r="L1156" s="11">
        <f t="shared" ref="L1156:L1219" si="275">SUM(I1156:K1156)</f>
        <v>215.58558162986111</v>
      </c>
      <c r="N1156" s="12">
        <f t="shared" si="270"/>
        <v>832.39988462640815</v>
      </c>
      <c r="O1156" s="4">
        <f t="shared" ref="O1156:O1219" si="276">IF(N1156&gt;0,N1156,0)</f>
        <v>832.39988462640815</v>
      </c>
      <c r="P1156" s="4">
        <f t="shared" ref="P1156:P1219" si="277">IF(N1156&lt;0,N1156*-1,0)</f>
        <v>0</v>
      </c>
      <c r="Q1156" s="4">
        <f t="shared" ref="Q1156:Q1219" si="278">O1156/1000/3600</f>
        <v>2.3122219017400225E-4</v>
      </c>
      <c r="R1156" s="4">
        <f t="shared" ref="R1156:R1219" si="279">P1156/1000/3600</f>
        <v>0</v>
      </c>
      <c r="S1156" s="4">
        <f>SUM($Q$3:Q1156)</f>
        <v>0.21800847497507125</v>
      </c>
      <c r="T1156" s="11">
        <f>SUM($R$3:R1156)</f>
        <v>5.16601512810533E-2</v>
      </c>
      <c r="U1156" s="4">
        <f t="shared" ref="U1156:U1219" si="280">IF(R1156&gt;0,Q1156-R1156*-17,0)</f>
        <v>0</v>
      </c>
      <c r="AA1156" s="4">
        <f t="shared" ref="AA1156:AA1219" si="281">U1156*0.7</f>
        <v>0</v>
      </c>
      <c r="AM1156" s="4">
        <f t="shared" ref="AM1156:AM1219" si="282">IF(D1156&lt;0.1,1,0)</f>
        <v>0</v>
      </c>
      <c r="AN1156" s="5">
        <f>SUM($H$3:H1156)</f>
        <v>9344.1111111111131</v>
      </c>
    </row>
    <row r="1157" spans="1:40" x14ac:dyDescent="0.3">
      <c r="A1157" s="2" t="s">
        <v>16</v>
      </c>
      <c r="B1157" s="13">
        <v>1154</v>
      </c>
      <c r="C1157" s="13">
        <v>132</v>
      </c>
      <c r="D1157" s="14">
        <v>18.8</v>
      </c>
      <c r="E1157" s="4">
        <f t="shared" ref="E1157:E1220" si="283">(D1158-D1156)/2/3.6</f>
        <v>1.5555555555555556</v>
      </c>
      <c r="F1157" s="11">
        <f t="shared" ref="F1157:F1220" si="284">($E1158-$E1156)/2</f>
        <v>0.29166666666666657</v>
      </c>
      <c r="H1157" s="12">
        <f t="shared" si="271"/>
        <v>5.2222222222222223</v>
      </c>
      <c r="I1157" s="5">
        <f t="shared" si="272"/>
        <v>290.88888888888891</v>
      </c>
      <c r="J1157" s="4">
        <f t="shared" si="273"/>
        <v>36.689399999999999</v>
      </c>
      <c r="K1157" s="4">
        <f t="shared" si="274"/>
        <v>4.1800907</v>
      </c>
      <c r="L1157" s="11">
        <f t="shared" si="275"/>
        <v>331.75837958888889</v>
      </c>
      <c r="N1157" s="12">
        <f t="shared" si="270"/>
        <v>1732.5159822975309</v>
      </c>
      <c r="O1157" s="4">
        <f t="shared" si="276"/>
        <v>1732.5159822975309</v>
      </c>
      <c r="P1157" s="4">
        <f t="shared" si="277"/>
        <v>0</v>
      </c>
      <c r="Q1157" s="4">
        <f t="shared" si="278"/>
        <v>4.8125443952709194E-4</v>
      </c>
      <c r="R1157" s="4">
        <f t="shared" si="279"/>
        <v>0</v>
      </c>
      <c r="S1157" s="4">
        <f>SUM($Q$3:Q1157)</f>
        <v>0.21848972941459835</v>
      </c>
      <c r="T1157" s="11">
        <f>SUM($R$3:R1157)</f>
        <v>5.16601512810533E-2</v>
      </c>
      <c r="U1157" s="4">
        <f t="shared" si="280"/>
        <v>0</v>
      </c>
      <c r="AA1157" s="4">
        <f t="shared" si="281"/>
        <v>0</v>
      </c>
      <c r="AM1157" s="4">
        <f t="shared" si="282"/>
        <v>0</v>
      </c>
      <c r="AN1157" s="5">
        <f>SUM($H$3:H1157)</f>
        <v>9349.3333333333358</v>
      </c>
    </row>
    <row r="1158" spans="1:40" x14ac:dyDescent="0.3">
      <c r="A1158" s="2" t="s">
        <v>16</v>
      </c>
      <c r="B1158" s="13">
        <v>1155</v>
      </c>
      <c r="C1158" s="13">
        <v>133</v>
      </c>
      <c r="D1158" s="14">
        <v>25.1</v>
      </c>
      <c r="E1158" s="4">
        <f t="shared" si="283"/>
        <v>1.5277777777777777</v>
      </c>
      <c r="F1158" s="11">
        <f t="shared" si="284"/>
        <v>-0.17361111111111138</v>
      </c>
      <c r="H1158" s="12">
        <f t="shared" si="271"/>
        <v>6.9722222222222223</v>
      </c>
      <c r="I1158" s="5">
        <f t="shared" si="272"/>
        <v>285.6944444444444</v>
      </c>
      <c r="J1158" s="4">
        <f t="shared" si="273"/>
        <v>36.689399999999999</v>
      </c>
      <c r="K1158" s="4">
        <f t="shared" si="274"/>
        <v>7.4510495187500005</v>
      </c>
      <c r="L1158" s="11">
        <f t="shared" si="275"/>
        <v>329.83489396319436</v>
      </c>
      <c r="N1158" s="12">
        <f t="shared" si="270"/>
        <v>2299.6821773544939</v>
      </c>
      <c r="O1158" s="4">
        <f t="shared" si="276"/>
        <v>2299.6821773544939</v>
      </c>
      <c r="P1158" s="4">
        <f t="shared" si="277"/>
        <v>0</v>
      </c>
      <c r="Q1158" s="4">
        <f t="shared" si="278"/>
        <v>6.3880060482069279E-4</v>
      </c>
      <c r="R1158" s="4">
        <f t="shared" si="279"/>
        <v>0</v>
      </c>
      <c r="S1158" s="4">
        <f>SUM($Q$3:Q1158)</f>
        <v>0.21912853001941904</v>
      </c>
      <c r="T1158" s="11">
        <f>SUM($R$3:R1158)</f>
        <v>5.16601512810533E-2</v>
      </c>
      <c r="U1158" s="4">
        <f t="shared" si="280"/>
        <v>0</v>
      </c>
      <c r="AA1158" s="4">
        <f t="shared" si="281"/>
        <v>0</v>
      </c>
      <c r="AM1158" s="4">
        <f t="shared" si="282"/>
        <v>0</v>
      </c>
      <c r="AN1158" s="5">
        <f>SUM($H$3:H1158)</f>
        <v>9356.3055555555584</v>
      </c>
    </row>
    <row r="1159" spans="1:40" x14ac:dyDescent="0.3">
      <c r="A1159" s="2" t="s">
        <v>16</v>
      </c>
      <c r="B1159" s="13">
        <v>1156</v>
      </c>
      <c r="C1159" s="13">
        <v>134</v>
      </c>
      <c r="D1159" s="14">
        <v>29.8</v>
      </c>
      <c r="E1159" s="4">
        <f t="shared" si="283"/>
        <v>1.2083333333333328</v>
      </c>
      <c r="F1159" s="11">
        <f t="shared" si="284"/>
        <v>-0.18055555555555536</v>
      </c>
      <c r="H1159" s="12">
        <f t="shared" si="271"/>
        <v>8.2777777777777786</v>
      </c>
      <c r="I1159" s="5">
        <f t="shared" si="272"/>
        <v>225.95833333333323</v>
      </c>
      <c r="J1159" s="4">
        <f t="shared" si="273"/>
        <v>36.689399999999999</v>
      </c>
      <c r="K1159" s="4">
        <f t="shared" si="274"/>
        <v>10.502738075000002</v>
      </c>
      <c r="L1159" s="11">
        <f t="shared" si="275"/>
        <v>273.15047140833326</v>
      </c>
      <c r="N1159" s="12">
        <f t="shared" si="270"/>
        <v>2261.0789022134254</v>
      </c>
      <c r="O1159" s="4">
        <f t="shared" si="276"/>
        <v>2261.0789022134254</v>
      </c>
      <c r="P1159" s="4">
        <f t="shared" si="277"/>
        <v>0</v>
      </c>
      <c r="Q1159" s="4">
        <f t="shared" si="278"/>
        <v>6.2807747283706258E-4</v>
      </c>
      <c r="R1159" s="4">
        <f t="shared" si="279"/>
        <v>0</v>
      </c>
      <c r="S1159" s="4">
        <f>SUM($Q$3:Q1159)</f>
        <v>0.21975660749225609</v>
      </c>
      <c r="T1159" s="11">
        <f>SUM($R$3:R1159)</f>
        <v>5.16601512810533E-2</v>
      </c>
      <c r="U1159" s="4">
        <f t="shared" si="280"/>
        <v>0</v>
      </c>
      <c r="AA1159" s="4">
        <f t="shared" si="281"/>
        <v>0</v>
      </c>
      <c r="AM1159" s="4">
        <f t="shared" si="282"/>
        <v>0</v>
      </c>
      <c r="AN1159" s="5">
        <f>SUM($H$3:H1159)</f>
        <v>9364.5833333333358</v>
      </c>
    </row>
    <row r="1160" spans="1:40" x14ac:dyDescent="0.3">
      <c r="A1160" s="2" t="s">
        <v>16</v>
      </c>
      <c r="B1160" s="13">
        <v>1157</v>
      </c>
      <c r="C1160" s="13">
        <v>135</v>
      </c>
      <c r="D1160" s="14">
        <v>33.799999999999997</v>
      </c>
      <c r="E1160" s="4">
        <f t="shared" si="283"/>
        <v>1.166666666666667</v>
      </c>
      <c r="F1160" s="11">
        <f t="shared" si="284"/>
        <v>6.2500000000000333E-2</v>
      </c>
      <c r="H1160" s="12">
        <f t="shared" si="271"/>
        <v>9.3888888888888875</v>
      </c>
      <c r="I1160" s="5">
        <f t="shared" si="272"/>
        <v>218.16666666666671</v>
      </c>
      <c r="J1160" s="4">
        <f t="shared" si="273"/>
        <v>36.689399999999999</v>
      </c>
      <c r="K1160" s="4">
        <f t="shared" si="274"/>
        <v>13.511495074999997</v>
      </c>
      <c r="L1160" s="11">
        <f t="shared" si="275"/>
        <v>268.36756174166669</v>
      </c>
      <c r="N1160" s="12">
        <f t="shared" si="270"/>
        <v>2519.6732185745368</v>
      </c>
      <c r="O1160" s="4">
        <f t="shared" si="276"/>
        <v>2519.6732185745368</v>
      </c>
      <c r="P1160" s="4">
        <f t="shared" si="277"/>
        <v>0</v>
      </c>
      <c r="Q1160" s="4">
        <f t="shared" si="278"/>
        <v>6.9990922738181571E-4</v>
      </c>
      <c r="R1160" s="4">
        <f t="shared" si="279"/>
        <v>0</v>
      </c>
      <c r="S1160" s="4">
        <f>SUM($Q$3:Q1160)</f>
        <v>0.2204565167196379</v>
      </c>
      <c r="T1160" s="11">
        <f>SUM($R$3:R1160)</f>
        <v>5.16601512810533E-2</v>
      </c>
      <c r="U1160" s="4">
        <f t="shared" si="280"/>
        <v>0</v>
      </c>
      <c r="AA1160" s="4">
        <f t="shared" si="281"/>
        <v>0</v>
      </c>
      <c r="AM1160" s="4">
        <f t="shared" si="282"/>
        <v>0</v>
      </c>
      <c r="AN1160" s="5">
        <f>SUM($H$3:H1160)</f>
        <v>9373.9722222222244</v>
      </c>
    </row>
    <row r="1161" spans="1:40" x14ac:dyDescent="0.3">
      <c r="A1161" s="2" t="s">
        <v>16</v>
      </c>
      <c r="B1161" s="13">
        <v>1158</v>
      </c>
      <c r="C1161" s="13">
        <v>136</v>
      </c>
      <c r="D1161" s="14">
        <v>38.200000000000003</v>
      </c>
      <c r="E1161" s="4">
        <f t="shared" si="283"/>
        <v>1.3333333333333335</v>
      </c>
      <c r="F1161" s="11">
        <f t="shared" si="284"/>
        <v>0.15972222222222177</v>
      </c>
      <c r="H1161" s="12">
        <f t="shared" si="271"/>
        <v>10.611111111111112</v>
      </c>
      <c r="I1161" s="5">
        <f t="shared" si="272"/>
        <v>249.33333333333337</v>
      </c>
      <c r="J1161" s="4">
        <f t="shared" si="273"/>
        <v>36.689399999999999</v>
      </c>
      <c r="K1161" s="4">
        <f t="shared" si="274"/>
        <v>17.258249075000005</v>
      </c>
      <c r="L1161" s="11">
        <f t="shared" si="275"/>
        <v>303.28098240833333</v>
      </c>
      <c r="N1161" s="12">
        <f t="shared" si="270"/>
        <v>3218.1482022217597</v>
      </c>
      <c r="O1161" s="4">
        <f t="shared" si="276"/>
        <v>3218.1482022217597</v>
      </c>
      <c r="P1161" s="4">
        <f t="shared" si="277"/>
        <v>0</v>
      </c>
      <c r="Q1161" s="4">
        <f t="shared" si="278"/>
        <v>8.9393005617271104E-4</v>
      </c>
      <c r="R1161" s="4">
        <f t="shared" si="279"/>
        <v>0</v>
      </c>
      <c r="S1161" s="4">
        <f>SUM($Q$3:Q1161)</f>
        <v>0.22135044677581062</v>
      </c>
      <c r="T1161" s="11">
        <f>SUM($R$3:R1161)</f>
        <v>5.16601512810533E-2</v>
      </c>
      <c r="U1161" s="4">
        <f t="shared" si="280"/>
        <v>0</v>
      </c>
      <c r="AA1161" s="4">
        <f t="shared" si="281"/>
        <v>0</v>
      </c>
      <c r="AM1161" s="4">
        <f t="shared" si="282"/>
        <v>0</v>
      </c>
      <c r="AN1161" s="5">
        <f>SUM($H$3:H1161)</f>
        <v>9384.5833333333358</v>
      </c>
    </row>
    <row r="1162" spans="1:40" x14ac:dyDescent="0.3">
      <c r="A1162" s="2" t="s">
        <v>16</v>
      </c>
      <c r="B1162" s="13">
        <v>1159</v>
      </c>
      <c r="C1162" s="13">
        <v>137</v>
      </c>
      <c r="D1162" s="14">
        <v>43.4</v>
      </c>
      <c r="E1162" s="4">
        <f t="shared" si="283"/>
        <v>1.4861111111111105</v>
      </c>
      <c r="F1162" s="11">
        <f t="shared" si="284"/>
        <v>5.5555555555555358E-2</v>
      </c>
      <c r="H1162" s="12">
        <f t="shared" si="271"/>
        <v>12.055555555555555</v>
      </c>
      <c r="I1162" s="5">
        <f t="shared" si="272"/>
        <v>277.90277777777766</v>
      </c>
      <c r="J1162" s="4">
        <f t="shared" si="273"/>
        <v>36.689399999999999</v>
      </c>
      <c r="K1162" s="4">
        <f t="shared" si="274"/>
        <v>22.276628674999998</v>
      </c>
      <c r="L1162" s="11">
        <f t="shared" si="275"/>
        <v>336.86880645277762</v>
      </c>
      <c r="N1162" s="12">
        <f t="shared" si="270"/>
        <v>4061.1406111251522</v>
      </c>
      <c r="O1162" s="4">
        <f t="shared" si="276"/>
        <v>4061.1406111251522</v>
      </c>
      <c r="P1162" s="4">
        <f t="shared" si="277"/>
        <v>0</v>
      </c>
      <c r="Q1162" s="4">
        <f t="shared" si="278"/>
        <v>1.1280946142014311E-3</v>
      </c>
      <c r="R1162" s="4">
        <f t="shared" si="279"/>
        <v>0</v>
      </c>
      <c r="S1162" s="4">
        <f>SUM($Q$3:Q1162)</f>
        <v>0.22247854139001205</v>
      </c>
      <c r="T1162" s="11">
        <f>SUM($R$3:R1162)</f>
        <v>5.16601512810533E-2</v>
      </c>
      <c r="U1162" s="4">
        <f t="shared" si="280"/>
        <v>0</v>
      </c>
      <c r="AA1162" s="4">
        <f t="shared" si="281"/>
        <v>0</v>
      </c>
      <c r="AM1162" s="4">
        <f t="shared" si="282"/>
        <v>0</v>
      </c>
      <c r="AN1162" s="5">
        <f>SUM($H$3:H1162)</f>
        <v>9396.6388888888905</v>
      </c>
    </row>
    <row r="1163" spans="1:40" x14ac:dyDescent="0.3">
      <c r="A1163" s="2" t="s">
        <v>16</v>
      </c>
      <c r="B1163" s="13">
        <v>1160</v>
      </c>
      <c r="C1163" s="13">
        <v>138</v>
      </c>
      <c r="D1163" s="14">
        <v>48.9</v>
      </c>
      <c r="E1163" s="4">
        <f t="shared" si="283"/>
        <v>1.4444444444444442</v>
      </c>
      <c r="F1163" s="11">
        <f t="shared" si="284"/>
        <v>-0.12499999999999978</v>
      </c>
      <c r="H1163" s="12">
        <f t="shared" si="271"/>
        <v>13.583333333333332</v>
      </c>
      <c r="I1163" s="5">
        <f t="shared" si="272"/>
        <v>270.11111111111109</v>
      </c>
      <c r="J1163" s="4">
        <f t="shared" si="273"/>
        <v>36.689399999999999</v>
      </c>
      <c r="K1163" s="4">
        <f t="shared" si="274"/>
        <v>28.280541768749995</v>
      </c>
      <c r="L1163" s="11">
        <f t="shared" si="275"/>
        <v>335.08105287986103</v>
      </c>
      <c r="N1163" s="12">
        <f t="shared" si="270"/>
        <v>4551.517634951445</v>
      </c>
      <c r="O1163" s="4">
        <f t="shared" si="276"/>
        <v>4551.517634951445</v>
      </c>
      <c r="P1163" s="4">
        <f t="shared" si="277"/>
        <v>0</v>
      </c>
      <c r="Q1163" s="4">
        <f t="shared" si="278"/>
        <v>1.2643104541531791E-3</v>
      </c>
      <c r="R1163" s="4">
        <f t="shared" si="279"/>
        <v>0</v>
      </c>
      <c r="S1163" s="4">
        <f>SUM($Q$3:Q1163)</f>
        <v>0.22374285184416523</v>
      </c>
      <c r="T1163" s="11">
        <f>SUM($R$3:R1163)</f>
        <v>5.16601512810533E-2</v>
      </c>
      <c r="U1163" s="4">
        <f t="shared" si="280"/>
        <v>0</v>
      </c>
      <c r="AA1163" s="4">
        <f t="shared" si="281"/>
        <v>0</v>
      </c>
      <c r="AM1163" s="4">
        <f t="shared" si="282"/>
        <v>0</v>
      </c>
      <c r="AN1163" s="5">
        <f>SUM($H$3:H1163)</f>
        <v>9410.2222222222244</v>
      </c>
    </row>
    <row r="1164" spans="1:40" x14ac:dyDescent="0.3">
      <c r="A1164" s="2" t="s">
        <v>16</v>
      </c>
      <c r="B1164" s="13">
        <v>1161</v>
      </c>
      <c r="C1164" s="13">
        <v>139</v>
      </c>
      <c r="D1164" s="14">
        <v>53.8</v>
      </c>
      <c r="E1164" s="4">
        <f t="shared" si="283"/>
        <v>1.2361111111111109</v>
      </c>
      <c r="F1164" s="11">
        <f t="shared" si="284"/>
        <v>-0.18749999999999967</v>
      </c>
      <c r="H1164" s="12">
        <f t="shared" si="271"/>
        <v>14.944444444444443</v>
      </c>
      <c r="I1164" s="5">
        <f t="shared" si="272"/>
        <v>231.15277777777774</v>
      </c>
      <c r="J1164" s="4">
        <f t="shared" si="273"/>
        <v>36.689399999999999</v>
      </c>
      <c r="K1164" s="4">
        <f t="shared" si="274"/>
        <v>34.232180074999995</v>
      </c>
      <c r="L1164" s="11">
        <f t="shared" si="275"/>
        <v>302.07435785277772</v>
      </c>
      <c r="N1164" s="12">
        <f t="shared" si="270"/>
        <v>4514.3334590220666</v>
      </c>
      <c r="O1164" s="4">
        <f t="shared" si="276"/>
        <v>4514.3334590220666</v>
      </c>
      <c r="P1164" s="4">
        <f t="shared" si="277"/>
        <v>0</v>
      </c>
      <c r="Q1164" s="4">
        <f t="shared" si="278"/>
        <v>1.2539815163950185E-3</v>
      </c>
      <c r="R1164" s="4">
        <f t="shared" si="279"/>
        <v>0</v>
      </c>
      <c r="S1164" s="4">
        <f>SUM($Q$3:Q1164)</f>
        <v>0.22499683336056026</v>
      </c>
      <c r="T1164" s="11">
        <f>SUM($R$3:R1164)</f>
        <v>5.16601512810533E-2</v>
      </c>
      <c r="U1164" s="4">
        <f t="shared" si="280"/>
        <v>0</v>
      </c>
      <c r="AA1164" s="4">
        <f t="shared" si="281"/>
        <v>0</v>
      </c>
      <c r="AM1164" s="4">
        <f t="shared" si="282"/>
        <v>0</v>
      </c>
      <c r="AN1164" s="5">
        <f>SUM($H$3:H1164)</f>
        <v>9425.1666666666697</v>
      </c>
    </row>
    <row r="1165" spans="1:40" x14ac:dyDescent="0.3">
      <c r="A1165" s="2" t="s">
        <v>16</v>
      </c>
      <c r="B1165" s="13">
        <v>1162</v>
      </c>
      <c r="C1165" s="13">
        <v>140</v>
      </c>
      <c r="D1165" s="14">
        <v>57.8</v>
      </c>
      <c r="E1165" s="4">
        <f t="shared" si="283"/>
        <v>1.0694444444444449</v>
      </c>
      <c r="F1165" s="11">
        <f t="shared" si="284"/>
        <v>-0.11805555555555525</v>
      </c>
      <c r="H1165" s="12">
        <f t="shared" si="271"/>
        <v>16.055555555555554</v>
      </c>
      <c r="I1165" s="5">
        <f t="shared" si="272"/>
        <v>199.9861111111112</v>
      </c>
      <c r="J1165" s="4">
        <f t="shared" si="273"/>
        <v>36.689399999999999</v>
      </c>
      <c r="K1165" s="4">
        <f t="shared" si="274"/>
        <v>39.511697074999979</v>
      </c>
      <c r="L1165" s="11">
        <f t="shared" si="275"/>
        <v>276.18720818611121</v>
      </c>
      <c r="N1165" s="12">
        <f t="shared" si="270"/>
        <v>4434.3390647658962</v>
      </c>
      <c r="O1165" s="4">
        <f t="shared" si="276"/>
        <v>4434.3390647658962</v>
      </c>
      <c r="P1165" s="4">
        <f t="shared" si="277"/>
        <v>0</v>
      </c>
      <c r="Q1165" s="4">
        <f t="shared" si="278"/>
        <v>1.2317608513238601E-3</v>
      </c>
      <c r="R1165" s="4">
        <f t="shared" si="279"/>
        <v>0</v>
      </c>
      <c r="S1165" s="4">
        <f>SUM($Q$3:Q1165)</f>
        <v>0.22622859421188413</v>
      </c>
      <c r="T1165" s="11">
        <f>SUM($R$3:R1165)</f>
        <v>5.16601512810533E-2</v>
      </c>
      <c r="U1165" s="4">
        <f t="shared" si="280"/>
        <v>0</v>
      </c>
      <c r="AA1165" s="4">
        <f t="shared" si="281"/>
        <v>0</v>
      </c>
      <c r="AM1165" s="4">
        <f t="shared" si="282"/>
        <v>0</v>
      </c>
      <c r="AN1165" s="5">
        <f>SUM($H$3:H1165)</f>
        <v>9441.2222222222244</v>
      </c>
    </row>
    <row r="1166" spans="1:40" x14ac:dyDescent="0.3">
      <c r="A1166" s="2" t="s">
        <v>16</v>
      </c>
      <c r="B1166" s="13">
        <v>1163</v>
      </c>
      <c r="C1166" s="13">
        <v>141</v>
      </c>
      <c r="D1166" s="14">
        <v>61.5</v>
      </c>
      <c r="E1166" s="4">
        <f t="shared" si="283"/>
        <v>1.0000000000000004</v>
      </c>
      <c r="F1166" s="11">
        <f t="shared" si="284"/>
        <v>-5.5555555555555358E-2</v>
      </c>
      <c r="H1166" s="12">
        <f t="shared" si="271"/>
        <v>17.083333333333332</v>
      </c>
      <c r="I1166" s="5">
        <f t="shared" si="272"/>
        <v>187.00000000000009</v>
      </c>
      <c r="J1166" s="4">
        <f t="shared" si="273"/>
        <v>36.689399999999999</v>
      </c>
      <c r="K1166" s="4">
        <f t="shared" si="274"/>
        <v>44.732197968749986</v>
      </c>
      <c r="L1166" s="11">
        <f t="shared" si="275"/>
        <v>268.42159796875006</v>
      </c>
      <c r="N1166" s="12">
        <f t="shared" si="270"/>
        <v>4585.5356319661469</v>
      </c>
      <c r="O1166" s="4">
        <f t="shared" si="276"/>
        <v>4585.5356319661469</v>
      </c>
      <c r="P1166" s="4">
        <f t="shared" si="277"/>
        <v>0</v>
      </c>
      <c r="Q1166" s="4">
        <f t="shared" si="278"/>
        <v>1.2737598977683741E-3</v>
      </c>
      <c r="R1166" s="4">
        <f t="shared" si="279"/>
        <v>0</v>
      </c>
      <c r="S1166" s="4">
        <f>SUM($Q$3:Q1166)</f>
        <v>0.2275023541096525</v>
      </c>
      <c r="T1166" s="11">
        <f>SUM($R$3:R1166)</f>
        <v>5.16601512810533E-2</v>
      </c>
      <c r="U1166" s="4">
        <f t="shared" si="280"/>
        <v>0</v>
      </c>
      <c r="AA1166" s="4">
        <f t="shared" si="281"/>
        <v>0</v>
      </c>
      <c r="AM1166" s="4">
        <f t="shared" si="282"/>
        <v>0</v>
      </c>
      <c r="AN1166" s="5">
        <f>SUM($H$3:H1166)</f>
        <v>9458.3055555555584</v>
      </c>
    </row>
    <row r="1167" spans="1:40" x14ac:dyDescent="0.3">
      <c r="A1167" s="2" t="s">
        <v>16</v>
      </c>
      <c r="B1167" s="13">
        <v>1164</v>
      </c>
      <c r="C1167" s="13">
        <v>142</v>
      </c>
      <c r="D1167" s="14">
        <v>65</v>
      </c>
      <c r="E1167" s="4">
        <f t="shared" si="283"/>
        <v>0.95833333333333415</v>
      </c>
      <c r="F1167" s="11">
        <f t="shared" si="284"/>
        <v>-4.1666666666667296E-2</v>
      </c>
      <c r="H1167" s="12">
        <f t="shared" si="271"/>
        <v>18.055555555555554</v>
      </c>
      <c r="I1167" s="5">
        <f t="shared" si="272"/>
        <v>179.20833333333348</v>
      </c>
      <c r="J1167" s="4">
        <f t="shared" si="273"/>
        <v>36.689399999999999</v>
      </c>
      <c r="K1167" s="4">
        <f t="shared" si="274"/>
        <v>49.968546874999987</v>
      </c>
      <c r="L1167" s="11">
        <f t="shared" si="275"/>
        <v>265.86628020833348</v>
      </c>
      <c r="N1167" s="12">
        <f t="shared" si="270"/>
        <v>4800.3633926504654</v>
      </c>
      <c r="O1167" s="4">
        <f t="shared" si="276"/>
        <v>4800.3633926504654</v>
      </c>
      <c r="P1167" s="4">
        <f t="shared" si="277"/>
        <v>0</v>
      </c>
      <c r="Q1167" s="4">
        <f t="shared" si="278"/>
        <v>1.3334342757362404E-3</v>
      </c>
      <c r="R1167" s="4">
        <f t="shared" si="279"/>
        <v>0</v>
      </c>
      <c r="S1167" s="4">
        <f>SUM($Q$3:Q1167)</f>
        <v>0.22883578838538873</v>
      </c>
      <c r="T1167" s="11">
        <f>SUM($R$3:R1167)</f>
        <v>5.16601512810533E-2</v>
      </c>
      <c r="U1167" s="4">
        <f t="shared" si="280"/>
        <v>0</v>
      </c>
      <c r="AA1167" s="4">
        <f t="shared" si="281"/>
        <v>0</v>
      </c>
      <c r="AM1167" s="4">
        <f t="shared" si="282"/>
        <v>0</v>
      </c>
      <c r="AN1167" s="5">
        <f>SUM($H$3:H1167)</f>
        <v>9476.3611111111131</v>
      </c>
    </row>
    <row r="1168" spans="1:40" x14ac:dyDescent="0.3">
      <c r="A1168" s="2" t="s">
        <v>16</v>
      </c>
      <c r="B1168" s="13">
        <v>1165</v>
      </c>
      <c r="C1168" s="13">
        <v>143</v>
      </c>
      <c r="D1168" s="14">
        <v>68.400000000000006</v>
      </c>
      <c r="E1168" s="4">
        <f t="shared" si="283"/>
        <v>0.91666666666666585</v>
      </c>
      <c r="F1168" s="11">
        <f t="shared" si="284"/>
        <v>-0.15972222222222304</v>
      </c>
      <c r="H1168" s="12">
        <f t="shared" si="271"/>
        <v>19</v>
      </c>
      <c r="I1168" s="5">
        <f t="shared" si="272"/>
        <v>171.41666666666652</v>
      </c>
      <c r="J1168" s="4">
        <f t="shared" si="273"/>
        <v>36.689399999999999</v>
      </c>
      <c r="K1168" s="4">
        <f t="shared" si="274"/>
        <v>55.332744299999995</v>
      </c>
      <c r="L1168" s="11">
        <f t="shared" si="275"/>
        <v>263.43881096666649</v>
      </c>
      <c r="N1168" s="12">
        <f t="shared" si="270"/>
        <v>5005.3374083666631</v>
      </c>
      <c r="O1168" s="4">
        <f t="shared" si="276"/>
        <v>5005.3374083666631</v>
      </c>
      <c r="P1168" s="4">
        <f t="shared" si="277"/>
        <v>0</v>
      </c>
      <c r="Q1168" s="4">
        <f t="shared" si="278"/>
        <v>1.390371502324073E-3</v>
      </c>
      <c r="R1168" s="4">
        <f t="shared" si="279"/>
        <v>0</v>
      </c>
      <c r="S1168" s="4">
        <f>SUM($Q$3:Q1168)</f>
        <v>0.23022615988771281</v>
      </c>
      <c r="T1168" s="11">
        <f>SUM($R$3:R1168)</f>
        <v>5.16601512810533E-2</v>
      </c>
      <c r="U1168" s="4">
        <f t="shared" si="280"/>
        <v>0</v>
      </c>
      <c r="AA1168" s="4">
        <f t="shared" si="281"/>
        <v>0</v>
      </c>
      <c r="AM1168" s="4">
        <f t="shared" si="282"/>
        <v>0</v>
      </c>
      <c r="AN1168" s="5">
        <f>SUM($H$3:H1168)</f>
        <v>9495.3611111111131</v>
      </c>
    </row>
    <row r="1169" spans="1:40" x14ac:dyDescent="0.3">
      <c r="A1169" s="2" t="s">
        <v>16</v>
      </c>
      <c r="B1169" s="13">
        <v>1166</v>
      </c>
      <c r="C1169" s="13">
        <v>144</v>
      </c>
      <c r="D1169" s="14">
        <v>71.599999999999994</v>
      </c>
      <c r="E1169" s="4">
        <f t="shared" si="283"/>
        <v>0.63888888888888806</v>
      </c>
      <c r="F1169" s="11">
        <f t="shared" si="284"/>
        <v>-0.2708333333333327</v>
      </c>
      <c r="H1169" s="12">
        <f t="shared" si="271"/>
        <v>19.888888888888886</v>
      </c>
      <c r="I1169" s="5">
        <f t="shared" si="272"/>
        <v>119.47222222222207</v>
      </c>
      <c r="J1169" s="4">
        <f t="shared" si="273"/>
        <v>36.689399999999999</v>
      </c>
      <c r="K1169" s="4">
        <f t="shared" si="274"/>
        <v>60.631184299999973</v>
      </c>
      <c r="L1169" s="11">
        <f t="shared" si="275"/>
        <v>216.79280652222204</v>
      </c>
      <c r="N1169" s="12">
        <f t="shared" si="270"/>
        <v>4311.7680408308597</v>
      </c>
      <c r="O1169" s="4">
        <f t="shared" si="276"/>
        <v>4311.7680408308597</v>
      </c>
      <c r="P1169" s="4">
        <f t="shared" si="277"/>
        <v>0</v>
      </c>
      <c r="Q1169" s="4">
        <f t="shared" si="278"/>
        <v>1.1977133446752386E-3</v>
      </c>
      <c r="R1169" s="4">
        <f t="shared" si="279"/>
        <v>0</v>
      </c>
      <c r="S1169" s="4">
        <f>SUM($Q$3:Q1169)</f>
        <v>0.23142387323238806</v>
      </c>
      <c r="T1169" s="11">
        <f>SUM($R$3:R1169)</f>
        <v>5.16601512810533E-2</v>
      </c>
      <c r="U1169" s="4">
        <f t="shared" si="280"/>
        <v>0</v>
      </c>
      <c r="AA1169" s="4">
        <f t="shared" si="281"/>
        <v>0</v>
      </c>
      <c r="AM1169" s="4">
        <f t="shared" si="282"/>
        <v>0</v>
      </c>
      <c r="AN1169" s="5">
        <f>SUM($H$3:H1169)</f>
        <v>9515.2500000000018</v>
      </c>
    </row>
    <row r="1170" spans="1:40" x14ac:dyDescent="0.3">
      <c r="A1170" s="2" t="s">
        <v>16</v>
      </c>
      <c r="B1170" s="13">
        <v>1167</v>
      </c>
      <c r="C1170" s="13">
        <v>145</v>
      </c>
      <c r="D1170" s="14">
        <v>73</v>
      </c>
      <c r="E1170" s="4">
        <f t="shared" si="283"/>
        <v>0.37500000000000039</v>
      </c>
      <c r="F1170" s="11">
        <f t="shared" si="284"/>
        <v>-9.7222222222221627E-2</v>
      </c>
      <c r="H1170" s="12">
        <f t="shared" si="271"/>
        <v>20.277777777777779</v>
      </c>
      <c r="I1170" s="5">
        <f t="shared" si="272"/>
        <v>70.125000000000071</v>
      </c>
      <c r="J1170" s="4">
        <f t="shared" si="273"/>
        <v>36.689399999999999</v>
      </c>
      <c r="K1170" s="4">
        <f t="shared" si="274"/>
        <v>63.025416874999998</v>
      </c>
      <c r="L1170" s="11">
        <f t="shared" si="275"/>
        <v>169.83981687500005</v>
      </c>
      <c r="N1170" s="12">
        <f t="shared" si="270"/>
        <v>3443.9740644097233</v>
      </c>
      <c r="O1170" s="4">
        <f t="shared" si="276"/>
        <v>3443.9740644097233</v>
      </c>
      <c r="P1170" s="4">
        <f t="shared" si="277"/>
        <v>0</v>
      </c>
      <c r="Q1170" s="4">
        <f t="shared" si="278"/>
        <v>9.5665946233603426E-4</v>
      </c>
      <c r="R1170" s="4">
        <f t="shared" si="279"/>
        <v>0</v>
      </c>
      <c r="S1170" s="4">
        <f>SUM($Q$3:Q1170)</f>
        <v>0.23238053269472408</v>
      </c>
      <c r="T1170" s="11">
        <f>SUM($R$3:R1170)</f>
        <v>5.16601512810533E-2</v>
      </c>
      <c r="U1170" s="4">
        <f t="shared" si="280"/>
        <v>0</v>
      </c>
      <c r="AA1170" s="4">
        <f t="shared" si="281"/>
        <v>0</v>
      </c>
      <c r="AM1170" s="4">
        <f t="shared" si="282"/>
        <v>0</v>
      </c>
      <c r="AN1170" s="5">
        <f>SUM($H$3:H1170)</f>
        <v>9535.5277777777792</v>
      </c>
    </row>
    <row r="1171" spans="1:40" x14ac:dyDescent="0.3">
      <c r="A1171" s="2" t="s">
        <v>16</v>
      </c>
      <c r="B1171" s="13">
        <v>1168</v>
      </c>
      <c r="C1171" s="13">
        <v>146</v>
      </c>
      <c r="D1171" s="14">
        <v>74.3</v>
      </c>
      <c r="E1171" s="4">
        <f t="shared" si="283"/>
        <v>0.44444444444444481</v>
      </c>
      <c r="F1171" s="11">
        <f t="shared" si="284"/>
        <v>6.2500000000000416E-2</v>
      </c>
      <c r="H1171" s="12">
        <f t="shared" si="271"/>
        <v>20.638888888888889</v>
      </c>
      <c r="I1171" s="5">
        <f t="shared" si="272"/>
        <v>83.111111111111185</v>
      </c>
      <c r="J1171" s="4">
        <f t="shared" si="273"/>
        <v>36.689399999999999</v>
      </c>
      <c r="K1171" s="4">
        <f t="shared" si="274"/>
        <v>65.290145168750016</v>
      </c>
      <c r="L1171" s="11">
        <f t="shared" si="275"/>
        <v>185.09065627986121</v>
      </c>
      <c r="N1171" s="12">
        <f t="shared" si="270"/>
        <v>3820.06548933158</v>
      </c>
      <c r="O1171" s="4">
        <f t="shared" si="276"/>
        <v>3820.06548933158</v>
      </c>
      <c r="P1171" s="4">
        <f t="shared" si="277"/>
        <v>0</v>
      </c>
      <c r="Q1171" s="4">
        <f t="shared" si="278"/>
        <v>1.0611293025921055E-3</v>
      </c>
      <c r="R1171" s="4">
        <f t="shared" si="279"/>
        <v>0</v>
      </c>
      <c r="S1171" s="4">
        <f>SUM($Q$3:Q1171)</f>
        <v>0.2334416619973162</v>
      </c>
      <c r="T1171" s="11">
        <f>SUM($R$3:R1171)</f>
        <v>5.16601512810533E-2</v>
      </c>
      <c r="U1171" s="4">
        <f t="shared" si="280"/>
        <v>0</v>
      </c>
      <c r="AA1171" s="4">
        <f t="shared" si="281"/>
        <v>0</v>
      </c>
      <c r="AM1171" s="4">
        <f t="shared" si="282"/>
        <v>0</v>
      </c>
      <c r="AN1171" s="5">
        <f>SUM($H$3:H1171)</f>
        <v>9556.1666666666679</v>
      </c>
    </row>
    <row r="1172" spans="1:40" x14ac:dyDescent="0.3">
      <c r="A1172" s="2" t="s">
        <v>16</v>
      </c>
      <c r="B1172" s="13">
        <v>1169</v>
      </c>
      <c r="C1172" s="13">
        <v>147</v>
      </c>
      <c r="D1172" s="14">
        <v>76.2</v>
      </c>
      <c r="E1172" s="4">
        <f t="shared" si="283"/>
        <v>0.50000000000000122</v>
      </c>
      <c r="F1172" s="11">
        <f t="shared" si="284"/>
        <v>6.944444444444059E-3</v>
      </c>
      <c r="H1172" s="12">
        <f t="shared" si="271"/>
        <v>21.166666666666668</v>
      </c>
      <c r="I1172" s="5">
        <f t="shared" si="272"/>
        <v>93.500000000000227</v>
      </c>
      <c r="J1172" s="4">
        <f t="shared" si="273"/>
        <v>36.689399999999999</v>
      </c>
      <c r="K1172" s="4">
        <f t="shared" si="274"/>
        <v>68.672040074999998</v>
      </c>
      <c r="L1172" s="11">
        <f t="shared" si="275"/>
        <v>198.86144007500025</v>
      </c>
      <c r="N1172" s="12">
        <f t="shared" si="270"/>
        <v>4209.233814920839</v>
      </c>
      <c r="O1172" s="4">
        <f t="shared" si="276"/>
        <v>4209.233814920839</v>
      </c>
      <c r="P1172" s="4">
        <f t="shared" si="277"/>
        <v>0</v>
      </c>
      <c r="Q1172" s="4">
        <f t="shared" si="278"/>
        <v>1.1692316152557886E-3</v>
      </c>
      <c r="R1172" s="4">
        <f t="shared" si="279"/>
        <v>0</v>
      </c>
      <c r="S1172" s="4">
        <f>SUM($Q$3:Q1172)</f>
        <v>0.23461089361257198</v>
      </c>
      <c r="T1172" s="11">
        <f>SUM($R$3:R1172)</f>
        <v>5.16601512810533E-2</v>
      </c>
      <c r="U1172" s="4">
        <f t="shared" si="280"/>
        <v>0</v>
      </c>
      <c r="AA1172" s="4">
        <f t="shared" si="281"/>
        <v>0</v>
      </c>
      <c r="AM1172" s="4">
        <f t="shared" si="282"/>
        <v>0</v>
      </c>
      <c r="AN1172" s="5">
        <f>SUM($H$3:H1172)</f>
        <v>9577.3333333333339</v>
      </c>
    </row>
    <row r="1173" spans="1:40" x14ac:dyDescent="0.3">
      <c r="A1173" s="2" t="s">
        <v>16</v>
      </c>
      <c r="B1173" s="13">
        <v>1170</v>
      </c>
      <c r="C1173" s="13">
        <v>148</v>
      </c>
      <c r="D1173" s="14">
        <v>77.900000000000006</v>
      </c>
      <c r="E1173" s="4">
        <f t="shared" si="283"/>
        <v>0.45833333333333293</v>
      </c>
      <c r="F1173" s="11">
        <f t="shared" si="284"/>
        <v>-3.4722222222223237E-2</v>
      </c>
      <c r="H1173" s="12">
        <f t="shared" si="271"/>
        <v>21.638888888888889</v>
      </c>
      <c r="I1173" s="5">
        <f t="shared" si="272"/>
        <v>85.708333333333258</v>
      </c>
      <c r="J1173" s="4">
        <f t="shared" si="273"/>
        <v>36.689399999999999</v>
      </c>
      <c r="K1173" s="4">
        <f t="shared" si="274"/>
        <v>71.770326518750011</v>
      </c>
      <c r="L1173" s="11">
        <f t="shared" si="275"/>
        <v>194.16805985208327</v>
      </c>
      <c r="N1173" s="12">
        <f t="shared" si="270"/>
        <v>4201.5810729103578</v>
      </c>
      <c r="O1173" s="4">
        <f t="shared" si="276"/>
        <v>4201.5810729103578</v>
      </c>
      <c r="P1173" s="4">
        <f t="shared" si="277"/>
        <v>0</v>
      </c>
      <c r="Q1173" s="4">
        <f t="shared" si="278"/>
        <v>1.1671058535862105E-3</v>
      </c>
      <c r="R1173" s="4">
        <f t="shared" si="279"/>
        <v>0</v>
      </c>
      <c r="S1173" s="4">
        <f>SUM($Q$3:Q1173)</f>
        <v>0.23577799946615818</v>
      </c>
      <c r="T1173" s="11">
        <f>SUM($R$3:R1173)</f>
        <v>5.16601512810533E-2</v>
      </c>
      <c r="U1173" s="4">
        <f t="shared" si="280"/>
        <v>0</v>
      </c>
      <c r="AA1173" s="4">
        <f t="shared" si="281"/>
        <v>0</v>
      </c>
      <c r="AM1173" s="4">
        <f t="shared" si="282"/>
        <v>0</v>
      </c>
      <c r="AN1173" s="5">
        <f>SUM($H$3:H1173)</f>
        <v>9598.9722222222226</v>
      </c>
    </row>
    <row r="1174" spans="1:40" x14ac:dyDescent="0.3">
      <c r="A1174" s="2" t="s">
        <v>16</v>
      </c>
      <c r="B1174" s="13">
        <v>1171</v>
      </c>
      <c r="C1174" s="13">
        <v>149</v>
      </c>
      <c r="D1174" s="14">
        <v>79.5</v>
      </c>
      <c r="E1174" s="4">
        <f t="shared" si="283"/>
        <v>0.43055555555555475</v>
      </c>
      <c r="F1174" s="11">
        <f t="shared" si="284"/>
        <v>-3.472222222222221E-2</v>
      </c>
      <c r="H1174" s="12">
        <f t="shared" si="271"/>
        <v>22.083333333333332</v>
      </c>
      <c r="I1174" s="5">
        <f t="shared" si="272"/>
        <v>80.513888888888744</v>
      </c>
      <c r="J1174" s="4">
        <f t="shared" si="273"/>
        <v>36.689399999999999</v>
      </c>
      <c r="K1174" s="4">
        <f t="shared" si="274"/>
        <v>74.748806718749989</v>
      </c>
      <c r="L1174" s="11">
        <f t="shared" si="275"/>
        <v>191.95209560763874</v>
      </c>
      <c r="N1174" s="12">
        <f t="shared" si="270"/>
        <v>4238.9421113353555</v>
      </c>
      <c r="O1174" s="4">
        <f t="shared" si="276"/>
        <v>4238.9421113353555</v>
      </c>
      <c r="P1174" s="4">
        <f t="shared" si="277"/>
        <v>0</v>
      </c>
      <c r="Q1174" s="4">
        <f t="shared" si="278"/>
        <v>1.1774839198153766E-3</v>
      </c>
      <c r="R1174" s="4">
        <f t="shared" si="279"/>
        <v>0</v>
      </c>
      <c r="S1174" s="4">
        <f>SUM($Q$3:Q1174)</f>
        <v>0.23695548338597355</v>
      </c>
      <c r="T1174" s="11">
        <f>SUM($R$3:R1174)</f>
        <v>5.16601512810533E-2</v>
      </c>
      <c r="U1174" s="4">
        <f t="shared" si="280"/>
        <v>0</v>
      </c>
      <c r="AA1174" s="4">
        <f t="shared" si="281"/>
        <v>0</v>
      </c>
      <c r="AM1174" s="4">
        <f t="shared" si="282"/>
        <v>0</v>
      </c>
      <c r="AN1174" s="5">
        <f>SUM($H$3:H1174)</f>
        <v>9621.0555555555566</v>
      </c>
    </row>
    <row r="1175" spans="1:40" x14ac:dyDescent="0.3">
      <c r="A1175" s="2" t="s">
        <v>16</v>
      </c>
      <c r="B1175" s="13">
        <v>1172</v>
      </c>
      <c r="C1175" s="13">
        <v>150</v>
      </c>
      <c r="D1175" s="14">
        <v>81</v>
      </c>
      <c r="E1175" s="4">
        <f t="shared" si="283"/>
        <v>0.38888888888888851</v>
      </c>
      <c r="F1175" s="11">
        <f t="shared" si="284"/>
        <v>-4.1666666666666269E-2</v>
      </c>
      <c r="H1175" s="12">
        <f t="shared" si="271"/>
        <v>22.5</v>
      </c>
      <c r="I1175" s="5">
        <f t="shared" si="272"/>
        <v>72.722222222222157</v>
      </c>
      <c r="J1175" s="4">
        <f t="shared" si="273"/>
        <v>36.689399999999999</v>
      </c>
      <c r="K1175" s="4">
        <f t="shared" si="274"/>
        <v>77.596126874999996</v>
      </c>
      <c r="L1175" s="11">
        <f t="shared" si="275"/>
        <v>187.00774909722213</v>
      </c>
      <c r="N1175" s="12">
        <f t="shared" si="270"/>
        <v>4207.6743546874977</v>
      </c>
      <c r="O1175" s="4">
        <f t="shared" si="276"/>
        <v>4207.6743546874977</v>
      </c>
      <c r="P1175" s="4">
        <f t="shared" si="277"/>
        <v>0</v>
      </c>
      <c r="Q1175" s="4">
        <f t="shared" si="278"/>
        <v>1.1687984318576384E-3</v>
      </c>
      <c r="R1175" s="4">
        <f t="shared" si="279"/>
        <v>0</v>
      </c>
      <c r="S1175" s="4">
        <f>SUM($Q$3:Q1175)</f>
        <v>0.23812428181783118</v>
      </c>
      <c r="T1175" s="11">
        <f>SUM($R$3:R1175)</f>
        <v>5.16601512810533E-2</v>
      </c>
      <c r="U1175" s="4">
        <f t="shared" si="280"/>
        <v>0</v>
      </c>
      <c r="AA1175" s="4">
        <f t="shared" si="281"/>
        <v>0</v>
      </c>
      <c r="AM1175" s="4">
        <f t="shared" si="282"/>
        <v>0</v>
      </c>
      <c r="AN1175" s="5">
        <f>SUM($H$3:H1175)</f>
        <v>9643.5555555555566</v>
      </c>
    </row>
    <row r="1176" spans="1:40" x14ac:dyDescent="0.3">
      <c r="A1176" s="2" t="s">
        <v>16</v>
      </c>
      <c r="B1176" s="13">
        <v>1173</v>
      </c>
      <c r="C1176" s="13">
        <v>151</v>
      </c>
      <c r="D1176" s="14">
        <v>82.3</v>
      </c>
      <c r="E1176" s="4">
        <f t="shared" si="283"/>
        <v>0.34722222222222221</v>
      </c>
      <c r="F1176" s="11">
        <f t="shared" si="284"/>
        <v>-3.4722222222222238E-2</v>
      </c>
      <c r="H1176" s="12">
        <f t="shared" si="271"/>
        <v>22.861111111111111</v>
      </c>
      <c r="I1176" s="5">
        <f t="shared" si="272"/>
        <v>64.930555555555557</v>
      </c>
      <c r="J1176" s="4">
        <f t="shared" si="273"/>
        <v>36.689399999999999</v>
      </c>
      <c r="K1176" s="4">
        <f t="shared" si="274"/>
        <v>80.106854168750004</v>
      </c>
      <c r="L1176" s="11">
        <f t="shared" si="275"/>
        <v>181.72680972430555</v>
      </c>
      <c r="N1176" s="12">
        <f t="shared" si="270"/>
        <v>4154.4767889750965</v>
      </c>
      <c r="O1176" s="4">
        <f t="shared" si="276"/>
        <v>4154.4767889750965</v>
      </c>
      <c r="P1176" s="4">
        <f t="shared" si="277"/>
        <v>0</v>
      </c>
      <c r="Q1176" s="4">
        <f t="shared" si="278"/>
        <v>1.1540213302708602E-3</v>
      </c>
      <c r="R1176" s="4">
        <f t="shared" si="279"/>
        <v>0</v>
      </c>
      <c r="S1176" s="4">
        <f>SUM($Q$3:Q1176)</f>
        <v>0.23927830314810206</v>
      </c>
      <c r="T1176" s="11">
        <f>SUM($R$3:R1176)</f>
        <v>5.16601512810533E-2</v>
      </c>
      <c r="U1176" s="4">
        <f t="shared" si="280"/>
        <v>0</v>
      </c>
      <c r="AA1176" s="4">
        <f t="shared" si="281"/>
        <v>0</v>
      </c>
      <c r="AM1176" s="4">
        <f t="shared" si="282"/>
        <v>0</v>
      </c>
      <c r="AN1176" s="5">
        <f>SUM($H$3:H1176)</f>
        <v>9666.4166666666679</v>
      </c>
    </row>
    <row r="1177" spans="1:40" x14ac:dyDescent="0.3">
      <c r="A1177" s="2" t="s">
        <v>16</v>
      </c>
      <c r="B1177" s="13">
        <v>1174</v>
      </c>
      <c r="C1177" s="13">
        <v>152</v>
      </c>
      <c r="D1177" s="14">
        <v>83.5</v>
      </c>
      <c r="E1177" s="4">
        <f t="shared" si="283"/>
        <v>0.31944444444444403</v>
      </c>
      <c r="F1177" s="11">
        <f t="shared" si="284"/>
        <v>-3.472222222222221E-2</v>
      </c>
      <c r="H1177" s="12">
        <f t="shared" si="271"/>
        <v>23.194444444444443</v>
      </c>
      <c r="I1177" s="5">
        <f t="shared" si="272"/>
        <v>59.736111111111036</v>
      </c>
      <c r="J1177" s="4">
        <f t="shared" si="273"/>
        <v>36.689399999999999</v>
      </c>
      <c r="K1177" s="4">
        <f t="shared" si="274"/>
        <v>82.459929218749977</v>
      </c>
      <c r="L1177" s="11">
        <f t="shared" si="275"/>
        <v>178.88544032986101</v>
      </c>
      <c r="N1177" s="12">
        <f t="shared" si="270"/>
        <v>4149.1484076509423</v>
      </c>
      <c r="O1177" s="4">
        <f t="shared" si="276"/>
        <v>4149.1484076509423</v>
      </c>
      <c r="P1177" s="4">
        <f t="shared" si="277"/>
        <v>0</v>
      </c>
      <c r="Q1177" s="4">
        <f t="shared" si="278"/>
        <v>1.1525412243474841E-3</v>
      </c>
      <c r="R1177" s="4">
        <f t="shared" si="279"/>
        <v>0</v>
      </c>
      <c r="S1177" s="4">
        <f>SUM($Q$3:Q1177)</f>
        <v>0.24043084437244955</v>
      </c>
      <c r="T1177" s="11">
        <f>SUM($R$3:R1177)</f>
        <v>5.16601512810533E-2</v>
      </c>
      <c r="U1177" s="4">
        <f t="shared" si="280"/>
        <v>0</v>
      </c>
      <c r="AA1177" s="4">
        <f t="shared" si="281"/>
        <v>0</v>
      </c>
      <c r="AM1177" s="4">
        <f t="shared" si="282"/>
        <v>0</v>
      </c>
      <c r="AN1177" s="5">
        <f>SUM($H$3:H1177)</f>
        <v>9689.6111111111131</v>
      </c>
    </row>
    <row r="1178" spans="1:40" x14ac:dyDescent="0.3">
      <c r="A1178" s="2" t="s">
        <v>16</v>
      </c>
      <c r="B1178" s="13">
        <v>1175</v>
      </c>
      <c r="C1178" s="13">
        <v>153</v>
      </c>
      <c r="D1178" s="14">
        <v>84.6</v>
      </c>
      <c r="E1178" s="4">
        <f t="shared" si="283"/>
        <v>0.27777777777777779</v>
      </c>
      <c r="F1178" s="11">
        <f t="shared" si="284"/>
        <v>-4.1666666666666269E-2</v>
      </c>
      <c r="H1178" s="12">
        <f t="shared" si="271"/>
        <v>23.499999999999996</v>
      </c>
      <c r="I1178" s="5">
        <f t="shared" si="272"/>
        <v>51.94444444444445</v>
      </c>
      <c r="J1178" s="4">
        <f t="shared" si="273"/>
        <v>36.689399999999999</v>
      </c>
      <c r="K1178" s="4">
        <f t="shared" si="274"/>
        <v>84.646836674999975</v>
      </c>
      <c r="L1178" s="11">
        <f t="shared" si="275"/>
        <v>173.28068111944441</v>
      </c>
      <c r="N1178" s="12">
        <f t="shared" si="270"/>
        <v>4072.0960063069429</v>
      </c>
      <c r="O1178" s="4">
        <f t="shared" si="276"/>
        <v>4072.0960063069429</v>
      </c>
      <c r="P1178" s="4">
        <f t="shared" si="277"/>
        <v>0</v>
      </c>
      <c r="Q1178" s="4">
        <f t="shared" si="278"/>
        <v>1.1311377795297064E-3</v>
      </c>
      <c r="R1178" s="4">
        <f t="shared" si="279"/>
        <v>0</v>
      </c>
      <c r="S1178" s="4">
        <f>SUM($Q$3:Q1178)</f>
        <v>0.24156198215197924</v>
      </c>
      <c r="T1178" s="11">
        <f>SUM($R$3:R1178)</f>
        <v>5.16601512810533E-2</v>
      </c>
      <c r="U1178" s="4">
        <f t="shared" si="280"/>
        <v>0</v>
      </c>
      <c r="AA1178" s="4">
        <f t="shared" si="281"/>
        <v>0</v>
      </c>
      <c r="AM1178" s="4">
        <f t="shared" si="282"/>
        <v>0</v>
      </c>
      <c r="AN1178" s="5">
        <f>SUM($H$3:H1178)</f>
        <v>9713.1111111111131</v>
      </c>
    </row>
    <row r="1179" spans="1:40" x14ac:dyDescent="0.3">
      <c r="A1179" s="2" t="s">
        <v>16</v>
      </c>
      <c r="B1179" s="13">
        <v>1176</v>
      </c>
      <c r="C1179" s="13">
        <v>154</v>
      </c>
      <c r="D1179" s="14">
        <v>85.5</v>
      </c>
      <c r="E1179" s="4">
        <f t="shared" si="283"/>
        <v>0.23611111111111149</v>
      </c>
      <c r="F1179" s="11">
        <f t="shared" si="284"/>
        <v>-2.7777777777778179E-2</v>
      </c>
      <c r="H1179" s="12">
        <f t="shared" si="271"/>
        <v>23.75</v>
      </c>
      <c r="I1179" s="5">
        <f t="shared" si="272"/>
        <v>44.15277777777785</v>
      </c>
      <c r="J1179" s="4">
        <f t="shared" si="273"/>
        <v>36.689399999999999</v>
      </c>
      <c r="K1179" s="4">
        <f t="shared" si="274"/>
        <v>86.457412968750006</v>
      </c>
      <c r="L1179" s="11">
        <f t="shared" si="275"/>
        <v>167.29959074652785</v>
      </c>
      <c r="N1179" s="12">
        <f t="shared" si="270"/>
        <v>3973.3652802300367</v>
      </c>
      <c r="O1179" s="4">
        <f t="shared" si="276"/>
        <v>3973.3652802300367</v>
      </c>
      <c r="P1179" s="4">
        <f t="shared" si="277"/>
        <v>0</v>
      </c>
      <c r="Q1179" s="4">
        <f t="shared" si="278"/>
        <v>1.1037125778416768E-3</v>
      </c>
      <c r="R1179" s="4">
        <f t="shared" si="279"/>
        <v>0</v>
      </c>
      <c r="S1179" s="4">
        <f>SUM($Q$3:Q1179)</f>
        <v>0.24266569472982091</v>
      </c>
      <c r="T1179" s="11">
        <f>SUM($R$3:R1179)</f>
        <v>5.16601512810533E-2</v>
      </c>
      <c r="U1179" s="4">
        <f t="shared" si="280"/>
        <v>0</v>
      </c>
      <c r="AA1179" s="4">
        <f t="shared" si="281"/>
        <v>0</v>
      </c>
      <c r="AM1179" s="4">
        <f t="shared" si="282"/>
        <v>0</v>
      </c>
      <c r="AN1179" s="5">
        <f>SUM($H$3:H1179)</f>
        <v>9736.8611111111131</v>
      </c>
    </row>
    <row r="1180" spans="1:40" x14ac:dyDescent="0.3">
      <c r="A1180" s="2" t="s">
        <v>16</v>
      </c>
      <c r="B1180" s="13">
        <v>1177</v>
      </c>
      <c r="C1180" s="13">
        <v>155</v>
      </c>
      <c r="D1180" s="14">
        <v>86.3</v>
      </c>
      <c r="E1180" s="4">
        <f t="shared" si="283"/>
        <v>0.22222222222222143</v>
      </c>
      <c r="F1180" s="11">
        <f t="shared" si="284"/>
        <v>6.944444444444059E-3</v>
      </c>
      <c r="H1180" s="12">
        <f t="shared" si="271"/>
        <v>23.972222222222221</v>
      </c>
      <c r="I1180" s="5">
        <f t="shared" si="272"/>
        <v>41.555555555555408</v>
      </c>
      <c r="J1180" s="4">
        <f t="shared" si="273"/>
        <v>36.689399999999999</v>
      </c>
      <c r="K1180" s="4">
        <f t="shared" si="274"/>
        <v>88.082898668749976</v>
      </c>
      <c r="L1180" s="11">
        <f t="shared" si="275"/>
        <v>166.32785422430538</v>
      </c>
      <c r="N1180" s="12">
        <f t="shared" si="270"/>
        <v>3987.2482832104315</v>
      </c>
      <c r="O1180" s="4">
        <f t="shared" si="276"/>
        <v>3987.2482832104315</v>
      </c>
      <c r="P1180" s="4">
        <f t="shared" si="277"/>
        <v>0</v>
      </c>
      <c r="Q1180" s="4">
        <f t="shared" si="278"/>
        <v>1.1075689675584532E-3</v>
      </c>
      <c r="R1180" s="4">
        <f t="shared" si="279"/>
        <v>0</v>
      </c>
      <c r="S1180" s="4">
        <f>SUM($Q$3:Q1180)</f>
        <v>0.24377326369737937</v>
      </c>
      <c r="T1180" s="11">
        <f>SUM($R$3:R1180)</f>
        <v>5.16601512810533E-2</v>
      </c>
      <c r="U1180" s="4">
        <f t="shared" si="280"/>
        <v>0</v>
      </c>
      <c r="AA1180" s="4">
        <f t="shared" si="281"/>
        <v>0</v>
      </c>
      <c r="AM1180" s="4">
        <f t="shared" si="282"/>
        <v>0</v>
      </c>
      <c r="AN1180" s="5">
        <f>SUM($H$3:H1180)</f>
        <v>9760.8333333333358</v>
      </c>
    </row>
    <row r="1181" spans="1:40" x14ac:dyDescent="0.3">
      <c r="A1181" s="2" t="s">
        <v>16</v>
      </c>
      <c r="B1181" s="13">
        <v>1178</v>
      </c>
      <c r="C1181" s="13">
        <v>156</v>
      </c>
      <c r="D1181" s="14">
        <v>87.1</v>
      </c>
      <c r="E1181" s="4">
        <f t="shared" si="283"/>
        <v>0.24999999999999961</v>
      </c>
      <c r="F1181" s="11">
        <f t="shared" si="284"/>
        <v>2.7777777777778179E-2</v>
      </c>
      <c r="H1181" s="12">
        <f t="shared" si="271"/>
        <v>24.194444444444443</v>
      </c>
      <c r="I1181" s="5">
        <f t="shared" si="272"/>
        <v>46.749999999999929</v>
      </c>
      <c r="J1181" s="4">
        <f t="shared" si="273"/>
        <v>36.689399999999999</v>
      </c>
      <c r="K1181" s="4">
        <f t="shared" si="274"/>
        <v>89.723522768749987</v>
      </c>
      <c r="L1181" s="11">
        <f t="shared" si="275"/>
        <v>173.16292276874992</v>
      </c>
      <c r="N1181" s="12">
        <f t="shared" si="270"/>
        <v>4189.5807147661435</v>
      </c>
      <c r="O1181" s="4">
        <f t="shared" si="276"/>
        <v>4189.5807147661435</v>
      </c>
      <c r="P1181" s="4">
        <f t="shared" si="277"/>
        <v>0</v>
      </c>
      <c r="Q1181" s="4">
        <f t="shared" si="278"/>
        <v>1.1637724207683733E-3</v>
      </c>
      <c r="R1181" s="4">
        <f t="shared" si="279"/>
        <v>0</v>
      </c>
      <c r="S1181" s="4">
        <f>SUM($Q$3:Q1181)</f>
        <v>0.24493703611814774</v>
      </c>
      <c r="T1181" s="11">
        <f>SUM($R$3:R1181)</f>
        <v>5.16601512810533E-2</v>
      </c>
      <c r="U1181" s="4">
        <f t="shared" si="280"/>
        <v>0</v>
      </c>
      <c r="AA1181" s="4">
        <f t="shared" si="281"/>
        <v>0</v>
      </c>
      <c r="AM1181" s="4">
        <f t="shared" si="282"/>
        <v>0</v>
      </c>
      <c r="AN1181" s="5">
        <f>SUM($H$3:H1181)</f>
        <v>9785.027777777781</v>
      </c>
    </row>
    <row r="1182" spans="1:40" x14ac:dyDescent="0.3">
      <c r="A1182" s="2" t="s">
        <v>16</v>
      </c>
      <c r="B1182" s="13">
        <v>1179</v>
      </c>
      <c r="C1182" s="13">
        <v>157</v>
      </c>
      <c r="D1182" s="14">
        <v>88.1</v>
      </c>
      <c r="E1182" s="4">
        <f t="shared" si="283"/>
        <v>0.27777777777777779</v>
      </c>
      <c r="F1182" s="11">
        <f t="shared" si="284"/>
        <v>1.3888888888889089E-2</v>
      </c>
      <c r="H1182" s="12">
        <f t="shared" si="271"/>
        <v>24.472222222222221</v>
      </c>
      <c r="I1182" s="5">
        <f t="shared" si="272"/>
        <v>51.94444444444445</v>
      </c>
      <c r="J1182" s="4">
        <f t="shared" si="273"/>
        <v>36.689399999999999</v>
      </c>
      <c r="K1182" s="4">
        <f t="shared" si="274"/>
        <v>91.795591268749988</v>
      </c>
      <c r="L1182" s="11">
        <f t="shared" si="275"/>
        <v>180.42943571319444</v>
      </c>
      <c r="N1182" s="12">
        <f t="shared" si="270"/>
        <v>4415.5092462034527</v>
      </c>
      <c r="O1182" s="4">
        <f t="shared" si="276"/>
        <v>4415.5092462034527</v>
      </c>
      <c r="P1182" s="4">
        <f t="shared" si="277"/>
        <v>0</v>
      </c>
      <c r="Q1182" s="4">
        <f t="shared" si="278"/>
        <v>1.2265303461676256E-3</v>
      </c>
      <c r="R1182" s="4">
        <f t="shared" si="279"/>
        <v>0</v>
      </c>
      <c r="S1182" s="4">
        <f>SUM($Q$3:Q1182)</f>
        <v>0.24616356646431536</v>
      </c>
      <c r="T1182" s="11">
        <f>SUM($R$3:R1182)</f>
        <v>5.16601512810533E-2</v>
      </c>
      <c r="U1182" s="4">
        <f t="shared" si="280"/>
        <v>0</v>
      </c>
      <c r="AA1182" s="4">
        <f t="shared" si="281"/>
        <v>0</v>
      </c>
      <c r="AM1182" s="4">
        <f t="shared" si="282"/>
        <v>0</v>
      </c>
      <c r="AN1182" s="5">
        <f>SUM($H$3:H1182)</f>
        <v>9809.5000000000036</v>
      </c>
    </row>
    <row r="1183" spans="1:40" x14ac:dyDescent="0.3">
      <c r="A1183" s="2" t="s">
        <v>16</v>
      </c>
      <c r="B1183" s="13">
        <v>1180</v>
      </c>
      <c r="C1183" s="13">
        <v>158</v>
      </c>
      <c r="D1183" s="14">
        <v>89.1</v>
      </c>
      <c r="E1183" s="4">
        <f t="shared" si="283"/>
        <v>0.27777777777777779</v>
      </c>
      <c r="F1183" s="11">
        <f t="shared" si="284"/>
        <v>-6.944444444444059E-3</v>
      </c>
      <c r="H1183" s="12">
        <f t="shared" si="271"/>
        <v>24.749999999999996</v>
      </c>
      <c r="I1183" s="5">
        <f t="shared" si="272"/>
        <v>51.94444444444445</v>
      </c>
      <c r="J1183" s="4">
        <f t="shared" si="273"/>
        <v>36.689399999999999</v>
      </c>
      <c r="K1183" s="4">
        <f t="shared" si="274"/>
        <v>93.891313518749953</v>
      </c>
      <c r="L1183" s="11">
        <f t="shared" si="275"/>
        <v>182.5251579631944</v>
      </c>
      <c r="N1183" s="12">
        <f t="shared" si="270"/>
        <v>4517.4976595890612</v>
      </c>
      <c r="O1183" s="4">
        <f t="shared" si="276"/>
        <v>4517.4976595890612</v>
      </c>
      <c r="P1183" s="4">
        <f t="shared" si="277"/>
        <v>0</v>
      </c>
      <c r="Q1183" s="4">
        <f t="shared" si="278"/>
        <v>1.2548604609969615E-3</v>
      </c>
      <c r="R1183" s="4">
        <f t="shared" si="279"/>
        <v>0</v>
      </c>
      <c r="S1183" s="4">
        <f>SUM($Q$3:Q1183)</f>
        <v>0.24741842692531232</v>
      </c>
      <c r="T1183" s="11">
        <f>SUM($R$3:R1183)</f>
        <v>5.16601512810533E-2</v>
      </c>
      <c r="U1183" s="4">
        <f t="shared" si="280"/>
        <v>0</v>
      </c>
      <c r="AA1183" s="4">
        <f t="shared" si="281"/>
        <v>0</v>
      </c>
      <c r="AM1183" s="4">
        <f t="shared" si="282"/>
        <v>0</v>
      </c>
      <c r="AN1183" s="5">
        <f>SUM($H$3:H1183)</f>
        <v>9834.2500000000036</v>
      </c>
    </row>
    <row r="1184" spans="1:40" x14ac:dyDescent="0.3">
      <c r="A1184" s="2" t="s">
        <v>16</v>
      </c>
      <c r="B1184" s="13">
        <v>1181</v>
      </c>
      <c r="C1184" s="13">
        <v>159</v>
      </c>
      <c r="D1184" s="14">
        <v>90.1</v>
      </c>
      <c r="E1184" s="4">
        <f t="shared" si="283"/>
        <v>0.26388888888888967</v>
      </c>
      <c r="F1184" s="11">
        <f t="shared" si="284"/>
        <v>-2.7777777777777193E-2</v>
      </c>
      <c r="H1184" s="12">
        <f t="shared" si="271"/>
        <v>25.027777777777775</v>
      </c>
      <c r="I1184" s="5">
        <f t="shared" si="272"/>
        <v>49.347222222222371</v>
      </c>
      <c r="J1184" s="4">
        <f t="shared" si="273"/>
        <v>36.689399999999999</v>
      </c>
      <c r="K1184" s="4">
        <f t="shared" si="274"/>
        <v>96.01068951874997</v>
      </c>
      <c r="L1184" s="11">
        <f t="shared" si="275"/>
        <v>182.04731174097236</v>
      </c>
      <c r="N1184" s="12">
        <f t="shared" si="270"/>
        <v>4556.2396632948912</v>
      </c>
      <c r="O1184" s="4">
        <f t="shared" si="276"/>
        <v>4556.2396632948912</v>
      </c>
      <c r="P1184" s="4">
        <f t="shared" si="277"/>
        <v>0</v>
      </c>
      <c r="Q1184" s="4">
        <f t="shared" si="278"/>
        <v>1.2656221286930255E-3</v>
      </c>
      <c r="R1184" s="4">
        <f t="shared" si="279"/>
        <v>0</v>
      </c>
      <c r="S1184" s="4">
        <f>SUM($Q$3:Q1184)</f>
        <v>0.24868404905400535</v>
      </c>
      <c r="T1184" s="11">
        <f>SUM($R$3:R1184)</f>
        <v>5.16601512810533E-2</v>
      </c>
      <c r="U1184" s="4">
        <f t="shared" si="280"/>
        <v>0</v>
      </c>
      <c r="AA1184" s="4">
        <f t="shared" si="281"/>
        <v>0</v>
      </c>
      <c r="AM1184" s="4">
        <f t="shared" si="282"/>
        <v>0</v>
      </c>
      <c r="AN1184" s="5">
        <f>SUM($H$3:H1184)</f>
        <v>9859.277777777781</v>
      </c>
    </row>
    <row r="1185" spans="1:40" x14ac:dyDescent="0.3">
      <c r="A1185" s="2" t="s">
        <v>16</v>
      </c>
      <c r="B1185" s="13">
        <v>1182</v>
      </c>
      <c r="C1185" s="13">
        <v>160</v>
      </c>
      <c r="D1185" s="14">
        <v>91</v>
      </c>
      <c r="E1185" s="4">
        <f t="shared" si="283"/>
        <v>0.2222222222222234</v>
      </c>
      <c r="F1185" s="11">
        <f t="shared" si="284"/>
        <v>-4.1666666666667254E-2</v>
      </c>
      <c r="H1185" s="12">
        <f t="shared" si="271"/>
        <v>25.277777777777779</v>
      </c>
      <c r="I1185" s="5">
        <f t="shared" si="272"/>
        <v>41.555555555555777</v>
      </c>
      <c r="J1185" s="4">
        <f t="shared" si="273"/>
        <v>36.689399999999999</v>
      </c>
      <c r="K1185" s="4">
        <f t="shared" si="274"/>
        <v>97.938351874999995</v>
      </c>
      <c r="L1185" s="11">
        <f t="shared" si="275"/>
        <v>176.18330743055577</v>
      </c>
      <c r="N1185" s="12">
        <f t="shared" si="270"/>
        <v>4453.5224933834934</v>
      </c>
      <c r="O1185" s="4">
        <f t="shared" si="276"/>
        <v>4453.5224933834934</v>
      </c>
      <c r="P1185" s="4">
        <f t="shared" si="277"/>
        <v>0</v>
      </c>
      <c r="Q1185" s="4">
        <f t="shared" si="278"/>
        <v>1.2370895814954148E-3</v>
      </c>
      <c r="R1185" s="4">
        <f t="shared" si="279"/>
        <v>0</v>
      </c>
      <c r="S1185" s="4">
        <f>SUM($Q$3:Q1185)</f>
        <v>0.24992113863550075</v>
      </c>
      <c r="T1185" s="11">
        <f>SUM($R$3:R1185)</f>
        <v>5.16601512810533E-2</v>
      </c>
      <c r="U1185" s="4">
        <f t="shared" si="280"/>
        <v>0</v>
      </c>
      <c r="AA1185" s="4">
        <f t="shared" si="281"/>
        <v>0</v>
      </c>
      <c r="AM1185" s="4">
        <f t="shared" si="282"/>
        <v>0</v>
      </c>
      <c r="AN1185" s="5">
        <f>SUM($H$3:H1185)</f>
        <v>9884.5555555555584</v>
      </c>
    </row>
    <row r="1186" spans="1:40" x14ac:dyDescent="0.3">
      <c r="A1186" s="2" t="s">
        <v>16</v>
      </c>
      <c r="B1186" s="13">
        <v>1183</v>
      </c>
      <c r="C1186" s="13">
        <v>161</v>
      </c>
      <c r="D1186" s="14">
        <v>91.7</v>
      </c>
      <c r="E1186" s="4">
        <f t="shared" si="283"/>
        <v>0.18055555555555516</v>
      </c>
      <c r="F1186" s="11">
        <f t="shared" si="284"/>
        <v>-3.4722222222223209E-2</v>
      </c>
      <c r="H1186" s="12">
        <f t="shared" si="271"/>
        <v>25.472222222222221</v>
      </c>
      <c r="I1186" s="5">
        <f t="shared" si="272"/>
        <v>33.763888888888815</v>
      </c>
      <c r="J1186" s="4">
        <f t="shared" si="273"/>
        <v>36.689399999999999</v>
      </c>
      <c r="K1186" s="4">
        <f t="shared" si="274"/>
        <v>99.450890918749991</v>
      </c>
      <c r="L1186" s="11">
        <f t="shared" si="275"/>
        <v>169.9041798076388</v>
      </c>
      <c r="N1186" s="12">
        <f t="shared" si="270"/>
        <v>4327.8370245445767</v>
      </c>
      <c r="O1186" s="4">
        <f t="shared" si="276"/>
        <v>4327.8370245445767</v>
      </c>
      <c r="P1186" s="4">
        <f t="shared" si="277"/>
        <v>0</v>
      </c>
      <c r="Q1186" s="4">
        <f t="shared" si="278"/>
        <v>1.2021769512623823E-3</v>
      </c>
      <c r="R1186" s="4">
        <f t="shared" si="279"/>
        <v>0</v>
      </c>
      <c r="S1186" s="4">
        <f>SUM($Q$3:Q1186)</f>
        <v>0.25112331558676315</v>
      </c>
      <c r="T1186" s="11">
        <f>SUM($R$3:R1186)</f>
        <v>5.16601512810533E-2</v>
      </c>
      <c r="U1186" s="4">
        <f t="shared" si="280"/>
        <v>0</v>
      </c>
      <c r="AA1186" s="4">
        <f t="shared" si="281"/>
        <v>0</v>
      </c>
      <c r="AM1186" s="4">
        <f t="shared" si="282"/>
        <v>0</v>
      </c>
      <c r="AN1186" s="5">
        <f>SUM($H$3:H1186)</f>
        <v>9910.027777777781</v>
      </c>
    </row>
    <row r="1187" spans="1:40" x14ac:dyDescent="0.3">
      <c r="A1187" s="2" t="s">
        <v>16</v>
      </c>
      <c r="B1187" s="13">
        <v>1184</v>
      </c>
      <c r="C1187" s="13">
        <v>162</v>
      </c>
      <c r="D1187" s="14">
        <v>92.3</v>
      </c>
      <c r="E1187" s="4">
        <f t="shared" si="283"/>
        <v>0.15277777777777699</v>
      </c>
      <c r="F1187" s="11">
        <f t="shared" si="284"/>
        <v>-3.4722222222222224E-2</v>
      </c>
      <c r="H1187" s="12">
        <f t="shared" si="271"/>
        <v>25.638888888888886</v>
      </c>
      <c r="I1187" s="5">
        <f t="shared" si="272"/>
        <v>28.569444444444297</v>
      </c>
      <c r="J1187" s="4">
        <f t="shared" si="273"/>
        <v>36.689399999999999</v>
      </c>
      <c r="K1187" s="4">
        <f t="shared" si="274"/>
        <v>100.75657791874995</v>
      </c>
      <c r="L1187" s="11">
        <f t="shared" si="275"/>
        <v>166.01542236319426</v>
      </c>
      <c r="N1187" s="12">
        <f t="shared" si="270"/>
        <v>4256.4509678118966</v>
      </c>
      <c r="O1187" s="4">
        <f t="shared" si="276"/>
        <v>4256.4509678118966</v>
      </c>
      <c r="P1187" s="4">
        <f t="shared" si="277"/>
        <v>0</v>
      </c>
      <c r="Q1187" s="4">
        <f t="shared" si="278"/>
        <v>1.1823474910588601E-3</v>
      </c>
      <c r="R1187" s="4">
        <f t="shared" si="279"/>
        <v>0</v>
      </c>
      <c r="S1187" s="4">
        <f>SUM($Q$3:Q1187)</f>
        <v>0.25230566307782198</v>
      </c>
      <c r="T1187" s="11">
        <f>SUM($R$3:R1187)</f>
        <v>5.16601512810533E-2</v>
      </c>
      <c r="U1187" s="4">
        <f t="shared" si="280"/>
        <v>0</v>
      </c>
      <c r="AA1187" s="4">
        <f t="shared" si="281"/>
        <v>0</v>
      </c>
      <c r="AM1187" s="4">
        <f t="shared" si="282"/>
        <v>0</v>
      </c>
      <c r="AN1187" s="5">
        <f>SUM($H$3:H1187)</f>
        <v>9935.6666666666697</v>
      </c>
    </row>
    <row r="1188" spans="1:40" x14ac:dyDescent="0.3">
      <c r="A1188" s="2" t="s">
        <v>16</v>
      </c>
      <c r="B1188" s="13">
        <v>1185</v>
      </c>
      <c r="C1188" s="13">
        <v>163</v>
      </c>
      <c r="D1188" s="14">
        <v>92.8</v>
      </c>
      <c r="E1188" s="4">
        <f t="shared" si="283"/>
        <v>0.11111111111111072</v>
      </c>
      <c r="F1188" s="11">
        <f t="shared" si="284"/>
        <v>-5.5555555555555358E-2</v>
      </c>
      <c r="H1188" s="12">
        <f t="shared" si="271"/>
        <v>25.777777777777775</v>
      </c>
      <c r="I1188" s="5">
        <f t="shared" si="272"/>
        <v>20.777777777777704</v>
      </c>
      <c r="J1188" s="4">
        <f t="shared" si="273"/>
        <v>36.689399999999999</v>
      </c>
      <c r="K1188" s="4">
        <f t="shared" si="274"/>
        <v>101.85115519999997</v>
      </c>
      <c r="L1188" s="11">
        <f t="shared" si="275"/>
        <v>159.31833297777769</v>
      </c>
      <c r="N1188" s="12">
        <f t="shared" si="270"/>
        <v>4106.8725834271581</v>
      </c>
      <c r="O1188" s="4">
        <f t="shared" si="276"/>
        <v>4106.8725834271581</v>
      </c>
      <c r="P1188" s="4">
        <f t="shared" si="277"/>
        <v>0</v>
      </c>
      <c r="Q1188" s="4">
        <f t="shared" si="278"/>
        <v>1.1407979398408773E-3</v>
      </c>
      <c r="R1188" s="4">
        <f t="shared" si="279"/>
        <v>0</v>
      </c>
      <c r="S1188" s="4">
        <f>SUM($Q$3:Q1188)</f>
        <v>0.25344646101766288</v>
      </c>
      <c r="T1188" s="11">
        <f>SUM($R$3:R1188)</f>
        <v>5.16601512810533E-2</v>
      </c>
      <c r="U1188" s="4">
        <f t="shared" si="280"/>
        <v>0</v>
      </c>
      <c r="AA1188" s="4">
        <f t="shared" si="281"/>
        <v>0</v>
      </c>
      <c r="AM1188" s="4">
        <f t="shared" si="282"/>
        <v>0</v>
      </c>
      <c r="AN1188" s="5">
        <f>SUM($H$3:H1188)</f>
        <v>9961.4444444444471</v>
      </c>
    </row>
    <row r="1189" spans="1:40" x14ac:dyDescent="0.3">
      <c r="A1189" s="2" t="s">
        <v>16</v>
      </c>
      <c r="B1189" s="13">
        <v>1186</v>
      </c>
      <c r="C1189" s="13">
        <v>164</v>
      </c>
      <c r="D1189" s="14">
        <v>93.1</v>
      </c>
      <c r="E1189" s="4">
        <f t="shared" si="283"/>
        <v>4.1666666666666269E-2</v>
      </c>
      <c r="F1189" s="11">
        <f t="shared" si="284"/>
        <v>-5.5555555555555358E-2</v>
      </c>
      <c r="H1189" s="12">
        <f t="shared" si="271"/>
        <v>25.861111111111107</v>
      </c>
      <c r="I1189" s="5">
        <f t="shared" si="272"/>
        <v>7.7916666666665924</v>
      </c>
      <c r="J1189" s="4">
        <f t="shared" si="273"/>
        <v>36.689399999999999</v>
      </c>
      <c r="K1189" s="4">
        <f t="shared" si="274"/>
        <v>102.51074001874997</v>
      </c>
      <c r="L1189" s="11">
        <f t="shared" si="275"/>
        <v>146.99180668541658</v>
      </c>
      <c r="N1189" s="12">
        <f t="shared" si="270"/>
        <v>3801.3714451145224</v>
      </c>
      <c r="O1189" s="4">
        <f t="shared" si="276"/>
        <v>3801.3714451145224</v>
      </c>
      <c r="P1189" s="4">
        <f t="shared" si="277"/>
        <v>0</v>
      </c>
      <c r="Q1189" s="4">
        <f t="shared" si="278"/>
        <v>1.0559365125318119E-3</v>
      </c>
      <c r="R1189" s="4">
        <f t="shared" si="279"/>
        <v>0</v>
      </c>
      <c r="S1189" s="4">
        <f>SUM($Q$3:Q1189)</f>
        <v>0.25450239753019471</v>
      </c>
      <c r="T1189" s="11">
        <f>SUM($R$3:R1189)</f>
        <v>5.16601512810533E-2</v>
      </c>
      <c r="U1189" s="4">
        <f t="shared" si="280"/>
        <v>0</v>
      </c>
      <c r="AA1189" s="4">
        <f t="shared" si="281"/>
        <v>0</v>
      </c>
      <c r="AM1189" s="4">
        <f t="shared" si="282"/>
        <v>0</v>
      </c>
      <c r="AN1189" s="5">
        <f>SUM($H$3:H1189)</f>
        <v>9987.3055555555584</v>
      </c>
    </row>
    <row r="1190" spans="1:40" x14ac:dyDescent="0.3">
      <c r="A1190" s="2" t="s">
        <v>16</v>
      </c>
      <c r="B1190" s="13">
        <v>1187</v>
      </c>
      <c r="C1190" s="13">
        <v>165</v>
      </c>
      <c r="D1190" s="14">
        <v>93.1</v>
      </c>
      <c r="E1190" s="4">
        <f t="shared" si="283"/>
        <v>0</v>
      </c>
      <c r="F1190" s="11">
        <f t="shared" si="284"/>
        <v>-2.0833333333333134E-2</v>
      </c>
      <c r="H1190" s="12">
        <f t="shared" si="271"/>
        <v>25.861111111111107</v>
      </c>
      <c r="I1190" s="5">
        <f t="shared" si="272"/>
        <v>0</v>
      </c>
      <c r="J1190" s="4">
        <f t="shared" si="273"/>
        <v>36.689399999999999</v>
      </c>
      <c r="K1190" s="4">
        <f t="shared" si="274"/>
        <v>102.51074001874997</v>
      </c>
      <c r="L1190" s="11">
        <f t="shared" si="275"/>
        <v>139.20014001874998</v>
      </c>
      <c r="N1190" s="12">
        <f t="shared" si="270"/>
        <v>3599.8702877071169</v>
      </c>
      <c r="O1190" s="4">
        <f t="shared" si="276"/>
        <v>3599.8702877071169</v>
      </c>
      <c r="P1190" s="4">
        <f t="shared" si="277"/>
        <v>0</v>
      </c>
      <c r="Q1190" s="4">
        <f t="shared" si="278"/>
        <v>9.9996396880753244E-4</v>
      </c>
      <c r="R1190" s="4">
        <f t="shared" si="279"/>
        <v>0</v>
      </c>
      <c r="S1190" s="4">
        <f>SUM($Q$3:Q1190)</f>
        <v>0.25550236149900224</v>
      </c>
      <c r="T1190" s="11">
        <f>SUM($R$3:R1190)</f>
        <v>5.16601512810533E-2</v>
      </c>
      <c r="U1190" s="4">
        <f t="shared" si="280"/>
        <v>0</v>
      </c>
      <c r="AA1190" s="4">
        <f t="shared" si="281"/>
        <v>0</v>
      </c>
      <c r="AM1190" s="4">
        <f t="shared" si="282"/>
        <v>0</v>
      </c>
      <c r="AN1190" s="5">
        <f>SUM($H$3:H1190)</f>
        <v>10013.16666666667</v>
      </c>
    </row>
    <row r="1191" spans="1:40" x14ac:dyDescent="0.3">
      <c r="A1191" s="2" t="s">
        <v>16</v>
      </c>
      <c r="B1191" s="13">
        <v>1188</v>
      </c>
      <c r="C1191" s="13">
        <v>166</v>
      </c>
      <c r="D1191" s="14">
        <v>93.1</v>
      </c>
      <c r="E1191" s="4">
        <f t="shared" si="283"/>
        <v>0</v>
      </c>
      <c r="F1191" s="11">
        <f t="shared" si="284"/>
        <v>0</v>
      </c>
      <c r="H1191" s="12">
        <f t="shared" si="271"/>
        <v>25.861111111111107</v>
      </c>
      <c r="I1191" s="5">
        <f t="shared" si="272"/>
        <v>0</v>
      </c>
      <c r="J1191" s="4">
        <f t="shared" si="273"/>
        <v>36.689399999999999</v>
      </c>
      <c r="K1191" s="4">
        <f t="shared" si="274"/>
        <v>102.51074001874997</v>
      </c>
      <c r="L1191" s="11">
        <f t="shared" si="275"/>
        <v>139.20014001874998</v>
      </c>
      <c r="N1191" s="12">
        <f t="shared" si="270"/>
        <v>3599.8702877071169</v>
      </c>
      <c r="O1191" s="4">
        <f t="shared" si="276"/>
        <v>3599.8702877071169</v>
      </c>
      <c r="P1191" s="4">
        <f t="shared" si="277"/>
        <v>0</v>
      </c>
      <c r="Q1191" s="4">
        <f t="shared" si="278"/>
        <v>9.9996396880753244E-4</v>
      </c>
      <c r="R1191" s="4">
        <f t="shared" si="279"/>
        <v>0</v>
      </c>
      <c r="S1191" s="4">
        <f>SUM($Q$3:Q1191)</f>
        <v>0.25650232546780977</v>
      </c>
      <c r="T1191" s="11">
        <f>SUM($R$3:R1191)</f>
        <v>5.16601512810533E-2</v>
      </c>
      <c r="U1191" s="4">
        <f t="shared" si="280"/>
        <v>0</v>
      </c>
      <c r="AA1191" s="4">
        <f t="shared" si="281"/>
        <v>0</v>
      </c>
      <c r="AM1191" s="4">
        <f t="shared" si="282"/>
        <v>0</v>
      </c>
      <c r="AN1191" s="5">
        <f>SUM($H$3:H1191)</f>
        <v>10039.027777777781</v>
      </c>
    </row>
    <row r="1192" spans="1:40" x14ac:dyDescent="0.3">
      <c r="A1192" s="2" t="s">
        <v>16</v>
      </c>
      <c r="B1192" s="13">
        <v>1189</v>
      </c>
      <c r="C1192" s="13">
        <v>167</v>
      </c>
      <c r="D1192" s="14">
        <v>93.1</v>
      </c>
      <c r="E1192" s="4">
        <f t="shared" si="283"/>
        <v>0</v>
      </c>
      <c r="F1192" s="11">
        <f t="shared" si="284"/>
        <v>0</v>
      </c>
      <c r="H1192" s="12">
        <f t="shared" si="271"/>
        <v>25.861111111111107</v>
      </c>
      <c r="I1192" s="5">
        <f t="shared" si="272"/>
        <v>0</v>
      </c>
      <c r="J1192" s="4">
        <f t="shared" si="273"/>
        <v>36.689399999999999</v>
      </c>
      <c r="K1192" s="4">
        <f t="shared" si="274"/>
        <v>102.51074001874997</v>
      </c>
      <c r="L1192" s="11">
        <f t="shared" si="275"/>
        <v>139.20014001874998</v>
      </c>
      <c r="N1192" s="12">
        <f t="shared" si="270"/>
        <v>3599.8702877071169</v>
      </c>
      <c r="O1192" s="4">
        <f t="shared" si="276"/>
        <v>3599.8702877071169</v>
      </c>
      <c r="P1192" s="4">
        <f t="shared" si="277"/>
        <v>0</v>
      </c>
      <c r="Q1192" s="4">
        <f t="shared" si="278"/>
        <v>9.9996396880753244E-4</v>
      </c>
      <c r="R1192" s="4">
        <f t="shared" si="279"/>
        <v>0</v>
      </c>
      <c r="S1192" s="4">
        <f>SUM($Q$3:Q1192)</f>
        <v>0.25750228943661729</v>
      </c>
      <c r="T1192" s="11">
        <f>SUM($R$3:R1192)</f>
        <v>5.16601512810533E-2</v>
      </c>
      <c r="U1192" s="4">
        <f t="shared" si="280"/>
        <v>0</v>
      </c>
      <c r="AA1192" s="4">
        <f t="shared" si="281"/>
        <v>0</v>
      </c>
      <c r="AM1192" s="4">
        <f t="shared" si="282"/>
        <v>0</v>
      </c>
      <c r="AN1192" s="5">
        <f>SUM($H$3:H1192)</f>
        <v>10064.888888888892</v>
      </c>
    </row>
    <row r="1193" spans="1:40" x14ac:dyDescent="0.3">
      <c r="A1193" s="2" t="s">
        <v>16</v>
      </c>
      <c r="B1193" s="13">
        <v>1190</v>
      </c>
      <c r="C1193" s="13">
        <v>168</v>
      </c>
      <c r="D1193" s="14">
        <v>93.1</v>
      </c>
      <c r="E1193" s="4">
        <f t="shared" si="283"/>
        <v>0</v>
      </c>
      <c r="F1193" s="11">
        <f t="shared" si="284"/>
        <v>0</v>
      </c>
      <c r="H1193" s="12">
        <f t="shared" si="271"/>
        <v>25.861111111111107</v>
      </c>
      <c r="I1193" s="5">
        <f t="shared" si="272"/>
        <v>0</v>
      </c>
      <c r="J1193" s="4">
        <f t="shared" si="273"/>
        <v>36.689399999999999</v>
      </c>
      <c r="K1193" s="4">
        <f t="shared" si="274"/>
        <v>102.51074001874997</v>
      </c>
      <c r="L1193" s="11">
        <f t="shared" si="275"/>
        <v>139.20014001874998</v>
      </c>
      <c r="N1193" s="12">
        <f t="shared" si="270"/>
        <v>3599.8702877071169</v>
      </c>
      <c r="O1193" s="4">
        <f t="shared" si="276"/>
        <v>3599.8702877071169</v>
      </c>
      <c r="P1193" s="4">
        <f t="shared" si="277"/>
        <v>0</v>
      </c>
      <c r="Q1193" s="4">
        <f t="shared" si="278"/>
        <v>9.9996396880753244E-4</v>
      </c>
      <c r="R1193" s="4">
        <f t="shared" si="279"/>
        <v>0</v>
      </c>
      <c r="S1193" s="4">
        <f>SUM($Q$3:Q1193)</f>
        <v>0.25850225340542482</v>
      </c>
      <c r="T1193" s="11">
        <f>SUM($R$3:R1193)</f>
        <v>5.16601512810533E-2</v>
      </c>
      <c r="U1193" s="4">
        <f t="shared" si="280"/>
        <v>0</v>
      </c>
      <c r="AA1193" s="4">
        <f t="shared" si="281"/>
        <v>0</v>
      </c>
      <c r="AM1193" s="4">
        <f t="shared" si="282"/>
        <v>0</v>
      </c>
      <c r="AN1193" s="5">
        <f>SUM($H$3:H1193)</f>
        <v>10090.750000000004</v>
      </c>
    </row>
    <row r="1194" spans="1:40" x14ac:dyDescent="0.3">
      <c r="A1194" s="2" t="s">
        <v>16</v>
      </c>
      <c r="B1194" s="13">
        <v>1191</v>
      </c>
      <c r="C1194" s="13">
        <v>169</v>
      </c>
      <c r="D1194" s="14">
        <v>93.1</v>
      </c>
      <c r="E1194" s="4">
        <f t="shared" si="283"/>
        <v>0</v>
      </c>
      <c r="F1194" s="11">
        <f t="shared" si="284"/>
        <v>0</v>
      </c>
      <c r="H1194" s="12">
        <f t="shared" si="271"/>
        <v>25.861111111111107</v>
      </c>
      <c r="I1194" s="5">
        <f t="shared" si="272"/>
        <v>0</v>
      </c>
      <c r="J1194" s="4">
        <f t="shared" si="273"/>
        <v>36.689399999999999</v>
      </c>
      <c r="K1194" s="4">
        <f t="shared" si="274"/>
        <v>102.51074001874997</v>
      </c>
      <c r="L1194" s="11">
        <f t="shared" si="275"/>
        <v>139.20014001874998</v>
      </c>
      <c r="N1194" s="12">
        <f t="shared" si="270"/>
        <v>3599.8702877071169</v>
      </c>
      <c r="O1194" s="4">
        <f t="shared" si="276"/>
        <v>3599.8702877071169</v>
      </c>
      <c r="P1194" s="4">
        <f t="shared" si="277"/>
        <v>0</v>
      </c>
      <c r="Q1194" s="4">
        <f t="shared" si="278"/>
        <v>9.9996396880753244E-4</v>
      </c>
      <c r="R1194" s="4">
        <f t="shared" si="279"/>
        <v>0</v>
      </c>
      <c r="S1194" s="4">
        <f>SUM($Q$3:Q1194)</f>
        <v>0.25950221737423235</v>
      </c>
      <c r="T1194" s="11">
        <f>SUM($R$3:R1194)</f>
        <v>5.16601512810533E-2</v>
      </c>
      <c r="U1194" s="4">
        <f t="shared" si="280"/>
        <v>0</v>
      </c>
      <c r="AA1194" s="4">
        <f t="shared" si="281"/>
        <v>0</v>
      </c>
      <c r="AM1194" s="4">
        <f t="shared" si="282"/>
        <v>0</v>
      </c>
      <c r="AN1194" s="5">
        <f>SUM($H$3:H1194)</f>
        <v>10116.611111111115</v>
      </c>
    </row>
    <row r="1195" spans="1:40" x14ac:dyDescent="0.3">
      <c r="A1195" s="2" t="s">
        <v>16</v>
      </c>
      <c r="B1195" s="13">
        <v>1192</v>
      </c>
      <c r="C1195" s="13">
        <v>170</v>
      </c>
      <c r="D1195" s="14">
        <v>93.1</v>
      </c>
      <c r="E1195" s="4">
        <f t="shared" si="283"/>
        <v>0</v>
      </c>
      <c r="F1195" s="11">
        <f t="shared" si="284"/>
        <v>0</v>
      </c>
      <c r="H1195" s="12">
        <f t="shared" si="271"/>
        <v>25.861111111111107</v>
      </c>
      <c r="I1195" s="5">
        <f t="shared" si="272"/>
        <v>0</v>
      </c>
      <c r="J1195" s="4">
        <f t="shared" si="273"/>
        <v>36.689399999999999</v>
      </c>
      <c r="K1195" s="4">
        <f t="shared" si="274"/>
        <v>102.51074001874997</v>
      </c>
      <c r="L1195" s="11">
        <f t="shared" si="275"/>
        <v>139.20014001874998</v>
      </c>
      <c r="N1195" s="12">
        <f t="shared" si="270"/>
        <v>3599.8702877071169</v>
      </c>
      <c r="O1195" s="4">
        <f t="shared" si="276"/>
        <v>3599.8702877071169</v>
      </c>
      <c r="P1195" s="4">
        <f t="shared" si="277"/>
        <v>0</v>
      </c>
      <c r="Q1195" s="4">
        <f t="shared" si="278"/>
        <v>9.9996396880753244E-4</v>
      </c>
      <c r="R1195" s="4">
        <f t="shared" si="279"/>
        <v>0</v>
      </c>
      <c r="S1195" s="4">
        <f>SUM($Q$3:Q1195)</f>
        <v>0.26050218134303987</v>
      </c>
      <c r="T1195" s="11">
        <f>SUM($R$3:R1195)</f>
        <v>5.16601512810533E-2</v>
      </c>
      <c r="U1195" s="4">
        <f t="shared" si="280"/>
        <v>0</v>
      </c>
      <c r="AA1195" s="4">
        <f t="shared" si="281"/>
        <v>0</v>
      </c>
      <c r="AM1195" s="4">
        <f t="shared" si="282"/>
        <v>0</v>
      </c>
      <c r="AN1195" s="5">
        <f>SUM($H$3:H1195)</f>
        <v>10142.472222222226</v>
      </c>
    </row>
    <row r="1196" spans="1:40" x14ac:dyDescent="0.3">
      <c r="A1196" s="2" t="s">
        <v>16</v>
      </c>
      <c r="B1196" s="13">
        <v>1193</v>
      </c>
      <c r="C1196" s="13">
        <v>171</v>
      </c>
      <c r="D1196" s="14">
        <v>93.1</v>
      </c>
      <c r="E1196" s="4">
        <f t="shared" si="283"/>
        <v>0</v>
      </c>
      <c r="F1196" s="11">
        <f t="shared" si="284"/>
        <v>0</v>
      </c>
      <c r="H1196" s="12">
        <f t="shared" si="271"/>
        <v>25.861111111111107</v>
      </c>
      <c r="I1196" s="5">
        <f t="shared" si="272"/>
        <v>0</v>
      </c>
      <c r="J1196" s="4">
        <f t="shared" si="273"/>
        <v>36.689399999999999</v>
      </c>
      <c r="K1196" s="4">
        <f t="shared" si="274"/>
        <v>102.51074001874997</v>
      </c>
      <c r="L1196" s="11">
        <f t="shared" si="275"/>
        <v>139.20014001874998</v>
      </c>
      <c r="N1196" s="12">
        <f t="shared" si="270"/>
        <v>3599.8702877071169</v>
      </c>
      <c r="O1196" s="4">
        <f t="shared" si="276"/>
        <v>3599.8702877071169</v>
      </c>
      <c r="P1196" s="4">
        <f t="shared" si="277"/>
        <v>0</v>
      </c>
      <c r="Q1196" s="4">
        <f t="shared" si="278"/>
        <v>9.9996396880753244E-4</v>
      </c>
      <c r="R1196" s="4">
        <f t="shared" si="279"/>
        <v>0</v>
      </c>
      <c r="S1196" s="4">
        <f>SUM($Q$3:Q1196)</f>
        <v>0.2615021453118474</v>
      </c>
      <c r="T1196" s="11">
        <f>SUM($R$3:R1196)</f>
        <v>5.16601512810533E-2</v>
      </c>
      <c r="U1196" s="4">
        <f t="shared" si="280"/>
        <v>0</v>
      </c>
      <c r="AA1196" s="4">
        <f t="shared" si="281"/>
        <v>0</v>
      </c>
      <c r="AM1196" s="4">
        <f t="shared" si="282"/>
        <v>0</v>
      </c>
      <c r="AN1196" s="5">
        <f>SUM($H$3:H1196)</f>
        <v>10168.333333333338</v>
      </c>
    </row>
    <row r="1197" spans="1:40" x14ac:dyDescent="0.3">
      <c r="A1197" s="2" t="s">
        <v>16</v>
      </c>
      <c r="B1197" s="13">
        <v>1194</v>
      </c>
      <c r="C1197" s="13">
        <v>172</v>
      </c>
      <c r="D1197" s="14">
        <v>93.1</v>
      </c>
      <c r="E1197" s="4">
        <f t="shared" si="283"/>
        <v>0</v>
      </c>
      <c r="F1197" s="11">
        <f t="shared" si="284"/>
        <v>6.9444444444450365E-3</v>
      </c>
      <c r="H1197" s="12">
        <f t="shared" si="271"/>
        <v>25.861111111111107</v>
      </c>
      <c r="I1197" s="5">
        <f t="shared" si="272"/>
        <v>0</v>
      </c>
      <c r="J1197" s="4">
        <f t="shared" si="273"/>
        <v>36.689399999999999</v>
      </c>
      <c r="K1197" s="4">
        <f t="shared" si="274"/>
        <v>102.51074001874997</v>
      </c>
      <c r="L1197" s="11">
        <f t="shared" si="275"/>
        <v>139.20014001874998</v>
      </c>
      <c r="N1197" s="12">
        <f t="shared" si="270"/>
        <v>3599.8702877071169</v>
      </c>
      <c r="O1197" s="4">
        <f t="shared" si="276"/>
        <v>3599.8702877071169</v>
      </c>
      <c r="P1197" s="4">
        <f t="shared" si="277"/>
        <v>0</v>
      </c>
      <c r="Q1197" s="4">
        <f t="shared" si="278"/>
        <v>9.9996396880753244E-4</v>
      </c>
      <c r="R1197" s="4">
        <f t="shared" si="279"/>
        <v>0</v>
      </c>
      <c r="S1197" s="4">
        <f>SUM($Q$3:Q1197)</f>
        <v>0.26250210928065493</v>
      </c>
      <c r="T1197" s="11">
        <f>SUM($R$3:R1197)</f>
        <v>5.16601512810533E-2</v>
      </c>
      <c r="U1197" s="4">
        <f t="shared" si="280"/>
        <v>0</v>
      </c>
      <c r="AA1197" s="4">
        <f t="shared" si="281"/>
        <v>0</v>
      </c>
      <c r="AM1197" s="4">
        <f t="shared" si="282"/>
        <v>0</v>
      </c>
      <c r="AN1197" s="5">
        <f>SUM($H$3:H1197)</f>
        <v>10194.194444444449</v>
      </c>
    </row>
    <row r="1198" spans="1:40" x14ac:dyDescent="0.3">
      <c r="A1198" s="2" t="s">
        <v>16</v>
      </c>
      <c r="B1198" s="13">
        <v>1195</v>
      </c>
      <c r="C1198" s="13">
        <v>173</v>
      </c>
      <c r="D1198" s="14">
        <v>93.1</v>
      </c>
      <c r="E1198" s="4">
        <f t="shared" si="283"/>
        <v>1.3888888888890073E-2</v>
      </c>
      <c r="F1198" s="11">
        <f t="shared" si="284"/>
        <v>6.9444444444450365E-3</v>
      </c>
      <c r="H1198" s="12">
        <f t="shared" si="271"/>
        <v>25.861111111111107</v>
      </c>
      <c r="I1198" s="5">
        <f t="shared" si="272"/>
        <v>2.5972222222224435</v>
      </c>
      <c r="J1198" s="4">
        <f t="shared" si="273"/>
        <v>36.689399999999999</v>
      </c>
      <c r="K1198" s="4">
        <f t="shared" si="274"/>
        <v>102.51074001874997</v>
      </c>
      <c r="L1198" s="11">
        <f t="shared" si="275"/>
        <v>141.7973622409724</v>
      </c>
      <c r="N1198" s="12">
        <f t="shared" si="270"/>
        <v>3667.0373401762581</v>
      </c>
      <c r="O1198" s="4">
        <f t="shared" si="276"/>
        <v>3667.0373401762581</v>
      </c>
      <c r="P1198" s="4">
        <f t="shared" si="277"/>
        <v>0</v>
      </c>
      <c r="Q1198" s="4">
        <f t="shared" si="278"/>
        <v>1.0186214833822938E-3</v>
      </c>
      <c r="R1198" s="4">
        <f t="shared" si="279"/>
        <v>0</v>
      </c>
      <c r="S1198" s="4">
        <f>SUM($Q$3:Q1198)</f>
        <v>0.2635207307640372</v>
      </c>
      <c r="T1198" s="11">
        <f>SUM($R$3:R1198)</f>
        <v>5.16601512810533E-2</v>
      </c>
      <c r="U1198" s="4">
        <f t="shared" si="280"/>
        <v>0</v>
      </c>
      <c r="AA1198" s="4">
        <f t="shared" si="281"/>
        <v>0</v>
      </c>
      <c r="AM1198" s="4">
        <f t="shared" si="282"/>
        <v>0</v>
      </c>
      <c r="AN1198" s="5">
        <f>SUM($H$3:H1198)</f>
        <v>10220.05555555556</v>
      </c>
    </row>
    <row r="1199" spans="1:40" x14ac:dyDescent="0.3">
      <c r="A1199" s="2" t="s">
        <v>16</v>
      </c>
      <c r="B1199" s="13">
        <v>1196</v>
      </c>
      <c r="C1199" s="13">
        <v>174</v>
      </c>
      <c r="D1199" s="14">
        <v>93.2</v>
      </c>
      <c r="E1199" s="4">
        <f t="shared" si="283"/>
        <v>1.3888888888890073E-2</v>
      </c>
      <c r="F1199" s="11">
        <f t="shared" si="284"/>
        <v>-9.8705765783080324E-16</v>
      </c>
      <c r="H1199" s="12">
        <f t="shared" si="271"/>
        <v>25.888888888888889</v>
      </c>
      <c r="I1199" s="5">
        <f t="shared" si="272"/>
        <v>2.5972222222224435</v>
      </c>
      <c r="J1199" s="4">
        <f t="shared" si="273"/>
        <v>36.689399999999999</v>
      </c>
      <c r="K1199" s="4">
        <f t="shared" si="274"/>
        <v>102.73107470000001</v>
      </c>
      <c r="L1199" s="11">
        <f t="shared" si="275"/>
        <v>142.01769692222246</v>
      </c>
      <c r="N1199" s="12">
        <f t="shared" si="270"/>
        <v>3676.6803758753149</v>
      </c>
      <c r="O1199" s="4">
        <f t="shared" si="276"/>
        <v>3676.6803758753149</v>
      </c>
      <c r="P1199" s="4">
        <f t="shared" si="277"/>
        <v>0</v>
      </c>
      <c r="Q1199" s="4">
        <f t="shared" si="278"/>
        <v>1.0213001044098097E-3</v>
      </c>
      <c r="R1199" s="4">
        <f t="shared" si="279"/>
        <v>0</v>
      </c>
      <c r="S1199" s="4">
        <f>SUM($Q$3:Q1199)</f>
        <v>0.26454203086844702</v>
      </c>
      <c r="T1199" s="11">
        <f>SUM($R$3:R1199)</f>
        <v>5.16601512810533E-2</v>
      </c>
      <c r="U1199" s="4">
        <f t="shared" si="280"/>
        <v>0</v>
      </c>
      <c r="AA1199" s="4">
        <f t="shared" si="281"/>
        <v>0</v>
      </c>
      <c r="AM1199" s="4">
        <f t="shared" si="282"/>
        <v>0</v>
      </c>
      <c r="AN1199" s="5">
        <f>SUM($H$3:H1199)</f>
        <v>10245.944444444449</v>
      </c>
    </row>
    <row r="1200" spans="1:40" x14ac:dyDescent="0.3">
      <c r="A1200" s="2" t="s">
        <v>16</v>
      </c>
      <c r="B1200" s="13">
        <v>1197</v>
      </c>
      <c r="C1200" s="13">
        <v>175</v>
      </c>
      <c r="D1200" s="14">
        <v>93.2</v>
      </c>
      <c r="E1200" s="4">
        <f t="shared" si="283"/>
        <v>1.3888888888888099E-2</v>
      </c>
      <c r="F1200" s="11">
        <f t="shared" si="284"/>
        <v>2.7777777777777186E-2</v>
      </c>
      <c r="H1200" s="12">
        <f t="shared" si="271"/>
        <v>25.888888888888889</v>
      </c>
      <c r="I1200" s="5">
        <f t="shared" si="272"/>
        <v>2.5972222222220744</v>
      </c>
      <c r="J1200" s="4">
        <f t="shared" si="273"/>
        <v>36.689399999999999</v>
      </c>
      <c r="K1200" s="4">
        <f t="shared" si="274"/>
        <v>102.73107470000001</v>
      </c>
      <c r="L1200" s="11">
        <f t="shared" si="275"/>
        <v>142.01769692222209</v>
      </c>
      <c r="N1200" s="12">
        <f t="shared" si="270"/>
        <v>3676.6803758753053</v>
      </c>
      <c r="O1200" s="4">
        <f t="shared" si="276"/>
        <v>3676.6803758753053</v>
      </c>
      <c r="P1200" s="4">
        <f t="shared" si="277"/>
        <v>0</v>
      </c>
      <c r="Q1200" s="4">
        <f t="shared" si="278"/>
        <v>1.0213001044098069E-3</v>
      </c>
      <c r="R1200" s="4">
        <f t="shared" si="279"/>
        <v>0</v>
      </c>
      <c r="S1200" s="4">
        <f>SUM($Q$3:Q1200)</f>
        <v>0.26556333097285684</v>
      </c>
      <c r="T1200" s="11">
        <f>SUM($R$3:R1200)</f>
        <v>5.16601512810533E-2</v>
      </c>
      <c r="U1200" s="4">
        <f t="shared" si="280"/>
        <v>0</v>
      </c>
      <c r="AA1200" s="4">
        <f t="shared" si="281"/>
        <v>0</v>
      </c>
      <c r="AM1200" s="4">
        <f t="shared" si="282"/>
        <v>0</v>
      </c>
      <c r="AN1200" s="5">
        <f>SUM($H$3:H1200)</f>
        <v>10271.833333333338</v>
      </c>
    </row>
    <row r="1201" spans="1:40" x14ac:dyDescent="0.3">
      <c r="A1201" s="2" t="s">
        <v>16</v>
      </c>
      <c r="B1201" s="13">
        <v>1198</v>
      </c>
      <c r="C1201" s="13">
        <v>176</v>
      </c>
      <c r="D1201" s="14">
        <v>93.3</v>
      </c>
      <c r="E1201" s="4">
        <f t="shared" si="283"/>
        <v>6.9444444444444448E-2</v>
      </c>
      <c r="F1201" s="11">
        <f t="shared" si="284"/>
        <v>5.5555555555556337E-2</v>
      </c>
      <c r="H1201" s="12">
        <f t="shared" si="271"/>
        <v>25.916666666666664</v>
      </c>
      <c r="I1201" s="5">
        <f t="shared" si="272"/>
        <v>12.986111111111112</v>
      </c>
      <c r="J1201" s="4">
        <f t="shared" si="273"/>
        <v>36.689399999999999</v>
      </c>
      <c r="K1201" s="4">
        <f t="shared" si="274"/>
        <v>102.95164591874997</v>
      </c>
      <c r="L1201" s="11">
        <f t="shared" si="275"/>
        <v>152.62715702986108</v>
      </c>
      <c r="N1201" s="12">
        <f t="shared" si="270"/>
        <v>3955.5871530238992</v>
      </c>
      <c r="O1201" s="4">
        <f t="shared" si="276"/>
        <v>3955.5871530238992</v>
      </c>
      <c r="P1201" s="4">
        <f t="shared" si="277"/>
        <v>0</v>
      </c>
      <c r="Q1201" s="4">
        <f t="shared" si="278"/>
        <v>1.0987742091733053E-3</v>
      </c>
      <c r="R1201" s="4">
        <f t="shared" si="279"/>
        <v>0</v>
      </c>
      <c r="S1201" s="4">
        <f>SUM($Q$3:Q1201)</f>
        <v>0.26666210518203015</v>
      </c>
      <c r="T1201" s="11">
        <f>SUM($R$3:R1201)</f>
        <v>5.16601512810533E-2</v>
      </c>
      <c r="U1201" s="4">
        <f t="shared" si="280"/>
        <v>0</v>
      </c>
      <c r="AA1201" s="4">
        <f t="shared" si="281"/>
        <v>0</v>
      </c>
      <c r="AM1201" s="4">
        <f t="shared" si="282"/>
        <v>0</v>
      </c>
      <c r="AN1201" s="5">
        <f>SUM($H$3:H1201)</f>
        <v>10297.750000000004</v>
      </c>
    </row>
    <row r="1202" spans="1:40" x14ac:dyDescent="0.3">
      <c r="A1202" s="2" t="s">
        <v>16</v>
      </c>
      <c r="B1202" s="13">
        <v>1199</v>
      </c>
      <c r="C1202" s="13">
        <v>177</v>
      </c>
      <c r="D1202" s="14">
        <v>93.7</v>
      </c>
      <c r="E1202" s="4">
        <f t="shared" si="283"/>
        <v>0.12500000000000078</v>
      </c>
      <c r="F1202" s="11">
        <f t="shared" si="284"/>
        <v>5.5555555555555358E-2</v>
      </c>
      <c r="H1202" s="12">
        <f t="shared" si="271"/>
        <v>26.027777777777779</v>
      </c>
      <c r="I1202" s="5">
        <f t="shared" si="272"/>
        <v>23.375000000000146</v>
      </c>
      <c r="J1202" s="4">
        <f t="shared" si="273"/>
        <v>36.689399999999999</v>
      </c>
      <c r="K1202" s="4">
        <f t="shared" si="274"/>
        <v>103.83629616875001</v>
      </c>
      <c r="L1202" s="11">
        <f t="shared" si="275"/>
        <v>163.90069616875016</v>
      </c>
      <c r="N1202" s="12">
        <f t="shared" si="270"/>
        <v>4265.9708975033027</v>
      </c>
      <c r="O1202" s="4">
        <f t="shared" si="276"/>
        <v>4265.9708975033027</v>
      </c>
      <c r="P1202" s="4">
        <f t="shared" si="277"/>
        <v>0</v>
      </c>
      <c r="Q1202" s="4">
        <f t="shared" si="278"/>
        <v>1.1849919159731398E-3</v>
      </c>
      <c r="R1202" s="4">
        <f t="shared" si="279"/>
        <v>0</v>
      </c>
      <c r="S1202" s="4">
        <f>SUM($Q$3:Q1202)</f>
        <v>0.26784709709800331</v>
      </c>
      <c r="T1202" s="11">
        <f>SUM($R$3:R1202)</f>
        <v>5.16601512810533E-2</v>
      </c>
      <c r="U1202" s="4">
        <f t="shared" si="280"/>
        <v>0</v>
      </c>
      <c r="AA1202" s="4">
        <f t="shared" si="281"/>
        <v>0</v>
      </c>
      <c r="AM1202" s="4">
        <f t="shared" si="282"/>
        <v>0</v>
      </c>
      <c r="AN1202" s="5">
        <f>SUM($H$3:H1202)</f>
        <v>10323.777777777781</v>
      </c>
    </row>
    <row r="1203" spans="1:40" x14ac:dyDescent="0.3">
      <c r="A1203" s="2" t="s">
        <v>16</v>
      </c>
      <c r="B1203" s="13">
        <v>1200</v>
      </c>
      <c r="C1203" s="13">
        <v>178</v>
      </c>
      <c r="D1203" s="14">
        <v>94.2</v>
      </c>
      <c r="E1203" s="4">
        <f t="shared" si="283"/>
        <v>0.18055555555555516</v>
      </c>
      <c r="F1203" s="11">
        <f t="shared" si="284"/>
        <v>4.8611111111110328E-2</v>
      </c>
      <c r="H1203" s="12">
        <f t="shared" si="271"/>
        <v>26.166666666666668</v>
      </c>
      <c r="I1203" s="5">
        <f t="shared" si="272"/>
        <v>33.763888888888815</v>
      </c>
      <c r="J1203" s="4">
        <f t="shared" si="273"/>
        <v>36.689399999999999</v>
      </c>
      <c r="K1203" s="4">
        <f t="shared" si="274"/>
        <v>104.947431075</v>
      </c>
      <c r="L1203" s="11">
        <f t="shared" si="275"/>
        <v>175.4007199638888</v>
      </c>
      <c r="N1203" s="12">
        <f t="shared" si="270"/>
        <v>4589.6521723884243</v>
      </c>
      <c r="O1203" s="4">
        <f t="shared" si="276"/>
        <v>4589.6521723884243</v>
      </c>
      <c r="P1203" s="4">
        <f t="shared" si="277"/>
        <v>0</v>
      </c>
      <c r="Q1203" s="4">
        <f t="shared" si="278"/>
        <v>1.2749033812190069E-3</v>
      </c>
      <c r="R1203" s="4">
        <f t="shared" si="279"/>
        <v>0</v>
      </c>
      <c r="S1203" s="4">
        <f>SUM($Q$3:Q1203)</f>
        <v>0.2691220004792223</v>
      </c>
      <c r="T1203" s="11">
        <f>SUM($R$3:R1203)</f>
        <v>5.16601512810533E-2</v>
      </c>
      <c r="U1203" s="4">
        <f t="shared" si="280"/>
        <v>0</v>
      </c>
      <c r="AA1203" s="4">
        <f t="shared" si="281"/>
        <v>0</v>
      </c>
      <c r="AM1203" s="4">
        <f t="shared" si="282"/>
        <v>0</v>
      </c>
      <c r="AN1203" s="5">
        <f>SUM($H$3:H1203)</f>
        <v>10349.944444444447</v>
      </c>
    </row>
    <row r="1204" spans="1:40" x14ac:dyDescent="0.3">
      <c r="A1204" s="2" t="s">
        <v>16</v>
      </c>
      <c r="B1204" s="13">
        <v>1201</v>
      </c>
      <c r="C1204" s="13">
        <v>179</v>
      </c>
      <c r="D1204" s="14">
        <v>95</v>
      </c>
      <c r="E1204" s="4">
        <f t="shared" si="283"/>
        <v>0.22222222222222143</v>
      </c>
      <c r="F1204" s="11">
        <f t="shared" si="284"/>
        <v>6.9444444444450304E-3</v>
      </c>
      <c r="H1204" s="12">
        <f t="shared" si="271"/>
        <v>26.388888888888889</v>
      </c>
      <c r="I1204" s="5">
        <f t="shared" si="272"/>
        <v>41.555555555555408</v>
      </c>
      <c r="J1204" s="4">
        <f t="shared" si="273"/>
        <v>36.689399999999999</v>
      </c>
      <c r="K1204" s="4">
        <f t="shared" si="274"/>
        <v>106.73754687499999</v>
      </c>
      <c r="L1204" s="11">
        <f t="shared" si="275"/>
        <v>184.9825024305554</v>
      </c>
      <c r="N1204" s="12">
        <f t="shared" si="270"/>
        <v>4881.4827030285451</v>
      </c>
      <c r="O1204" s="4">
        <f t="shared" si="276"/>
        <v>4881.4827030285451</v>
      </c>
      <c r="P1204" s="4">
        <f t="shared" si="277"/>
        <v>0</v>
      </c>
      <c r="Q1204" s="4">
        <f t="shared" si="278"/>
        <v>1.3559674175079291E-3</v>
      </c>
      <c r="R1204" s="4">
        <f t="shared" si="279"/>
        <v>0</v>
      </c>
      <c r="S1204" s="4">
        <f>SUM($Q$3:Q1204)</f>
        <v>0.27047796789673023</v>
      </c>
      <c r="T1204" s="11">
        <f>SUM($R$3:R1204)</f>
        <v>5.16601512810533E-2</v>
      </c>
      <c r="U1204" s="4">
        <f t="shared" si="280"/>
        <v>0</v>
      </c>
      <c r="AA1204" s="4">
        <f t="shared" si="281"/>
        <v>0</v>
      </c>
      <c r="AM1204" s="4">
        <f t="shared" si="282"/>
        <v>0</v>
      </c>
      <c r="AN1204" s="5">
        <f>SUM($H$3:H1204)</f>
        <v>10376.333333333336</v>
      </c>
    </row>
    <row r="1205" spans="1:40" x14ac:dyDescent="0.3">
      <c r="A1205" s="2" t="s">
        <v>16</v>
      </c>
      <c r="B1205" s="13">
        <v>1202</v>
      </c>
      <c r="C1205" s="13">
        <v>180</v>
      </c>
      <c r="D1205" s="14">
        <v>95.8</v>
      </c>
      <c r="E1205" s="4">
        <f t="shared" si="283"/>
        <v>0.19444444444444522</v>
      </c>
      <c r="F1205" s="11">
        <f t="shared" si="284"/>
        <v>-4.1666666666666269E-2</v>
      </c>
      <c r="H1205" s="12">
        <f t="shared" si="271"/>
        <v>26.611111111111111</v>
      </c>
      <c r="I1205" s="5">
        <f t="shared" si="272"/>
        <v>36.361111111111256</v>
      </c>
      <c r="J1205" s="4">
        <f t="shared" si="273"/>
        <v>36.689399999999999</v>
      </c>
      <c r="K1205" s="4">
        <f t="shared" si="274"/>
        <v>108.542801075</v>
      </c>
      <c r="L1205" s="11">
        <f t="shared" si="275"/>
        <v>181.59331218611126</v>
      </c>
      <c r="N1205" s="12">
        <f t="shared" si="270"/>
        <v>4832.3998076192938</v>
      </c>
      <c r="O1205" s="4">
        <f t="shared" si="276"/>
        <v>4832.3998076192938</v>
      </c>
      <c r="P1205" s="4">
        <f t="shared" si="277"/>
        <v>0</v>
      </c>
      <c r="Q1205" s="4">
        <f t="shared" si="278"/>
        <v>1.3423332798942482E-3</v>
      </c>
      <c r="R1205" s="4">
        <f t="shared" si="279"/>
        <v>0</v>
      </c>
      <c r="S1205" s="4">
        <f>SUM($Q$3:Q1205)</f>
        <v>0.27182030117662448</v>
      </c>
      <c r="T1205" s="11">
        <f>SUM($R$3:R1205)</f>
        <v>5.16601512810533E-2</v>
      </c>
      <c r="U1205" s="4">
        <f t="shared" si="280"/>
        <v>0</v>
      </c>
      <c r="AA1205" s="4">
        <f t="shared" si="281"/>
        <v>0</v>
      </c>
      <c r="AM1205" s="4">
        <f t="shared" si="282"/>
        <v>0</v>
      </c>
      <c r="AN1205" s="5">
        <f>SUM($H$3:H1205)</f>
        <v>10402.944444444447</v>
      </c>
    </row>
    <row r="1206" spans="1:40" x14ac:dyDescent="0.3">
      <c r="A1206" s="2" t="s">
        <v>16</v>
      </c>
      <c r="B1206" s="13">
        <v>1203</v>
      </c>
      <c r="C1206" s="13">
        <v>181</v>
      </c>
      <c r="D1206" s="14">
        <v>96.4</v>
      </c>
      <c r="E1206" s="4">
        <f t="shared" si="283"/>
        <v>0.1388888888888889</v>
      </c>
      <c r="F1206" s="11">
        <f t="shared" si="284"/>
        <v>-5.5555555555556344E-2</v>
      </c>
      <c r="H1206" s="12">
        <f t="shared" si="271"/>
        <v>26.777777777777779</v>
      </c>
      <c r="I1206" s="5">
        <f t="shared" si="272"/>
        <v>25.972222222222225</v>
      </c>
      <c r="J1206" s="4">
        <f t="shared" si="273"/>
        <v>36.689399999999999</v>
      </c>
      <c r="K1206" s="4">
        <f t="shared" si="274"/>
        <v>109.9066763</v>
      </c>
      <c r="L1206" s="11">
        <f t="shared" si="275"/>
        <v>172.56829852222222</v>
      </c>
      <c r="N1206" s="12">
        <f t="shared" si="270"/>
        <v>4620.9955493172838</v>
      </c>
      <c r="O1206" s="4">
        <f t="shared" si="276"/>
        <v>4620.9955493172838</v>
      </c>
      <c r="P1206" s="4">
        <f t="shared" si="277"/>
        <v>0</v>
      </c>
      <c r="Q1206" s="4">
        <f t="shared" si="278"/>
        <v>1.2836098748103565E-3</v>
      </c>
      <c r="R1206" s="4">
        <f t="shared" si="279"/>
        <v>0</v>
      </c>
      <c r="S1206" s="4">
        <f>SUM($Q$3:Q1206)</f>
        <v>0.27310391105143483</v>
      </c>
      <c r="T1206" s="11">
        <f>SUM($R$3:R1206)</f>
        <v>5.16601512810533E-2</v>
      </c>
      <c r="U1206" s="4">
        <f t="shared" si="280"/>
        <v>0</v>
      </c>
      <c r="AA1206" s="4">
        <f t="shared" si="281"/>
        <v>0</v>
      </c>
      <c r="AM1206" s="4">
        <f t="shared" si="282"/>
        <v>0</v>
      </c>
      <c r="AN1206" s="5">
        <f>SUM($H$3:H1206)</f>
        <v>10429.722222222224</v>
      </c>
    </row>
    <row r="1207" spans="1:40" x14ac:dyDescent="0.3">
      <c r="A1207" s="2" t="s">
        <v>16</v>
      </c>
      <c r="B1207" s="13">
        <v>1204</v>
      </c>
      <c r="C1207" s="13">
        <v>182</v>
      </c>
      <c r="D1207" s="14">
        <v>96.8</v>
      </c>
      <c r="E1207" s="4">
        <f t="shared" si="283"/>
        <v>8.3333333333332538E-2</v>
      </c>
      <c r="F1207" s="11">
        <f t="shared" si="284"/>
        <v>-4.8611111111111313E-2</v>
      </c>
      <c r="H1207" s="12">
        <f t="shared" si="271"/>
        <v>26.888888888888886</v>
      </c>
      <c r="I1207" s="5">
        <f t="shared" si="272"/>
        <v>15.583333333333185</v>
      </c>
      <c r="J1207" s="4">
        <f t="shared" si="273"/>
        <v>36.689399999999999</v>
      </c>
      <c r="K1207" s="4">
        <f t="shared" si="274"/>
        <v>110.82065719999996</v>
      </c>
      <c r="L1207" s="11">
        <f t="shared" si="275"/>
        <v>163.09339053333315</v>
      </c>
      <c r="N1207" s="12">
        <f t="shared" si="270"/>
        <v>4385.4000565629576</v>
      </c>
      <c r="O1207" s="4">
        <f t="shared" si="276"/>
        <v>4385.4000565629576</v>
      </c>
      <c r="P1207" s="4">
        <f t="shared" si="277"/>
        <v>0</v>
      </c>
      <c r="Q1207" s="4">
        <f t="shared" si="278"/>
        <v>1.2181666823785993E-3</v>
      </c>
      <c r="R1207" s="4">
        <f t="shared" si="279"/>
        <v>0</v>
      </c>
      <c r="S1207" s="4">
        <f>SUM($Q$3:Q1207)</f>
        <v>0.27432207773381345</v>
      </c>
      <c r="T1207" s="11">
        <f>SUM($R$3:R1207)</f>
        <v>5.16601512810533E-2</v>
      </c>
      <c r="U1207" s="4">
        <f t="shared" si="280"/>
        <v>0</v>
      </c>
      <c r="AA1207" s="4">
        <f t="shared" si="281"/>
        <v>0</v>
      </c>
      <c r="AM1207" s="4">
        <f t="shared" si="282"/>
        <v>0</v>
      </c>
      <c r="AN1207" s="5">
        <f>SUM($H$3:H1207)</f>
        <v>10456.611111111113</v>
      </c>
    </row>
    <row r="1208" spans="1:40" x14ac:dyDescent="0.3">
      <c r="A1208" s="2" t="s">
        <v>16</v>
      </c>
      <c r="B1208" s="13">
        <v>1205</v>
      </c>
      <c r="C1208" s="13">
        <v>183</v>
      </c>
      <c r="D1208" s="14">
        <v>97</v>
      </c>
      <c r="E1208" s="4">
        <f t="shared" si="283"/>
        <v>4.1666666666666269E-2</v>
      </c>
      <c r="F1208" s="11">
        <f t="shared" si="284"/>
        <v>-2.7777777777777183E-2</v>
      </c>
      <c r="H1208" s="12">
        <f t="shared" si="271"/>
        <v>26.944444444444443</v>
      </c>
      <c r="I1208" s="5">
        <f t="shared" si="272"/>
        <v>7.7916666666665924</v>
      </c>
      <c r="J1208" s="4">
        <f t="shared" si="273"/>
        <v>36.689399999999999</v>
      </c>
      <c r="K1208" s="4">
        <f t="shared" si="274"/>
        <v>111.27906687499998</v>
      </c>
      <c r="L1208" s="11">
        <f t="shared" si="275"/>
        <v>155.76013354166656</v>
      </c>
      <c r="N1208" s="12">
        <f t="shared" si="270"/>
        <v>4196.8702648726821</v>
      </c>
      <c r="O1208" s="4">
        <f t="shared" si="276"/>
        <v>4196.8702648726821</v>
      </c>
      <c r="P1208" s="4">
        <f t="shared" si="277"/>
        <v>0</v>
      </c>
      <c r="Q1208" s="4">
        <f t="shared" si="278"/>
        <v>1.1657972957979674E-3</v>
      </c>
      <c r="R1208" s="4">
        <f t="shared" si="279"/>
        <v>0</v>
      </c>
      <c r="S1208" s="4">
        <f>SUM($Q$3:Q1208)</f>
        <v>0.27548787502961142</v>
      </c>
      <c r="T1208" s="11">
        <f>SUM($R$3:R1208)</f>
        <v>5.16601512810533E-2</v>
      </c>
      <c r="U1208" s="4">
        <f t="shared" si="280"/>
        <v>0</v>
      </c>
      <c r="AA1208" s="4">
        <f t="shared" si="281"/>
        <v>0</v>
      </c>
      <c r="AM1208" s="4">
        <f t="shared" si="282"/>
        <v>0</v>
      </c>
      <c r="AN1208" s="5">
        <f>SUM($H$3:H1208)</f>
        <v>10483.555555555558</v>
      </c>
    </row>
    <row r="1209" spans="1:40" x14ac:dyDescent="0.3">
      <c r="A1209" s="2" t="s">
        <v>16</v>
      </c>
      <c r="B1209" s="13">
        <v>1206</v>
      </c>
      <c r="C1209" s="13">
        <v>184</v>
      </c>
      <c r="D1209" s="14">
        <v>97.1</v>
      </c>
      <c r="E1209" s="4">
        <f t="shared" si="283"/>
        <v>2.7777777777778172E-2</v>
      </c>
      <c r="F1209" s="11">
        <f t="shared" si="284"/>
        <v>-6.9444444444440485E-3</v>
      </c>
      <c r="H1209" s="12">
        <f t="shared" si="271"/>
        <v>26.972222222222221</v>
      </c>
      <c r="I1209" s="5">
        <f t="shared" si="272"/>
        <v>5.1944444444445184</v>
      </c>
      <c r="J1209" s="4">
        <f t="shared" si="273"/>
        <v>36.689399999999999</v>
      </c>
      <c r="K1209" s="4">
        <f t="shared" si="274"/>
        <v>111.50862651874998</v>
      </c>
      <c r="L1209" s="11">
        <f t="shared" si="275"/>
        <v>153.39247096319451</v>
      </c>
      <c r="N1209" s="12">
        <f t="shared" si="270"/>
        <v>4137.335814035052</v>
      </c>
      <c r="O1209" s="4">
        <f t="shared" si="276"/>
        <v>4137.335814035052</v>
      </c>
      <c r="P1209" s="4">
        <f t="shared" si="277"/>
        <v>0</v>
      </c>
      <c r="Q1209" s="4">
        <f t="shared" si="278"/>
        <v>1.14925994834307E-3</v>
      </c>
      <c r="R1209" s="4">
        <f t="shared" si="279"/>
        <v>0</v>
      </c>
      <c r="S1209" s="4">
        <f>SUM($Q$3:Q1209)</f>
        <v>0.2766371349779545</v>
      </c>
      <c r="T1209" s="11">
        <f>SUM($R$3:R1209)</f>
        <v>5.16601512810533E-2</v>
      </c>
      <c r="U1209" s="4">
        <f t="shared" si="280"/>
        <v>0</v>
      </c>
      <c r="AA1209" s="4">
        <f t="shared" si="281"/>
        <v>0</v>
      </c>
      <c r="AM1209" s="4">
        <f t="shared" si="282"/>
        <v>0</v>
      </c>
      <c r="AN1209" s="5">
        <f>SUM($H$3:H1209)</f>
        <v>10510.527777777781</v>
      </c>
    </row>
    <row r="1210" spans="1:40" x14ac:dyDescent="0.3">
      <c r="A1210" s="2" t="s">
        <v>16</v>
      </c>
      <c r="B1210" s="13">
        <v>1207</v>
      </c>
      <c r="C1210" s="13">
        <v>185</v>
      </c>
      <c r="D1210" s="14">
        <v>97.2</v>
      </c>
      <c r="E1210" s="4">
        <f t="shared" si="283"/>
        <v>2.7777777777778172E-2</v>
      </c>
      <c r="F1210" s="11">
        <f t="shared" si="284"/>
        <v>0</v>
      </c>
      <c r="H1210" s="12">
        <f t="shared" si="271"/>
        <v>27</v>
      </c>
      <c r="I1210" s="5">
        <f t="shared" si="272"/>
        <v>5.1944444444445184</v>
      </c>
      <c r="J1210" s="4">
        <f t="shared" si="273"/>
        <v>36.689399999999999</v>
      </c>
      <c r="K1210" s="4">
        <f t="shared" si="274"/>
        <v>111.7384227</v>
      </c>
      <c r="L1210" s="11">
        <f t="shared" si="275"/>
        <v>153.62226714444452</v>
      </c>
      <c r="N1210" s="12">
        <f t="shared" si="270"/>
        <v>4147.8012129000017</v>
      </c>
      <c r="O1210" s="4">
        <f t="shared" si="276"/>
        <v>4147.8012129000017</v>
      </c>
      <c r="P1210" s="4">
        <f t="shared" si="277"/>
        <v>0</v>
      </c>
      <c r="Q1210" s="4">
        <f t="shared" si="278"/>
        <v>1.1521670035833339E-3</v>
      </c>
      <c r="R1210" s="4">
        <f t="shared" si="279"/>
        <v>0</v>
      </c>
      <c r="S1210" s="4">
        <f>SUM($Q$3:Q1210)</f>
        <v>0.27778930198153784</v>
      </c>
      <c r="T1210" s="11">
        <f>SUM($R$3:R1210)</f>
        <v>5.16601512810533E-2</v>
      </c>
      <c r="U1210" s="4">
        <f t="shared" si="280"/>
        <v>0</v>
      </c>
      <c r="AA1210" s="4">
        <f t="shared" si="281"/>
        <v>0</v>
      </c>
      <c r="AM1210" s="4">
        <f t="shared" si="282"/>
        <v>0</v>
      </c>
      <c r="AN1210" s="5">
        <f>SUM($H$3:H1210)</f>
        <v>10537.527777777781</v>
      </c>
    </row>
    <row r="1211" spans="1:40" x14ac:dyDescent="0.3">
      <c r="A1211" s="2" t="s">
        <v>16</v>
      </c>
      <c r="B1211" s="13">
        <v>1208</v>
      </c>
      <c r="C1211" s="13">
        <v>186</v>
      </c>
      <c r="D1211" s="14">
        <v>97.3</v>
      </c>
      <c r="E1211" s="4">
        <f t="shared" si="283"/>
        <v>2.7777777777778172E-2</v>
      </c>
      <c r="F1211" s="11">
        <f t="shared" si="284"/>
        <v>-6.9444444444440494E-3</v>
      </c>
      <c r="H1211" s="12">
        <f t="shared" si="271"/>
        <v>27.027777777777775</v>
      </c>
      <c r="I1211" s="5">
        <f t="shared" si="272"/>
        <v>5.1944444444445184</v>
      </c>
      <c r="J1211" s="4">
        <f t="shared" si="273"/>
        <v>36.689399999999999</v>
      </c>
      <c r="K1211" s="4">
        <f t="shared" si="274"/>
        <v>111.96845541874997</v>
      </c>
      <c r="L1211" s="11">
        <f t="shared" si="275"/>
        <v>153.8522998631945</v>
      </c>
      <c r="N1211" s="12">
        <f t="shared" si="270"/>
        <v>4158.2857713024514</v>
      </c>
      <c r="O1211" s="4">
        <f t="shared" si="276"/>
        <v>4158.2857713024514</v>
      </c>
      <c r="P1211" s="4">
        <f t="shared" si="277"/>
        <v>0</v>
      </c>
      <c r="Q1211" s="4">
        <f t="shared" si="278"/>
        <v>1.1550793809173476E-3</v>
      </c>
      <c r="R1211" s="4">
        <f t="shared" si="279"/>
        <v>0</v>
      </c>
      <c r="S1211" s="4">
        <f>SUM($Q$3:Q1211)</f>
        <v>0.2789443813624552</v>
      </c>
      <c r="T1211" s="11">
        <f>SUM($R$3:R1211)</f>
        <v>5.16601512810533E-2</v>
      </c>
      <c r="U1211" s="4">
        <f t="shared" si="280"/>
        <v>0</v>
      </c>
      <c r="AA1211" s="4">
        <f t="shared" si="281"/>
        <v>0</v>
      </c>
      <c r="AM1211" s="4">
        <f t="shared" si="282"/>
        <v>0</v>
      </c>
      <c r="AN1211" s="5">
        <f>SUM($H$3:H1211)</f>
        <v>10564.555555555558</v>
      </c>
    </row>
    <row r="1212" spans="1:40" x14ac:dyDescent="0.3">
      <c r="A1212" s="2" t="s">
        <v>16</v>
      </c>
      <c r="B1212" s="13">
        <v>1209</v>
      </c>
      <c r="C1212" s="13">
        <v>187</v>
      </c>
      <c r="D1212" s="14">
        <v>97.4</v>
      </c>
      <c r="E1212" s="4">
        <f t="shared" si="283"/>
        <v>1.3888888888890073E-2</v>
      </c>
      <c r="F1212" s="11">
        <f t="shared" si="284"/>
        <v>-1.3888888888889086E-2</v>
      </c>
      <c r="H1212" s="12">
        <f t="shared" si="271"/>
        <v>27.055555555555557</v>
      </c>
      <c r="I1212" s="5">
        <f t="shared" si="272"/>
        <v>2.5972222222224435</v>
      </c>
      <c r="J1212" s="4">
        <f t="shared" si="273"/>
        <v>36.689399999999999</v>
      </c>
      <c r="K1212" s="4">
        <f t="shared" si="274"/>
        <v>112.19872467500001</v>
      </c>
      <c r="L1212" s="11">
        <f t="shared" si="275"/>
        <v>151.48534689722246</v>
      </c>
      <c r="N1212" s="12">
        <f t="shared" si="270"/>
        <v>4098.5202188304074</v>
      </c>
      <c r="O1212" s="4">
        <f t="shared" si="276"/>
        <v>4098.5202188304074</v>
      </c>
      <c r="P1212" s="4">
        <f t="shared" si="277"/>
        <v>0</v>
      </c>
      <c r="Q1212" s="4">
        <f t="shared" si="278"/>
        <v>1.1384778385640022E-3</v>
      </c>
      <c r="R1212" s="4">
        <f t="shared" si="279"/>
        <v>0</v>
      </c>
      <c r="S1212" s="4">
        <f>SUM($Q$3:Q1212)</f>
        <v>0.28008285920101922</v>
      </c>
      <c r="T1212" s="11">
        <f>SUM($R$3:R1212)</f>
        <v>5.16601512810533E-2</v>
      </c>
      <c r="U1212" s="4">
        <f t="shared" si="280"/>
        <v>0</v>
      </c>
      <c r="AA1212" s="4">
        <f t="shared" si="281"/>
        <v>0</v>
      </c>
      <c r="AM1212" s="4">
        <f t="shared" si="282"/>
        <v>0</v>
      </c>
      <c r="AN1212" s="5">
        <f>SUM($H$3:H1212)</f>
        <v>10591.611111111113</v>
      </c>
    </row>
    <row r="1213" spans="1:40" x14ac:dyDescent="0.3">
      <c r="A1213" s="2" t="s">
        <v>16</v>
      </c>
      <c r="B1213" s="13">
        <v>1210</v>
      </c>
      <c r="C1213" s="13">
        <v>188</v>
      </c>
      <c r="D1213" s="14">
        <v>97.4</v>
      </c>
      <c r="E1213" s="4">
        <f t="shared" si="283"/>
        <v>0</v>
      </c>
      <c r="F1213" s="11">
        <f t="shared" si="284"/>
        <v>-6.9444444444450365E-3</v>
      </c>
      <c r="H1213" s="12">
        <f t="shared" si="271"/>
        <v>27.055555555555557</v>
      </c>
      <c r="I1213" s="5">
        <f t="shared" si="272"/>
        <v>0</v>
      </c>
      <c r="J1213" s="4">
        <f t="shared" si="273"/>
        <v>36.689399999999999</v>
      </c>
      <c r="K1213" s="4">
        <f t="shared" si="274"/>
        <v>112.19872467500001</v>
      </c>
      <c r="L1213" s="11">
        <f t="shared" si="275"/>
        <v>148.888124675</v>
      </c>
      <c r="N1213" s="12">
        <f t="shared" si="270"/>
        <v>4028.2509287069447</v>
      </c>
      <c r="O1213" s="4">
        <f t="shared" si="276"/>
        <v>4028.2509287069447</v>
      </c>
      <c r="P1213" s="4">
        <f t="shared" si="277"/>
        <v>0</v>
      </c>
      <c r="Q1213" s="4">
        <f t="shared" si="278"/>
        <v>1.1189585913074847E-3</v>
      </c>
      <c r="R1213" s="4">
        <f t="shared" si="279"/>
        <v>0</v>
      </c>
      <c r="S1213" s="4">
        <f>SUM($Q$3:Q1213)</f>
        <v>0.28120181779232672</v>
      </c>
      <c r="T1213" s="11">
        <f>SUM($R$3:R1213)</f>
        <v>5.16601512810533E-2</v>
      </c>
      <c r="U1213" s="4">
        <f t="shared" si="280"/>
        <v>0</v>
      </c>
      <c r="AA1213" s="4">
        <f t="shared" si="281"/>
        <v>0</v>
      </c>
      <c r="AM1213" s="4">
        <f t="shared" si="282"/>
        <v>0</v>
      </c>
      <c r="AN1213" s="5">
        <f>SUM($H$3:H1213)</f>
        <v>10618.666666666668</v>
      </c>
    </row>
    <row r="1214" spans="1:40" x14ac:dyDescent="0.3">
      <c r="A1214" s="2" t="s">
        <v>16</v>
      </c>
      <c r="B1214" s="13">
        <v>1211</v>
      </c>
      <c r="C1214" s="13">
        <v>189</v>
      </c>
      <c r="D1214" s="14">
        <v>97.4</v>
      </c>
      <c r="E1214" s="4">
        <f t="shared" si="283"/>
        <v>0</v>
      </c>
      <c r="F1214" s="11">
        <f t="shared" si="284"/>
        <v>-6.9444444444450365E-3</v>
      </c>
      <c r="H1214" s="12">
        <f t="shared" si="271"/>
        <v>27.055555555555557</v>
      </c>
      <c r="I1214" s="5">
        <f t="shared" si="272"/>
        <v>0</v>
      </c>
      <c r="J1214" s="4">
        <f t="shared" si="273"/>
        <v>36.689399999999999</v>
      </c>
      <c r="K1214" s="4">
        <f t="shared" si="274"/>
        <v>112.19872467500001</v>
      </c>
      <c r="L1214" s="11">
        <f t="shared" si="275"/>
        <v>148.888124675</v>
      </c>
      <c r="N1214" s="12">
        <f t="shared" si="270"/>
        <v>4028.2509287069447</v>
      </c>
      <c r="O1214" s="4">
        <f t="shared" si="276"/>
        <v>4028.2509287069447</v>
      </c>
      <c r="P1214" s="4">
        <f t="shared" si="277"/>
        <v>0</v>
      </c>
      <c r="Q1214" s="4">
        <f t="shared" si="278"/>
        <v>1.1189585913074847E-3</v>
      </c>
      <c r="R1214" s="4">
        <f t="shared" si="279"/>
        <v>0</v>
      </c>
      <c r="S1214" s="4">
        <f>SUM($Q$3:Q1214)</f>
        <v>0.28232077638363423</v>
      </c>
      <c r="T1214" s="11">
        <f>SUM($R$3:R1214)</f>
        <v>5.16601512810533E-2</v>
      </c>
      <c r="U1214" s="4">
        <f t="shared" si="280"/>
        <v>0</v>
      </c>
      <c r="AA1214" s="4">
        <f t="shared" si="281"/>
        <v>0</v>
      </c>
      <c r="AM1214" s="4">
        <f t="shared" si="282"/>
        <v>0</v>
      </c>
      <c r="AN1214" s="5">
        <f>SUM($H$3:H1214)</f>
        <v>10645.722222222223</v>
      </c>
    </row>
    <row r="1215" spans="1:40" x14ac:dyDescent="0.3">
      <c r="A1215" s="2" t="s">
        <v>16</v>
      </c>
      <c r="B1215" s="13">
        <v>1212</v>
      </c>
      <c r="C1215" s="13">
        <v>190</v>
      </c>
      <c r="D1215" s="14">
        <v>97.4</v>
      </c>
      <c r="E1215" s="4">
        <f t="shared" si="283"/>
        <v>-1.3888888888890073E-2</v>
      </c>
      <c r="F1215" s="11">
        <f t="shared" si="284"/>
        <v>-6.9444444444450365E-3</v>
      </c>
      <c r="H1215" s="12">
        <f t="shared" si="271"/>
        <v>27.055555555555557</v>
      </c>
      <c r="I1215" s="5">
        <f t="shared" si="272"/>
        <v>-2.5972222222224435</v>
      </c>
      <c r="J1215" s="4">
        <f t="shared" si="273"/>
        <v>36.689399999999999</v>
      </c>
      <c r="K1215" s="4">
        <f t="shared" si="274"/>
        <v>112.19872467500001</v>
      </c>
      <c r="L1215" s="11">
        <f t="shared" si="275"/>
        <v>146.29090245277757</v>
      </c>
      <c r="N1215" s="12">
        <f t="shared" si="270"/>
        <v>3957.9816385834824</v>
      </c>
      <c r="O1215" s="4">
        <f t="shared" si="276"/>
        <v>3957.9816385834824</v>
      </c>
      <c r="P1215" s="4">
        <f t="shared" si="277"/>
        <v>0</v>
      </c>
      <c r="Q1215" s="4">
        <f t="shared" si="278"/>
        <v>1.0994393440509672E-3</v>
      </c>
      <c r="R1215" s="4">
        <f t="shared" si="279"/>
        <v>0</v>
      </c>
      <c r="S1215" s="4">
        <f>SUM($Q$3:Q1215)</f>
        <v>0.28342021572768522</v>
      </c>
      <c r="T1215" s="11">
        <f>SUM($R$3:R1215)</f>
        <v>5.16601512810533E-2</v>
      </c>
      <c r="U1215" s="4">
        <f t="shared" si="280"/>
        <v>0</v>
      </c>
      <c r="AA1215" s="4">
        <f t="shared" si="281"/>
        <v>0</v>
      </c>
      <c r="AM1215" s="4">
        <f t="shared" si="282"/>
        <v>0</v>
      </c>
      <c r="AN1215" s="5">
        <f>SUM($H$3:H1215)</f>
        <v>10672.777777777777</v>
      </c>
    </row>
    <row r="1216" spans="1:40" x14ac:dyDescent="0.3">
      <c r="A1216" s="2" t="s">
        <v>16</v>
      </c>
      <c r="B1216" s="13">
        <v>1213</v>
      </c>
      <c r="C1216" s="13">
        <v>191</v>
      </c>
      <c r="D1216" s="14">
        <v>97.3</v>
      </c>
      <c r="E1216" s="4">
        <f t="shared" si="283"/>
        <v>-1.3888888888890073E-2</v>
      </c>
      <c r="F1216" s="11">
        <f t="shared" si="284"/>
        <v>6.9444444444450365E-3</v>
      </c>
      <c r="H1216" s="12">
        <f t="shared" si="271"/>
        <v>27.027777777777775</v>
      </c>
      <c r="I1216" s="5">
        <f t="shared" si="272"/>
        <v>-2.5972222222224435</v>
      </c>
      <c r="J1216" s="4">
        <f t="shared" si="273"/>
        <v>36.689399999999999</v>
      </c>
      <c r="K1216" s="4">
        <f t="shared" si="274"/>
        <v>111.96845541874997</v>
      </c>
      <c r="L1216" s="11">
        <f t="shared" si="275"/>
        <v>146.06063319652753</v>
      </c>
      <c r="N1216" s="12">
        <f t="shared" si="270"/>
        <v>3947.6943361172575</v>
      </c>
      <c r="O1216" s="4">
        <f t="shared" si="276"/>
        <v>3947.6943361172575</v>
      </c>
      <c r="P1216" s="4">
        <f t="shared" si="277"/>
        <v>0</v>
      </c>
      <c r="Q1216" s="4">
        <f t="shared" si="278"/>
        <v>1.0965817600325715E-3</v>
      </c>
      <c r="R1216" s="4">
        <f t="shared" si="279"/>
        <v>0</v>
      </c>
      <c r="S1216" s="4">
        <f>SUM($Q$3:Q1216)</f>
        <v>0.2845167974877178</v>
      </c>
      <c r="T1216" s="11">
        <f>SUM($R$3:R1216)</f>
        <v>5.16601512810533E-2</v>
      </c>
      <c r="U1216" s="4">
        <f t="shared" si="280"/>
        <v>0</v>
      </c>
      <c r="AA1216" s="4">
        <f t="shared" si="281"/>
        <v>0</v>
      </c>
      <c r="AM1216" s="4">
        <f t="shared" si="282"/>
        <v>0</v>
      </c>
      <c r="AN1216" s="5">
        <f>SUM($H$3:H1216)</f>
        <v>10699.805555555555</v>
      </c>
    </row>
    <row r="1217" spans="1:40" x14ac:dyDescent="0.3">
      <c r="A1217" s="2" t="s">
        <v>16</v>
      </c>
      <c r="B1217" s="13">
        <v>1214</v>
      </c>
      <c r="C1217" s="13">
        <v>192</v>
      </c>
      <c r="D1217" s="14">
        <v>97.3</v>
      </c>
      <c r="E1217" s="4">
        <f t="shared" si="283"/>
        <v>0</v>
      </c>
      <c r="F1217" s="11">
        <f t="shared" si="284"/>
        <v>6.9444444444450365E-3</v>
      </c>
      <c r="H1217" s="12">
        <f t="shared" si="271"/>
        <v>27.027777777777775</v>
      </c>
      <c r="I1217" s="5">
        <f t="shared" si="272"/>
        <v>0</v>
      </c>
      <c r="J1217" s="4">
        <f t="shared" si="273"/>
        <v>36.689399999999999</v>
      </c>
      <c r="K1217" s="4">
        <f t="shared" si="274"/>
        <v>111.96845541874997</v>
      </c>
      <c r="L1217" s="11">
        <f t="shared" si="275"/>
        <v>148.65785541874996</v>
      </c>
      <c r="N1217" s="12">
        <f t="shared" si="270"/>
        <v>4017.8914811789914</v>
      </c>
      <c r="O1217" s="4">
        <f t="shared" si="276"/>
        <v>4017.8914811789914</v>
      </c>
      <c r="P1217" s="4">
        <f t="shared" si="277"/>
        <v>0</v>
      </c>
      <c r="Q1217" s="4">
        <f t="shared" si="278"/>
        <v>1.1160809669941642E-3</v>
      </c>
      <c r="R1217" s="4">
        <f t="shared" si="279"/>
        <v>0</v>
      </c>
      <c r="S1217" s="4">
        <f>SUM($Q$3:Q1217)</f>
        <v>0.28563287845471197</v>
      </c>
      <c r="T1217" s="11">
        <f>SUM($R$3:R1217)</f>
        <v>5.16601512810533E-2</v>
      </c>
      <c r="U1217" s="4">
        <f t="shared" si="280"/>
        <v>0</v>
      </c>
      <c r="AA1217" s="4">
        <f t="shared" si="281"/>
        <v>0</v>
      </c>
      <c r="AM1217" s="4">
        <f t="shared" si="282"/>
        <v>0</v>
      </c>
      <c r="AN1217" s="5">
        <f>SUM($H$3:H1217)</f>
        <v>10726.833333333332</v>
      </c>
    </row>
    <row r="1218" spans="1:40" x14ac:dyDescent="0.3">
      <c r="A1218" s="2" t="s">
        <v>16</v>
      </c>
      <c r="B1218" s="13">
        <v>1215</v>
      </c>
      <c r="C1218" s="13">
        <v>193</v>
      </c>
      <c r="D1218" s="14">
        <v>97.3</v>
      </c>
      <c r="E1218" s="4">
        <f t="shared" si="283"/>
        <v>0</v>
      </c>
      <c r="F1218" s="11">
        <f t="shared" si="284"/>
        <v>-6.9444444444440494E-3</v>
      </c>
      <c r="H1218" s="12">
        <f t="shared" si="271"/>
        <v>27.027777777777775</v>
      </c>
      <c r="I1218" s="5">
        <f t="shared" si="272"/>
        <v>0</v>
      </c>
      <c r="J1218" s="4">
        <f t="shared" si="273"/>
        <v>36.689399999999999</v>
      </c>
      <c r="K1218" s="4">
        <f t="shared" si="274"/>
        <v>111.96845541874997</v>
      </c>
      <c r="L1218" s="11">
        <f t="shared" si="275"/>
        <v>148.65785541874996</v>
      </c>
      <c r="N1218" s="12">
        <f t="shared" si="270"/>
        <v>4017.8914811789914</v>
      </c>
      <c r="O1218" s="4">
        <f t="shared" si="276"/>
        <v>4017.8914811789914</v>
      </c>
      <c r="P1218" s="4">
        <f t="shared" si="277"/>
        <v>0</v>
      </c>
      <c r="Q1218" s="4">
        <f t="shared" si="278"/>
        <v>1.1160809669941642E-3</v>
      </c>
      <c r="R1218" s="4">
        <f t="shared" si="279"/>
        <v>0</v>
      </c>
      <c r="S1218" s="4">
        <f>SUM($Q$3:Q1218)</f>
        <v>0.28674895942170614</v>
      </c>
      <c r="T1218" s="11">
        <f>SUM($R$3:R1218)</f>
        <v>5.16601512810533E-2</v>
      </c>
      <c r="U1218" s="4">
        <f t="shared" si="280"/>
        <v>0</v>
      </c>
      <c r="AA1218" s="4">
        <f t="shared" si="281"/>
        <v>0</v>
      </c>
      <c r="AM1218" s="4">
        <f t="shared" si="282"/>
        <v>0</v>
      </c>
      <c r="AN1218" s="5">
        <f>SUM($H$3:H1218)</f>
        <v>10753.861111111109</v>
      </c>
    </row>
    <row r="1219" spans="1:40" x14ac:dyDescent="0.3">
      <c r="A1219" s="2" t="s">
        <v>16</v>
      </c>
      <c r="B1219" s="13">
        <v>1216</v>
      </c>
      <c r="C1219" s="13">
        <v>194</v>
      </c>
      <c r="D1219" s="14">
        <v>97.3</v>
      </c>
      <c r="E1219" s="4">
        <f t="shared" si="283"/>
        <v>-1.3888888888888099E-2</v>
      </c>
      <c r="F1219" s="11">
        <f t="shared" si="284"/>
        <v>-1.3888888888889086E-2</v>
      </c>
      <c r="H1219" s="12">
        <f t="shared" si="271"/>
        <v>27.027777777777775</v>
      </c>
      <c r="I1219" s="5">
        <f t="shared" si="272"/>
        <v>-2.5972222222220744</v>
      </c>
      <c r="J1219" s="4">
        <f t="shared" si="273"/>
        <v>36.689399999999999</v>
      </c>
      <c r="K1219" s="4">
        <f t="shared" si="274"/>
        <v>111.96845541874997</v>
      </c>
      <c r="L1219" s="11">
        <f t="shared" si="275"/>
        <v>146.0606331965279</v>
      </c>
      <c r="N1219" s="12">
        <f t="shared" ref="N1219:N1282" si="285">L1219*H1219</f>
        <v>3947.6943361172675</v>
      </c>
      <c r="O1219" s="4">
        <f t="shared" si="276"/>
        <v>3947.6943361172675</v>
      </c>
      <c r="P1219" s="4">
        <f t="shared" si="277"/>
        <v>0</v>
      </c>
      <c r="Q1219" s="4">
        <f t="shared" si="278"/>
        <v>1.0965817600325743E-3</v>
      </c>
      <c r="R1219" s="4">
        <f t="shared" si="279"/>
        <v>0</v>
      </c>
      <c r="S1219" s="4">
        <f>SUM($Q$3:Q1219)</f>
        <v>0.28784554118173872</v>
      </c>
      <c r="T1219" s="11">
        <f>SUM($R$3:R1219)</f>
        <v>5.16601512810533E-2</v>
      </c>
      <c r="U1219" s="4">
        <f t="shared" si="280"/>
        <v>0</v>
      </c>
      <c r="AA1219" s="4">
        <f t="shared" si="281"/>
        <v>0</v>
      </c>
      <c r="AM1219" s="4">
        <f t="shared" si="282"/>
        <v>0</v>
      </c>
      <c r="AN1219" s="5">
        <f>SUM($H$3:H1219)</f>
        <v>10780.888888888887</v>
      </c>
    </row>
    <row r="1220" spans="1:40" x14ac:dyDescent="0.3">
      <c r="A1220" s="2" t="s">
        <v>16</v>
      </c>
      <c r="B1220" s="13">
        <v>1217</v>
      </c>
      <c r="C1220" s="13">
        <v>195</v>
      </c>
      <c r="D1220" s="14">
        <v>97.2</v>
      </c>
      <c r="E1220" s="4">
        <f t="shared" si="283"/>
        <v>-2.7777777777778172E-2</v>
      </c>
      <c r="F1220" s="11">
        <f t="shared" si="284"/>
        <v>-6.9444444444450365E-3</v>
      </c>
      <c r="H1220" s="12">
        <f t="shared" ref="H1220:H1283" si="286">D1220/3.6</f>
        <v>27</v>
      </c>
      <c r="I1220" s="5">
        <f t="shared" ref="I1220:I1283" si="287">187*E1220</f>
        <v>-5.1944444444445184</v>
      </c>
      <c r="J1220" s="4">
        <f t="shared" ref="J1220:J1283" si="288">0.02*(187*9.81)</f>
        <v>36.689399999999999</v>
      </c>
      <c r="K1220" s="4">
        <f t="shared" ref="K1220:K1283" si="289">0.5*1.27*(H1220)^2*0.6*0.4023</f>
        <v>111.7384227</v>
      </c>
      <c r="L1220" s="11">
        <f t="shared" ref="L1220:L1283" si="290">SUM(I1220:K1220)</f>
        <v>143.23337825555549</v>
      </c>
      <c r="N1220" s="12">
        <f t="shared" si="285"/>
        <v>3867.3012128999985</v>
      </c>
      <c r="O1220" s="4">
        <f t="shared" ref="O1220:O1283" si="291">IF(N1220&gt;0,N1220,0)</f>
        <v>3867.3012128999985</v>
      </c>
      <c r="P1220" s="4">
        <f t="shared" ref="P1220:P1283" si="292">IF(N1220&lt;0,N1220*-1,0)</f>
        <v>0</v>
      </c>
      <c r="Q1220" s="4">
        <f t="shared" ref="Q1220:Q1283" si="293">O1220/1000/3600</f>
        <v>1.0742503369166661E-3</v>
      </c>
      <c r="R1220" s="4">
        <f t="shared" ref="R1220:R1283" si="294">P1220/1000/3600</f>
        <v>0</v>
      </c>
      <c r="S1220" s="4">
        <f>SUM($Q$3:Q1220)</f>
        <v>0.28891979151865538</v>
      </c>
      <c r="T1220" s="11">
        <f>SUM($R$3:R1220)</f>
        <v>5.16601512810533E-2</v>
      </c>
      <c r="U1220" s="4">
        <f t="shared" ref="U1220:U1283" si="295">IF(R1220&gt;0,Q1220-R1220*-17,0)</f>
        <v>0</v>
      </c>
      <c r="AA1220" s="4">
        <f t="shared" ref="AA1220:AA1283" si="296">U1220*0.7</f>
        <v>0</v>
      </c>
      <c r="AM1220" s="4">
        <f t="shared" ref="AM1220:AM1283" si="297">IF(D1220&lt;0.1,1,0)</f>
        <v>0</v>
      </c>
      <c r="AN1220" s="5">
        <f>SUM($H$3:H1220)</f>
        <v>10807.888888888887</v>
      </c>
    </row>
    <row r="1221" spans="1:40" x14ac:dyDescent="0.3">
      <c r="A1221" s="2" t="s">
        <v>16</v>
      </c>
      <c r="B1221" s="13">
        <v>1218</v>
      </c>
      <c r="C1221" s="13">
        <v>196</v>
      </c>
      <c r="D1221" s="14">
        <v>97.1</v>
      </c>
      <c r="E1221" s="4">
        <f t="shared" ref="E1221:E1284" si="298">(D1222-D1220)/2/3.6</f>
        <v>-2.7777777777778172E-2</v>
      </c>
      <c r="F1221" s="11">
        <f t="shared" ref="F1221:F1284" si="299">($E1222-$E1220)/2</f>
        <v>9.8705765783080324E-16</v>
      </c>
      <c r="H1221" s="12">
        <f t="shared" si="286"/>
        <v>26.972222222222221</v>
      </c>
      <c r="I1221" s="5">
        <f t="shared" si="287"/>
        <v>-5.1944444444445184</v>
      </c>
      <c r="J1221" s="4">
        <f t="shared" si="288"/>
        <v>36.689399999999999</v>
      </c>
      <c r="K1221" s="4">
        <f t="shared" si="289"/>
        <v>111.50862651874998</v>
      </c>
      <c r="L1221" s="11">
        <f t="shared" si="290"/>
        <v>143.00358207430546</v>
      </c>
      <c r="N1221" s="12">
        <f t="shared" si="285"/>
        <v>3857.124394281961</v>
      </c>
      <c r="O1221" s="4">
        <f t="shared" si="291"/>
        <v>3857.124394281961</v>
      </c>
      <c r="P1221" s="4">
        <f t="shared" si="292"/>
        <v>0</v>
      </c>
      <c r="Q1221" s="4">
        <f t="shared" si="293"/>
        <v>1.0714234428561003E-3</v>
      </c>
      <c r="R1221" s="4">
        <f t="shared" si="294"/>
        <v>0</v>
      </c>
      <c r="S1221" s="4">
        <f>SUM($Q$3:Q1221)</f>
        <v>0.28999121496151148</v>
      </c>
      <c r="T1221" s="11">
        <f>SUM($R$3:R1221)</f>
        <v>5.16601512810533E-2</v>
      </c>
      <c r="U1221" s="4">
        <f t="shared" si="295"/>
        <v>0</v>
      </c>
      <c r="AA1221" s="4">
        <f t="shared" si="296"/>
        <v>0</v>
      </c>
      <c r="AM1221" s="4">
        <f t="shared" si="297"/>
        <v>0</v>
      </c>
      <c r="AN1221" s="5">
        <f>SUM($H$3:H1221)</f>
        <v>10834.861111111109</v>
      </c>
    </row>
    <row r="1222" spans="1:40" x14ac:dyDescent="0.3">
      <c r="A1222" s="2" t="s">
        <v>16</v>
      </c>
      <c r="B1222" s="13">
        <v>1219</v>
      </c>
      <c r="C1222" s="13">
        <v>197</v>
      </c>
      <c r="D1222" s="14">
        <v>97</v>
      </c>
      <c r="E1222" s="4">
        <f t="shared" si="298"/>
        <v>-2.7777777777776198E-2</v>
      </c>
      <c r="F1222" s="11">
        <f t="shared" si="299"/>
        <v>-6.9444444444440485E-3</v>
      </c>
      <c r="H1222" s="12">
        <f t="shared" si="286"/>
        <v>26.944444444444443</v>
      </c>
      <c r="I1222" s="5">
        <f t="shared" si="287"/>
        <v>-5.1944444444441489</v>
      </c>
      <c r="J1222" s="4">
        <f t="shared" si="288"/>
        <v>36.689399999999999</v>
      </c>
      <c r="K1222" s="4">
        <f t="shared" si="289"/>
        <v>111.27906687499998</v>
      </c>
      <c r="L1222" s="11">
        <f t="shared" si="290"/>
        <v>142.77402243055585</v>
      </c>
      <c r="N1222" s="12">
        <f t="shared" si="285"/>
        <v>3846.9667154899767</v>
      </c>
      <c r="O1222" s="4">
        <f t="shared" si="291"/>
        <v>3846.9667154899767</v>
      </c>
      <c r="P1222" s="4">
        <f t="shared" si="292"/>
        <v>0</v>
      </c>
      <c r="Q1222" s="4">
        <f t="shared" si="293"/>
        <v>1.0686018654138825E-3</v>
      </c>
      <c r="R1222" s="4">
        <f t="shared" si="294"/>
        <v>0</v>
      </c>
      <c r="S1222" s="4">
        <f>SUM($Q$3:Q1222)</f>
        <v>0.29105981682692539</v>
      </c>
      <c r="T1222" s="11">
        <f>SUM($R$3:R1222)</f>
        <v>5.16601512810533E-2</v>
      </c>
      <c r="U1222" s="4">
        <f t="shared" si="295"/>
        <v>0</v>
      </c>
      <c r="AA1222" s="4">
        <f t="shared" si="296"/>
        <v>0</v>
      </c>
      <c r="AM1222" s="4">
        <f t="shared" si="297"/>
        <v>0</v>
      </c>
      <c r="AN1222" s="5">
        <f>SUM($H$3:H1222)</f>
        <v>10861.805555555555</v>
      </c>
    </row>
    <row r="1223" spans="1:40" x14ac:dyDescent="0.3">
      <c r="A1223" s="2" t="s">
        <v>16</v>
      </c>
      <c r="B1223" s="13">
        <v>1220</v>
      </c>
      <c r="C1223" s="13">
        <v>198</v>
      </c>
      <c r="D1223" s="14">
        <v>96.9</v>
      </c>
      <c r="E1223" s="4">
        <f t="shared" si="298"/>
        <v>-4.1666666666666269E-2</v>
      </c>
      <c r="F1223" s="11">
        <f t="shared" si="299"/>
        <v>-2.0833333333334127E-2</v>
      </c>
      <c r="H1223" s="12">
        <f t="shared" si="286"/>
        <v>26.916666666666668</v>
      </c>
      <c r="I1223" s="5">
        <f t="shared" si="287"/>
        <v>-7.7916666666665924</v>
      </c>
      <c r="J1223" s="4">
        <f t="shared" si="288"/>
        <v>36.689399999999999</v>
      </c>
      <c r="K1223" s="4">
        <f t="shared" si="289"/>
        <v>111.04974376875001</v>
      </c>
      <c r="L1223" s="11">
        <f t="shared" si="290"/>
        <v>139.94747710208341</v>
      </c>
      <c r="N1223" s="12">
        <f t="shared" si="285"/>
        <v>3766.9195919977451</v>
      </c>
      <c r="O1223" s="4">
        <f t="shared" si="291"/>
        <v>3766.9195919977451</v>
      </c>
      <c r="P1223" s="4">
        <f t="shared" si="292"/>
        <v>0</v>
      </c>
      <c r="Q1223" s="4">
        <f t="shared" si="293"/>
        <v>1.0463665533327071E-3</v>
      </c>
      <c r="R1223" s="4">
        <f t="shared" si="294"/>
        <v>0</v>
      </c>
      <c r="S1223" s="4">
        <f>SUM($Q$3:Q1223)</f>
        <v>0.29210618338025812</v>
      </c>
      <c r="T1223" s="11">
        <f>SUM($R$3:R1223)</f>
        <v>5.16601512810533E-2</v>
      </c>
      <c r="U1223" s="4">
        <f t="shared" si="295"/>
        <v>0</v>
      </c>
      <c r="AA1223" s="4">
        <f t="shared" si="296"/>
        <v>0</v>
      </c>
      <c r="AM1223" s="4">
        <f t="shared" si="297"/>
        <v>0</v>
      </c>
      <c r="AN1223" s="5">
        <f>SUM($H$3:H1223)</f>
        <v>10888.722222222221</v>
      </c>
    </row>
    <row r="1224" spans="1:40" x14ac:dyDescent="0.3">
      <c r="A1224" s="2" t="s">
        <v>16</v>
      </c>
      <c r="B1224" s="13">
        <v>1221</v>
      </c>
      <c r="C1224" s="13">
        <v>199</v>
      </c>
      <c r="D1224" s="14">
        <v>96.7</v>
      </c>
      <c r="E1224" s="4">
        <f t="shared" si="298"/>
        <v>-6.9444444444444448E-2</v>
      </c>
      <c r="F1224" s="11">
        <f t="shared" si="299"/>
        <v>-2.0833333333334127E-2</v>
      </c>
      <c r="H1224" s="12">
        <f t="shared" si="286"/>
        <v>26.861111111111111</v>
      </c>
      <c r="I1224" s="5">
        <f t="shared" si="287"/>
        <v>-12.986111111111112</v>
      </c>
      <c r="J1224" s="4">
        <f t="shared" si="288"/>
        <v>36.689399999999999</v>
      </c>
      <c r="K1224" s="4">
        <f t="shared" si="289"/>
        <v>110.59180716875001</v>
      </c>
      <c r="L1224" s="11">
        <f t="shared" si="290"/>
        <v>134.29509605763889</v>
      </c>
      <c r="N1224" s="12">
        <f t="shared" si="285"/>
        <v>3607.3154968815779</v>
      </c>
      <c r="O1224" s="4">
        <f t="shared" si="291"/>
        <v>3607.3154968815779</v>
      </c>
      <c r="P1224" s="4">
        <f t="shared" si="292"/>
        <v>0</v>
      </c>
      <c r="Q1224" s="4">
        <f t="shared" si="293"/>
        <v>1.0020320824671049E-3</v>
      </c>
      <c r="R1224" s="4">
        <f t="shared" si="294"/>
        <v>0</v>
      </c>
      <c r="S1224" s="4">
        <f>SUM($Q$3:Q1224)</f>
        <v>0.29310821546272525</v>
      </c>
      <c r="T1224" s="11">
        <f>SUM($R$3:R1224)</f>
        <v>5.16601512810533E-2</v>
      </c>
      <c r="U1224" s="4">
        <f t="shared" si="295"/>
        <v>0</v>
      </c>
      <c r="AA1224" s="4">
        <f t="shared" si="296"/>
        <v>0</v>
      </c>
      <c r="AM1224" s="4">
        <f t="shared" si="297"/>
        <v>0</v>
      </c>
      <c r="AN1224" s="5">
        <f>SUM($H$3:H1224)</f>
        <v>10915.583333333332</v>
      </c>
    </row>
    <row r="1225" spans="1:40" x14ac:dyDescent="0.3">
      <c r="A1225" s="2" t="s">
        <v>16</v>
      </c>
      <c r="B1225" s="13">
        <v>1222</v>
      </c>
      <c r="C1225" s="13">
        <v>200</v>
      </c>
      <c r="D1225" s="14">
        <v>96.4</v>
      </c>
      <c r="E1225" s="4">
        <f t="shared" si="298"/>
        <v>-8.3333333333334522E-2</v>
      </c>
      <c r="F1225" s="11">
        <f t="shared" si="299"/>
        <v>-1.3888888888889082E-2</v>
      </c>
      <c r="H1225" s="12">
        <f t="shared" si="286"/>
        <v>26.777777777777779</v>
      </c>
      <c r="I1225" s="5">
        <f t="shared" si="287"/>
        <v>-15.583333333333556</v>
      </c>
      <c r="J1225" s="4">
        <f t="shared" si="288"/>
        <v>36.689399999999999</v>
      </c>
      <c r="K1225" s="4">
        <f t="shared" si="289"/>
        <v>109.9066763</v>
      </c>
      <c r="L1225" s="11">
        <f t="shared" si="290"/>
        <v>131.01274296666645</v>
      </c>
      <c r="N1225" s="12">
        <f t="shared" si="285"/>
        <v>3508.230117218513</v>
      </c>
      <c r="O1225" s="4">
        <f t="shared" si="291"/>
        <v>3508.230117218513</v>
      </c>
      <c r="P1225" s="4">
        <f t="shared" si="292"/>
        <v>0</v>
      </c>
      <c r="Q1225" s="4">
        <f t="shared" si="293"/>
        <v>9.7450836589403134E-4</v>
      </c>
      <c r="R1225" s="4">
        <f t="shared" si="294"/>
        <v>0</v>
      </c>
      <c r="S1225" s="4">
        <f>SUM($Q$3:Q1225)</f>
        <v>0.29408272382861927</v>
      </c>
      <c r="T1225" s="11">
        <f>SUM($R$3:R1225)</f>
        <v>5.16601512810533E-2</v>
      </c>
      <c r="U1225" s="4">
        <f t="shared" si="295"/>
        <v>0</v>
      </c>
      <c r="AA1225" s="4">
        <f t="shared" si="296"/>
        <v>0</v>
      </c>
      <c r="AM1225" s="4">
        <f t="shared" si="297"/>
        <v>0</v>
      </c>
      <c r="AN1225" s="5">
        <f>SUM($H$3:H1225)</f>
        <v>10942.361111111109</v>
      </c>
    </row>
    <row r="1226" spans="1:40" x14ac:dyDescent="0.3">
      <c r="A1226" s="2" t="s">
        <v>16</v>
      </c>
      <c r="B1226" s="13">
        <v>1223</v>
      </c>
      <c r="C1226" s="13">
        <v>201</v>
      </c>
      <c r="D1226" s="14">
        <v>96.1</v>
      </c>
      <c r="E1226" s="4">
        <f t="shared" si="298"/>
        <v>-9.7222222222222612E-2</v>
      </c>
      <c r="F1226" s="11">
        <f t="shared" si="299"/>
        <v>9.9226182825873366E-16</v>
      </c>
      <c r="H1226" s="12">
        <f t="shared" si="286"/>
        <v>26.694444444444443</v>
      </c>
      <c r="I1226" s="5">
        <f t="shared" si="287"/>
        <v>-18.180555555555628</v>
      </c>
      <c r="J1226" s="4">
        <f t="shared" si="288"/>
        <v>36.689399999999999</v>
      </c>
      <c r="K1226" s="4">
        <f t="shared" si="289"/>
        <v>109.22367426874999</v>
      </c>
      <c r="L1226" s="11">
        <f t="shared" si="290"/>
        <v>127.73251871319437</v>
      </c>
      <c r="N1226" s="12">
        <f t="shared" si="285"/>
        <v>3409.748624538327</v>
      </c>
      <c r="O1226" s="4">
        <f t="shared" si="291"/>
        <v>3409.748624538327</v>
      </c>
      <c r="P1226" s="4">
        <f t="shared" si="292"/>
        <v>0</v>
      </c>
      <c r="Q1226" s="4">
        <f t="shared" si="293"/>
        <v>9.4715239570509081E-4</v>
      </c>
      <c r="R1226" s="4">
        <f t="shared" si="294"/>
        <v>0</v>
      </c>
      <c r="S1226" s="4">
        <f>SUM($Q$3:Q1226)</f>
        <v>0.29502987622432436</v>
      </c>
      <c r="T1226" s="11">
        <f>SUM($R$3:R1226)</f>
        <v>5.16601512810533E-2</v>
      </c>
      <c r="U1226" s="4">
        <f t="shared" si="295"/>
        <v>0</v>
      </c>
      <c r="AA1226" s="4">
        <f t="shared" si="296"/>
        <v>0</v>
      </c>
      <c r="AM1226" s="4">
        <f t="shared" si="297"/>
        <v>0</v>
      </c>
      <c r="AN1226" s="5">
        <f>SUM($H$3:H1226)</f>
        <v>10969.055555555555</v>
      </c>
    </row>
    <row r="1227" spans="1:40" x14ac:dyDescent="0.3">
      <c r="A1227" s="2" t="s">
        <v>16</v>
      </c>
      <c r="B1227" s="13">
        <v>1224</v>
      </c>
      <c r="C1227" s="13">
        <v>202</v>
      </c>
      <c r="D1227" s="14">
        <v>95.7</v>
      </c>
      <c r="E1227" s="4">
        <f t="shared" si="298"/>
        <v>-8.3333333333332538E-2</v>
      </c>
      <c r="F1227" s="11">
        <f t="shared" si="299"/>
        <v>2.0833333333333134E-2</v>
      </c>
      <c r="H1227" s="12">
        <f t="shared" si="286"/>
        <v>26.583333333333332</v>
      </c>
      <c r="I1227" s="5">
        <f t="shared" si="287"/>
        <v>-15.583333333333185</v>
      </c>
      <c r="J1227" s="4">
        <f t="shared" si="288"/>
        <v>36.689399999999999</v>
      </c>
      <c r="K1227" s="4">
        <f t="shared" si="289"/>
        <v>108.31631641874999</v>
      </c>
      <c r="L1227" s="11">
        <f t="shared" si="290"/>
        <v>129.42238308541681</v>
      </c>
      <c r="N1227" s="12">
        <f t="shared" si="285"/>
        <v>3440.4783503539966</v>
      </c>
      <c r="O1227" s="4">
        <f t="shared" si="291"/>
        <v>3440.4783503539966</v>
      </c>
      <c r="P1227" s="4">
        <f t="shared" si="292"/>
        <v>0</v>
      </c>
      <c r="Q1227" s="4">
        <f t="shared" si="293"/>
        <v>9.5568843065388799E-4</v>
      </c>
      <c r="R1227" s="4">
        <f t="shared" si="294"/>
        <v>0</v>
      </c>
      <c r="S1227" s="4">
        <f>SUM($Q$3:Q1227)</f>
        <v>0.29598556465497827</v>
      </c>
      <c r="T1227" s="11">
        <f>SUM($R$3:R1227)</f>
        <v>5.16601512810533E-2</v>
      </c>
      <c r="U1227" s="4">
        <f t="shared" si="295"/>
        <v>0</v>
      </c>
      <c r="AA1227" s="4">
        <f t="shared" si="296"/>
        <v>0</v>
      </c>
      <c r="AM1227" s="4">
        <f t="shared" si="297"/>
        <v>0</v>
      </c>
      <c r="AN1227" s="5">
        <f>SUM($H$3:H1227)</f>
        <v>10995.638888888889</v>
      </c>
    </row>
    <row r="1228" spans="1:40" x14ac:dyDescent="0.3">
      <c r="A1228" s="2" t="s">
        <v>16</v>
      </c>
      <c r="B1228" s="13">
        <v>1225</v>
      </c>
      <c r="C1228" s="13">
        <v>203</v>
      </c>
      <c r="D1228" s="14">
        <v>95.5</v>
      </c>
      <c r="E1228" s="4">
        <f t="shared" si="298"/>
        <v>-5.5555555555556344E-2</v>
      </c>
      <c r="F1228" s="11">
        <f t="shared" si="299"/>
        <v>2.0833333333333134E-2</v>
      </c>
      <c r="H1228" s="12">
        <f t="shared" si="286"/>
        <v>26.527777777777779</v>
      </c>
      <c r="I1228" s="5">
        <f t="shared" si="287"/>
        <v>-10.388888888889037</v>
      </c>
      <c r="J1228" s="4">
        <f t="shared" si="288"/>
        <v>36.689399999999999</v>
      </c>
      <c r="K1228" s="4">
        <f t="shared" si="289"/>
        <v>107.86405671874999</v>
      </c>
      <c r="L1228" s="11">
        <f t="shared" si="290"/>
        <v>134.16456782986097</v>
      </c>
      <c r="N1228" s="12">
        <f t="shared" si="285"/>
        <v>3559.0878410421451</v>
      </c>
      <c r="O1228" s="4">
        <f t="shared" si="291"/>
        <v>3559.0878410421451</v>
      </c>
      <c r="P1228" s="4">
        <f t="shared" si="292"/>
        <v>0</v>
      </c>
      <c r="Q1228" s="4">
        <f t="shared" si="293"/>
        <v>9.8863551140059578E-4</v>
      </c>
      <c r="R1228" s="4">
        <f t="shared" si="294"/>
        <v>0</v>
      </c>
      <c r="S1228" s="4">
        <f>SUM($Q$3:Q1228)</f>
        <v>0.29697420016637888</v>
      </c>
      <c r="T1228" s="11">
        <f>SUM($R$3:R1228)</f>
        <v>5.16601512810533E-2</v>
      </c>
      <c r="U1228" s="4">
        <f t="shared" si="295"/>
        <v>0</v>
      </c>
      <c r="AA1228" s="4">
        <f t="shared" si="296"/>
        <v>0</v>
      </c>
      <c r="AM1228" s="4">
        <f t="shared" si="297"/>
        <v>0</v>
      </c>
      <c r="AN1228" s="5">
        <f>SUM($H$3:H1228)</f>
        <v>11022.166666666666</v>
      </c>
    </row>
    <row r="1229" spans="1:40" x14ac:dyDescent="0.3">
      <c r="A1229" s="2" t="s">
        <v>16</v>
      </c>
      <c r="B1229" s="13">
        <v>1226</v>
      </c>
      <c r="C1229" s="13">
        <v>204</v>
      </c>
      <c r="D1229" s="14">
        <v>95.3</v>
      </c>
      <c r="E1229" s="4">
        <f t="shared" si="298"/>
        <v>-4.1666666666666269E-2</v>
      </c>
      <c r="F1229" s="11">
        <f t="shared" si="299"/>
        <v>6.9444444444450373E-3</v>
      </c>
      <c r="H1229" s="12">
        <f t="shared" si="286"/>
        <v>26.472222222222221</v>
      </c>
      <c r="I1229" s="5">
        <f t="shared" si="287"/>
        <v>-7.7916666666665924</v>
      </c>
      <c r="J1229" s="4">
        <f t="shared" si="288"/>
        <v>36.689399999999999</v>
      </c>
      <c r="K1229" s="4">
        <f t="shared" si="289"/>
        <v>107.41274316875</v>
      </c>
      <c r="L1229" s="11">
        <f t="shared" si="290"/>
        <v>136.31047650208342</v>
      </c>
      <c r="N1229" s="12">
        <f t="shared" si="285"/>
        <v>3608.4412251801527</v>
      </c>
      <c r="O1229" s="4">
        <f t="shared" si="291"/>
        <v>3608.4412251801527</v>
      </c>
      <c r="P1229" s="4">
        <f t="shared" si="292"/>
        <v>0</v>
      </c>
      <c r="Q1229" s="4">
        <f t="shared" si="293"/>
        <v>1.0023447847722646E-3</v>
      </c>
      <c r="R1229" s="4">
        <f t="shared" si="294"/>
        <v>0</v>
      </c>
      <c r="S1229" s="4">
        <f>SUM($Q$3:Q1229)</f>
        <v>0.29797654495115117</v>
      </c>
      <c r="T1229" s="11">
        <f>SUM($R$3:R1229)</f>
        <v>5.16601512810533E-2</v>
      </c>
      <c r="U1229" s="4">
        <f t="shared" si="295"/>
        <v>0</v>
      </c>
      <c r="AA1229" s="4">
        <f t="shared" si="296"/>
        <v>0</v>
      </c>
      <c r="AM1229" s="4">
        <f t="shared" si="297"/>
        <v>0</v>
      </c>
      <c r="AN1229" s="5">
        <f>SUM($H$3:H1229)</f>
        <v>11048.638888888889</v>
      </c>
    </row>
    <row r="1230" spans="1:40" x14ac:dyDescent="0.3">
      <c r="A1230" s="2" t="s">
        <v>16</v>
      </c>
      <c r="B1230" s="13">
        <v>1227</v>
      </c>
      <c r="C1230" s="13">
        <v>205</v>
      </c>
      <c r="D1230" s="14">
        <v>95.2</v>
      </c>
      <c r="E1230" s="4">
        <f t="shared" si="298"/>
        <v>-4.1666666666666269E-2</v>
      </c>
      <c r="F1230" s="11">
        <f t="shared" si="299"/>
        <v>0</v>
      </c>
      <c r="H1230" s="12">
        <f t="shared" si="286"/>
        <v>26.444444444444443</v>
      </c>
      <c r="I1230" s="5">
        <f t="shared" si="287"/>
        <v>-7.7916666666665924</v>
      </c>
      <c r="J1230" s="4">
        <f t="shared" si="288"/>
        <v>36.689399999999999</v>
      </c>
      <c r="K1230" s="4">
        <f t="shared" si="289"/>
        <v>107.18744119999998</v>
      </c>
      <c r="L1230" s="11">
        <f t="shared" si="290"/>
        <v>136.08517453333337</v>
      </c>
      <c r="N1230" s="12">
        <f t="shared" si="285"/>
        <v>3598.6968376592599</v>
      </c>
      <c r="O1230" s="4">
        <f t="shared" si="291"/>
        <v>3598.6968376592599</v>
      </c>
      <c r="P1230" s="4">
        <f t="shared" si="292"/>
        <v>0</v>
      </c>
      <c r="Q1230" s="4">
        <f t="shared" si="293"/>
        <v>9.9963801046090554E-4</v>
      </c>
      <c r="R1230" s="4">
        <f t="shared" si="294"/>
        <v>0</v>
      </c>
      <c r="S1230" s="4">
        <f>SUM($Q$3:Q1230)</f>
        <v>0.29897618296161205</v>
      </c>
      <c r="T1230" s="11">
        <f>SUM($R$3:R1230)</f>
        <v>5.16601512810533E-2</v>
      </c>
      <c r="U1230" s="4">
        <f t="shared" si="295"/>
        <v>0</v>
      </c>
      <c r="AA1230" s="4">
        <f t="shared" si="296"/>
        <v>0</v>
      </c>
      <c r="AM1230" s="4">
        <f t="shared" si="297"/>
        <v>0</v>
      </c>
      <c r="AN1230" s="5">
        <f>SUM($H$3:H1230)</f>
        <v>11075.083333333334</v>
      </c>
    </row>
    <row r="1231" spans="1:40" x14ac:dyDescent="0.3">
      <c r="A1231" s="2" t="s">
        <v>16</v>
      </c>
      <c r="B1231" s="13">
        <v>1228</v>
      </c>
      <c r="C1231" s="13">
        <v>206</v>
      </c>
      <c r="D1231" s="14">
        <v>95</v>
      </c>
      <c r="E1231" s="4">
        <f t="shared" si="298"/>
        <v>-4.1666666666666269E-2</v>
      </c>
      <c r="F1231" s="11">
        <f t="shared" si="299"/>
        <v>0</v>
      </c>
      <c r="H1231" s="12">
        <f t="shared" si="286"/>
        <v>26.388888888888889</v>
      </c>
      <c r="I1231" s="5">
        <f t="shared" si="287"/>
        <v>-7.7916666666665924</v>
      </c>
      <c r="J1231" s="4">
        <f t="shared" si="288"/>
        <v>36.689399999999999</v>
      </c>
      <c r="K1231" s="4">
        <f t="shared" si="289"/>
        <v>106.73754687499999</v>
      </c>
      <c r="L1231" s="11">
        <f t="shared" si="290"/>
        <v>135.6352802083334</v>
      </c>
      <c r="N1231" s="12">
        <f t="shared" si="285"/>
        <v>3579.2643388310203</v>
      </c>
      <c r="O1231" s="4">
        <f t="shared" si="291"/>
        <v>3579.2643388310203</v>
      </c>
      <c r="P1231" s="4">
        <f t="shared" si="292"/>
        <v>0</v>
      </c>
      <c r="Q1231" s="4">
        <f t="shared" si="293"/>
        <v>9.9424009411972782E-4</v>
      </c>
      <c r="R1231" s="4">
        <f t="shared" si="294"/>
        <v>0</v>
      </c>
      <c r="S1231" s="4">
        <f>SUM($Q$3:Q1231)</f>
        <v>0.29997042305573179</v>
      </c>
      <c r="T1231" s="11">
        <f>SUM($R$3:R1231)</f>
        <v>5.16601512810533E-2</v>
      </c>
      <c r="U1231" s="4">
        <f t="shared" si="295"/>
        <v>0</v>
      </c>
      <c r="AA1231" s="4">
        <f t="shared" si="296"/>
        <v>0</v>
      </c>
      <c r="AM1231" s="4">
        <f t="shared" si="297"/>
        <v>0</v>
      </c>
      <c r="AN1231" s="5">
        <f>SUM($H$3:H1231)</f>
        <v>11101.472222222223</v>
      </c>
    </row>
    <row r="1232" spans="1:40" x14ac:dyDescent="0.3">
      <c r="A1232" s="2" t="s">
        <v>16</v>
      </c>
      <c r="B1232" s="13">
        <v>1229</v>
      </c>
      <c r="C1232" s="13">
        <v>207</v>
      </c>
      <c r="D1232" s="14">
        <v>94.9</v>
      </c>
      <c r="E1232" s="4">
        <f t="shared" si="298"/>
        <v>-4.1666666666666269E-2</v>
      </c>
      <c r="F1232" s="11">
        <f t="shared" si="299"/>
        <v>-6.9444444444450373E-3</v>
      </c>
      <c r="H1232" s="12">
        <f t="shared" si="286"/>
        <v>26.361111111111111</v>
      </c>
      <c r="I1232" s="5">
        <f t="shared" si="287"/>
        <v>-7.7916666666665924</v>
      </c>
      <c r="J1232" s="4">
        <f t="shared" si="288"/>
        <v>36.689399999999999</v>
      </c>
      <c r="K1232" s="4">
        <f t="shared" si="289"/>
        <v>106.51295451874999</v>
      </c>
      <c r="L1232" s="11">
        <f t="shared" si="290"/>
        <v>135.41068785208341</v>
      </c>
      <c r="N1232" s="12">
        <f t="shared" si="285"/>
        <v>3569.5761881007543</v>
      </c>
      <c r="O1232" s="4">
        <f t="shared" si="291"/>
        <v>3569.5761881007543</v>
      </c>
      <c r="P1232" s="4">
        <f t="shared" si="292"/>
        <v>0</v>
      </c>
      <c r="Q1232" s="4">
        <f t="shared" si="293"/>
        <v>9.9154894113909838E-4</v>
      </c>
      <c r="R1232" s="4">
        <f t="shared" si="294"/>
        <v>0</v>
      </c>
      <c r="S1232" s="4">
        <f>SUM($Q$3:Q1232)</f>
        <v>0.30096197199687091</v>
      </c>
      <c r="T1232" s="11">
        <f>SUM($R$3:R1232)</f>
        <v>5.16601512810533E-2</v>
      </c>
      <c r="U1232" s="4">
        <f t="shared" si="295"/>
        <v>0</v>
      </c>
      <c r="AA1232" s="4">
        <f t="shared" si="296"/>
        <v>0</v>
      </c>
      <c r="AM1232" s="4">
        <f t="shared" si="297"/>
        <v>0</v>
      </c>
      <c r="AN1232" s="5">
        <f>SUM($H$3:H1232)</f>
        <v>11127.833333333334</v>
      </c>
    </row>
    <row r="1233" spans="1:40" x14ac:dyDescent="0.3">
      <c r="A1233" s="2" t="s">
        <v>16</v>
      </c>
      <c r="B1233" s="13">
        <v>1230</v>
      </c>
      <c r="C1233" s="13">
        <v>208</v>
      </c>
      <c r="D1233" s="14">
        <v>94.7</v>
      </c>
      <c r="E1233" s="4">
        <f t="shared" si="298"/>
        <v>-5.5555555555556344E-2</v>
      </c>
      <c r="F1233" s="11">
        <f t="shared" si="299"/>
        <v>0</v>
      </c>
      <c r="H1233" s="12">
        <f t="shared" si="286"/>
        <v>26.305555555555557</v>
      </c>
      <c r="I1233" s="5">
        <f t="shared" si="287"/>
        <v>-10.388888888889037</v>
      </c>
      <c r="J1233" s="4">
        <f t="shared" si="288"/>
        <v>36.689399999999999</v>
      </c>
      <c r="K1233" s="4">
        <f t="shared" si="289"/>
        <v>106.06447941875003</v>
      </c>
      <c r="L1233" s="11">
        <f t="shared" si="290"/>
        <v>132.36499052986099</v>
      </c>
      <c r="N1233" s="12">
        <f t="shared" si="285"/>
        <v>3481.9346119938436</v>
      </c>
      <c r="O1233" s="4">
        <f t="shared" si="291"/>
        <v>3481.9346119938436</v>
      </c>
      <c r="P1233" s="4">
        <f t="shared" si="292"/>
        <v>0</v>
      </c>
      <c r="Q1233" s="4">
        <f t="shared" si="293"/>
        <v>9.6720405888717871E-4</v>
      </c>
      <c r="R1233" s="4">
        <f t="shared" si="294"/>
        <v>0</v>
      </c>
      <c r="S1233" s="4">
        <f>SUM($Q$3:Q1233)</f>
        <v>0.30192917605575809</v>
      </c>
      <c r="T1233" s="11">
        <f>SUM($R$3:R1233)</f>
        <v>5.16601512810533E-2</v>
      </c>
      <c r="U1233" s="4">
        <f t="shared" si="295"/>
        <v>0</v>
      </c>
      <c r="AA1233" s="4">
        <f t="shared" si="296"/>
        <v>0</v>
      </c>
      <c r="AM1233" s="4">
        <f t="shared" si="297"/>
        <v>0</v>
      </c>
      <c r="AN1233" s="5">
        <f>SUM($H$3:H1233)</f>
        <v>11154.138888888889</v>
      </c>
    </row>
    <row r="1234" spans="1:40" x14ac:dyDescent="0.3">
      <c r="A1234" s="2" t="s">
        <v>16</v>
      </c>
      <c r="B1234" s="13">
        <v>1231</v>
      </c>
      <c r="C1234" s="13">
        <v>209</v>
      </c>
      <c r="D1234" s="14">
        <v>94.5</v>
      </c>
      <c r="E1234" s="4">
        <f t="shared" si="298"/>
        <v>-4.1666666666666269E-2</v>
      </c>
      <c r="F1234" s="11">
        <f t="shared" si="299"/>
        <v>2.0833333333334123E-2</v>
      </c>
      <c r="H1234" s="12">
        <f t="shared" si="286"/>
        <v>26.25</v>
      </c>
      <c r="I1234" s="5">
        <f t="shared" si="287"/>
        <v>-7.7916666666665924</v>
      </c>
      <c r="J1234" s="4">
        <f t="shared" si="288"/>
        <v>36.689399999999999</v>
      </c>
      <c r="K1234" s="4">
        <f t="shared" si="289"/>
        <v>105.61695046874999</v>
      </c>
      <c r="L1234" s="11">
        <f t="shared" si="290"/>
        <v>134.5146838020834</v>
      </c>
      <c r="N1234" s="12">
        <f t="shared" si="285"/>
        <v>3531.010449804689</v>
      </c>
      <c r="O1234" s="4">
        <f t="shared" si="291"/>
        <v>3531.010449804689</v>
      </c>
      <c r="P1234" s="4">
        <f t="shared" si="292"/>
        <v>0</v>
      </c>
      <c r="Q1234" s="4">
        <f t="shared" si="293"/>
        <v>9.8083623605685799E-4</v>
      </c>
      <c r="R1234" s="4">
        <f t="shared" si="294"/>
        <v>0</v>
      </c>
      <c r="S1234" s="4">
        <f>SUM($Q$3:Q1234)</f>
        <v>0.30291001229181497</v>
      </c>
      <c r="T1234" s="11">
        <f>SUM($R$3:R1234)</f>
        <v>5.16601512810533E-2</v>
      </c>
      <c r="U1234" s="4">
        <f t="shared" si="295"/>
        <v>0</v>
      </c>
      <c r="AA1234" s="4">
        <f t="shared" si="296"/>
        <v>0</v>
      </c>
      <c r="AM1234" s="4">
        <f t="shared" si="297"/>
        <v>0</v>
      </c>
      <c r="AN1234" s="5">
        <f>SUM($H$3:H1234)</f>
        <v>11180.388888888889</v>
      </c>
    </row>
    <row r="1235" spans="1:40" x14ac:dyDescent="0.3">
      <c r="A1235" s="2" t="s">
        <v>16</v>
      </c>
      <c r="B1235" s="13">
        <v>1232</v>
      </c>
      <c r="C1235" s="13">
        <v>210</v>
      </c>
      <c r="D1235" s="14">
        <v>94.4</v>
      </c>
      <c r="E1235" s="4">
        <f t="shared" si="298"/>
        <v>-1.3888888888888099E-2</v>
      </c>
      <c r="F1235" s="11">
        <f t="shared" si="299"/>
        <v>1.3888888888888097E-2</v>
      </c>
      <c r="H1235" s="12">
        <f t="shared" si="286"/>
        <v>26.222222222222221</v>
      </c>
      <c r="I1235" s="5">
        <f t="shared" si="287"/>
        <v>-2.5972222222220744</v>
      </c>
      <c r="J1235" s="4">
        <f t="shared" si="288"/>
        <v>36.689399999999999</v>
      </c>
      <c r="K1235" s="4">
        <f t="shared" si="289"/>
        <v>105.39354079999998</v>
      </c>
      <c r="L1235" s="11">
        <f t="shared" si="290"/>
        <v>139.4857185777779</v>
      </c>
      <c r="N1235" s="12">
        <f t="shared" si="285"/>
        <v>3657.6255093728428</v>
      </c>
      <c r="O1235" s="4">
        <f t="shared" si="291"/>
        <v>3657.6255093728428</v>
      </c>
      <c r="P1235" s="4">
        <f t="shared" si="292"/>
        <v>0</v>
      </c>
      <c r="Q1235" s="4">
        <f t="shared" si="293"/>
        <v>1.0160070859369008E-3</v>
      </c>
      <c r="R1235" s="4">
        <f t="shared" si="294"/>
        <v>0</v>
      </c>
      <c r="S1235" s="4">
        <f>SUM($Q$3:Q1235)</f>
        <v>0.30392601937775188</v>
      </c>
      <c r="T1235" s="11">
        <f>SUM($R$3:R1235)</f>
        <v>5.16601512810533E-2</v>
      </c>
      <c r="U1235" s="4">
        <f t="shared" si="295"/>
        <v>0</v>
      </c>
      <c r="AA1235" s="4">
        <f t="shared" si="296"/>
        <v>0</v>
      </c>
      <c r="AM1235" s="4">
        <f t="shared" si="297"/>
        <v>0</v>
      </c>
      <c r="AN1235" s="5">
        <f>SUM($H$3:H1235)</f>
        <v>11206.611111111111</v>
      </c>
    </row>
    <row r="1236" spans="1:40" x14ac:dyDescent="0.3">
      <c r="A1236" s="2" t="s">
        <v>16</v>
      </c>
      <c r="B1236" s="13">
        <v>1233</v>
      </c>
      <c r="C1236" s="13">
        <v>211</v>
      </c>
      <c r="D1236" s="14">
        <v>94.4</v>
      </c>
      <c r="E1236" s="4">
        <f t="shared" si="298"/>
        <v>-1.3888888888890073E-2</v>
      </c>
      <c r="F1236" s="11">
        <f t="shared" si="299"/>
        <v>-9.8705765783080324E-16</v>
      </c>
      <c r="H1236" s="12">
        <f t="shared" si="286"/>
        <v>26.222222222222221</v>
      </c>
      <c r="I1236" s="5">
        <f t="shared" si="287"/>
        <v>-2.5972222222224435</v>
      </c>
      <c r="J1236" s="4">
        <f t="shared" si="288"/>
        <v>36.689399999999999</v>
      </c>
      <c r="K1236" s="4">
        <f t="shared" si="289"/>
        <v>105.39354079999998</v>
      </c>
      <c r="L1236" s="11">
        <f t="shared" si="290"/>
        <v>139.48571857777753</v>
      </c>
      <c r="N1236" s="12">
        <f t="shared" si="285"/>
        <v>3657.6255093728328</v>
      </c>
      <c r="O1236" s="4">
        <f t="shared" si="291"/>
        <v>3657.6255093728328</v>
      </c>
      <c r="P1236" s="4">
        <f t="shared" si="292"/>
        <v>0</v>
      </c>
      <c r="Q1236" s="4">
        <f t="shared" si="293"/>
        <v>1.016007085936898E-3</v>
      </c>
      <c r="R1236" s="4">
        <f t="shared" si="294"/>
        <v>0</v>
      </c>
      <c r="S1236" s="4">
        <f>SUM($Q$3:Q1236)</f>
        <v>0.30494202646368879</v>
      </c>
      <c r="T1236" s="11">
        <f>SUM($R$3:R1236)</f>
        <v>5.16601512810533E-2</v>
      </c>
      <c r="U1236" s="4">
        <f t="shared" si="295"/>
        <v>0</v>
      </c>
      <c r="AA1236" s="4">
        <f t="shared" si="296"/>
        <v>0</v>
      </c>
      <c r="AM1236" s="4">
        <f t="shared" si="297"/>
        <v>0</v>
      </c>
      <c r="AN1236" s="5">
        <f>SUM($H$3:H1236)</f>
        <v>11232.833333333334</v>
      </c>
    </row>
    <row r="1237" spans="1:40" x14ac:dyDescent="0.3">
      <c r="A1237" s="2" t="s">
        <v>16</v>
      </c>
      <c r="B1237" s="13">
        <v>1234</v>
      </c>
      <c r="C1237" s="13">
        <v>212</v>
      </c>
      <c r="D1237" s="14">
        <v>94.3</v>
      </c>
      <c r="E1237" s="4">
        <f t="shared" si="298"/>
        <v>-1.3888888888890073E-2</v>
      </c>
      <c r="F1237" s="11">
        <f t="shared" si="299"/>
        <v>-6.9444444444440494E-3</v>
      </c>
      <c r="H1237" s="12">
        <f t="shared" si="286"/>
        <v>26.194444444444443</v>
      </c>
      <c r="I1237" s="5">
        <f t="shared" si="287"/>
        <v>-2.5972222222224435</v>
      </c>
      <c r="J1237" s="4">
        <f t="shared" si="288"/>
        <v>36.689399999999999</v>
      </c>
      <c r="K1237" s="4">
        <f t="shared" si="289"/>
        <v>105.17036766874999</v>
      </c>
      <c r="L1237" s="11">
        <f t="shared" si="290"/>
        <v>139.26254544652755</v>
      </c>
      <c r="N1237" s="12">
        <f t="shared" si="285"/>
        <v>3647.9050098909856</v>
      </c>
      <c r="O1237" s="4">
        <f t="shared" si="291"/>
        <v>3647.9050098909856</v>
      </c>
      <c r="P1237" s="4">
        <f t="shared" si="292"/>
        <v>0</v>
      </c>
      <c r="Q1237" s="4">
        <f t="shared" si="293"/>
        <v>1.0133069471919404E-3</v>
      </c>
      <c r="R1237" s="4">
        <f t="shared" si="294"/>
        <v>0</v>
      </c>
      <c r="S1237" s="4">
        <f>SUM($Q$3:Q1237)</f>
        <v>0.30595533341088071</v>
      </c>
      <c r="T1237" s="11">
        <f>SUM($R$3:R1237)</f>
        <v>5.16601512810533E-2</v>
      </c>
      <c r="U1237" s="4">
        <f t="shared" si="295"/>
        <v>0</v>
      </c>
      <c r="AA1237" s="4">
        <f t="shared" si="296"/>
        <v>0</v>
      </c>
      <c r="AM1237" s="4">
        <f t="shared" si="297"/>
        <v>0</v>
      </c>
      <c r="AN1237" s="5">
        <f>SUM($H$3:H1237)</f>
        <v>11259.027777777779</v>
      </c>
    </row>
    <row r="1238" spans="1:40" x14ac:dyDescent="0.3">
      <c r="A1238" s="2" t="s">
        <v>16</v>
      </c>
      <c r="B1238" s="13">
        <v>1235</v>
      </c>
      <c r="C1238" s="13">
        <v>213</v>
      </c>
      <c r="D1238" s="14">
        <v>94.3</v>
      </c>
      <c r="E1238" s="4">
        <f t="shared" si="298"/>
        <v>-2.7777777777778172E-2</v>
      </c>
      <c r="F1238" s="11">
        <f t="shared" si="299"/>
        <v>-2.0833333333332149E-2</v>
      </c>
      <c r="H1238" s="12">
        <f t="shared" si="286"/>
        <v>26.194444444444443</v>
      </c>
      <c r="I1238" s="5">
        <f t="shared" si="287"/>
        <v>-5.1944444444445184</v>
      </c>
      <c r="J1238" s="4">
        <f t="shared" si="288"/>
        <v>36.689399999999999</v>
      </c>
      <c r="K1238" s="4">
        <f t="shared" si="289"/>
        <v>105.17036766874999</v>
      </c>
      <c r="L1238" s="11">
        <f t="shared" si="290"/>
        <v>136.66532322430547</v>
      </c>
      <c r="N1238" s="12">
        <f t="shared" si="285"/>
        <v>3579.8722166811126</v>
      </c>
      <c r="O1238" s="4">
        <f t="shared" si="291"/>
        <v>3579.8722166811126</v>
      </c>
      <c r="P1238" s="4">
        <f t="shared" si="292"/>
        <v>0</v>
      </c>
      <c r="Q1238" s="4">
        <f t="shared" si="293"/>
        <v>9.9440894907808675E-4</v>
      </c>
      <c r="R1238" s="4">
        <f t="shared" si="294"/>
        <v>0</v>
      </c>
      <c r="S1238" s="4">
        <f>SUM($Q$3:Q1238)</f>
        <v>0.30694974235995881</v>
      </c>
      <c r="T1238" s="11">
        <f>SUM($R$3:R1238)</f>
        <v>5.16601512810533E-2</v>
      </c>
      <c r="U1238" s="4">
        <f t="shared" si="295"/>
        <v>0</v>
      </c>
      <c r="AA1238" s="4">
        <f t="shared" si="296"/>
        <v>0</v>
      </c>
      <c r="AM1238" s="4">
        <f t="shared" si="297"/>
        <v>0</v>
      </c>
      <c r="AN1238" s="5">
        <f>SUM($H$3:H1238)</f>
        <v>11285.222222222224</v>
      </c>
    </row>
    <row r="1239" spans="1:40" x14ac:dyDescent="0.3">
      <c r="A1239" s="2" t="s">
        <v>16</v>
      </c>
      <c r="B1239" s="13">
        <v>1236</v>
      </c>
      <c r="C1239" s="13">
        <v>214</v>
      </c>
      <c r="D1239" s="14">
        <v>94.1</v>
      </c>
      <c r="E1239" s="4">
        <f t="shared" si="298"/>
        <v>-5.5555555555554373E-2</v>
      </c>
      <c r="F1239" s="11">
        <f t="shared" si="299"/>
        <v>-3.4722222222221238E-2</v>
      </c>
      <c r="H1239" s="12">
        <f t="shared" si="286"/>
        <v>26.138888888888886</v>
      </c>
      <c r="I1239" s="5">
        <f t="shared" si="287"/>
        <v>-10.388888888888667</v>
      </c>
      <c r="J1239" s="4">
        <f t="shared" si="288"/>
        <v>36.689399999999999</v>
      </c>
      <c r="K1239" s="4">
        <f t="shared" si="289"/>
        <v>104.72473101874996</v>
      </c>
      <c r="L1239" s="11">
        <f t="shared" si="290"/>
        <v>131.02524212986128</v>
      </c>
      <c r="N1239" s="12">
        <f t="shared" si="285"/>
        <v>3424.8542456722071</v>
      </c>
      <c r="O1239" s="4">
        <f t="shared" si="291"/>
        <v>3424.8542456722071</v>
      </c>
      <c r="P1239" s="4">
        <f t="shared" si="292"/>
        <v>0</v>
      </c>
      <c r="Q1239" s="4">
        <f t="shared" si="293"/>
        <v>9.5134840157561301E-4</v>
      </c>
      <c r="R1239" s="4">
        <f t="shared" si="294"/>
        <v>0</v>
      </c>
      <c r="S1239" s="4">
        <f>SUM($Q$3:Q1239)</f>
        <v>0.30790109076153444</v>
      </c>
      <c r="T1239" s="11">
        <f>SUM($R$3:R1239)</f>
        <v>5.16601512810533E-2</v>
      </c>
      <c r="U1239" s="4">
        <f t="shared" si="295"/>
        <v>0</v>
      </c>
      <c r="AA1239" s="4">
        <f t="shared" si="296"/>
        <v>0</v>
      </c>
      <c r="AM1239" s="4">
        <f t="shared" si="297"/>
        <v>0</v>
      </c>
      <c r="AN1239" s="5">
        <f>SUM($H$3:H1239)</f>
        <v>11311.361111111113</v>
      </c>
    </row>
    <row r="1240" spans="1:40" x14ac:dyDescent="0.3">
      <c r="A1240" s="2" t="s">
        <v>16</v>
      </c>
      <c r="B1240" s="13">
        <v>1237</v>
      </c>
      <c r="C1240" s="13">
        <v>215</v>
      </c>
      <c r="D1240" s="14">
        <v>93.9</v>
      </c>
      <c r="E1240" s="4">
        <f t="shared" si="298"/>
        <v>-9.7222222222220642E-2</v>
      </c>
      <c r="F1240" s="11">
        <f t="shared" si="299"/>
        <v>-4.8611111111112291E-2</v>
      </c>
      <c r="H1240" s="12">
        <f t="shared" si="286"/>
        <v>26.083333333333336</v>
      </c>
      <c r="I1240" s="5">
        <f t="shared" si="287"/>
        <v>-18.180555555555259</v>
      </c>
      <c r="J1240" s="4">
        <f t="shared" si="288"/>
        <v>36.689399999999999</v>
      </c>
      <c r="K1240" s="4">
        <f t="shared" si="289"/>
        <v>104.28004051875003</v>
      </c>
      <c r="L1240" s="11">
        <f t="shared" si="290"/>
        <v>122.78888496319476</v>
      </c>
      <c r="N1240" s="12">
        <f t="shared" si="285"/>
        <v>3202.7434161233305</v>
      </c>
      <c r="O1240" s="4">
        <f t="shared" si="291"/>
        <v>3202.7434161233305</v>
      </c>
      <c r="P1240" s="4">
        <f t="shared" si="292"/>
        <v>0</v>
      </c>
      <c r="Q1240" s="4">
        <f t="shared" si="293"/>
        <v>8.8965094892314728E-4</v>
      </c>
      <c r="R1240" s="4">
        <f t="shared" si="294"/>
        <v>0</v>
      </c>
      <c r="S1240" s="4">
        <f>SUM($Q$3:Q1240)</f>
        <v>0.30879074171045756</v>
      </c>
      <c r="T1240" s="11">
        <f>SUM($R$3:R1240)</f>
        <v>5.16601512810533E-2</v>
      </c>
      <c r="U1240" s="4">
        <f t="shared" si="295"/>
        <v>0</v>
      </c>
      <c r="AA1240" s="4">
        <f t="shared" si="296"/>
        <v>0</v>
      </c>
      <c r="AM1240" s="4">
        <f t="shared" si="297"/>
        <v>0</v>
      </c>
      <c r="AN1240" s="5">
        <f>SUM($H$3:H1240)</f>
        <v>11337.444444444447</v>
      </c>
    </row>
    <row r="1241" spans="1:40" x14ac:dyDescent="0.3">
      <c r="A1241" s="2" t="s">
        <v>16</v>
      </c>
      <c r="B1241" s="13">
        <v>1238</v>
      </c>
      <c r="C1241" s="13">
        <v>216</v>
      </c>
      <c r="D1241" s="14">
        <v>93.4</v>
      </c>
      <c r="E1241" s="4">
        <f t="shared" si="298"/>
        <v>-0.15277777777777896</v>
      </c>
      <c r="F1241" s="11">
        <f t="shared" si="299"/>
        <v>-4.8611111111112291E-2</v>
      </c>
      <c r="H1241" s="12">
        <f t="shared" si="286"/>
        <v>25.944444444444446</v>
      </c>
      <c r="I1241" s="5">
        <f t="shared" si="287"/>
        <v>-28.569444444444663</v>
      </c>
      <c r="J1241" s="4">
        <f t="shared" si="288"/>
        <v>36.689399999999999</v>
      </c>
      <c r="K1241" s="4">
        <f t="shared" si="289"/>
        <v>103.17245367500001</v>
      </c>
      <c r="L1241" s="11">
        <f t="shared" si="290"/>
        <v>111.29240923055535</v>
      </c>
      <c r="N1241" s="12">
        <f t="shared" si="285"/>
        <v>2887.4197283705198</v>
      </c>
      <c r="O1241" s="4">
        <f t="shared" si="291"/>
        <v>2887.4197283705198</v>
      </c>
      <c r="P1241" s="4">
        <f t="shared" si="292"/>
        <v>0</v>
      </c>
      <c r="Q1241" s="4">
        <f t="shared" si="293"/>
        <v>8.0206103565847776E-4</v>
      </c>
      <c r="R1241" s="4">
        <f t="shared" si="294"/>
        <v>0</v>
      </c>
      <c r="S1241" s="4">
        <f>SUM($Q$3:Q1241)</f>
        <v>0.30959280274611606</v>
      </c>
      <c r="T1241" s="11">
        <f>SUM($R$3:R1241)</f>
        <v>5.16601512810533E-2</v>
      </c>
      <c r="U1241" s="4">
        <f t="shared" si="295"/>
        <v>0</v>
      </c>
      <c r="AA1241" s="4">
        <f t="shared" si="296"/>
        <v>0</v>
      </c>
      <c r="AM1241" s="4">
        <f t="shared" si="297"/>
        <v>0</v>
      </c>
      <c r="AN1241" s="5">
        <f>SUM($H$3:H1241)</f>
        <v>11363.388888888892</v>
      </c>
    </row>
    <row r="1242" spans="1:40" x14ac:dyDescent="0.3">
      <c r="A1242" s="2" t="s">
        <v>16</v>
      </c>
      <c r="B1242" s="13">
        <v>1239</v>
      </c>
      <c r="C1242" s="13">
        <v>217</v>
      </c>
      <c r="D1242" s="14">
        <v>92.8</v>
      </c>
      <c r="E1242" s="4">
        <f t="shared" si="298"/>
        <v>-0.19444444444444522</v>
      </c>
      <c r="F1242" s="11">
        <f t="shared" si="299"/>
        <v>-2.7777777777777179E-2</v>
      </c>
      <c r="H1242" s="12">
        <f t="shared" si="286"/>
        <v>25.777777777777775</v>
      </c>
      <c r="I1242" s="5">
        <f t="shared" si="287"/>
        <v>-36.361111111111256</v>
      </c>
      <c r="J1242" s="4">
        <f t="shared" si="288"/>
        <v>36.689399999999999</v>
      </c>
      <c r="K1242" s="4">
        <f t="shared" si="289"/>
        <v>101.85115519999997</v>
      </c>
      <c r="L1242" s="11">
        <f t="shared" si="290"/>
        <v>102.17944408888872</v>
      </c>
      <c r="N1242" s="12">
        <f t="shared" si="285"/>
        <v>2633.9590031802422</v>
      </c>
      <c r="O1242" s="4">
        <f t="shared" si="291"/>
        <v>2633.9590031802422</v>
      </c>
      <c r="P1242" s="4">
        <f t="shared" si="292"/>
        <v>0</v>
      </c>
      <c r="Q1242" s="4">
        <f t="shared" si="293"/>
        <v>7.3165527866117844E-4</v>
      </c>
      <c r="R1242" s="4">
        <f t="shared" si="294"/>
        <v>0</v>
      </c>
      <c r="S1242" s="4">
        <f>SUM($Q$3:Q1242)</f>
        <v>0.31032445802477726</v>
      </c>
      <c r="T1242" s="11">
        <f>SUM($R$3:R1242)</f>
        <v>5.16601512810533E-2</v>
      </c>
      <c r="U1242" s="4">
        <f t="shared" si="295"/>
        <v>0</v>
      </c>
      <c r="AA1242" s="4">
        <f t="shared" si="296"/>
        <v>0</v>
      </c>
      <c r="AM1242" s="4">
        <f t="shared" si="297"/>
        <v>0</v>
      </c>
      <c r="AN1242" s="5">
        <f>SUM($H$3:H1242)</f>
        <v>11389.16666666667</v>
      </c>
    </row>
    <row r="1243" spans="1:40" x14ac:dyDescent="0.3">
      <c r="A1243" s="2" t="s">
        <v>16</v>
      </c>
      <c r="B1243" s="13">
        <v>1240</v>
      </c>
      <c r="C1243" s="13">
        <v>218</v>
      </c>
      <c r="D1243" s="14">
        <v>92</v>
      </c>
      <c r="E1243" s="4">
        <f t="shared" si="298"/>
        <v>-0.20833333333333331</v>
      </c>
      <c r="F1243" s="11">
        <f t="shared" si="299"/>
        <v>0</v>
      </c>
      <c r="H1243" s="12">
        <f t="shared" si="286"/>
        <v>25.555555555555554</v>
      </c>
      <c r="I1243" s="5">
        <f t="shared" si="287"/>
        <v>-38.958333333333329</v>
      </c>
      <c r="J1243" s="4">
        <f t="shared" si="288"/>
        <v>36.689399999999999</v>
      </c>
      <c r="K1243" s="4">
        <f t="shared" si="289"/>
        <v>100.10266999999999</v>
      </c>
      <c r="L1243" s="11">
        <f t="shared" si="290"/>
        <v>97.833736666666653</v>
      </c>
      <c r="N1243" s="12">
        <f t="shared" si="285"/>
        <v>2500.195492592592</v>
      </c>
      <c r="O1243" s="4">
        <f t="shared" si="291"/>
        <v>2500.195492592592</v>
      </c>
      <c r="P1243" s="4">
        <f t="shared" si="292"/>
        <v>0</v>
      </c>
      <c r="Q1243" s="4">
        <f t="shared" si="293"/>
        <v>6.9449874794238673E-4</v>
      </c>
      <c r="R1243" s="4">
        <f t="shared" si="294"/>
        <v>0</v>
      </c>
      <c r="S1243" s="4">
        <f>SUM($Q$3:Q1243)</f>
        <v>0.31101895677271962</v>
      </c>
      <c r="T1243" s="11">
        <f>SUM($R$3:R1243)</f>
        <v>5.16601512810533E-2</v>
      </c>
      <c r="U1243" s="4">
        <f t="shared" si="295"/>
        <v>0</v>
      </c>
      <c r="AA1243" s="4">
        <f t="shared" si="296"/>
        <v>0</v>
      </c>
      <c r="AM1243" s="4">
        <f t="shared" si="297"/>
        <v>0</v>
      </c>
      <c r="AN1243" s="5">
        <f>SUM($H$3:H1243)</f>
        <v>11414.722222222224</v>
      </c>
    </row>
    <row r="1244" spans="1:40" x14ac:dyDescent="0.3">
      <c r="A1244" s="2" t="s">
        <v>16</v>
      </c>
      <c r="B1244" s="13">
        <v>1241</v>
      </c>
      <c r="C1244" s="13">
        <v>219</v>
      </c>
      <c r="D1244" s="14">
        <v>91.3</v>
      </c>
      <c r="E1244" s="4">
        <f t="shared" si="298"/>
        <v>-0.19444444444444522</v>
      </c>
      <c r="F1244" s="11">
        <f t="shared" si="299"/>
        <v>1.3888888888889075E-2</v>
      </c>
      <c r="H1244" s="12">
        <f t="shared" si="286"/>
        <v>25.361111111111111</v>
      </c>
      <c r="I1244" s="5">
        <f t="shared" si="287"/>
        <v>-36.361111111111256</v>
      </c>
      <c r="J1244" s="4">
        <f t="shared" si="288"/>
        <v>36.689399999999999</v>
      </c>
      <c r="K1244" s="4">
        <f t="shared" si="289"/>
        <v>98.585163668749999</v>
      </c>
      <c r="L1244" s="11">
        <f t="shared" si="290"/>
        <v>98.913452557638749</v>
      </c>
      <c r="N1244" s="12">
        <f t="shared" si="285"/>
        <v>2508.5550606978936</v>
      </c>
      <c r="O1244" s="4">
        <f t="shared" si="291"/>
        <v>2508.5550606978936</v>
      </c>
      <c r="P1244" s="4">
        <f t="shared" si="292"/>
        <v>0</v>
      </c>
      <c r="Q1244" s="4">
        <f t="shared" si="293"/>
        <v>6.9682085019385934E-4</v>
      </c>
      <c r="R1244" s="4">
        <f t="shared" si="294"/>
        <v>0</v>
      </c>
      <c r="S1244" s="4">
        <f>SUM($Q$3:Q1244)</f>
        <v>0.31171577762291347</v>
      </c>
      <c r="T1244" s="11">
        <f>SUM($R$3:R1244)</f>
        <v>5.16601512810533E-2</v>
      </c>
      <c r="U1244" s="4">
        <f t="shared" si="295"/>
        <v>0</v>
      </c>
      <c r="AA1244" s="4">
        <f t="shared" si="296"/>
        <v>0</v>
      </c>
      <c r="AM1244" s="4">
        <f t="shared" si="297"/>
        <v>0</v>
      </c>
      <c r="AN1244" s="5">
        <f>SUM($H$3:H1244)</f>
        <v>11440.083333333336</v>
      </c>
    </row>
    <row r="1245" spans="1:40" x14ac:dyDescent="0.3">
      <c r="A1245" s="2" t="s">
        <v>16</v>
      </c>
      <c r="B1245" s="13">
        <v>1242</v>
      </c>
      <c r="C1245" s="13">
        <v>220</v>
      </c>
      <c r="D1245" s="14">
        <v>90.6</v>
      </c>
      <c r="E1245" s="4">
        <f t="shared" si="298"/>
        <v>-0.18055555555555516</v>
      </c>
      <c r="F1245" s="11">
        <f t="shared" si="299"/>
        <v>6.9444444444450304E-3</v>
      </c>
      <c r="H1245" s="12">
        <f t="shared" si="286"/>
        <v>25.166666666666664</v>
      </c>
      <c r="I1245" s="5">
        <f t="shared" si="287"/>
        <v>-33.763888888888815</v>
      </c>
      <c r="J1245" s="4">
        <f t="shared" si="288"/>
        <v>36.689399999999999</v>
      </c>
      <c r="K1245" s="4">
        <f t="shared" si="289"/>
        <v>97.079247674999962</v>
      </c>
      <c r="L1245" s="11">
        <f t="shared" si="290"/>
        <v>100.00475878611115</v>
      </c>
      <c r="N1245" s="12">
        <f t="shared" si="285"/>
        <v>2516.7864294504639</v>
      </c>
      <c r="O1245" s="4">
        <f t="shared" si="291"/>
        <v>2516.7864294504639</v>
      </c>
      <c r="P1245" s="4">
        <f t="shared" si="292"/>
        <v>0</v>
      </c>
      <c r="Q1245" s="4">
        <f t="shared" si="293"/>
        <v>6.9910734151401772E-4</v>
      </c>
      <c r="R1245" s="4">
        <f t="shared" si="294"/>
        <v>0</v>
      </c>
      <c r="S1245" s="4">
        <f>SUM($Q$3:Q1245)</f>
        <v>0.31241488496442749</v>
      </c>
      <c r="T1245" s="11">
        <f>SUM($R$3:R1245)</f>
        <v>5.16601512810533E-2</v>
      </c>
      <c r="U1245" s="4">
        <f t="shared" si="295"/>
        <v>0</v>
      </c>
      <c r="AA1245" s="4">
        <f t="shared" si="296"/>
        <v>0</v>
      </c>
      <c r="AM1245" s="4">
        <f t="shared" si="297"/>
        <v>0</v>
      </c>
      <c r="AN1245" s="5">
        <f>SUM($H$3:H1245)</f>
        <v>11465.250000000002</v>
      </c>
    </row>
    <row r="1246" spans="1:40" x14ac:dyDescent="0.3">
      <c r="A1246" s="2" t="s">
        <v>16</v>
      </c>
      <c r="B1246" s="13">
        <v>1243</v>
      </c>
      <c r="C1246" s="13">
        <v>221</v>
      </c>
      <c r="D1246" s="14">
        <v>90</v>
      </c>
      <c r="E1246" s="4">
        <f t="shared" si="298"/>
        <v>-0.18055555555555516</v>
      </c>
      <c r="F1246" s="11">
        <f t="shared" si="299"/>
        <v>0</v>
      </c>
      <c r="H1246" s="12">
        <f t="shared" si="286"/>
        <v>25</v>
      </c>
      <c r="I1246" s="5">
        <f t="shared" si="287"/>
        <v>-33.763888888888815</v>
      </c>
      <c r="J1246" s="4">
        <f t="shared" si="288"/>
        <v>36.689399999999999</v>
      </c>
      <c r="K1246" s="4">
        <f t="shared" si="289"/>
        <v>95.797687499999995</v>
      </c>
      <c r="L1246" s="11">
        <f t="shared" si="290"/>
        <v>98.723198611111172</v>
      </c>
      <c r="N1246" s="12">
        <f t="shared" si="285"/>
        <v>2468.0799652777791</v>
      </c>
      <c r="O1246" s="4">
        <f t="shared" si="291"/>
        <v>2468.0799652777791</v>
      </c>
      <c r="P1246" s="4">
        <f t="shared" si="292"/>
        <v>0</v>
      </c>
      <c r="Q1246" s="4">
        <f t="shared" si="293"/>
        <v>6.8557776813271633E-4</v>
      </c>
      <c r="R1246" s="4">
        <f t="shared" si="294"/>
        <v>0</v>
      </c>
      <c r="S1246" s="4">
        <f>SUM($Q$3:Q1246)</f>
        <v>0.3131004627325602</v>
      </c>
      <c r="T1246" s="11">
        <f>SUM($R$3:R1246)</f>
        <v>5.16601512810533E-2</v>
      </c>
      <c r="U1246" s="4">
        <f t="shared" si="295"/>
        <v>0</v>
      </c>
      <c r="AA1246" s="4">
        <f t="shared" si="296"/>
        <v>0</v>
      </c>
      <c r="AM1246" s="4">
        <f t="shared" si="297"/>
        <v>0</v>
      </c>
      <c r="AN1246" s="5">
        <f>SUM($H$3:H1246)</f>
        <v>11490.250000000002</v>
      </c>
    </row>
    <row r="1247" spans="1:40" x14ac:dyDescent="0.3">
      <c r="A1247" s="2" t="s">
        <v>16</v>
      </c>
      <c r="B1247" s="13">
        <v>1244</v>
      </c>
      <c r="C1247" s="13">
        <v>222</v>
      </c>
      <c r="D1247" s="14">
        <v>89.3</v>
      </c>
      <c r="E1247" s="4">
        <f t="shared" si="298"/>
        <v>-0.18055555555555516</v>
      </c>
      <c r="F1247" s="11">
        <f t="shared" si="299"/>
        <v>6.944444444444059E-3</v>
      </c>
      <c r="H1247" s="12">
        <f t="shared" si="286"/>
        <v>24.805555555555554</v>
      </c>
      <c r="I1247" s="5">
        <f t="shared" si="287"/>
        <v>-33.763888888888815</v>
      </c>
      <c r="J1247" s="4">
        <f t="shared" si="288"/>
        <v>36.689399999999999</v>
      </c>
      <c r="K1247" s="4">
        <f t="shared" si="289"/>
        <v>94.313296418749985</v>
      </c>
      <c r="L1247" s="11">
        <f t="shared" si="290"/>
        <v>97.238807529861162</v>
      </c>
      <c r="N1247" s="12">
        <f t="shared" si="285"/>
        <v>2412.0626423379449</v>
      </c>
      <c r="O1247" s="4">
        <f t="shared" si="291"/>
        <v>2412.0626423379449</v>
      </c>
      <c r="P1247" s="4">
        <f t="shared" si="292"/>
        <v>0</v>
      </c>
      <c r="Q1247" s="4">
        <f t="shared" si="293"/>
        <v>6.7001740064942907E-4</v>
      </c>
      <c r="R1247" s="4">
        <f t="shared" si="294"/>
        <v>0</v>
      </c>
      <c r="S1247" s="4">
        <f>SUM($Q$3:Q1247)</f>
        <v>0.31377048013320963</v>
      </c>
      <c r="T1247" s="11">
        <f>SUM($R$3:R1247)</f>
        <v>5.16601512810533E-2</v>
      </c>
      <c r="U1247" s="4">
        <f t="shared" si="295"/>
        <v>0</v>
      </c>
      <c r="AA1247" s="4">
        <f t="shared" si="296"/>
        <v>0</v>
      </c>
      <c r="AM1247" s="4">
        <f t="shared" si="297"/>
        <v>0</v>
      </c>
      <c r="AN1247" s="5">
        <f>SUM($H$3:H1247)</f>
        <v>11515.055555555557</v>
      </c>
    </row>
    <row r="1248" spans="1:40" x14ac:dyDescent="0.3">
      <c r="A1248" s="2" t="s">
        <v>16</v>
      </c>
      <c r="B1248" s="13">
        <v>1245</v>
      </c>
      <c r="C1248" s="13">
        <v>223</v>
      </c>
      <c r="D1248" s="14">
        <v>88.7</v>
      </c>
      <c r="E1248" s="4">
        <f t="shared" si="298"/>
        <v>-0.16666666666666705</v>
      </c>
      <c r="F1248" s="11">
        <f t="shared" si="299"/>
        <v>0</v>
      </c>
      <c r="H1248" s="12">
        <f t="shared" si="286"/>
        <v>24.638888888888889</v>
      </c>
      <c r="I1248" s="5">
        <f t="shared" si="287"/>
        <v>-31.166666666666739</v>
      </c>
      <c r="J1248" s="4">
        <f t="shared" si="288"/>
        <v>36.689399999999999</v>
      </c>
      <c r="K1248" s="4">
        <f t="shared" si="289"/>
        <v>93.050186168750002</v>
      </c>
      <c r="L1248" s="11">
        <f t="shared" si="290"/>
        <v>98.572919502083266</v>
      </c>
      <c r="N1248" s="12">
        <f t="shared" si="285"/>
        <v>2428.7272110652184</v>
      </c>
      <c r="O1248" s="4">
        <f t="shared" si="291"/>
        <v>2428.7272110652184</v>
      </c>
      <c r="P1248" s="4">
        <f t="shared" si="292"/>
        <v>0</v>
      </c>
      <c r="Q1248" s="4">
        <f t="shared" si="293"/>
        <v>6.746464475181162E-4</v>
      </c>
      <c r="R1248" s="4">
        <f t="shared" si="294"/>
        <v>0</v>
      </c>
      <c r="S1248" s="4">
        <f>SUM($Q$3:Q1248)</f>
        <v>0.31444512658072776</v>
      </c>
      <c r="T1248" s="11">
        <f>SUM($R$3:R1248)</f>
        <v>5.16601512810533E-2</v>
      </c>
      <c r="U1248" s="4">
        <f t="shared" si="295"/>
        <v>0</v>
      </c>
      <c r="AA1248" s="4">
        <f t="shared" si="296"/>
        <v>0</v>
      </c>
      <c r="AM1248" s="4">
        <f t="shared" si="297"/>
        <v>0</v>
      </c>
      <c r="AN1248" s="5">
        <f>SUM($H$3:H1248)</f>
        <v>11539.694444444445</v>
      </c>
    </row>
    <row r="1249" spans="1:40" x14ac:dyDescent="0.3">
      <c r="A1249" s="2" t="s">
        <v>16</v>
      </c>
      <c r="B1249" s="13">
        <v>1246</v>
      </c>
      <c r="C1249" s="13">
        <v>224</v>
      </c>
      <c r="D1249" s="14">
        <v>88.1</v>
      </c>
      <c r="E1249" s="4">
        <f t="shared" si="298"/>
        <v>-0.18055555555555516</v>
      </c>
      <c r="F1249" s="11">
        <f t="shared" si="299"/>
        <v>-1.3888888888888104E-2</v>
      </c>
      <c r="H1249" s="12">
        <f t="shared" si="286"/>
        <v>24.472222222222221</v>
      </c>
      <c r="I1249" s="5">
        <f t="shared" si="287"/>
        <v>-33.763888888888815</v>
      </c>
      <c r="J1249" s="4">
        <f t="shared" si="288"/>
        <v>36.689399999999999</v>
      </c>
      <c r="K1249" s="4">
        <f t="shared" si="289"/>
        <v>91.795591268749988</v>
      </c>
      <c r="L1249" s="11">
        <f t="shared" si="290"/>
        <v>94.721102379861179</v>
      </c>
      <c r="N1249" s="12">
        <f t="shared" si="285"/>
        <v>2318.0358665738249</v>
      </c>
      <c r="O1249" s="4">
        <f t="shared" si="291"/>
        <v>2318.0358665738249</v>
      </c>
      <c r="P1249" s="4">
        <f t="shared" si="292"/>
        <v>0</v>
      </c>
      <c r="Q1249" s="4">
        <f t="shared" si="293"/>
        <v>6.4389885182606244E-4</v>
      </c>
      <c r="R1249" s="4">
        <f t="shared" si="294"/>
        <v>0</v>
      </c>
      <c r="S1249" s="4">
        <f>SUM($Q$3:Q1249)</f>
        <v>0.31508902543255385</v>
      </c>
      <c r="T1249" s="11">
        <f>SUM($R$3:R1249)</f>
        <v>5.16601512810533E-2</v>
      </c>
      <c r="U1249" s="4">
        <f t="shared" si="295"/>
        <v>0</v>
      </c>
      <c r="AA1249" s="4">
        <f t="shared" si="296"/>
        <v>0</v>
      </c>
      <c r="AM1249" s="4">
        <f t="shared" si="297"/>
        <v>0</v>
      </c>
      <c r="AN1249" s="5">
        <f>SUM($H$3:H1249)</f>
        <v>11564.166666666668</v>
      </c>
    </row>
    <row r="1250" spans="1:40" x14ac:dyDescent="0.3">
      <c r="A1250" s="2" t="s">
        <v>16</v>
      </c>
      <c r="B1250" s="13">
        <v>1247</v>
      </c>
      <c r="C1250" s="13">
        <v>225</v>
      </c>
      <c r="D1250" s="14">
        <v>87.4</v>
      </c>
      <c r="E1250" s="4">
        <f t="shared" si="298"/>
        <v>-0.19444444444444325</v>
      </c>
      <c r="F1250" s="11">
        <f t="shared" si="299"/>
        <v>-6.9444444444450304E-3</v>
      </c>
      <c r="H1250" s="12">
        <f t="shared" si="286"/>
        <v>24.277777777777779</v>
      </c>
      <c r="I1250" s="5">
        <f t="shared" si="287"/>
        <v>-36.361111111110887</v>
      </c>
      <c r="J1250" s="4">
        <f t="shared" si="288"/>
        <v>36.689399999999999</v>
      </c>
      <c r="K1250" s="4">
        <f t="shared" si="289"/>
        <v>90.342659674999993</v>
      </c>
      <c r="L1250" s="11">
        <f t="shared" si="290"/>
        <v>90.670948563889112</v>
      </c>
      <c r="N1250" s="12">
        <f t="shared" si="285"/>
        <v>2201.2891401344191</v>
      </c>
      <c r="O1250" s="4">
        <f t="shared" si="291"/>
        <v>2201.2891401344191</v>
      </c>
      <c r="P1250" s="4">
        <f t="shared" si="292"/>
        <v>0</v>
      </c>
      <c r="Q1250" s="4">
        <f t="shared" si="293"/>
        <v>6.1146920559289428E-4</v>
      </c>
      <c r="R1250" s="4">
        <f t="shared" si="294"/>
        <v>0</v>
      </c>
      <c r="S1250" s="4">
        <f>SUM($Q$3:Q1250)</f>
        <v>0.31570049463814676</v>
      </c>
      <c r="T1250" s="11">
        <f>SUM($R$3:R1250)</f>
        <v>5.16601512810533E-2</v>
      </c>
      <c r="U1250" s="4">
        <f t="shared" si="295"/>
        <v>0</v>
      </c>
      <c r="AA1250" s="4">
        <f t="shared" si="296"/>
        <v>0</v>
      </c>
      <c r="AM1250" s="4">
        <f t="shared" si="297"/>
        <v>0</v>
      </c>
      <c r="AN1250" s="5">
        <f>SUM($H$3:H1250)</f>
        <v>11588.444444444445</v>
      </c>
    </row>
    <row r="1251" spans="1:40" x14ac:dyDescent="0.3">
      <c r="A1251" s="2" t="s">
        <v>16</v>
      </c>
      <c r="B1251" s="13">
        <v>1248</v>
      </c>
      <c r="C1251" s="13">
        <v>226</v>
      </c>
      <c r="D1251" s="14">
        <v>86.7</v>
      </c>
      <c r="E1251" s="4">
        <f t="shared" si="298"/>
        <v>-0.19444444444444522</v>
      </c>
      <c r="F1251" s="11">
        <f t="shared" si="299"/>
        <v>-9.8532293435482643E-16</v>
      </c>
      <c r="H1251" s="12">
        <f t="shared" si="286"/>
        <v>24.083333333333332</v>
      </c>
      <c r="I1251" s="5">
        <f t="shared" si="287"/>
        <v>-36.361111111111256</v>
      </c>
      <c r="J1251" s="4">
        <f t="shared" si="288"/>
        <v>36.689399999999999</v>
      </c>
      <c r="K1251" s="4">
        <f t="shared" si="289"/>
        <v>88.90131841874998</v>
      </c>
      <c r="L1251" s="11">
        <f t="shared" si="290"/>
        <v>89.22960730763873</v>
      </c>
      <c r="N1251" s="12">
        <f t="shared" si="285"/>
        <v>2148.9463759922992</v>
      </c>
      <c r="O1251" s="4">
        <f t="shared" si="291"/>
        <v>2148.9463759922992</v>
      </c>
      <c r="P1251" s="4">
        <f t="shared" si="292"/>
        <v>0</v>
      </c>
      <c r="Q1251" s="4">
        <f t="shared" si="293"/>
        <v>5.969295488867498E-4</v>
      </c>
      <c r="R1251" s="4">
        <f t="shared" si="294"/>
        <v>0</v>
      </c>
      <c r="S1251" s="4">
        <f>SUM($Q$3:Q1251)</f>
        <v>0.31629742418703349</v>
      </c>
      <c r="T1251" s="11">
        <f>SUM($R$3:R1251)</f>
        <v>5.16601512810533E-2</v>
      </c>
      <c r="U1251" s="4">
        <f t="shared" si="295"/>
        <v>0</v>
      </c>
      <c r="AA1251" s="4">
        <f t="shared" si="296"/>
        <v>0</v>
      </c>
      <c r="AM1251" s="4">
        <f t="shared" si="297"/>
        <v>0</v>
      </c>
      <c r="AN1251" s="5">
        <f>SUM($H$3:H1251)</f>
        <v>11612.527777777779</v>
      </c>
    </row>
    <row r="1252" spans="1:40" x14ac:dyDescent="0.3">
      <c r="A1252" s="2" t="s">
        <v>16</v>
      </c>
      <c r="B1252" s="13">
        <v>1249</v>
      </c>
      <c r="C1252" s="13">
        <v>227</v>
      </c>
      <c r="D1252" s="14">
        <v>86</v>
      </c>
      <c r="E1252" s="4">
        <f t="shared" si="298"/>
        <v>-0.19444444444444522</v>
      </c>
      <c r="F1252" s="11">
        <f t="shared" si="299"/>
        <v>6.9444444444450304E-3</v>
      </c>
      <c r="H1252" s="12">
        <f t="shared" si="286"/>
        <v>23.888888888888889</v>
      </c>
      <c r="I1252" s="5">
        <f t="shared" si="287"/>
        <v>-36.361111111111256</v>
      </c>
      <c r="J1252" s="4">
        <f t="shared" si="288"/>
        <v>36.689399999999999</v>
      </c>
      <c r="K1252" s="4">
        <f t="shared" si="289"/>
        <v>87.471567499999992</v>
      </c>
      <c r="L1252" s="11">
        <f t="shared" si="290"/>
        <v>87.799856388888742</v>
      </c>
      <c r="N1252" s="12">
        <f t="shared" si="285"/>
        <v>2097.4410137345644</v>
      </c>
      <c r="O1252" s="4">
        <f t="shared" si="291"/>
        <v>2097.4410137345644</v>
      </c>
      <c r="P1252" s="4">
        <f t="shared" si="292"/>
        <v>0</v>
      </c>
      <c r="Q1252" s="4">
        <f t="shared" si="293"/>
        <v>5.8262250381515678E-4</v>
      </c>
      <c r="R1252" s="4">
        <f t="shared" si="294"/>
        <v>0</v>
      </c>
      <c r="S1252" s="4">
        <f>SUM($Q$3:Q1252)</f>
        <v>0.31688004669084863</v>
      </c>
      <c r="T1252" s="11">
        <f>SUM($R$3:R1252)</f>
        <v>5.16601512810533E-2</v>
      </c>
      <c r="U1252" s="4">
        <f t="shared" si="295"/>
        <v>0</v>
      </c>
      <c r="AA1252" s="4">
        <f t="shared" si="296"/>
        <v>0</v>
      </c>
      <c r="AM1252" s="4">
        <f t="shared" si="297"/>
        <v>0</v>
      </c>
      <c r="AN1252" s="5">
        <f>SUM($H$3:H1252)</f>
        <v>11636.416666666668</v>
      </c>
    </row>
    <row r="1253" spans="1:40" x14ac:dyDescent="0.3">
      <c r="A1253" s="2" t="s">
        <v>16</v>
      </c>
      <c r="B1253" s="13">
        <v>1250</v>
      </c>
      <c r="C1253" s="13">
        <v>228</v>
      </c>
      <c r="D1253" s="14">
        <v>85.3</v>
      </c>
      <c r="E1253" s="4">
        <f t="shared" si="298"/>
        <v>-0.18055555555555516</v>
      </c>
      <c r="F1253" s="11">
        <f t="shared" si="299"/>
        <v>1.3888888888889089E-2</v>
      </c>
      <c r="H1253" s="12">
        <f t="shared" si="286"/>
        <v>23.694444444444443</v>
      </c>
      <c r="I1253" s="5">
        <f t="shared" si="287"/>
        <v>-33.763888888888815</v>
      </c>
      <c r="J1253" s="4">
        <f t="shared" si="288"/>
        <v>36.689399999999999</v>
      </c>
      <c r="K1253" s="4">
        <f t="shared" si="289"/>
        <v>86.053406918749985</v>
      </c>
      <c r="L1253" s="11">
        <f t="shared" si="290"/>
        <v>88.978918029861177</v>
      </c>
      <c r="N1253" s="12">
        <f t="shared" si="285"/>
        <v>2108.3060299853219</v>
      </c>
      <c r="O1253" s="4">
        <f t="shared" si="291"/>
        <v>2108.3060299853219</v>
      </c>
      <c r="P1253" s="4">
        <f t="shared" si="292"/>
        <v>0</v>
      </c>
      <c r="Q1253" s="4">
        <f t="shared" si="293"/>
        <v>5.8564056388481168E-4</v>
      </c>
      <c r="R1253" s="4">
        <f t="shared" si="294"/>
        <v>0</v>
      </c>
      <c r="S1253" s="4">
        <f>SUM($Q$3:Q1253)</f>
        <v>0.31746568725473345</v>
      </c>
      <c r="T1253" s="11">
        <f>SUM($R$3:R1253)</f>
        <v>5.16601512810533E-2</v>
      </c>
      <c r="U1253" s="4">
        <f t="shared" si="295"/>
        <v>0</v>
      </c>
      <c r="AA1253" s="4">
        <f t="shared" si="296"/>
        <v>0</v>
      </c>
      <c r="AM1253" s="4">
        <f t="shared" si="297"/>
        <v>0</v>
      </c>
      <c r="AN1253" s="5">
        <f>SUM($H$3:H1253)</f>
        <v>11660.111111111113</v>
      </c>
    </row>
    <row r="1254" spans="1:40" x14ac:dyDescent="0.3">
      <c r="A1254" s="2" t="s">
        <v>16</v>
      </c>
      <c r="B1254" s="13">
        <v>1251</v>
      </c>
      <c r="C1254" s="13">
        <v>229</v>
      </c>
      <c r="D1254" s="14">
        <v>84.7</v>
      </c>
      <c r="E1254" s="4">
        <f t="shared" si="298"/>
        <v>-0.16666666666666705</v>
      </c>
      <c r="F1254" s="11">
        <f t="shared" si="299"/>
        <v>6.944444444444059E-3</v>
      </c>
      <c r="H1254" s="12">
        <f t="shared" si="286"/>
        <v>23.527777777777779</v>
      </c>
      <c r="I1254" s="5">
        <f t="shared" si="287"/>
        <v>-31.166666666666739</v>
      </c>
      <c r="J1254" s="4">
        <f t="shared" si="288"/>
        <v>36.689399999999999</v>
      </c>
      <c r="K1254" s="4">
        <f t="shared" si="289"/>
        <v>84.847065668750005</v>
      </c>
      <c r="L1254" s="11">
        <f t="shared" si="290"/>
        <v>90.369799002083269</v>
      </c>
      <c r="N1254" s="12">
        <f t="shared" si="285"/>
        <v>2126.2005487434594</v>
      </c>
      <c r="O1254" s="4">
        <f t="shared" si="291"/>
        <v>2126.2005487434594</v>
      </c>
      <c r="P1254" s="4">
        <f t="shared" si="292"/>
        <v>0</v>
      </c>
      <c r="Q1254" s="4">
        <f t="shared" si="293"/>
        <v>5.9061126353984988E-4</v>
      </c>
      <c r="R1254" s="4">
        <f t="shared" si="294"/>
        <v>0</v>
      </c>
      <c r="S1254" s="4">
        <f>SUM($Q$3:Q1254)</f>
        <v>0.31805629851827333</v>
      </c>
      <c r="T1254" s="11">
        <f>SUM($R$3:R1254)</f>
        <v>5.16601512810533E-2</v>
      </c>
      <c r="U1254" s="4">
        <f t="shared" si="295"/>
        <v>0</v>
      </c>
      <c r="AA1254" s="4">
        <f t="shared" si="296"/>
        <v>0</v>
      </c>
      <c r="AM1254" s="4">
        <f t="shared" si="297"/>
        <v>0</v>
      </c>
      <c r="AN1254" s="5">
        <f>SUM($H$3:H1254)</f>
        <v>11683.638888888891</v>
      </c>
    </row>
    <row r="1255" spans="1:40" x14ac:dyDescent="0.3">
      <c r="A1255" s="2" t="s">
        <v>16</v>
      </c>
      <c r="B1255" s="13">
        <v>1252</v>
      </c>
      <c r="C1255" s="13">
        <v>230</v>
      </c>
      <c r="D1255" s="14">
        <v>84.1</v>
      </c>
      <c r="E1255" s="4">
        <f t="shared" si="298"/>
        <v>-0.16666666666666705</v>
      </c>
      <c r="F1255" s="11">
        <f t="shared" si="299"/>
        <v>9.8532293435482643E-16</v>
      </c>
      <c r="H1255" s="12">
        <f t="shared" si="286"/>
        <v>23.361111111111111</v>
      </c>
      <c r="I1255" s="5">
        <f t="shared" si="287"/>
        <v>-31.166666666666739</v>
      </c>
      <c r="J1255" s="4">
        <f t="shared" si="288"/>
        <v>36.689399999999999</v>
      </c>
      <c r="K1255" s="4">
        <f t="shared" si="289"/>
        <v>83.649239768749993</v>
      </c>
      <c r="L1255" s="11">
        <f t="shared" si="290"/>
        <v>89.171973102083257</v>
      </c>
      <c r="N1255" s="12">
        <f t="shared" si="285"/>
        <v>2083.1563716347782</v>
      </c>
      <c r="O1255" s="4">
        <f t="shared" si="291"/>
        <v>2083.1563716347782</v>
      </c>
      <c r="P1255" s="4">
        <f t="shared" si="292"/>
        <v>0</v>
      </c>
      <c r="Q1255" s="4">
        <f t="shared" si="293"/>
        <v>5.7865454767632731E-4</v>
      </c>
      <c r="R1255" s="4">
        <f t="shared" si="294"/>
        <v>0</v>
      </c>
      <c r="S1255" s="4">
        <f>SUM($Q$3:Q1255)</f>
        <v>0.31863495306594963</v>
      </c>
      <c r="T1255" s="11">
        <f>SUM($R$3:R1255)</f>
        <v>5.16601512810533E-2</v>
      </c>
      <c r="U1255" s="4">
        <f t="shared" si="295"/>
        <v>0</v>
      </c>
      <c r="AA1255" s="4">
        <f t="shared" si="296"/>
        <v>0</v>
      </c>
      <c r="AM1255" s="4">
        <f t="shared" si="297"/>
        <v>0</v>
      </c>
      <c r="AN1255" s="5">
        <f>SUM($H$3:H1255)</f>
        <v>11707.000000000002</v>
      </c>
    </row>
    <row r="1256" spans="1:40" x14ac:dyDescent="0.3">
      <c r="A1256" s="2" t="s">
        <v>16</v>
      </c>
      <c r="B1256" s="13">
        <v>1253</v>
      </c>
      <c r="C1256" s="13">
        <v>231</v>
      </c>
      <c r="D1256" s="14">
        <v>83.5</v>
      </c>
      <c r="E1256" s="4">
        <f t="shared" si="298"/>
        <v>-0.16666666666666508</v>
      </c>
      <c r="F1256" s="11">
        <f t="shared" si="299"/>
        <v>0</v>
      </c>
      <c r="H1256" s="12">
        <f t="shared" si="286"/>
        <v>23.194444444444443</v>
      </c>
      <c r="I1256" s="5">
        <f t="shared" si="287"/>
        <v>-31.166666666666369</v>
      </c>
      <c r="J1256" s="4">
        <f t="shared" si="288"/>
        <v>36.689399999999999</v>
      </c>
      <c r="K1256" s="4">
        <f t="shared" si="289"/>
        <v>82.459929218749977</v>
      </c>
      <c r="L1256" s="11">
        <f t="shared" si="290"/>
        <v>87.98266255208361</v>
      </c>
      <c r="N1256" s="12">
        <f t="shared" si="285"/>
        <v>2040.7089786386059</v>
      </c>
      <c r="O1256" s="4">
        <f t="shared" si="291"/>
        <v>2040.7089786386059</v>
      </c>
      <c r="P1256" s="4">
        <f t="shared" si="292"/>
        <v>0</v>
      </c>
      <c r="Q1256" s="4">
        <f t="shared" si="293"/>
        <v>5.6686360517739054E-4</v>
      </c>
      <c r="R1256" s="4">
        <f t="shared" si="294"/>
        <v>0</v>
      </c>
      <c r="S1256" s="4">
        <f>SUM($Q$3:Q1256)</f>
        <v>0.31920181667112701</v>
      </c>
      <c r="T1256" s="11">
        <f>SUM($R$3:R1256)</f>
        <v>5.16601512810533E-2</v>
      </c>
      <c r="U1256" s="4">
        <f t="shared" si="295"/>
        <v>0</v>
      </c>
      <c r="AA1256" s="4">
        <f t="shared" si="296"/>
        <v>0</v>
      </c>
      <c r="AM1256" s="4">
        <f t="shared" si="297"/>
        <v>0</v>
      </c>
      <c r="AN1256" s="5">
        <f>SUM($H$3:H1256)</f>
        <v>11730.194444444447</v>
      </c>
    </row>
    <row r="1257" spans="1:40" x14ac:dyDescent="0.3">
      <c r="A1257" s="2" t="s">
        <v>16</v>
      </c>
      <c r="B1257" s="13">
        <v>1254</v>
      </c>
      <c r="C1257" s="13">
        <v>232</v>
      </c>
      <c r="D1257" s="14">
        <v>82.9</v>
      </c>
      <c r="E1257" s="4">
        <f t="shared" si="298"/>
        <v>-0.16666666666666705</v>
      </c>
      <c r="F1257" s="11">
        <f t="shared" si="299"/>
        <v>-9.8532293435482643E-16</v>
      </c>
      <c r="H1257" s="12">
        <f t="shared" si="286"/>
        <v>23.027777777777779</v>
      </c>
      <c r="I1257" s="5">
        <f t="shared" si="287"/>
        <v>-31.166666666666739</v>
      </c>
      <c r="J1257" s="4">
        <f t="shared" si="288"/>
        <v>36.689399999999999</v>
      </c>
      <c r="K1257" s="4">
        <f t="shared" si="289"/>
        <v>81.27913401875</v>
      </c>
      <c r="L1257" s="11">
        <f t="shared" si="290"/>
        <v>86.801867352083264</v>
      </c>
      <c r="N1257" s="12">
        <f t="shared" si="285"/>
        <v>1998.8541120799175</v>
      </c>
      <c r="O1257" s="4">
        <f t="shared" si="291"/>
        <v>1998.8541120799175</v>
      </c>
      <c r="P1257" s="4">
        <f t="shared" si="292"/>
        <v>0</v>
      </c>
      <c r="Q1257" s="4">
        <f t="shared" si="293"/>
        <v>5.5523725335553261E-4</v>
      </c>
      <c r="R1257" s="4">
        <f t="shared" si="294"/>
        <v>0</v>
      </c>
      <c r="S1257" s="4">
        <f>SUM($Q$3:Q1257)</f>
        <v>0.31975705392448256</v>
      </c>
      <c r="T1257" s="11">
        <f>SUM($R$3:R1257)</f>
        <v>5.16601512810533E-2</v>
      </c>
      <c r="U1257" s="4">
        <f t="shared" si="295"/>
        <v>0</v>
      </c>
      <c r="AA1257" s="4">
        <f t="shared" si="296"/>
        <v>0</v>
      </c>
      <c r="AM1257" s="4">
        <f t="shared" si="297"/>
        <v>0</v>
      </c>
      <c r="AN1257" s="5">
        <f>SUM($H$3:H1257)</f>
        <v>11753.222222222224</v>
      </c>
    </row>
    <row r="1258" spans="1:40" x14ac:dyDescent="0.3">
      <c r="A1258" s="2" t="s">
        <v>16</v>
      </c>
      <c r="B1258" s="13">
        <v>1255</v>
      </c>
      <c r="C1258" s="13">
        <v>233</v>
      </c>
      <c r="D1258" s="14">
        <v>82.3</v>
      </c>
      <c r="E1258" s="4">
        <f t="shared" si="298"/>
        <v>-0.16666666666666705</v>
      </c>
      <c r="F1258" s="11">
        <f t="shared" si="299"/>
        <v>0</v>
      </c>
      <c r="H1258" s="12">
        <f t="shared" si="286"/>
        <v>22.861111111111111</v>
      </c>
      <c r="I1258" s="5">
        <f t="shared" si="287"/>
        <v>-31.166666666666739</v>
      </c>
      <c r="J1258" s="4">
        <f t="shared" si="288"/>
        <v>36.689399999999999</v>
      </c>
      <c r="K1258" s="4">
        <f t="shared" si="289"/>
        <v>80.106854168750004</v>
      </c>
      <c r="L1258" s="11">
        <f t="shared" si="290"/>
        <v>85.629587502083268</v>
      </c>
      <c r="N1258" s="12">
        <f t="shared" si="285"/>
        <v>1957.5875142837369</v>
      </c>
      <c r="O1258" s="4">
        <f t="shared" si="291"/>
        <v>1957.5875142837369</v>
      </c>
      <c r="P1258" s="4">
        <f t="shared" si="292"/>
        <v>0</v>
      </c>
      <c r="Q1258" s="4">
        <f t="shared" si="293"/>
        <v>5.4377430952326023E-4</v>
      </c>
      <c r="R1258" s="4">
        <f t="shared" si="294"/>
        <v>0</v>
      </c>
      <c r="S1258" s="4">
        <f>SUM($Q$3:Q1258)</f>
        <v>0.3203008282340058</v>
      </c>
      <c r="T1258" s="11">
        <f>SUM($R$3:R1258)</f>
        <v>5.16601512810533E-2</v>
      </c>
      <c r="U1258" s="4">
        <f t="shared" si="295"/>
        <v>0</v>
      </c>
      <c r="AA1258" s="4">
        <f t="shared" si="296"/>
        <v>0</v>
      </c>
      <c r="AM1258" s="4">
        <f t="shared" si="297"/>
        <v>0</v>
      </c>
      <c r="AN1258" s="5">
        <f>SUM($H$3:H1258)</f>
        <v>11776.083333333336</v>
      </c>
    </row>
    <row r="1259" spans="1:40" x14ac:dyDescent="0.3">
      <c r="A1259" s="2" t="s">
        <v>16</v>
      </c>
      <c r="B1259" s="13">
        <v>1256</v>
      </c>
      <c r="C1259" s="13">
        <v>234</v>
      </c>
      <c r="D1259" s="14">
        <v>81.7</v>
      </c>
      <c r="E1259" s="4">
        <f t="shared" si="298"/>
        <v>-0.16666666666666705</v>
      </c>
      <c r="F1259" s="11">
        <f t="shared" si="299"/>
        <v>0</v>
      </c>
      <c r="H1259" s="12">
        <f t="shared" si="286"/>
        <v>22.694444444444446</v>
      </c>
      <c r="I1259" s="5">
        <f t="shared" si="287"/>
        <v>-31.166666666666739</v>
      </c>
      <c r="J1259" s="4">
        <f t="shared" si="288"/>
        <v>36.689399999999999</v>
      </c>
      <c r="K1259" s="4">
        <f t="shared" si="289"/>
        <v>78.943089668750005</v>
      </c>
      <c r="L1259" s="11">
        <f t="shared" si="290"/>
        <v>84.465823002083269</v>
      </c>
      <c r="N1259" s="12">
        <f t="shared" si="285"/>
        <v>1916.9049275750565</v>
      </c>
      <c r="O1259" s="4">
        <f t="shared" si="291"/>
        <v>1916.9049275750565</v>
      </c>
      <c r="P1259" s="4">
        <f t="shared" si="292"/>
        <v>0</v>
      </c>
      <c r="Q1259" s="4">
        <f t="shared" si="293"/>
        <v>5.3247359099307121E-4</v>
      </c>
      <c r="R1259" s="4">
        <f t="shared" si="294"/>
        <v>0</v>
      </c>
      <c r="S1259" s="4">
        <f>SUM($Q$3:Q1259)</f>
        <v>0.32083330182499886</v>
      </c>
      <c r="T1259" s="11">
        <f>SUM($R$3:R1259)</f>
        <v>5.16601512810533E-2</v>
      </c>
      <c r="U1259" s="4">
        <f t="shared" si="295"/>
        <v>0</v>
      </c>
      <c r="AA1259" s="4">
        <f t="shared" si="296"/>
        <v>0</v>
      </c>
      <c r="AM1259" s="4">
        <f t="shared" si="297"/>
        <v>0</v>
      </c>
      <c r="AN1259" s="5">
        <f>SUM($H$3:H1259)</f>
        <v>11798.777777777781</v>
      </c>
    </row>
    <row r="1260" spans="1:40" x14ac:dyDescent="0.3">
      <c r="A1260" s="2" t="s">
        <v>16</v>
      </c>
      <c r="B1260" s="13">
        <v>1257</v>
      </c>
      <c r="C1260" s="13">
        <v>235</v>
      </c>
      <c r="D1260" s="14">
        <v>81.099999999999994</v>
      </c>
      <c r="E1260" s="4">
        <f t="shared" si="298"/>
        <v>-0.16666666666666705</v>
      </c>
      <c r="F1260" s="11">
        <f t="shared" si="299"/>
        <v>9.8532293435482643E-16</v>
      </c>
      <c r="H1260" s="12">
        <f t="shared" si="286"/>
        <v>22.527777777777775</v>
      </c>
      <c r="I1260" s="5">
        <f t="shared" si="287"/>
        <v>-31.166666666666739</v>
      </c>
      <c r="J1260" s="4">
        <f t="shared" si="288"/>
        <v>36.689399999999999</v>
      </c>
      <c r="K1260" s="4">
        <f t="shared" si="289"/>
        <v>77.787840518749974</v>
      </c>
      <c r="L1260" s="11">
        <f t="shared" si="290"/>
        <v>83.310573852083238</v>
      </c>
      <c r="N1260" s="12">
        <f t="shared" si="285"/>
        <v>1876.8020942788748</v>
      </c>
      <c r="O1260" s="4">
        <f t="shared" si="291"/>
        <v>1876.8020942788748</v>
      </c>
      <c r="P1260" s="4">
        <f t="shared" si="292"/>
        <v>0</v>
      </c>
      <c r="Q1260" s="4">
        <f t="shared" si="293"/>
        <v>5.2133391507746521E-4</v>
      </c>
      <c r="R1260" s="4">
        <f t="shared" si="294"/>
        <v>0</v>
      </c>
      <c r="S1260" s="4">
        <f>SUM($Q$3:Q1260)</f>
        <v>0.32135463574007633</v>
      </c>
      <c r="T1260" s="11">
        <f>SUM($R$3:R1260)</f>
        <v>5.16601512810533E-2</v>
      </c>
      <c r="U1260" s="4">
        <f t="shared" si="295"/>
        <v>0</v>
      </c>
      <c r="AA1260" s="4">
        <f t="shared" si="296"/>
        <v>0</v>
      </c>
      <c r="AM1260" s="4">
        <f t="shared" si="297"/>
        <v>0</v>
      </c>
      <c r="AN1260" s="5">
        <f>SUM($H$3:H1260)</f>
        <v>11821.305555555558</v>
      </c>
    </row>
    <row r="1261" spans="1:40" x14ac:dyDescent="0.3">
      <c r="A1261" s="2" t="s">
        <v>16</v>
      </c>
      <c r="B1261" s="13">
        <v>1258</v>
      </c>
      <c r="C1261" s="13">
        <v>236</v>
      </c>
      <c r="D1261" s="14">
        <v>80.5</v>
      </c>
      <c r="E1261" s="4">
        <f t="shared" si="298"/>
        <v>-0.16666666666666508</v>
      </c>
      <c r="F1261" s="11">
        <f t="shared" si="299"/>
        <v>6.9444444444450304E-3</v>
      </c>
      <c r="H1261" s="12">
        <f t="shared" si="286"/>
        <v>22.361111111111111</v>
      </c>
      <c r="I1261" s="5">
        <f t="shared" si="287"/>
        <v>-31.166666666666369</v>
      </c>
      <c r="J1261" s="4">
        <f t="shared" si="288"/>
        <v>36.689399999999999</v>
      </c>
      <c r="K1261" s="4">
        <f t="shared" si="289"/>
        <v>76.641106718749995</v>
      </c>
      <c r="L1261" s="11">
        <f t="shared" si="290"/>
        <v>82.163840052083629</v>
      </c>
      <c r="N1261" s="12">
        <f t="shared" si="285"/>
        <v>1837.2747567202034</v>
      </c>
      <c r="O1261" s="4">
        <f t="shared" si="291"/>
        <v>1837.2747567202034</v>
      </c>
      <c r="P1261" s="4">
        <f t="shared" si="292"/>
        <v>0</v>
      </c>
      <c r="Q1261" s="4">
        <f t="shared" si="293"/>
        <v>5.1035409908894535E-4</v>
      </c>
      <c r="R1261" s="4">
        <f t="shared" si="294"/>
        <v>0</v>
      </c>
      <c r="S1261" s="4">
        <f>SUM($Q$3:Q1261)</f>
        <v>0.32186498983916528</v>
      </c>
      <c r="T1261" s="11">
        <f>SUM($R$3:R1261)</f>
        <v>5.16601512810533E-2</v>
      </c>
      <c r="U1261" s="4">
        <f t="shared" si="295"/>
        <v>0</v>
      </c>
      <c r="AA1261" s="4">
        <f t="shared" si="296"/>
        <v>0</v>
      </c>
      <c r="AM1261" s="4">
        <f t="shared" si="297"/>
        <v>0</v>
      </c>
      <c r="AN1261" s="5">
        <f>SUM($H$3:H1261)</f>
        <v>11843.66666666667</v>
      </c>
    </row>
    <row r="1262" spans="1:40" x14ac:dyDescent="0.3">
      <c r="A1262" s="2" t="s">
        <v>16</v>
      </c>
      <c r="B1262" s="13">
        <v>1259</v>
      </c>
      <c r="C1262" s="13">
        <v>237</v>
      </c>
      <c r="D1262" s="14">
        <v>79.900000000000006</v>
      </c>
      <c r="E1262" s="4">
        <f t="shared" si="298"/>
        <v>-0.15277777777777699</v>
      </c>
      <c r="F1262" s="11">
        <f t="shared" si="299"/>
        <v>2.0833333333332149E-2</v>
      </c>
      <c r="H1262" s="12">
        <f t="shared" si="286"/>
        <v>22.194444444444446</v>
      </c>
      <c r="I1262" s="5">
        <f t="shared" si="287"/>
        <v>-28.569444444444297</v>
      </c>
      <c r="J1262" s="4">
        <f t="shared" si="288"/>
        <v>36.689399999999999</v>
      </c>
      <c r="K1262" s="4">
        <f t="shared" si="289"/>
        <v>75.502888268750013</v>
      </c>
      <c r="L1262" s="11">
        <f t="shared" si="290"/>
        <v>83.622843824305718</v>
      </c>
      <c r="N1262" s="12">
        <f t="shared" si="285"/>
        <v>1855.9625615450077</v>
      </c>
      <c r="O1262" s="4">
        <f t="shared" si="291"/>
        <v>1855.9625615450077</v>
      </c>
      <c r="P1262" s="4">
        <f t="shared" si="292"/>
        <v>0</v>
      </c>
      <c r="Q1262" s="4">
        <f t="shared" si="293"/>
        <v>5.1554515598472433E-4</v>
      </c>
      <c r="R1262" s="4">
        <f t="shared" si="294"/>
        <v>0</v>
      </c>
      <c r="S1262" s="4">
        <f>SUM($Q$3:Q1262)</f>
        <v>0.32238053499515001</v>
      </c>
      <c r="T1262" s="11">
        <f>SUM($R$3:R1262)</f>
        <v>5.16601512810533E-2</v>
      </c>
      <c r="U1262" s="4">
        <f t="shared" si="295"/>
        <v>0</v>
      </c>
      <c r="AA1262" s="4">
        <f t="shared" si="296"/>
        <v>0</v>
      </c>
      <c r="AM1262" s="4">
        <f t="shared" si="297"/>
        <v>0</v>
      </c>
      <c r="AN1262" s="5">
        <f>SUM($H$3:H1262)</f>
        <v>11865.861111111115</v>
      </c>
    </row>
    <row r="1263" spans="1:40" x14ac:dyDescent="0.3">
      <c r="A1263" s="2" t="s">
        <v>16</v>
      </c>
      <c r="B1263" s="13">
        <v>1260</v>
      </c>
      <c r="C1263" s="13">
        <v>238</v>
      </c>
      <c r="D1263" s="14">
        <v>79.400000000000006</v>
      </c>
      <c r="E1263" s="4">
        <f t="shared" si="298"/>
        <v>-0.12500000000000078</v>
      </c>
      <c r="F1263" s="11">
        <f t="shared" si="299"/>
        <v>2.7777777777777186E-2</v>
      </c>
      <c r="H1263" s="12">
        <f t="shared" si="286"/>
        <v>22.055555555555557</v>
      </c>
      <c r="I1263" s="5">
        <f t="shared" si="287"/>
        <v>-23.375000000000146</v>
      </c>
      <c r="J1263" s="4">
        <f t="shared" si="288"/>
        <v>36.689399999999999</v>
      </c>
      <c r="K1263" s="4">
        <f t="shared" si="289"/>
        <v>74.560877675</v>
      </c>
      <c r="L1263" s="11">
        <f t="shared" si="290"/>
        <v>87.87527767499985</v>
      </c>
      <c r="N1263" s="12">
        <f t="shared" si="285"/>
        <v>1938.1380687208302</v>
      </c>
      <c r="O1263" s="4">
        <f t="shared" si="291"/>
        <v>1938.1380687208302</v>
      </c>
      <c r="P1263" s="4">
        <f t="shared" si="292"/>
        <v>0</v>
      </c>
      <c r="Q1263" s="4">
        <f t="shared" si="293"/>
        <v>5.3837168575578619E-4</v>
      </c>
      <c r="R1263" s="4">
        <f t="shared" si="294"/>
        <v>0</v>
      </c>
      <c r="S1263" s="4">
        <f>SUM($Q$3:Q1263)</f>
        <v>0.32291890668090578</v>
      </c>
      <c r="T1263" s="11">
        <f>SUM($R$3:R1263)</f>
        <v>5.16601512810533E-2</v>
      </c>
      <c r="U1263" s="4">
        <f t="shared" si="295"/>
        <v>0</v>
      </c>
      <c r="AA1263" s="4">
        <f t="shared" si="296"/>
        <v>0</v>
      </c>
      <c r="AM1263" s="4">
        <f t="shared" si="297"/>
        <v>0</v>
      </c>
      <c r="AN1263" s="5">
        <f>SUM($H$3:H1263)</f>
        <v>11887.91666666667</v>
      </c>
    </row>
    <row r="1264" spans="1:40" x14ac:dyDescent="0.3">
      <c r="A1264" s="2" t="s">
        <v>16</v>
      </c>
      <c r="B1264" s="13">
        <v>1261</v>
      </c>
      <c r="C1264" s="13">
        <v>239</v>
      </c>
      <c r="D1264" s="14">
        <v>79</v>
      </c>
      <c r="E1264" s="4">
        <f t="shared" si="298"/>
        <v>-9.7222222222222612E-2</v>
      </c>
      <c r="F1264" s="11">
        <f t="shared" si="299"/>
        <v>4.1666666666667254E-2</v>
      </c>
      <c r="H1264" s="12">
        <f t="shared" si="286"/>
        <v>21.944444444444443</v>
      </c>
      <c r="I1264" s="5">
        <f t="shared" si="287"/>
        <v>-18.180555555555628</v>
      </c>
      <c r="J1264" s="4">
        <f t="shared" si="288"/>
        <v>36.689399999999999</v>
      </c>
      <c r="K1264" s="4">
        <f t="shared" si="289"/>
        <v>73.811526874999998</v>
      </c>
      <c r="L1264" s="11">
        <f t="shared" si="290"/>
        <v>92.320371319444376</v>
      </c>
      <c r="N1264" s="12">
        <f t="shared" si="285"/>
        <v>2025.9192595100292</v>
      </c>
      <c r="O1264" s="4">
        <f t="shared" si="291"/>
        <v>2025.9192595100292</v>
      </c>
      <c r="P1264" s="4">
        <f t="shared" si="292"/>
        <v>0</v>
      </c>
      <c r="Q1264" s="4">
        <f t="shared" si="293"/>
        <v>5.6275534986389693E-4</v>
      </c>
      <c r="R1264" s="4">
        <f t="shared" si="294"/>
        <v>0</v>
      </c>
      <c r="S1264" s="4">
        <f>SUM($Q$3:Q1264)</f>
        <v>0.32348166203076967</v>
      </c>
      <c r="T1264" s="11">
        <f>SUM($R$3:R1264)</f>
        <v>5.16601512810533E-2</v>
      </c>
      <c r="U1264" s="4">
        <f t="shared" si="295"/>
        <v>0</v>
      </c>
      <c r="AA1264" s="4">
        <f t="shared" si="296"/>
        <v>0</v>
      </c>
      <c r="AM1264" s="4">
        <f t="shared" si="297"/>
        <v>0</v>
      </c>
      <c r="AN1264" s="5">
        <f>SUM($H$3:H1264)</f>
        <v>11909.861111111115</v>
      </c>
    </row>
    <row r="1265" spans="1:40" x14ac:dyDescent="0.3">
      <c r="A1265" s="2" t="s">
        <v>16</v>
      </c>
      <c r="B1265" s="13">
        <v>1262</v>
      </c>
      <c r="C1265" s="13">
        <v>240</v>
      </c>
      <c r="D1265" s="14">
        <v>78.7</v>
      </c>
      <c r="E1265" s="4">
        <f t="shared" si="298"/>
        <v>-4.1666666666666269E-2</v>
      </c>
      <c r="F1265" s="11">
        <f t="shared" si="299"/>
        <v>5.5555555555555358E-2</v>
      </c>
      <c r="H1265" s="12">
        <f t="shared" si="286"/>
        <v>21.861111111111111</v>
      </c>
      <c r="I1265" s="5">
        <f t="shared" si="287"/>
        <v>-7.7916666666665924</v>
      </c>
      <c r="J1265" s="4">
        <f t="shared" si="288"/>
        <v>36.689399999999999</v>
      </c>
      <c r="K1265" s="4">
        <f t="shared" si="289"/>
        <v>73.251997418749994</v>
      </c>
      <c r="L1265" s="11">
        <f t="shared" si="290"/>
        <v>102.1497307520834</v>
      </c>
      <c r="N1265" s="12">
        <f t="shared" si="285"/>
        <v>2233.1066139413788</v>
      </c>
      <c r="O1265" s="4">
        <f t="shared" si="291"/>
        <v>2233.1066139413788</v>
      </c>
      <c r="P1265" s="4">
        <f t="shared" si="292"/>
        <v>0</v>
      </c>
      <c r="Q1265" s="4">
        <f t="shared" si="293"/>
        <v>6.2030739276149418E-4</v>
      </c>
      <c r="R1265" s="4">
        <f t="shared" si="294"/>
        <v>0</v>
      </c>
      <c r="S1265" s="4">
        <f>SUM($Q$3:Q1265)</f>
        <v>0.32410196942353114</v>
      </c>
      <c r="T1265" s="11">
        <f>SUM($R$3:R1265)</f>
        <v>5.16601512810533E-2</v>
      </c>
      <c r="U1265" s="4">
        <f t="shared" si="295"/>
        <v>0</v>
      </c>
      <c r="AA1265" s="4">
        <f t="shared" si="296"/>
        <v>0</v>
      </c>
      <c r="AM1265" s="4">
        <f t="shared" si="297"/>
        <v>0</v>
      </c>
      <c r="AN1265" s="5">
        <f>SUM($H$3:H1265)</f>
        <v>11931.722222222226</v>
      </c>
    </row>
    <row r="1266" spans="1:40" x14ac:dyDescent="0.3">
      <c r="A1266" s="2" t="s">
        <v>16</v>
      </c>
      <c r="B1266" s="13">
        <v>1263</v>
      </c>
      <c r="C1266" s="13">
        <v>241</v>
      </c>
      <c r="D1266" s="14">
        <v>78.7</v>
      </c>
      <c r="E1266" s="4">
        <f t="shared" si="298"/>
        <v>1.3888888888888099E-2</v>
      </c>
      <c r="F1266" s="11">
        <f t="shared" si="299"/>
        <v>4.8611111111110321E-2</v>
      </c>
      <c r="H1266" s="12">
        <f t="shared" si="286"/>
        <v>21.861111111111111</v>
      </c>
      <c r="I1266" s="5">
        <f t="shared" si="287"/>
        <v>2.5972222222220744</v>
      </c>
      <c r="J1266" s="4">
        <f t="shared" si="288"/>
        <v>36.689399999999999</v>
      </c>
      <c r="K1266" s="4">
        <f t="shared" si="289"/>
        <v>73.251997418749994</v>
      </c>
      <c r="L1266" s="11">
        <f t="shared" si="290"/>
        <v>112.53861964097206</v>
      </c>
      <c r="N1266" s="12">
        <f t="shared" si="285"/>
        <v>2460.2192682623613</v>
      </c>
      <c r="O1266" s="4">
        <f t="shared" si="291"/>
        <v>2460.2192682623613</v>
      </c>
      <c r="P1266" s="4">
        <f t="shared" si="292"/>
        <v>0</v>
      </c>
      <c r="Q1266" s="4">
        <f t="shared" si="293"/>
        <v>6.8339424118398916E-4</v>
      </c>
      <c r="R1266" s="4">
        <f t="shared" si="294"/>
        <v>0</v>
      </c>
      <c r="S1266" s="4">
        <f>SUM($Q$3:Q1266)</f>
        <v>0.32478536366471511</v>
      </c>
      <c r="T1266" s="11">
        <f>SUM($R$3:R1266)</f>
        <v>5.16601512810533E-2</v>
      </c>
      <c r="U1266" s="4">
        <f t="shared" si="295"/>
        <v>0</v>
      </c>
      <c r="AA1266" s="4">
        <f t="shared" si="296"/>
        <v>0</v>
      </c>
      <c r="AM1266" s="4">
        <f t="shared" si="297"/>
        <v>0</v>
      </c>
      <c r="AN1266" s="5">
        <f>SUM($H$3:H1266)</f>
        <v>11953.583333333338</v>
      </c>
    </row>
    <row r="1267" spans="1:40" x14ac:dyDescent="0.3">
      <c r="A1267" s="2" t="s">
        <v>16</v>
      </c>
      <c r="B1267" s="13">
        <v>1264</v>
      </c>
      <c r="C1267" s="13">
        <v>242</v>
      </c>
      <c r="D1267" s="14">
        <v>78.8</v>
      </c>
      <c r="E1267" s="4">
        <f t="shared" si="298"/>
        <v>5.5555555555554373E-2</v>
      </c>
      <c r="F1267" s="11">
        <f t="shared" si="299"/>
        <v>3.4722222222223209E-2</v>
      </c>
      <c r="H1267" s="12">
        <f t="shared" si="286"/>
        <v>21.888888888888889</v>
      </c>
      <c r="I1267" s="5">
        <f t="shared" si="287"/>
        <v>10.388888888888667</v>
      </c>
      <c r="J1267" s="4">
        <f t="shared" si="288"/>
        <v>36.689399999999999</v>
      </c>
      <c r="K1267" s="4">
        <f t="shared" si="289"/>
        <v>73.438270700000004</v>
      </c>
      <c r="L1267" s="11">
        <f t="shared" si="290"/>
        <v>120.51655958888867</v>
      </c>
      <c r="N1267" s="12">
        <f t="shared" si="285"/>
        <v>2637.9735821123409</v>
      </c>
      <c r="O1267" s="4">
        <f t="shared" si="291"/>
        <v>2637.9735821123409</v>
      </c>
      <c r="P1267" s="4">
        <f t="shared" si="292"/>
        <v>0</v>
      </c>
      <c r="Q1267" s="4">
        <f t="shared" si="293"/>
        <v>7.327704394756502E-4</v>
      </c>
      <c r="R1267" s="4">
        <f t="shared" si="294"/>
        <v>0</v>
      </c>
      <c r="S1267" s="4">
        <f>SUM($Q$3:Q1267)</f>
        <v>0.32551813410419078</v>
      </c>
      <c r="T1267" s="11">
        <f>SUM($R$3:R1267)</f>
        <v>5.16601512810533E-2</v>
      </c>
      <c r="U1267" s="4">
        <f t="shared" si="295"/>
        <v>0</v>
      </c>
      <c r="AA1267" s="4">
        <f t="shared" si="296"/>
        <v>0</v>
      </c>
      <c r="AM1267" s="4">
        <f t="shared" si="297"/>
        <v>0</v>
      </c>
      <c r="AN1267" s="5">
        <f>SUM($H$3:H1267)</f>
        <v>11975.472222222226</v>
      </c>
    </row>
    <row r="1268" spans="1:40" x14ac:dyDescent="0.3">
      <c r="A1268" s="2" t="s">
        <v>16</v>
      </c>
      <c r="B1268" s="13">
        <v>1265</v>
      </c>
      <c r="C1268" s="13">
        <v>243</v>
      </c>
      <c r="D1268" s="14">
        <v>79.099999999999994</v>
      </c>
      <c r="E1268" s="4">
        <f t="shared" si="298"/>
        <v>8.3333333333334522E-2</v>
      </c>
      <c r="F1268" s="11">
        <f t="shared" si="299"/>
        <v>6.9444444444450373E-3</v>
      </c>
      <c r="H1268" s="12">
        <f t="shared" si="286"/>
        <v>21.972222222222221</v>
      </c>
      <c r="I1268" s="5">
        <f t="shared" si="287"/>
        <v>15.583333333333556</v>
      </c>
      <c r="J1268" s="4">
        <f t="shared" si="288"/>
        <v>36.689399999999999</v>
      </c>
      <c r="K1268" s="4">
        <f t="shared" si="289"/>
        <v>73.998509768749997</v>
      </c>
      <c r="L1268" s="11">
        <f t="shared" si="290"/>
        <v>126.27124310208356</v>
      </c>
      <c r="N1268" s="12">
        <f t="shared" si="285"/>
        <v>2774.4598137152248</v>
      </c>
      <c r="O1268" s="4">
        <f t="shared" si="291"/>
        <v>2774.4598137152248</v>
      </c>
      <c r="P1268" s="4">
        <f t="shared" si="292"/>
        <v>0</v>
      </c>
      <c r="Q1268" s="4">
        <f t="shared" si="293"/>
        <v>7.7068328158756238E-4</v>
      </c>
      <c r="R1268" s="4">
        <f t="shared" si="294"/>
        <v>0</v>
      </c>
      <c r="S1268" s="4">
        <f>SUM($Q$3:Q1268)</f>
        <v>0.32628881738577836</v>
      </c>
      <c r="T1268" s="11">
        <f>SUM($R$3:R1268)</f>
        <v>5.16601512810533E-2</v>
      </c>
      <c r="U1268" s="4">
        <f t="shared" si="295"/>
        <v>0</v>
      </c>
      <c r="AA1268" s="4">
        <f t="shared" si="296"/>
        <v>0</v>
      </c>
      <c r="AM1268" s="4">
        <f t="shared" si="297"/>
        <v>0</v>
      </c>
      <c r="AN1268" s="5">
        <f>SUM($H$3:H1268)</f>
        <v>11997.444444444449</v>
      </c>
    </row>
    <row r="1269" spans="1:40" x14ac:dyDescent="0.3">
      <c r="A1269" s="2" t="s">
        <v>16</v>
      </c>
      <c r="B1269" s="13">
        <v>1266</v>
      </c>
      <c r="C1269" s="13">
        <v>244</v>
      </c>
      <c r="D1269" s="14">
        <v>79.400000000000006</v>
      </c>
      <c r="E1269" s="4">
        <f t="shared" si="298"/>
        <v>6.9444444444444448E-2</v>
      </c>
      <c r="F1269" s="11">
        <f t="shared" si="299"/>
        <v>-1.3888888888890075E-2</v>
      </c>
      <c r="H1269" s="12">
        <f t="shared" si="286"/>
        <v>22.055555555555557</v>
      </c>
      <c r="I1269" s="5">
        <f t="shared" si="287"/>
        <v>12.986111111111112</v>
      </c>
      <c r="J1269" s="4">
        <f t="shared" si="288"/>
        <v>36.689399999999999</v>
      </c>
      <c r="K1269" s="4">
        <f t="shared" si="289"/>
        <v>74.560877675</v>
      </c>
      <c r="L1269" s="11">
        <f t="shared" si="290"/>
        <v>124.23638878611112</v>
      </c>
      <c r="N1269" s="12">
        <f t="shared" si="285"/>
        <v>2740.1025748936731</v>
      </c>
      <c r="O1269" s="4">
        <f t="shared" si="291"/>
        <v>2740.1025748936731</v>
      </c>
      <c r="P1269" s="4">
        <f t="shared" si="292"/>
        <v>0</v>
      </c>
      <c r="Q1269" s="4">
        <f t="shared" si="293"/>
        <v>7.6113960413713136E-4</v>
      </c>
      <c r="R1269" s="4">
        <f t="shared" si="294"/>
        <v>0</v>
      </c>
      <c r="S1269" s="4">
        <f>SUM($Q$3:Q1269)</f>
        <v>0.32704995698991551</v>
      </c>
      <c r="T1269" s="11">
        <f>SUM($R$3:R1269)</f>
        <v>5.16601512810533E-2</v>
      </c>
      <c r="U1269" s="4">
        <f t="shared" si="295"/>
        <v>0</v>
      </c>
      <c r="AA1269" s="4">
        <f t="shared" si="296"/>
        <v>0</v>
      </c>
      <c r="AM1269" s="4">
        <f t="shared" si="297"/>
        <v>0</v>
      </c>
      <c r="AN1269" s="5">
        <f>SUM($H$3:H1269)</f>
        <v>12019.500000000004</v>
      </c>
    </row>
    <row r="1270" spans="1:40" x14ac:dyDescent="0.3">
      <c r="A1270" s="2" t="s">
        <v>16</v>
      </c>
      <c r="B1270" s="13">
        <v>1267</v>
      </c>
      <c r="C1270" s="13">
        <v>245</v>
      </c>
      <c r="D1270" s="14">
        <v>79.599999999999994</v>
      </c>
      <c r="E1270" s="4">
        <f t="shared" si="298"/>
        <v>5.5555555555554373E-2</v>
      </c>
      <c r="F1270" s="11">
        <f t="shared" si="299"/>
        <v>-2.0833333333333138E-2</v>
      </c>
      <c r="H1270" s="12">
        <f t="shared" si="286"/>
        <v>22.111111111111111</v>
      </c>
      <c r="I1270" s="5">
        <f t="shared" si="287"/>
        <v>10.388888888888667</v>
      </c>
      <c r="J1270" s="4">
        <f t="shared" si="288"/>
        <v>36.689399999999999</v>
      </c>
      <c r="K1270" s="4">
        <f t="shared" si="289"/>
        <v>74.936972299999994</v>
      </c>
      <c r="L1270" s="11">
        <f t="shared" si="290"/>
        <v>122.01526118888866</v>
      </c>
      <c r="N1270" s="12">
        <f t="shared" si="285"/>
        <v>2697.8929973987601</v>
      </c>
      <c r="O1270" s="4">
        <f t="shared" si="291"/>
        <v>2697.8929973987601</v>
      </c>
      <c r="P1270" s="4">
        <f t="shared" si="292"/>
        <v>0</v>
      </c>
      <c r="Q1270" s="4">
        <f t="shared" si="293"/>
        <v>7.494147214996556E-4</v>
      </c>
      <c r="R1270" s="4">
        <f t="shared" si="294"/>
        <v>0</v>
      </c>
      <c r="S1270" s="4">
        <f>SUM($Q$3:Q1270)</f>
        <v>0.32779937171141516</v>
      </c>
      <c r="T1270" s="11">
        <f>SUM($R$3:R1270)</f>
        <v>5.16601512810533E-2</v>
      </c>
      <c r="U1270" s="4">
        <f t="shared" si="295"/>
        <v>0</v>
      </c>
      <c r="AA1270" s="4">
        <f t="shared" si="296"/>
        <v>0</v>
      </c>
      <c r="AM1270" s="4">
        <f t="shared" si="297"/>
        <v>0</v>
      </c>
      <c r="AN1270" s="5">
        <f>SUM($H$3:H1270)</f>
        <v>12041.611111111115</v>
      </c>
    </row>
    <row r="1271" spans="1:40" x14ac:dyDescent="0.3">
      <c r="A1271" s="2" t="s">
        <v>16</v>
      </c>
      <c r="B1271" s="13">
        <v>1268</v>
      </c>
      <c r="C1271" s="13">
        <v>246</v>
      </c>
      <c r="D1271" s="14">
        <v>79.8</v>
      </c>
      <c r="E1271" s="4">
        <f t="shared" si="298"/>
        <v>2.7777777777778172E-2</v>
      </c>
      <c r="F1271" s="11">
        <f t="shared" si="299"/>
        <v>-4.1666666666666269E-2</v>
      </c>
      <c r="H1271" s="12">
        <f t="shared" si="286"/>
        <v>22.166666666666664</v>
      </c>
      <c r="I1271" s="5">
        <f t="shared" si="287"/>
        <v>5.1944444444445184</v>
      </c>
      <c r="J1271" s="4">
        <f t="shared" si="288"/>
        <v>36.689399999999999</v>
      </c>
      <c r="K1271" s="4">
        <f t="shared" si="289"/>
        <v>75.314013074999977</v>
      </c>
      <c r="L1271" s="11">
        <f t="shared" si="290"/>
        <v>117.1978575194445</v>
      </c>
      <c r="N1271" s="12">
        <f t="shared" si="285"/>
        <v>2597.8858416810194</v>
      </c>
      <c r="O1271" s="4">
        <f t="shared" si="291"/>
        <v>2597.8858416810194</v>
      </c>
      <c r="P1271" s="4">
        <f t="shared" si="292"/>
        <v>0</v>
      </c>
      <c r="Q1271" s="4">
        <f t="shared" si="293"/>
        <v>7.2163495602250538E-4</v>
      </c>
      <c r="R1271" s="4">
        <f t="shared" si="294"/>
        <v>0</v>
      </c>
      <c r="S1271" s="4">
        <f>SUM($Q$3:Q1271)</f>
        <v>0.32852100666743766</v>
      </c>
      <c r="T1271" s="11">
        <f>SUM($R$3:R1271)</f>
        <v>5.16601512810533E-2</v>
      </c>
      <c r="U1271" s="4">
        <f t="shared" si="295"/>
        <v>0</v>
      </c>
      <c r="AA1271" s="4">
        <f t="shared" si="296"/>
        <v>0</v>
      </c>
      <c r="AM1271" s="4">
        <f t="shared" si="297"/>
        <v>0</v>
      </c>
      <c r="AN1271" s="5">
        <f>SUM($H$3:H1271)</f>
        <v>12063.777777777781</v>
      </c>
    </row>
    <row r="1272" spans="1:40" x14ac:dyDescent="0.3">
      <c r="A1272" s="2" t="s">
        <v>16</v>
      </c>
      <c r="B1272" s="13">
        <v>1269</v>
      </c>
      <c r="C1272" s="13">
        <v>247</v>
      </c>
      <c r="D1272" s="14">
        <v>79.8</v>
      </c>
      <c r="E1272" s="4">
        <f t="shared" si="298"/>
        <v>-2.7777777777778172E-2</v>
      </c>
      <c r="F1272" s="11">
        <f t="shared" si="299"/>
        <v>-4.8611111111111313E-2</v>
      </c>
      <c r="H1272" s="12">
        <f t="shared" si="286"/>
        <v>22.166666666666664</v>
      </c>
      <c r="I1272" s="5">
        <f t="shared" si="287"/>
        <v>-5.1944444444445184</v>
      </c>
      <c r="J1272" s="4">
        <f t="shared" si="288"/>
        <v>36.689399999999999</v>
      </c>
      <c r="K1272" s="4">
        <f t="shared" si="289"/>
        <v>75.314013074999977</v>
      </c>
      <c r="L1272" s="11">
        <f t="shared" si="290"/>
        <v>106.80896863055546</v>
      </c>
      <c r="N1272" s="12">
        <f t="shared" si="285"/>
        <v>2367.5988046439788</v>
      </c>
      <c r="O1272" s="4">
        <f t="shared" si="291"/>
        <v>2367.5988046439788</v>
      </c>
      <c r="P1272" s="4">
        <f t="shared" si="292"/>
        <v>0</v>
      </c>
      <c r="Q1272" s="4">
        <f t="shared" si="293"/>
        <v>6.5766633462332742E-4</v>
      </c>
      <c r="R1272" s="4">
        <f t="shared" si="294"/>
        <v>0</v>
      </c>
      <c r="S1272" s="4">
        <f>SUM($Q$3:Q1272)</f>
        <v>0.329178673002061</v>
      </c>
      <c r="T1272" s="11">
        <f>SUM($R$3:R1272)</f>
        <v>5.16601512810533E-2</v>
      </c>
      <c r="U1272" s="4">
        <f t="shared" si="295"/>
        <v>0</v>
      </c>
      <c r="AA1272" s="4">
        <f t="shared" si="296"/>
        <v>0</v>
      </c>
      <c r="AM1272" s="4">
        <f t="shared" si="297"/>
        <v>0</v>
      </c>
      <c r="AN1272" s="5">
        <f>SUM($H$3:H1272)</f>
        <v>12085.944444444447</v>
      </c>
    </row>
    <row r="1273" spans="1:40" x14ac:dyDescent="0.3">
      <c r="A1273" s="2" t="s">
        <v>16</v>
      </c>
      <c r="B1273" s="13">
        <v>1270</v>
      </c>
      <c r="C1273" s="13">
        <v>248</v>
      </c>
      <c r="D1273" s="14">
        <v>79.599999999999994</v>
      </c>
      <c r="E1273" s="4">
        <f t="shared" si="298"/>
        <v>-6.9444444444444448E-2</v>
      </c>
      <c r="F1273" s="11">
        <f t="shared" si="299"/>
        <v>-3.4722222222221238E-2</v>
      </c>
      <c r="H1273" s="12">
        <f t="shared" si="286"/>
        <v>22.111111111111111</v>
      </c>
      <c r="I1273" s="5">
        <f t="shared" si="287"/>
        <v>-12.986111111111112</v>
      </c>
      <c r="J1273" s="4">
        <f t="shared" si="288"/>
        <v>36.689399999999999</v>
      </c>
      <c r="K1273" s="4">
        <f t="shared" si="289"/>
        <v>74.936972299999994</v>
      </c>
      <c r="L1273" s="11">
        <f t="shared" si="290"/>
        <v>98.640261188888871</v>
      </c>
      <c r="N1273" s="12">
        <f t="shared" si="285"/>
        <v>2181.045775176543</v>
      </c>
      <c r="O1273" s="4">
        <f t="shared" si="291"/>
        <v>2181.045775176543</v>
      </c>
      <c r="P1273" s="4">
        <f t="shared" si="292"/>
        <v>0</v>
      </c>
      <c r="Q1273" s="4">
        <f t="shared" si="293"/>
        <v>6.0584604866015083E-4</v>
      </c>
      <c r="R1273" s="4">
        <f t="shared" si="294"/>
        <v>0</v>
      </c>
      <c r="S1273" s="4">
        <f>SUM($Q$3:Q1273)</f>
        <v>0.32978451905072115</v>
      </c>
      <c r="T1273" s="11">
        <f>SUM($R$3:R1273)</f>
        <v>5.16601512810533E-2</v>
      </c>
      <c r="U1273" s="4">
        <f t="shared" si="295"/>
        <v>0</v>
      </c>
      <c r="AA1273" s="4">
        <f t="shared" si="296"/>
        <v>0</v>
      </c>
      <c r="AM1273" s="4">
        <f t="shared" si="297"/>
        <v>0</v>
      </c>
      <c r="AN1273" s="5">
        <f>SUM($H$3:H1273)</f>
        <v>12108.055555555558</v>
      </c>
    </row>
    <row r="1274" spans="1:40" x14ac:dyDescent="0.3">
      <c r="A1274" s="2" t="s">
        <v>16</v>
      </c>
      <c r="B1274" s="13">
        <v>1271</v>
      </c>
      <c r="C1274" s="13">
        <v>249</v>
      </c>
      <c r="D1274" s="14">
        <v>79.3</v>
      </c>
      <c r="E1274" s="4">
        <f t="shared" si="298"/>
        <v>-9.7222222222220642E-2</v>
      </c>
      <c r="F1274" s="11">
        <f t="shared" si="299"/>
        <v>-2.0833333333333134E-2</v>
      </c>
      <c r="H1274" s="12">
        <f t="shared" si="286"/>
        <v>22.027777777777775</v>
      </c>
      <c r="I1274" s="5">
        <f t="shared" si="287"/>
        <v>-18.180555555555259</v>
      </c>
      <c r="J1274" s="4">
        <f t="shared" si="288"/>
        <v>36.689399999999999</v>
      </c>
      <c r="K1274" s="4">
        <f t="shared" si="289"/>
        <v>74.373185168749984</v>
      </c>
      <c r="L1274" s="11">
        <f t="shared" si="290"/>
        <v>92.882029613194732</v>
      </c>
      <c r="N1274" s="12">
        <f t="shared" si="285"/>
        <v>2045.9847078684281</v>
      </c>
      <c r="O1274" s="4">
        <f t="shared" si="291"/>
        <v>2045.9847078684281</v>
      </c>
      <c r="P1274" s="4">
        <f t="shared" si="292"/>
        <v>0</v>
      </c>
      <c r="Q1274" s="4">
        <f t="shared" si="293"/>
        <v>5.683290855190078E-4</v>
      </c>
      <c r="R1274" s="4">
        <f t="shared" si="294"/>
        <v>0</v>
      </c>
      <c r="S1274" s="4">
        <f>SUM($Q$3:Q1274)</f>
        <v>0.33035284813624016</v>
      </c>
      <c r="T1274" s="11">
        <f>SUM($R$3:R1274)</f>
        <v>5.16601512810533E-2</v>
      </c>
      <c r="U1274" s="4">
        <f t="shared" si="295"/>
        <v>0</v>
      </c>
      <c r="AA1274" s="4">
        <f t="shared" si="296"/>
        <v>0</v>
      </c>
      <c r="AM1274" s="4">
        <f t="shared" si="297"/>
        <v>0</v>
      </c>
      <c r="AN1274" s="5">
        <f>SUM($H$3:H1274)</f>
        <v>12130.083333333336</v>
      </c>
    </row>
    <row r="1275" spans="1:40" x14ac:dyDescent="0.3">
      <c r="A1275" s="2" t="s">
        <v>16</v>
      </c>
      <c r="B1275" s="13">
        <v>1272</v>
      </c>
      <c r="C1275" s="13">
        <v>250</v>
      </c>
      <c r="D1275" s="14">
        <v>78.900000000000006</v>
      </c>
      <c r="E1275" s="4">
        <f t="shared" si="298"/>
        <v>-0.11111111111111072</v>
      </c>
      <c r="F1275" s="11">
        <f t="shared" si="299"/>
        <v>-9.8532293435482643E-16</v>
      </c>
      <c r="H1275" s="12">
        <f t="shared" si="286"/>
        <v>21.916666666666668</v>
      </c>
      <c r="I1275" s="5">
        <f t="shared" si="287"/>
        <v>-20.777777777777704</v>
      </c>
      <c r="J1275" s="4">
        <f t="shared" si="288"/>
        <v>36.689399999999999</v>
      </c>
      <c r="K1275" s="4">
        <f t="shared" si="289"/>
        <v>73.624780518750001</v>
      </c>
      <c r="L1275" s="11">
        <f t="shared" si="290"/>
        <v>89.536402740972292</v>
      </c>
      <c r="N1275" s="12">
        <f t="shared" si="285"/>
        <v>1962.3394934063094</v>
      </c>
      <c r="O1275" s="4">
        <f t="shared" si="291"/>
        <v>1962.3394934063094</v>
      </c>
      <c r="P1275" s="4">
        <f t="shared" si="292"/>
        <v>0</v>
      </c>
      <c r="Q1275" s="4">
        <f t="shared" si="293"/>
        <v>5.4509430372397488E-4</v>
      </c>
      <c r="R1275" s="4">
        <f t="shared" si="294"/>
        <v>0</v>
      </c>
      <c r="S1275" s="4">
        <f>SUM($Q$3:Q1275)</f>
        <v>0.33089794243996412</v>
      </c>
      <c r="T1275" s="11">
        <f>SUM($R$3:R1275)</f>
        <v>5.16601512810533E-2</v>
      </c>
      <c r="U1275" s="4">
        <f t="shared" si="295"/>
        <v>0</v>
      </c>
      <c r="AA1275" s="4">
        <f t="shared" si="296"/>
        <v>0</v>
      </c>
      <c r="AM1275" s="4">
        <f t="shared" si="297"/>
        <v>0</v>
      </c>
      <c r="AN1275" s="5">
        <f>SUM($H$3:H1275)</f>
        <v>12152.000000000002</v>
      </c>
    </row>
    <row r="1276" spans="1:40" x14ac:dyDescent="0.3">
      <c r="A1276" s="2" t="s">
        <v>16</v>
      </c>
      <c r="B1276" s="13">
        <v>1273</v>
      </c>
      <c r="C1276" s="13">
        <v>251</v>
      </c>
      <c r="D1276" s="14">
        <v>78.5</v>
      </c>
      <c r="E1276" s="4">
        <f t="shared" si="298"/>
        <v>-9.7222222222222612E-2</v>
      </c>
      <c r="F1276" s="11">
        <f t="shared" si="299"/>
        <v>1.3888888888889089E-2</v>
      </c>
      <c r="H1276" s="12">
        <f t="shared" si="286"/>
        <v>21.805555555555554</v>
      </c>
      <c r="I1276" s="5">
        <f t="shared" si="287"/>
        <v>-18.180555555555628</v>
      </c>
      <c r="J1276" s="4">
        <f t="shared" si="288"/>
        <v>36.689399999999999</v>
      </c>
      <c r="K1276" s="4">
        <f t="shared" si="289"/>
        <v>72.880160468749978</v>
      </c>
      <c r="L1276" s="11">
        <f t="shared" si="290"/>
        <v>91.389004913194356</v>
      </c>
      <c r="N1276" s="12">
        <f t="shared" si="285"/>
        <v>1992.7880238015989</v>
      </c>
      <c r="O1276" s="4">
        <f t="shared" si="291"/>
        <v>1992.7880238015989</v>
      </c>
      <c r="P1276" s="4">
        <f t="shared" si="292"/>
        <v>0</v>
      </c>
      <c r="Q1276" s="4">
        <f t="shared" si="293"/>
        <v>5.5355222883377746E-4</v>
      </c>
      <c r="R1276" s="4">
        <f t="shared" si="294"/>
        <v>0</v>
      </c>
      <c r="S1276" s="4">
        <f>SUM($Q$3:Q1276)</f>
        <v>0.33145149466879792</v>
      </c>
      <c r="T1276" s="11">
        <f>SUM($R$3:R1276)</f>
        <v>5.16601512810533E-2</v>
      </c>
      <c r="U1276" s="4">
        <f t="shared" si="295"/>
        <v>0</v>
      </c>
      <c r="AA1276" s="4">
        <f t="shared" si="296"/>
        <v>0</v>
      </c>
      <c r="AM1276" s="4">
        <f t="shared" si="297"/>
        <v>0</v>
      </c>
      <c r="AN1276" s="5">
        <f>SUM($H$3:H1276)</f>
        <v>12173.805555555557</v>
      </c>
    </row>
    <row r="1277" spans="1:40" x14ac:dyDescent="0.3">
      <c r="A1277" s="2" t="s">
        <v>16</v>
      </c>
      <c r="B1277" s="13">
        <v>1274</v>
      </c>
      <c r="C1277" s="13">
        <v>252</v>
      </c>
      <c r="D1277" s="14">
        <v>78.2</v>
      </c>
      <c r="E1277" s="4">
        <f t="shared" si="298"/>
        <v>-8.3333333333332538E-2</v>
      </c>
      <c r="F1277" s="11">
        <f t="shared" si="299"/>
        <v>1.3888888888889082E-2</v>
      </c>
      <c r="H1277" s="12">
        <f t="shared" si="286"/>
        <v>21.722222222222221</v>
      </c>
      <c r="I1277" s="5">
        <f t="shared" si="287"/>
        <v>-15.583333333333185</v>
      </c>
      <c r="J1277" s="4">
        <f t="shared" si="288"/>
        <v>36.689399999999999</v>
      </c>
      <c r="K1277" s="4">
        <f t="shared" si="289"/>
        <v>72.324179074999989</v>
      </c>
      <c r="L1277" s="11">
        <f t="shared" si="290"/>
        <v>93.430245741666795</v>
      </c>
      <c r="N1277" s="12">
        <f t="shared" si="285"/>
        <v>2029.5125602773176</v>
      </c>
      <c r="O1277" s="4">
        <f t="shared" si="291"/>
        <v>2029.5125602773176</v>
      </c>
      <c r="P1277" s="4">
        <f t="shared" si="292"/>
        <v>0</v>
      </c>
      <c r="Q1277" s="4">
        <f t="shared" si="293"/>
        <v>5.6375348896592153E-4</v>
      </c>
      <c r="R1277" s="4">
        <f t="shared" si="294"/>
        <v>0</v>
      </c>
      <c r="S1277" s="4">
        <f>SUM($Q$3:Q1277)</f>
        <v>0.33201524815776384</v>
      </c>
      <c r="T1277" s="11">
        <f>SUM($R$3:R1277)</f>
        <v>5.16601512810533E-2</v>
      </c>
      <c r="U1277" s="4">
        <f t="shared" si="295"/>
        <v>0</v>
      </c>
      <c r="AA1277" s="4">
        <f t="shared" si="296"/>
        <v>0</v>
      </c>
      <c r="AM1277" s="4">
        <f t="shared" si="297"/>
        <v>0</v>
      </c>
      <c r="AN1277" s="5">
        <f>SUM($H$3:H1277)</f>
        <v>12195.527777777779</v>
      </c>
    </row>
    <row r="1278" spans="1:40" x14ac:dyDescent="0.3">
      <c r="A1278" s="2" t="s">
        <v>16</v>
      </c>
      <c r="B1278" s="13">
        <v>1275</v>
      </c>
      <c r="C1278" s="13">
        <v>253</v>
      </c>
      <c r="D1278" s="14">
        <v>77.900000000000006</v>
      </c>
      <c r="E1278" s="4">
        <f t="shared" si="298"/>
        <v>-6.9444444444444448E-2</v>
      </c>
      <c r="F1278" s="11">
        <f t="shared" si="299"/>
        <v>2.7777777777777183E-2</v>
      </c>
      <c r="H1278" s="12">
        <f t="shared" si="286"/>
        <v>21.638888888888889</v>
      </c>
      <c r="I1278" s="5">
        <f t="shared" si="287"/>
        <v>-12.986111111111112</v>
      </c>
      <c r="J1278" s="4">
        <f t="shared" si="288"/>
        <v>36.689399999999999</v>
      </c>
      <c r="K1278" s="4">
        <f t="shared" si="289"/>
        <v>71.770326518750011</v>
      </c>
      <c r="L1278" s="11">
        <f t="shared" si="290"/>
        <v>95.473615407638903</v>
      </c>
      <c r="N1278" s="12">
        <f t="shared" si="285"/>
        <v>2065.9429556264085</v>
      </c>
      <c r="O1278" s="4">
        <f t="shared" si="291"/>
        <v>2065.9429556264085</v>
      </c>
      <c r="P1278" s="4">
        <f t="shared" si="292"/>
        <v>0</v>
      </c>
      <c r="Q1278" s="4">
        <f t="shared" si="293"/>
        <v>5.7387304322955787E-4</v>
      </c>
      <c r="R1278" s="4">
        <f t="shared" si="294"/>
        <v>0</v>
      </c>
      <c r="S1278" s="4">
        <f>SUM($Q$3:Q1278)</f>
        <v>0.33258912120099338</v>
      </c>
      <c r="T1278" s="11">
        <f>SUM($R$3:R1278)</f>
        <v>5.16601512810533E-2</v>
      </c>
      <c r="U1278" s="4">
        <f t="shared" si="295"/>
        <v>0</v>
      </c>
      <c r="AA1278" s="4">
        <f t="shared" si="296"/>
        <v>0</v>
      </c>
      <c r="AM1278" s="4">
        <f t="shared" si="297"/>
        <v>0</v>
      </c>
      <c r="AN1278" s="5">
        <f>SUM($H$3:H1278)</f>
        <v>12217.166666666668</v>
      </c>
    </row>
    <row r="1279" spans="1:40" x14ac:dyDescent="0.3">
      <c r="A1279" s="2" t="s">
        <v>16</v>
      </c>
      <c r="B1279" s="13">
        <v>1276</v>
      </c>
      <c r="C1279" s="13">
        <v>254</v>
      </c>
      <c r="D1279" s="14">
        <v>77.7</v>
      </c>
      <c r="E1279" s="4">
        <f t="shared" si="298"/>
        <v>-2.7777777777778172E-2</v>
      </c>
      <c r="F1279" s="11">
        <f t="shared" si="299"/>
        <v>4.1666666666666276E-2</v>
      </c>
      <c r="H1279" s="12">
        <f t="shared" si="286"/>
        <v>21.583333333333332</v>
      </c>
      <c r="I1279" s="5">
        <f t="shared" si="287"/>
        <v>-5.1944444444445184</v>
      </c>
      <c r="J1279" s="4">
        <f t="shared" si="288"/>
        <v>36.689399999999999</v>
      </c>
      <c r="K1279" s="4">
        <f t="shared" si="289"/>
        <v>71.402274168749997</v>
      </c>
      <c r="L1279" s="11">
        <f t="shared" si="290"/>
        <v>102.89722972430548</v>
      </c>
      <c r="N1279" s="12">
        <f t="shared" si="285"/>
        <v>2220.8652082162598</v>
      </c>
      <c r="O1279" s="4">
        <f t="shared" si="291"/>
        <v>2220.8652082162598</v>
      </c>
      <c r="P1279" s="4">
        <f t="shared" si="292"/>
        <v>0</v>
      </c>
      <c r="Q1279" s="4">
        <f t="shared" si="293"/>
        <v>6.1690700228229434E-4</v>
      </c>
      <c r="R1279" s="4">
        <f t="shared" si="294"/>
        <v>0</v>
      </c>
      <c r="S1279" s="4">
        <f>SUM($Q$3:Q1279)</f>
        <v>0.33320602820327566</v>
      </c>
      <c r="T1279" s="11">
        <f>SUM($R$3:R1279)</f>
        <v>5.16601512810533E-2</v>
      </c>
      <c r="U1279" s="4">
        <f t="shared" si="295"/>
        <v>0</v>
      </c>
      <c r="AA1279" s="4">
        <f t="shared" si="296"/>
        <v>0</v>
      </c>
      <c r="AM1279" s="4">
        <f t="shared" si="297"/>
        <v>0</v>
      </c>
      <c r="AN1279" s="5">
        <f>SUM($H$3:H1279)</f>
        <v>12238.750000000002</v>
      </c>
    </row>
    <row r="1280" spans="1:40" x14ac:dyDescent="0.3">
      <c r="A1280" s="2" t="s">
        <v>16</v>
      </c>
      <c r="B1280" s="13">
        <v>1277</v>
      </c>
      <c r="C1280" s="13">
        <v>255</v>
      </c>
      <c r="D1280" s="14">
        <v>77.7</v>
      </c>
      <c r="E1280" s="4">
        <f t="shared" si="298"/>
        <v>1.3888888888888099E-2</v>
      </c>
      <c r="F1280" s="11">
        <f t="shared" si="299"/>
        <v>2.7777777777778172E-2</v>
      </c>
      <c r="H1280" s="12">
        <f t="shared" si="286"/>
        <v>21.583333333333332</v>
      </c>
      <c r="I1280" s="5">
        <f t="shared" si="287"/>
        <v>2.5972222222220744</v>
      </c>
      <c r="J1280" s="4">
        <f t="shared" si="288"/>
        <v>36.689399999999999</v>
      </c>
      <c r="K1280" s="4">
        <f t="shared" si="289"/>
        <v>71.402274168749997</v>
      </c>
      <c r="L1280" s="11">
        <f t="shared" si="290"/>
        <v>110.68889639097208</v>
      </c>
      <c r="N1280" s="12">
        <f t="shared" si="285"/>
        <v>2389.0353471051471</v>
      </c>
      <c r="O1280" s="4">
        <f t="shared" si="291"/>
        <v>2389.0353471051471</v>
      </c>
      <c r="P1280" s="4">
        <f t="shared" si="292"/>
        <v>0</v>
      </c>
      <c r="Q1280" s="4">
        <f t="shared" si="293"/>
        <v>6.6362092975142978E-4</v>
      </c>
      <c r="R1280" s="4">
        <f t="shared" si="294"/>
        <v>0</v>
      </c>
      <c r="S1280" s="4">
        <f>SUM($Q$3:Q1280)</f>
        <v>0.33386964913302708</v>
      </c>
      <c r="T1280" s="11">
        <f>SUM($R$3:R1280)</f>
        <v>5.16601512810533E-2</v>
      </c>
      <c r="U1280" s="4">
        <f t="shared" si="295"/>
        <v>0</v>
      </c>
      <c r="AA1280" s="4">
        <f t="shared" si="296"/>
        <v>0</v>
      </c>
      <c r="AM1280" s="4">
        <f t="shared" si="297"/>
        <v>0</v>
      </c>
      <c r="AN1280" s="5">
        <f>SUM($H$3:H1280)</f>
        <v>12260.333333333336</v>
      </c>
    </row>
    <row r="1281" spans="1:40" x14ac:dyDescent="0.3">
      <c r="A1281" s="2" t="s">
        <v>16</v>
      </c>
      <c r="B1281" s="13">
        <v>1278</v>
      </c>
      <c r="C1281" s="13">
        <v>256</v>
      </c>
      <c r="D1281" s="14">
        <v>77.8</v>
      </c>
      <c r="E1281" s="4">
        <f t="shared" si="298"/>
        <v>2.7777777777778172E-2</v>
      </c>
      <c r="F1281" s="11">
        <f t="shared" si="299"/>
        <v>1.3888888888889086E-2</v>
      </c>
      <c r="H1281" s="12">
        <f t="shared" si="286"/>
        <v>21.611111111111111</v>
      </c>
      <c r="I1281" s="5">
        <f t="shared" si="287"/>
        <v>5.1944444444445184</v>
      </c>
      <c r="J1281" s="4">
        <f t="shared" si="288"/>
        <v>36.689399999999999</v>
      </c>
      <c r="K1281" s="4">
        <f t="shared" si="289"/>
        <v>71.586182074999996</v>
      </c>
      <c r="L1281" s="11">
        <f t="shared" si="290"/>
        <v>113.47002651944452</v>
      </c>
      <c r="N1281" s="12">
        <f t="shared" si="285"/>
        <v>2452.2133508924398</v>
      </c>
      <c r="O1281" s="4">
        <f t="shared" si="291"/>
        <v>2452.2133508924398</v>
      </c>
      <c r="P1281" s="4">
        <f t="shared" si="292"/>
        <v>0</v>
      </c>
      <c r="Q1281" s="4">
        <f t="shared" si="293"/>
        <v>6.8117037524789996E-4</v>
      </c>
      <c r="R1281" s="4">
        <f t="shared" si="294"/>
        <v>0</v>
      </c>
      <c r="S1281" s="4">
        <f>SUM($Q$3:Q1281)</f>
        <v>0.33455081950827498</v>
      </c>
      <c r="T1281" s="11">
        <f>SUM($R$3:R1281)</f>
        <v>5.16601512810533E-2</v>
      </c>
      <c r="U1281" s="4">
        <f t="shared" si="295"/>
        <v>0</v>
      </c>
      <c r="AA1281" s="4">
        <f t="shared" si="296"/>
        <v>0</v>
      </c>
      <c r="AM1281" s="4">
        <f t="shared" si="297"/>
        <v>0</v>
      </c>
      <c r="AN1281" s="5">
        <f>SUM($H$3:H1281)</f>
        <v>12281.944444444447</v>
      </c>
    </row>
    <row r="1282" spans="1:40" x14ac:dyDescent="0.3">
      <c r="A1282" s="2" t="s">
        <v>16</v>
      </c>
      <c r="B1282" s="13">
        <v>1279</v>
      </c>
      <c r="C1282" s="13">
        <v>257</v>
      </c>
      <c r="D1282" s="14">
        <v>77.900000000000006</v>
      </c>
      <c r="E1282" s="4">
        <f t="shared" si="298"/>
        <v>4.1666666666666269E-2</v>
      </c>
      <c r="F1282" s="11">
        <f t="shared" si="299"/>
        <v>1.3888888888888101E-2</v>
      </c>
      <c r="H1282" s="12">
        <f t="shared" si="286"/>
        <v>21.638888888888889</v>
      </c>
      <c r="I1282" s="5">
        <f t="shared" si="287"/>
        <v>7.7916666666665924</v>
      </c>
      <c r="J1282" s="4">
        <f t="shared" si="288"/>
        <v>36.689399999999999</v>
      </c>
      <c r="K1282" s="4">
        <f t="shared" si="289"/>
        <v>71.770326518750011</v>
      </c>
      <c r="L1282" s="11">
        <f t="shared" si="290"/>
        <v>116.2513931854166</v>
      </c>
      <c r="N1282" s="12">
        <f t="shared" si="285"/>
        <v>2515.5509803177647</v>
      </c>
      <c r="O1282" s="4">
        <f t="shared" si="291"/>
        <v>2515.5509803177647</v>
      </c>
      <c r="P1282" s="4">
        <f t="shared" si="292"/>
        <v>0</v>
      </c>
      <c r="Q1282" s="4">
        <f t="shared" si="293"/>
        <v>6.987641611993792E-4</v>
      </c>
      <c r="R1282" s="4">
        <f t="shared" si="294"/>
        <v>0</v>
      </c>
      <c r="S1282" s="4">
        <f>SUM($Q$3:Q1282)</f>
        <v>0.33524958366947438</v>
      </c>
      <c r="T1282" s="11">
        <f>SUM($R$3:R1282)</f>
        <v>5.16601512810533E-2</v>
      </c>
      <c r="U1282" s="4">
        <f t="shared" si="295"/>
        <v>0</v>
      </c>
      <c r="AA1282" s="4">
        <f t="shared" si="296"/>
        <v>0</v>
      </c>
      <c r="AM1282" s="4">
        <f t="shared" si="297"/>
        <v>0</v>
      </c>
      <c r="AN1282" s="5">
        <f>SUM($H$3:H1282)</f>
        <v>12303.583333333336</v>
      </c>
    </row>
    <row r="1283" spans="1:40" x14ac:dyDescent="0.3">
      <c r="A1283" s="2" t="s">
        <v>16</v>
      </c>
      <c r="B1283" s="13">
        <v>1280</v>
      </c>
      <c r="C1283" s="13">
        <v>258</v>
      </c>
      <c r="D1283" s="14">
        <v>78.099999999999994</v>
      </c>
      <c r="E1283" s="4">
        <f t="shared" si="298"/>
        <v>5.5555555555554373E-2</v>
      </c>
      <c r="F1283" s="11">
        <f t="shared" si="299"/>
        <v>-6.9444444444440485E-3</v>
      </c>
      <c r="H1283" s="12">
        <f t="shared" si="286"/>
        <v>21.694444444444443</v>
      </c>
      <c r="I1283" s="5">
        <f t="shared" si="287"/>
        <v>10.388888888888667</v>
      </c>
      <c r="J1283" s="4">
        <f t="shared" si="288"/>
        <v>36.689399999999999</v>
      </c>
      <c r="K1283" s="4">
        <f t="shared" si="289"/>
        <v>72.139325018749986</v>
      </c>
      <c r="L1283" s="11">
        <f t="shared" si="290"/>
        <v>119.21761390763865</v>
      </c>
      <c r="N1283" s="12">
        <f t="shared" ref="N1283:N1346" si="300">L1283*H1283</f>
        <v>2586.3599017184938</v>
      </c>
      <c r="O1283" s="4">
        <f t="shared" si="291"/>
        <v>2586.3599017184938</v>
      </c>
      <c r="P1283" s="4">
        <f t="shared" si="292"/>
        <v>0</v>
      </c>
      <c r="Q1283" s="4">
        <f t="shared" si="293"/>
        <v>7.1843330603291503E-4</v>
      </c>
      <c r="R1283" s="4">
        <f t="shared" si="294"/>
        <v>0</v>
      </c>
      <c r="S1283" s="4">
        <f>SUM($Q$3:Q1283)</f>
        <v>0.33596801697550732</v>
      </c>
      <c r="T1283" s="11">
        <f>SUM($R$3:R1283)</f>
        <v>5.16601512810533E-2</v>
      </c>
      <c r="U1283" s="4">
        <f t="shared" si="295"/>
        <v>0</v>
      </c>
      <c r="AA1283" s="4">
        <f t="shared" si="296"/>
        <v>0</v>
      </c>
      <c r="AM1283" s="4">
        <f t="shared" si="297"/>
        <v>0</v>
      </c>
      <c r="AN1283" s="5">
        <f>SUM($H$3:H1283)</f>
        <v>12325.277777777781</v>
      </c>
    </row>
    <row r="1284" spans="1:40" x14ac:dyDescent="0.3">
      <c r="A1284" s="2" t="s">
        <v>16</v>
      </c>
      <c r="B1284" s="13">
        <v>1281</v>
      </c>
      <c r="C1284" s="13">
        <v>259</v>
      </c>
      <c r="D1284" s="14">
        <v>78.3</v>
      </c>
      <c r="E1284" s="4">
        <f t="shared" si="298"/>
        <v>2.7777777777778172E-2</v>
      </c>
      <c r="F1284" s="11">
        <f t="shared" si="299"/>
        <v>-2.0833333333332149E-2</v>
      </c>
      <c r="H1284" s="12">
        <f t="shared" ref="H1284:H1347" si="301">D1284/3.6</f>
        <v>21.75</v>
      </c>
      <c r="I1284" s="5">
        <f t="shared" ref="I1284:I1347" si="302">187*E1284</f>
        <v>5.1944444444445184</v>
      </c>
      <c r="J1284" s="4">
        <f t="shared" ref="J1284:J1347" si="303">0.02*(187*9.81)</f>
        <v>36.689399999999999</v>
      </c>
      <c r="K1284" s="4">
        <f t="shared" ref="K1284:K1347" si="304">0.5*1.27*(H1284)^2*0.6*0.4023</f>
        <v>72.509269668750008</v>
      </c>
      <c r="L1284" s="11">
        <f t="shared" ref="L1284:L1347" si="305">SUM(I1284:K1284)</f>
        <v>114.39311411319453</v>
      </c>
      <c r="N1284" s="12">
        <f t="shared" si="300"/>
        <v>2488.0502319619809</v>
      </c>
      <c r="O1284" s="4">
        <f t="shared" ref="O1284:O1347" si="306">IF(N1284&gt;0,N1284,0)</f>
        <v>2488.0502319619809</v>
      </c>
      <c r="P1284" s="4">
        <f t="shared" ref="P1284:P1347" si="307">IF(N1284&lt;0,N1284*-1,0)</f>
        <v>0</v>
      </c>
      <c r="Q1284" s="4">
        <f t="shared" ref="Q1284:Q1347" si="308">O1284/1000/3600</f>
        <v>6.9112506443388358E-4</v>
      </c>
      <c r="R1284" s="4">
        <f t="shared" ref="R1284:R1347" si="309">P1284/1000/3600</f>
        <v>0</v>
      </c>
      <c r="S1284" s="4">
        <f>SUM($Q$3:Q1284)</f>
        <v>0.33665914203994118</v>
      </c>
      <c r="T1284" s="11">
        <f>SUM($R$3:R1284)</f>
        <v>5.16601512810533E-2</v>
      </c>
      <c r="U1284" s="4">
        <f t="shared" ref="U1284:U1347" si="310">IF(R1284&gt;0,Q1284-R1284*-17,0)</f>
        <v>0</v>
      </c>
      <c r="AA1284" s="4">
        <f t="shared" ref="AA1284:AA1347" si="311">U1284*0.7</f>
        <v>0</v>
      </c>
      <c r="AM1284" s="4">
        <f t="shared" ref="AM1284:AM1347" si="312">IF(D1284&lt;0.1,1,0)</f>
        <v>0</v>
      </c>
      <c r="AN1284" s="5">
        <f>SUM($H$3:H1284)</f>
        <v>12347.027777777781</v>
      </c>
    </row>
    <row r="1285" spans="1:40" x14ac:dyDescent="0.3">
      <c r="A1285" s="2" t="s">
        <v>16</v>
      </c>
      <c r="B1285" s="13">
        <v>1282</v>
      </c>
      <c r="C1285" s="13">
        <v>260</v>
      </c>
      <c r="D1285" s="14">
        <v>78.3</v>
      </c>
      <c r="E1285" s="4">
        <f t="shared" ref="E1285:E1348" si="313">(D1286-D1284)/2/3.6</f>
        <v>1.3888888888890073E-2</v>
      </c>
      <c r="F1285" s="11">
        <f t="shared" ref="F1285:F1348" si="314">($E1286-$E1284)/2</f>
        <v>-6.9444444444440494E-3</v>
      </c>
      <c r="H1285" s="12">
        <f t="shared" si="301"/>
        <v>21.75</v>
      </c>
      <c r="I1285" s="5">
        <f t="shared" si="302"/>
        <v>2.5972222222224435</v>
      </c>
      <c r="J1285" s="4">
        <f t="shared" si="303"/>
        <v>36.689399999999999</v>
      </c>
      <c r="K1285" s="4">
        <f t="shared" si="304"/>
        <v>72.509269668750008</v>
      </c>
      <c r="L1285" s="11">
        <f t="shared" si="305"/>
        <v>111.79589189097246</v>
      </c>
      <c r="N1285" s="12">
        <f t="shared" si="300"/>
        <v>2431.5606486286511</v>
      </c>
      <c r="O1285" s="4">
        <f t="shared" si="306"/>
        <v>2431.5606486286511</v>
      </c>
      <c r="P1285" s="4">
        <f t="shared" si="307"/>
        <v>0</v>
      </c>
      <c r="Q1285" s="4">
        <f t="shared" si="308"/>
        <v>6.7543351350795862E-4</v>
      </c>
      <c r="R1285" s="4">
        <f t="shared" si="309"/>
        <v>0</v>
      </c>
      <c r="S1285" s="4">
        <f>SUM($Q$3:Q1285)</f>
        <v>0.33733457555344915</v>
      </c>
      <c r="T1285" s="11">
        <f>SUM($R$3:R1285)</f>
        <v>5.16601512810533E-2</v>
      </c>
      <c r="U1285" s="4">
        <f t="shared" si="310"/>
        <v>0</v>
      </c>
      <c r="AA1285" s="4">
        <f t="shared" si="311"/>
        <v>0</v>
      </c>
      <c r="AM1285" s="4">
        <f t="shared" si="312"/>
        <v>0</v>
      </c>
      <c r="AN1285" s="5">
        <f>SUM($H$3:H1285)</f>
        <v>12368.777777777781</v>
      </c>
    </row>
    <row r="1286" spans="1:40" x14ac:dyDescent="0.3">
      <c r="A1286" s="2" t="s">
        <v>16</v>
      </c>
      <c r="B1286" s="13">
        <v>1283</v>
      </c>
      <c r="C1286" s="13">
        <v>261</v>
      </c>
      <c r="D1286" s="14">
        <v>78.400000000000006</v>
      </c>
      <c r="E1286" s="4">
        <f t="shared" si="313"/>
        <v>1.3888888888890073E-2</v>
      </c>
      <c r="F1286" s="11">
        <f t="shared" si="314"/>
        <v>-6.9444444444450365E-3</v>
      </c>
      <c r="H1286" s="12">
        <f t="shared" si="301"/>
        <v>21.777777777777779</v>
      </c>
      <c r="I1286" s="5">
        <f t="shared" si="302"/>
        <v>2.5972222222224435</v>
      </c>
      <c r="J1286" s="4">
        <f t="shared" si="303"/>
        <v>36.689399999999999</v>
      </c>
      <c r="K1286" s="4">
        <f t="shared" si="304"/>
        <v>72.694596800000014</v>
      </c>
      <c r="L1286" s="11">
        <f t="shared" si="305"/>
        <v>111.98121902222246</v>
      </c>
      <c r="N1286" s="12">
        <f t="shared" si="300"/>
        <v>2438.7021031506224</v>
      </c>
      <c r="O1286" s="4">
        <f t="shared" si="306"/>
        <v>2438.7021031506224</v>
      </c>
      <c r="P1286" s="4">
        <f t="shared" si="307"/>
        <v>0</v>
      </c>
      <c r="Q1286" s="4">
        <f t="shared" si="308"/>
        <v>6.7741725087517289E-4</v>
      </c>
      <c r="R1286" s="4">
        <f t="shared" si="309"/>
        <v>0</v>
      </c>
      <c r="S1286" s="4">
        <f>SUM($Q$3:Q1286)</f>
        <v>0.33801199280432431</v>
      </c>
      <c r="T1286" s="11">
        <f>SUM($R$3:R1286)</f>
        <v>5.16601512810533E-2</v>
      </c>
      <c r="U1286" s="4">
        <f t="shared" si="310"/>
        <v>0</v>
      </c>
      <c r="AA1286" s="4">
        <f t="shared" si="311"/>
        <v>0</v>
      </c>
      <c r="AM1286" s="4">
        <f t="shared" si="312"/>
        <v>0</v>
      </c>
      <c r="AN1286" s="5">
        <f>SUM($H$3:H1286)</f>
        <v>12390.555555555558</v>
      </c>
    </row>
    <row r="1287" spans="1:40" x14ac:dyDescent="0.3">
      <c r="A1287" s="2" t="s">
        <v>16</v>
      </c>
      <c r="B1287" s="13">
        <v>1284</v>
      </c>
      <c r="C1287" s="13">
        <v>262</v>
      </c>
      <c r="D1287" s="14">
        <v>78.400000000000006</v>
      </c>
      <c r="E1287" s="4">
        <f t="shared" si="313"/>
        <v>0</v>
      </c>
      <c r="F1287" s="11">
        <f t="shared" si="314"/>
        <v>-2.0833333333334123E-2</v>
      </c>
      <c r="H1287" s="12">
        <f t="shared" si="301"/>
        <v>21.777777777777779</v>
      </c>
      <c r="I1287" s="5">
        <f t="shared" si="302"/>
        <v>0</v>
      </c>
      <c r="J1287" s="4">
        <f t="shared" si="303"/>
        <v>36.689399999999999</v>
      </c>
      <c r="K1287" s="4">
        <f t="shared" si="304"/>
        <v>72.694596800000014</v>
      </c>
      <c r="L1287" s="11">
        <f t="shared" si="305"/>
        <v>109.38399680000001</v>
      </c>
      <c r="N1287" s="12">
        <f t="shared" si="300"/>
        <v>2382.140374755556</v>
      </c>
      <c r="O1287" s="4">
        <f t="shared" si="306"/>
        <v>2382.140374755556</v>
      </c>
      <c r="P1287" s="4">
        <f t="shared" si="307"/>
        <v>0</v>
      </c>
      <c r="Q1287" s="4">
        <f t="shared" si="308"/>
        <v>6.6170565965432114E-4</v>
      </c>
      <c r="R1287" s="4">
        <f t="shared" si="309"/>
        <v>0</v>
      </c>
      <c r="S1287" s="4">
        <f>SUM($Q$3:Q1287)</f>
        <v>0.33867369846397866</v>
      </c>
      <c r="T1287" s="11">
        <f>SUM($R$3:R1287)</f>
        <v>5.16601512810533E-2</v>
      </c>
      <c r="U1287" s="4">
        <f t="shared" si="310"/>
        <v>0</v>
      </c>
      <c r="AA1287" s="4">
        <f t="shared" si="311"/>
        <v>0</v>
      </c>
      <c r="AM1287" s="4">
        <f t="shared" si="312"/>
        <v>0</v>
      </c>
      <c r="AN1287" s="5">
        <f>SUM($H$3:H1287)</f>
        <v>12412.333333333336</v>
      </c>
    </row>
    <row r="1288" spans="1:40" x14ac:dyDescent="0.3">
      <c r="A1288" s="2" t="s">
        <v>16</v>
      </c>
      <c r="B1288" s="13">
        <v>1285</v>
      </c>
      <c r="C1288" s="13">
        <v>263</v>
      </c>
      <c r="D1288" s="14">
        <v>78.400000000000006</v>
      </c>
      <c r="E1288" s="4">
        <f t="shared" si="313"/>
        <v>-2.7777777777778172E-2</v>
      </c>
      <c r="F1288" s="11">
        <f t="shared" si="314"/>
        <v>-2.7777777777778172E-2</v>
      </c>
      <c r="H1288" s="12">
        <f t="shared" si="301"/>
        <v>21.777777777777779</v>
      </c>
      <c r="I1288" s="5">
        <f t="shared" si="302"/>
        <v>-5.1944444444445184</v>
      </c>
      <c r="J1288" s="4">
        <f t="shared" si="303"/>
        <v>36.689399999999999</v>
      </c>
      <c r="K1288" s="4">
        <f t="shared" si="304"/>
        <v>72.694596800000014</v>
      </c>
      <c r="L1288" s="11">
        <f t="shared" si="305"/>
        <v>104.18955235555549</v>
      </c>
      <c r="N1288" s="12">
        <f t="shared" si="300"/>
        <v>2269.0169179654308</v>
      </c>
      <c r="O1288" s="4">
        <f t="shared" si="306"/>
        <v>2269.0169179654308</v>
      </c>
      <c r="P1288" s="4">
        <f t="shared" si="307"/>
        <v>0</v>
      </c>
      <c r="Q1288" s="4">
        <f t="shared" si="308"/>
        <v>6.302824772126197E-4</v>
      </c>
      <c r="R1288" s="4">
        <f t="shared" si="309"/>
        <v>0</v>
      </c>
      <c r="S1288" s="4">
        <f>SUM($Q$3:Q1288)</f>
        <v>0.3393039809411913</v>
      </c>
      <c r="T1288" s="11">
        <f>SUM($R$3:R1288)</f>
        <v>5.16601512810533E-2</v>
      </c>
      <c r="U1288" s="4">
        <f t="shared" si="310"/>
        <v>0</v>
      </c>
      <c r="AA1288" s="4">
        <f t="shared" si="311"/>
        <v>0</v>
      </c>
      <c r="AM1288" s="4">
        <f t="shared" si="312"/>
        <v>0</v>
      </c>
      <c r="AN1288" s="5">
        <f>SUM($H$3:H1288)</f>
        <v>12434.111111111113</v>
      </c>
    </row>
    <row r="1289" spans="1:40" x14ac:dyDescent="0.3">
      <c r="A1289" s="2" t="s">
        <v>16</v>
      </c>
      <c r="B1289" s="13">
        <v>1286</v>
      </c>
      <c r="C1289" s="13">
        <v>264</v>
      </c>
      <c r="D1289" s="14">
        <v>78.2</v>
      </c>
      <c r="E1289" s="4">
        <f t="shared" si="313"/>
        <v>-5.5555555555556344E-2</v>
      </c>
      <c r="F1289" s="11">
        <f t="shared" si="314"/>
        <v>-2.0833333333333138E-2</v>
      </c>
      <c r="H1289" s="12">
        <f t="shared" si="301"/>
        <v>21.722222222222221</v>
      </c>
      <c r="I1289" s="5">
        <f t="shared" si="302"/>
        <v>-10.388888888889037</v>
      </c>
      <c r="J1289" s="4">
        <f t="shared" si="303"/>
        <v>36.689399999999999</v>
      </c>
      <c r="K1289" s="4">
        <f t="shared" si="304"/>
        <v>72.324179074999989</v>
      </c>
      <c r="L1289" s="11">
        <f t="shared" si="305"/>
        <v>98.624690186110954</v>
      </c>
      <c r="N1289" s="12">
        <f t="shared" si="300"/>
        <v>2142.3474368205211</v>
      </c>
      <c r="O1289" s="4">
        <f t="shared" si="306"/>
        <v>2142.3474368205211</v>
      </c>
      <c r="P1289" s="4">
        <f t="shared" si="307"/>
        <v>0</v>
      </c>
      <c r="Q1289" s="4">
        <f t="shared" si="308"/>
        <v>5.9509651022792256E-4</v>
      </c>
      <c r="R1289" s="4">
        <f t="shared" si="309"/>
        <v>0</v>
      </c>
      <c r="S1289" s="4">
        <f>SUM($Q$3:Q1289)</f>
        <v>0.33989907745141923</v>
      </c>
      <c r="T1289" s="11">
        <f>SUM($R$3:R1289)</f>
        <v>5.16601512810533E-2</v>
      </c>
      <c r="U1289" s="4">
        <f t="shared" si="310"/>
        <v>0</v>
      </c>
      <c r="AA1289" s="4">
        <f t="shared" si="311"/>
        <v>0</v>
      </c>
      <c r="AM1289" s="4">
        <f t="shared" si="312"/>
        <v>0</v>
      </c>
      <c r="AN1289" s="5">
        <f>SUM($H$3:H1289)</f>
        <v>12455.833333333336</v>
      </c>
    </row>
    <row r="1290" spans="1:40" x14ac:dyDescent="0.3">
      <c r="A1290" s="2" t="s">
        <v>16</v>
      </c>
      <c r="B1290" s="13">
        <v>1287</v>
      </c>
      <c r="C1290" s="13">
        <v>265</v>
      </c>
      <c r="D1290" s="14">
        <v>78</v>
      </c>
      <c r="E1290" s="4">
        <f t="shared" si="313"/>
        <v>-6.9444444444444448E-2</v>
      </c>
      <c r="F1290" s="11">
        <f t="shared" si="314"/>
        <v>-2.0833333333333134E-2</v>
      </c>
      <c r="H1290" s="12">
        <f t="shared" si="301"/>
        <v>21.666666666666668</v>
      </c>
      <c r="I1290" s="5">
        <f t="shared" si="302"/>
        <v>-12.986111111111112</v>
      </c>
      <c r="J1290" s="4">
        <f t="shared" si="303"/>
        <v>36.689399999999999</v>
      </c>
      <c r="K1290" s="4">
        <f t="shared" si="304"/>
        <v>71.954707500000012</v>
      </c>
      <c r="L1290" s="11">
        <f t="shared" si="305"/>
        <v>95.657996388888904</v>
      </c>
      <c r="N1290" s="12">
        <f t="shared" si="300"/>
        <v>2072.5899217592596</v>
      </c>
      <c r="O1290" s="4">
        <f t="shared" si="306"/>
        <v>2072.5899217592596</v>
      </c>
      <c r="P1290" s="4">
        <f t="shared" si="307"/>
        <v>0</v>
      </c>
      <c r="Q1290" s="4">
        <f t="shared" si="308"/>
        <v>5.7571942271090538E-4</v>
      </c>
      <c r="R1290" s="4">
        <f t="shared" si="309"/>
        <v>0</v>
      </c>
      <c r="S1290" s="4">
        <f>SUM($Q$3:Q1290)</f>
        <v>0.34047479687413013</v>
      </c>
      <c r="T1290" s="11">
        <f>SUM($R$3:R1290)</f>
        <v>5.16601512810533E-2</v>
      </c>
      <c r="U1290" s="4">
        <f t="shared" si="310"/>
        <v>0</v>
      </c>
      <c r="AA1290" s="4">
        <f t="shared" si="311"/>
        <v>0</v>
      </c>
      <c r="AM1290" s="4">
        <f t="shared" si="312"/>
        <v>0</v>
      </c>
      <c r="AN1290" s="5">
        <f>SUM($H$3:H1290)</f>
        <v>12477.500000000002</v>
      </c>
    </row>
    <row r="1291" spans="1:40" x14ac:dyDescent="0.3">
      <c r="A1291" s="2" t="s">
        <v>16</v>
      </c>
      <c r="B1291" s="13">
        <v>1288</v>
      </c>
      <c r="C1291" s="13">
        <v>266</v>
      </c>
      <c r="D1291" s="14">
        <v>77.7</v>
      </c>
      <c r="E1291" s="4">
        <f t="shared" si="313"/>
        <v>-9.7222222222222612E-2</v>
      </c>
      <c r="F1291" s="11">
        <f t="shared" si="314"/>
        <v>-2.0833333333333134E-2</v>
      </c>
      <c r="H1291" s="12">
        <f t="shared" si="301"/>
        <v>21.583333333333332</v>
      </c>
      <c r="I1291" s="5">
        <f t="shared" si="302"/>
        <v>-18.180555555555628</v>
      </c>
      <c r="J1291" s="4">
        <f t="shared" si="303"/>
        <v>36.689399999999999</v>
      </c>
      <c r="K1291" s="4">
        <f t="shared" si="304"/>
        <v>71.402274168749997</v>
      </c>
      <c r="L1291" s="11">
        <f t="shared" si="305"/>
        <v>89.911118613194361</v>
      </c>
      <c r="N1291" s="12">
        <f t="shared" si="300"/>
        <v>1940.5816434014448</v>
      </c>
      <c r="O1291" s="4">
        <f t="shared" si="306"/>
        <v>1940.5816434014448</v>
      </c>
      <c r="P1291" s="4">
        <f t="shared" si="307"/>
        <v>0</v>
      </c>
      <c r="Q1291" s="4">
        <f t="shared" si="308"/>
        <v>5.390504565004014E-4</v>
      </c>
      <c r="R1291" s="4">
        <f t="shared" si="309"/>
        <v>0</v>
      </c>
      <c r="S1291" s="4">
        <f>SUM($Q$3:Q1291)</f>
        <v>0.3410138473306305</v>
      </c>
      <c r="T1291" s="11">
        <f>SUM($R$3:R1291)</f>
        <v>5.16601512810533E-2</v>
      </c>
      <c r="U1291" s="4">
        <f t="shared" si="310"/>
        <v>0</v>
      </c>
      <c r="AA1291" s="4">
        <f t="shared" si="311"/>
        <v>0</v>
      </c>
      <c r="AM1291" s="4">
        <f t="shared" si="312"/>
        <v>0</v>
      </c>
      <c r="AN1291" s="5">
        <f>SUM($H$3:H1291)</f>
        <v>12499.083333333336</v>
      </c>
    </row>
    <row r="1292" spans="1:40" x14ac:dyDescent="0.3">
      <c r="A1292" s="2" t="s">
        <v>16</v>
      </c>
      <c r="B1292" s="13">
        <v>1289</v>
      </c>
      <c r="C1292" s="13">
        <v>267</v>
      </c>
      <c r="D1292" s="14">
        <v>77.3</v>
      </c>
      <c r="E1292" s="4">
        <f t="shared" si="313"/>
        <v>-0.11111111111111072</v>
      </c>
      <c r="F1292" s="11">
        <f t="shared" si="314"/>
        <v>0</v>
      </c>
      <c r="H1292" s="12">
        <f t="shared" si="301"/>
        <v>21.472222222222221</v>
      </c>
      <c r="I1292" s="5">
        <f t="shared" si="302"/>
        <v>-20.777777777777704</v>
      </c>
      <c r="J1292" s="4">
        <f t="shared" si="303"/>
        <v>36.689399999999999</v>
      </c>
      <c r="K1292" s="4">
        <f t="shared" si="304"/>
        <v>70.669007918749983</v>
      </c>
      <c r="L1292" s="11">
        <f t="shared" si="305"/>
        <v>86.580630140972275</v>
      </c>
      <c r="N1292" s="12">
        <f t="shared" si="300"/>
        <v>1859.0785305269878</v>
      </c>
      <c r="O1292" s="4">
        <f t="shared" si="306"/>
        <v>1859.0785305269878</v>
      </c>
      <c r="P1292" s="4">
        <f t="shared" si="307"/>
        <v>0</v>
      </c>
      <c r="Q1292" s="4">
        <f t="shared" si="308"/>
        <v>5.1641070292416334E-4</v>
      </c>
      <c r="R1292" s="4">
        <f t="shared" si="309"/>
        <v>0</v>
      </c>
      <c r="S1292" s="4">
        <f>SUM($Q$3:Q1292)</f>
        <v>0.34153025803355469</v>
      </c>
      <c r="T1292" s="11">
        <f>SUM($R$3:R1292)</f>
        <v>5.16601512810533E-2</v>
      </c>
      <c r="U1292" s="4">
        <f t="shared" si="310"/>
        <v>0</v>
      </c>
      <c r="AA1292" s="4">
        <f t="shared" si="311"/>
        <v>0</v>
      </c>
      <c r="AM1292" s="4">
        <f t="shared" si="312"/>
        <v>0</v>
      </c>
      <c r="AN1292" s="5">
        <f>SUM($H$3:H1292)</f>
        <v>12520.555555555558</v>
      </c>
    </row>
    <row r="1293" spans="1:40" x14ac:dyDescent="0.3">
      <c r="A1293" s="2" t="s">
        <v>16</v>
      </c>
      <c r="B1293" s="13">
        <v>1290</v>
      </c>
      <c r="C1293" s="13">
        <v>268</v>
      </c>
      <c r="D1293" s="14">
        <v>76.900000000000006</v>
      </c>
      <c r="E1293" s="4">
        <f t="shared" si="313"/>
        <v>-9.7222222222222612E-2</v>
      </c>
      <c r="F1293" s="11">
        <f t="shared" si="314"/>
        <v>6.944444444444052E-3</v>
      </c>
      <c r="H1293" s="12">
        <f t="shared" si="301"/>
        <v>21.361111111111111</v>
      </c>
      <c r="I1293" s="5">
        <f t="shared" si="302"/>
        <v>-18.180555555555628</v>
      </c>
      <c r="J1293" s="4">
        <f t="shared" si="303"/>
        <v>36.689399999999999</v>
      </c>
      <c r="K1293" s="4">
        <f t="shared" si="304"/>
        <v>69.939526268749987</v>
      </c>
      <c r="L1293" s="11">
        <f t="shared" si="305"/>
        <v>88.44837071319435</v>
      </c>
      <c r="N1293" s="12">
        <f t="shared" si="300"/>
        <v>1889.3554744012904</v>
      </c>
      <c r="O1293" s="4">
        <f t="shared" si="306"/>
        <v>1889.3554744012904</v>
      </c>
      <c r="P1293" s="4">
        <f t="shared" si="307"/>
        <v>0</v>
      </c>
      <c r="Q1293" s="4">
        <f t="shared" si="308"/>
        <v>5.2482096511146954E-4</v>
      </c>
      <c r="R1293" s="4">
        <f t="shared" si="309"/>
        <v>0</v>
      </c>
      <c r="S1293" s="4">
        <f>SUM($Q$3:Q1293)</f>
        <v>0.34205507899866616</v>
      </c>
      <c r="T1293" s="11">
        <f>SUM($R$3:R1293)</f>
        <v>5.16601512810533E-2</v>
      </c>
      <c r="U1293" s="4">
        <f t="shared" si="310"/>
        <v>0</v>
      </c>
      <c r="AA1293" s="4">
        <f t="shared" si="311"/>
        <v>0</v>
      </c>
      <c r="AM1293" s="4">
        <f t="shared" si="312"/>
        <v>0</v>
      </c>
      <c r="AN1293" s="5">
        <f>SUM($H$3:H1293)</f>
        <v>12541.91666666667</v>
      </c>
    </row>
    <row r="1294" spans="1:40" x14ac:dyDescent="0.3">
      <c r="A1294" s="2" t="s">
        <v>16</v>
      </c>
      <c r="B1294" s="13">
        <v>1291</v>
      </c>
      <c r="C1294" s="13">
        <v>269</v>
      </c>
      <c r="D1294" s="14">
        <v>76.599999999999994</v>
      </c>
      <c r="E1294" s="4">
        <f t="shared" si="313"/>
        <v>-9.7222222222222612E-2</v>
      </c>
      <c r="F1294" s="11">
        <f t="shared" si="314"/>
        <v>-1.3888888888888097E-2</v>
      </c>
      <c r="H1294" s="12">
        <f t="shared" si="301"/>
        <v>21.277777777777775</v>
      </c>
      <c r="I1294" s="5">
        <f t="shared" si="302"/>
        <v>-18.180555555555628</v>
      </c>
      <c r="J1294" s="4">
        <f t="shared" si="303"/>
        <v>36.689399999999999</v>
      </c>
      <c r="K1294" s="4">
        <f t="shared" si="304"/>
        <v>69.394898674999979</v>
      </c>
      <c r="L1294" s="11">
        <f t="shared" si="305"/>
        <v>87.903743119444357</v>
      </c>
      <c r="N1294" s="12">
        <f t="shared" si="300"/>
        <v>1870.3963119303992</v>
      </c>
      <c r="O1294" s="4">
        <f t="shared" si="306"/>
        <v>1870.3963119303992</v>
      </c>
      <c r="P1294" s="4">
        <f t="shared" si="307"/>
        <v>0</v>
      </c>
      <c r="Q1294" s="4">
        <f t="shared" si="308"/>
        <v>5.1955453109177752E-4</v>
      </c>
      <c r="R1294" s="4">
        <f t="shared" si="309"/>
        <v>0</v>
      </c>
      <c r="S1294" s="4">
        <f>SUM($Q$3:Q1294)</f>
        <v>0.34257463352975792</v>
      </c>
      <c r="T1294" s="11">
        <f>SUM($R$3:R1294)</f>
        <v>5.16601512810533E-2</v>
      </c>
      <c r="U1294" s="4">
        <f t="shared" si="310"/>
        <v>0</v>
      </c>
      <c r="AA1294" s="4">
        <f t="shared" si="311"/>
        <v>0</v>
      </c>
      <c r="AM1294" s="4">
        <f t="shared" si="312"/>
        <v>0</v>
      </c>
      <c r="AN1294" s="5">
        <f>SUM($H$3:H1294)</f>
        <v>12563.194444444447</v>
      </c>
    </row>
    <row r="1295" spans="1:40" x14ac:dyDescent="0.3">
      <c r="A1295" s="2" t="s">
        <v>16</v>
      </c>
      <c r="B1295" s="13">
        <v>1292</v>
      </c>
      <c r="C1295" s="13">
        <v>270</v>
      </c>
      <c r="D1295" s="14">
        <v>76.2</v>
      </c>
      <c r="E1295" s="4">
        <f t="shared" si="313"/>
        <v>-0.12499999999999881</v>
      </c>
      <c r="F1295" s="11">
        <f t="shared" si="314"/>
        <v>-2.0833333333333141E-2</v>
      </c>
      <c r="H1295" s="12">
        <f t="shared" si="301"/>
        <v>21.166666666666668</v>
      </c>
      <c r="I1295" s="5">
        <f t="shared" si="302"/>
        <v>-23.374999999999776</v>
      </c>
      <c r="J1295" s="4">
        <f t="shared" si="303"/>
        <v>36.689399999999999</v>
      </c>
      <c r="K1295" s="4">
        <f t="shared" si="304"/>
        <v>68.672040074999998</v>
      </c>
      <c r="L1295" s="11">
        <f t="shared" si="305"/>
        <v>81.986440075000218</v>
      </c>
      <c r="N1295" s="12">
        <f t="shared" si="300"/>
        <v>1735.3796482541713</v>
      </c>
      <c r="O1295" s="4">
        <f t="shared" si="306"/>
        <v>1735.3796482541713</v>
      </c>
      <c r="P1295" s="4">
        <f t="shared" si="307"/>
        <v>0</v>
      </c>
      <c r="Q1295" s="4">
        <f t="shared" si="308"/>
        <v>4.8204990229282533E-4</v>
      </c>
      <c r="R1295" s="4">
        <f t="shared" si="309"/>
        <v>0</v>
      </c>
      <c r="S1295" s="4">
        <f>SUM($Q$3:Q1295)</f>
        <v>0.34305668343205076</v>
      </c>
      <c r="T1295" s="11">
        <f>SUM($R$3:R1295)</f>
        <v>5.16601512810533E-2</v>
      </c>
      <c r="U1295" s="4">
        <f t="shared" si="310"/>
        <v>0</v>
      </c>
      <c r="AA1295" s="4">
        <f t="shared" si="311"/>
        <v>0</v>
      </c>
      <c r="AM1295" s="4">
        <f t="shared" si="312"/>
        <v>0</v>
      </c>
      <c r="AN1295" s="5">
        <f>SUM($H$3:H1295)</f>
        <v>12584.361111111113</v>
      </c>
    </row>
    <row r="1296" spans="1:40" x14ac:dyDescent="0.3">
      <c r="A1296" s="2" t="s">
        <v>16</v>
      </c>
      <c r="B1296" s="13">
        <v>1293</v>
      </c>
      <c r="C1296" s="13">
        <v>271</v>
      </c>
      <c r="D1296" s="14">
        <v>75.7</v>
      </c>
      <c r="E1296" s="4">
        <f t="shared" si="313"/>
        <v>-0.1388888888888889</v>
      </c>
      <c r="F1296" s="11">
        <f t="shared" si="314"/>
        <v>-6.9444444444450443E-3</v>
      </c>
      <c r="H1296" s="12">
        <f t="shared" si="301"/>
        <v>21.027777777777779</v>
      </c>
      <c r="I1296" s="5">
        <f t="shared" si="302"/>
        <v>-25.972222222222225</v>
      </c>
      <c r="J1296" s="4">
        <f t="shared" si="303"/>
        <v>36.689399999999999</v>
      </c>
      <c r="K1296" s="4">
        <f t="shared" si="304"/>
        <v>67.77378891875</v>
      </c>
      <c r="L1296" s="11">
        <f t="shared" si="305"/>
        <v>78.490966696527778</v>
      </c>
      <c r="N1296" s="12">
        <f t="shared" si="300"/>
        <v>1650.4906052575425</v>
      </c>
      <c r="O1296" s="4">
        <f t="shared" si="306"/>
        <v>1650.4906052575425</v>
      </c>
      <c r="P1296" s="4">
        <f t="shared" si="307"/>
        <v>0</v>
      </c>
      <c r="Q1296" s="4">
        <f t="shared" si="308"/>
        <v>4.5846961257153959E-4</v>
      </c>
      <c r="R1296" s="4">
        <f t="shared" si="309"/>
        <v>0</v>
      </c>
      <c r="S1296" s="4">
        <f>SUM($Q$3:Q1296)</f>
        <v>0.34351515304462232</v>
      </c>
      <c r="T1296" s="11">
        <f>SUM($R$3:R1296)</f>
        <v>5.16601512810533E-2</v>
      </c>
      <c r="U1296" s="4">
        <f t="shared" si="310"/>
        <v>0</v>
      </c>
      <c r="AA1296" s="4">
        <f t="shared" si="311"/>
        <v>0</v>
      </c>
      <c r="AM1296" s="4">
        <f t="shared" si="312"/>
        <v>0</v>
      </c>
      <c r="AN1296" s="5">
        <f>SUM($H$3:H1296)</f>
        <v>12605.388888888891</v>
      </c>
    </row>
    <row r="1297" spans="1:40" x14ac:dyDescent="0.3">
      <c r="A1297" s="2" t="s">
        <v>16</v>
      </c>
      <c r="B1297" s="13">
        <v>1294</v>
      </c>
      <c r="C1297" s="13">
        <v>272</v>
      </c>
      <c r="D1297" s="14">
        <v>75.2</v>
      </c>
      <c r="E1297" s="4">
        <f t="shared" si="313"/>
        <v>-0.1388888888888889</v>
      </c>
      <c r="F1297" s="11">
        <f t="shared" si="314"/>
        <v>1.3888888888889089E-2</v>
      </c>
      <c r="H1297" s="12">
        <f t="shared" si="301"/>
        <v>20.888888888888889</v>
      </c>
      <c r="I1297" s="5">
        <f t="shared" si="302"/>
        <v>-25.972222222222225</v>
      </c>
      <c r="J1297" s="4">
        <f t="shared" si="303"/>
        <v>36.689399999999999</v>
      </c>
      <c r="K1297" s="4">
        <f t="shared" si="304"/>
        <v>66.881451200000001</v>
      </c>
      <c r="L1297" s="11">
        <f t="shared" si="305"/>
        <v>77.598628977777778</v>
      </c>
      <c r="N1297" s="12">
        <f t="shared" si="300"/>
        <v>1620.9491386469135</v>
      </c>
      <c r="O1297" s="4">
        <f t="shared" si="306"/>
        <v>1620.9491386469135</v>
      </c>
      <c r="P1297" s="4">
        <f t="shared" si="307"/>
        <v>0</v>
      </c>
      <c r="Q1297" s="4">
        <f t="shared" si="308"/>
        <v>4.5026364962414263E-4</v>
      </c>
      <c r="R1297" s="4">
        <f t="shared" si="309"/>
        <v>0</v>
      </c>
      <c r="S1297" s="4">
        <f>SUM($Q$3:Q1297)</f>
        <v>0.34396541669424646</v>
      </c>
      <c r="T1297" s="11">
        <f>SUM($R$3:R1297)</f>
        <v>5.16601512810533E-2</v>
      </c>
      <c r="U1297" s="4">
        <f t="shared" si="310"/>
        <v>0</v>
      </c>
      <c r="AA1297" s="4">
        <f t="shared" si="311"/>
        <v>0</v>
      </c>
      <c r="AM1297" s="4">
        <f t="shared" si="312"/>
        <v>0</v>
      </c>
      <c r="AN1297" s="5">
        <f>SUM($H$3:H1297)</f>
        <v>12626.277777777779</v>
      </c>
    </row>
    <row r="1298" spans="1:40" x14ac:dyDescent="0.3">
      <c r="A1298" s="2" t="s">
        <v>16</v>
      </c>
      <c r="B1298" s="13">
        <v>1295</v>
      </c>
      <c r="C1298" s="13">
        <v>273</v>
      </c>
      <c r="D1298" s="14">
        <v>74.7</v>
      </c>
      <c r="E1298" s="4">
        <f t="shared" si="313"/>
        <v>-0.11111111111111072</v>
      </c>
      <c r="F1298" s="11">
        <f t="shared" si="314"/>
        <v>4.1666666666666276E-2</v>
      </c>
      <c r="H1298" s="12">
        <f t="shared" si="301"/>
        <v>20.75</v>
      </c>
      <c r="I1298" s="5">
        <f t="shared" si="302"/>
        <v>-20.777777777777704</v>
      </c>
      <c r="J1298" s="4">
        <f t="shared" si="303"/>
        <v>36.689399999999999</v>
      </c>
      <c r="K1298" s="4">
        <f t="shared" si="304"/>
        <v>65.99502691875</v>
      </c>
      <c r="L1298" s="11">
        <f t="shared" si="305"/>
        <v>81.906649140972291</v>
      </c>
      <c r="N1298" s="12">
        <f t="shared" si="300"/>
        <v>1699.5629696751751</v>
      </c>
      <c r="O1298" s="4">
        <f t="shared" si="306"/>
        <v>1699.5629696751751</v>
      </c>
      <c r="P1298" s="4">
        <f t="shared" si="307"/>
        <v>0</v>
      </c>
      <c r="Q1298" s="4">
        <f t="shared" si="308"/>
        <v>4.7210082490977085E-4</v>
      </c>
      <c r="R1298" s="4">
        <f t="shared" si="309"/>
        <v>0</v>
      </c>
      <c r="S1298" s="4">
        <f>SUM($Q$3:Q1298)</f>
        <v>0.34443751751915624</v>
      </c>
      <c r="T1298" s="11">
        <f>SUM($R$3:R1298)</f>
        <v>5.16601512810533E-2</v>
      </c>
      <c r="U1298" s="4">
        <f t="shared" si="310"/>
        <v>0</v>
      </c>
      <c r="AA1298" s="4">
        <f t="shared" si="311"/>
        <v>0</v>
      </c>
      <c r="AM1298" s="4">
        <f t="shared" si="312"/>
        <v>0</v>
      </c>
      <c r="AN1298" s="5">
        <f>SUM($H$3:H1298)</f>
        <v>12647.027777777779</v>
      </c>
    </row>
    <row r="1299" spans="1:40" x14ac:dyDescent="0.3">
      <c r="A1299" s="2" t="s">
        <v>16</v>
      </c>
      <c r="B1299" s="13">
        <v>1296</v>
      </c>
      <c r="C1299" s="13">
        <v>274</v>
      </c>
      <c r="D1299" s="14">
        <v>74.400000000000006</v>
      </c>
      <c r="E1299" s="4">
        <f t="shared" si="313"/>
        <v>-5.5555555555556344E-2</v>
      </c>
      <c r="F1299" s="11">
        <f t="shared" si="314"/>
        <v>5.5555555555555358E-2</v>
      </c>
      <c r="H1299" s="12">
        <f t="shared" si="301"/>
        <v>20.666666666666668</v>
      </c>
      <c r="I1299" s="5">
        <f t="shared" si="302"/>
        <v>-10.388888888889037</v>
      </c>
      <c r="J1299" s="4">
        <f t="shared" si="303"/>
        <v>36.689399999999999</v>
      </c>
      <c r="K1299" s="4">
        <f t="shared" si="304"/>
        <v>65.466010799999992</v>
      </c>
      <c r="L1299" s="11">
        <f t="shared" si="305"/>
        <v>91.766521911110956</v>
      </c>
      <c r="N1299" s="12">
        <f t="shared" si="300"/>
        <v>1896.5081194962931</v>
      </c>
      <c r="O1299" s="4">
        <f t="shared" si="306"/>
        <v>1896.5081194962931</v>
      </c>
      <c r="P1299" s="4">
        <f t="shared" si="307"/>
        <v>0</v>
      </c>
      <c r="Q1299" s="4">
        <f t="shared" si="308"/>
        <v>5.2680781097119256E-4</v>
      </c>
      <c r="R1299" s="4">
        <f t="shared" si="309"/>
        <v>0</v>
      </c>
      <c r="S1299" s="4">
        <f>SUM($Q$3:Q1299)</f>
        <v>0.34496432533012744</v>
      </c>
      <c r="T1299" s="11">
        <f>SUM($R$3:R1299)</f>
        <v>5.16601512810533E-2</v>
      </c>
      <c r="U1299" s="4">
        <f t="shared" si="310"/>
        <v>0</v>
      </c>
      <c r="AA1299" s="4">
        <f t="shared" si="311"/>
        <v>0</v>
      </c>
      <c r="AM1299" s="4">
        <f t="shared" si="312"/>
        <v>0</v>
      </c>
      <c r="AN1299" s="5">
        <f>SUM($H$3:H1299)</f>
        <v>12667.694444444445</v>
      </c>
    </row>
    <row r="1300" spans="1:40" x14ac:dyDescent="0.3">
      <c r="A1300" s="2" t="s">
        <v>16</v>
      </c>
      <c r="B1300" s="13">
        <v>1297</v>
      </c>
      <c r="C1300" s="13">
        <v>275</v>
      </c>
      <c r="D1300" s="14">
        <v>74.3</v>
      </c>
      <c r="E1300" s="4">
        <f t="shared" si="313"/>
        <v>0</v>
      </c>
      <c r="F1300" s="11">
        <f t="shared" si="314"/>
        <v>4.8611111111111306E-2</v>
      </c>
      <c r="H1300" s="12">
        <f t="shared" si="301"/>
        <v>20.638888888888889</v>
      </c>
      <c r="I1300" s="5">
        <f t="shared" si="302"/>
        <v>0</v>
      </c>
      <c r="J1300" s="4">
        <f t="shared" si="303"/>
        <v>36.689399999999999</v>
      </c>
      <c r="K1300" s="4">
        <f t="shared" si="304"/>
        <v>65.290145168750016</v>
      </c>
      <c r="L1300" s="11">
        <f t="shared" si="305"/>
        <v>101.97954516875001</v>
      </c>
      <c r="N1300" s="12">
        <f t="shared" si="300"/>
        <v>2104.7445016772572</v>
      </c>
      <c r="O1300" s="4">
        <f t="shared" si="306"/>
        <v>2104.7445016772572</v>
      </c>
      <c r="P1300" s="4">
        <f t="shared" si="307"/>
        <v>0</v>
      </c>
      <c r="Q1300" s="4">
        <f t="shared" si="308"/>
        <v>5.8465125046590479E-4</v>
      </c>
      <c r="R1300" s="4">
        <f t="shared" si="309"/>
        <v>0</v>
      </c>
      <c r="S1300" s="4">
        <f>SUM($Q$3:Q1300)</f>
        <v>0.34554897658059336</v>
      </c>
      <c r="T1300" s="11">
        <f>SUM($R$3:R1300)</f>
        <v>5.16601512810533E-2</v>
      </c>
      <c r="U1300" s="4">
        <f t="shared" si="310"/>
        <v>0</v>
      </c>
      <c r="AA1300" s="4">
        <f t="shared" si="311"/>
        <v>0</v>
      </c>
      <c r="AM1300" s="4">
        <f t="shared" si="312"/>
        <v>0</v>
      </c>
      <c r="AN1300" s="5">
        <f>SUM($H$3:H1300)</f>
        <v>12688.333333333334</v>
      </c>
    </row>
    <row r="1301" spans="1:40" x14ac:dyDescent="0.3">
      <c r="A1301" s="2" t="s">
        <v>16</v>
      </c>
      <c r="B1301" s="13">
        <v>1298</v>
      </c>
      <c r="C1301" s="13">
        <v>276</v>
      </c>
      <c r="D1301" s="14">
        <v>74.400000000000006</v>
      </c>
      <c r="E1301" s="4">
        <f t="shared" si="313"/>
        <v>4.1666666666666269E-2</v>
      </c>
      <c r="F1301" s="11">
        <f t="shared" si="314"/>
        <v>3.4722222222222224E-2</v>
      </c>
      <c r="H1301" s="12">
        <f t="shared" si="301"/>
        <v>20.666666666666668</v>
      </c>
      <c r="I1301" s="5">
        <f t="shared" si="302"/>
        <v>7.7916666666665924</v>
      </c>
      <c r="J1301" s="4">
        <f t="shared" si="303"/>
        <v>36.689399999999999</v>
      </c>
      <c r="K1301" s="4">
        <f t="shared" si="304"/>
        <v>65.466010799999992</v>
      </c>
      <c r="L1301" s="11">
        <f t="shared" si="305"/>
        <v>109.94707746666658</v>
      </c>
      <c r="N1301" s="12">
        <f t="shared" si="300"/>
        <v>2272.2396009777763</v>
      </c>
      <c r="O1301" s="4">
        <f t="shared" si="306"/>
        <v>2272.2396009777763</v>
      </c>
      <c r="P1301" s="4">
        <f t="shared" si="307"/>
        <v>0</v>
      </c>
      <c r="Q1301" s="4">
        <f t="shared" si="308"/>
        <v>6.3117766693827123E-4</v>
      </c>
      <c r="R1301" s="4">
        <f t="shared" si="309"/>
        <v>0</v>
      </c>
      <c r="S1301" s="4">
        <f>SUM($Q$3:Q1301)</f>
        <v>0.34618015424753162</v>
      </c>
      <c r="T1301" s="11">
        <f>SUM($R$3:R1301)</f>
        <v>5.16601512810533E-2</v>
      </c>
      <c r="U1301" s="4">
        <f t="shared" si="310"/>
        <v>0</v>
      </c>
      <c r="AA1301" s="4">
        <f t="shared" si="311"/>
        <v>0</v>
      </c>
      <c r="AM1301" s="4">
        <f t="shared" si="312"/>
        <v>0</v>
      </c>
      <c r="AN1301" s="5">
        <f>SUM($H$3:H1301)</f>
        <v>12709</v>
      </c>
    </row>
    <row r="1302" spans="1:40" x14ac:dyDescent="0.3">
      <c r="A1302" s="2" t="s">
        <v>16</v>
      </c>
      <c r="B1302" s="13">
        <v>1299</v>
      </c>
      <c r="C1302" s="13">
        <v>277</v>
      </c>
      <c r="D1302" s="14">
        <v>74.599999999999994</v>
      </c>
      <c r="E1302" s="4">
        <f t="shared" si="313"/>
        <v>6.9444444444444448E-2</v>
      </c>
      <c r="F1302" s="11">
        <f t="shared" si="314"/>
        <v>1.3888888888889089E-2</v>
      </c>
      <c r="H1302" s="12">
        <f t="shared" si="301"/>
        <v>20.722222222222221</v>
      </c>
      <c r="I1302" s="5">
        <f t="shared" si="302"/>
        <v>12.986111111111112</v>
      </c>
      <c r="J1302" s="4">
        <f t="shared" si="303"/>
        <v>36.689399999999999</v>
      </c>
      <c r="K1302" s="4">
        <f t="shared" si="304"/>
        <v>65.818451674999977</v>
      </c>
      <c r="L1302" s="11">
        <f t="shared" si="305"/>
        <v>115.4939627861111</v>
      </c>
      <c r="N1302" s="12">
        <f t="shared" si="300"/>
        <v>2393.2915621788575</v>
      </c>
      <c r="O1302" s="4">
        <f t="shared" si="306"/>
        <v>2393.2915621788575</v>
      </c>
      <c r="P1302" s="4">
        <f t="shared" si="307"/>
        <v>0</v>
      </c>
      <c r="Q1302" s="4">
        <f t="shared" si="308"/>
        <v>6.6480321171634926E-4</v>
      </c>
      <c r="R1302" s="4">
        <f t="shared" si="309"/>
        <v>0</v>
      </c>
      <c r="S1302" s="4">
        <f>SUM($Q$3:Q1302)</f>
        <v>0.34684495745924798</v>
      </c>
      <c r="T1302" s="11">
        <f>SUM($R$3:R1302)</f>
        <v>5.16601512810533E-2</v>
      </c>
      <c r="U1302" s="4">
        <f t="shared" si="310"/>
        <v>0</v>
      </c>
      <c r="AA1302" s="4">
        <f t="shared" si="311"/>
        <v>0</v>
      </c>
      <c r="AM1302" s="4">
        <f t="shared" si="312"/>
        <v>0</v>
      </c>
      <c r="AN1302" s="5">
        <f>SUM($H$3:H1302)</f>
        <v>12729.722222222223</v>
      </c>
    </row>
    <row r="1303" spans="1:40" x14ac:dyDescent="0.3">
      <c r="A1303" s="2" t="s">
        <v>16</v>
      </c>
      <c r="B1303" s="13">
        <v>1300</v>
      </c>
      <c r="C1303" s="13">
        <v>278</v>
      </c>
      <c r="D1303" s="14">
        <v>74.900000000000006</v>
      </c>
      <c r="E1303" s="4">
        <f t="shared" si="313"/>
        <v>6.9444444444444448E-2</v>
      </c>
      <c r="F1303" s="11">
        <f t="shared" si="314"/>
        <v>-6.9444444444450373E-3</v>
      </c>
      <c r="H1303" s="12">
        <f t="shared" si="301"/>
        <v>20.805555555555557</v>
      </c>
      <c r="I1303" s="5">
        <f t="shared" si="302"/>
        <v>12.986111111111112</v>
      </c>
      <c r="J1303" s="4">
        <f t="shared" si="303"/>
        <v>36.689399999999999</v>
      </c>
      <c r="K1303" s="4">
        <f t="shared" si="304"/>
        <v>66.348887018750005</v>
      </c>
      <c r="L1303" s="11">
        <f t="shared" si="305"/>
        <v>116.02439812986111</v>
      </c>
      <c r="N1303" s="12">
        <f t="shared" si="300"/>
        <v>2413.9520610907216</v>
      </c>
      <c r="O1303" s="4">
        <f t="shared" si="306"/>
        <v>2413.9520610907216</v>
      </c>
      <c r="P1303" s="4">
        <f t="shared" si="307"/>
        <v>0</v>
      </c>
      <c r="Q1303" s="4">
        <f t="shared" si="308"/>
        <v>6.7054223919186704E-4</v>
      </c>
      <c r="R1303" s="4">
        <f t="shared" si="309"/>
        <v>0</v>
      </c>
      <c r="S1303" s="4">
        <f>SUM($Q$3:Q1303)</f>
        <v>0.34751549969843987</v>
      </c>
      <c r="T1303" s="11">
        <f>SUM($R$3:R1303)</f>
        <v>5.16601512810533E-2</v>
      </c>
      <c r="U1303" s="4">
        <f t="shared" si="310"/>
        <v>0</v>
      </c>
      <c r="AA1303" s="4">
        <f t="shared" si="311"/>
        <v>0</v>
      </c>
      <c r="AM1303" s="4">
        <f t="shared" si="312"/>
        <v>0</v>
      </c>
      <c r="AN1303" s="5">
        <f>SUM($H$3:H1303)</f>
        <v>12750.527777777777</v>
      </c>
    </row>
    <row r="1304" spans="1:40" x14ac:dyDescent="0.3">
      <c r="A1304" s="2" t="s">
        <v>16</v>
      </c>
      <c r="B1304" s="13">
        <v>1301</v>
      </c>
      <c r="C1304" s="13">
        <v>279</v>
      </c>
      <c r="D1304" s="14">
        <v>75.099999999999994</v>
      </c>
      <c r="E1304" s="4">
        <f t="shared" si="313"/>
        <v>5.5555555555554373E-2</v>
      </c>
      <c r="F1304" s="11">
        <f t="shared" si="314"/>
        <v>-6.944444444444052E-3</v>
      </c>
      <c r="H1304" s="12">
        <f t="shared" si="301"/>
        <v>20.861111111111111</v>
      </c>
      <c r="I1304" s="5">
        <f t="shared" si="302"/>
        <v>10.388888888888667</v>
      </c>
      <c r="J1304" s="4">
        <f t="shared" si="303"/>
        <v>36.689399999999999</v>
      </c>
      <c r="K1304" s="4">
        <f t="shared" si="304"/>
        <v>66.703693268750001</v>
      </c>
      <c r="L1304" s="11">
        <f t="shared" si="305"/>
        <v>113.78198215763867</v>
      </c>
      <c r="N1304" s="12">
        <f t="shared" si="300"/>
        <v>2373.6185722329619</v>
      </c>
      <c r="O1304" s="4">
        <f t="shared" si="306"/>
        <v>2373.6185722329619</v>
      </c>
      <c r="P1304" s="4">
        <f t="shared" si="307"/>
        <v>0</v>
      </c>
      <c r="Q1304" s="4">
        <f t="shared" si="308"/>
        <v>6.5933849228693386E-4</v>
      </c>
      <c r="R1304" s="4">
        <f t="shared" si="309"/>
        <v>0</v>
      </c>
      <c r="S1304" s="4">
        <f>SUM($Q$3:Q1304)</f>
        <v>0.34817483819072681</v>
      </c>
      <c r="T1304" s="11">
        <f>SUM($R$3:R1304)</f>
        <v>5.16601512810533E-2</v>
      </c>
      <c r="U1304" s="4">
        <f t="shared" si="310"/>
        <v>0</v>
      </c>
      <c r="AA1304" s="4">
        <f t="shared" si="311"/>
        <v>0</v>
      </c>
      <c r="AM1304" s="4">
        <f t="shared" si="312"/>
        <v>0</v>
      </c>
      <c r="AN1304" s="5">
        <f>SUM($H$3:H1304)</f>
        <v>12771.388888888889</v>
      </c>
    </row>
    <row r="1305" spans="1:40" x14ac:dyDescent="0.3">
      <c r="A1305" s="2" t="s">
        <v>16</v>
      </c>
      <c r="B1305" s="13">
        <v>1302</v>
      </c>
      <c r="C1305" s="13">
        <v>280</v>
      </c>
      <c r="D1305" s="14">
        <v>75.3</v>
      </c>
      <c r="E1305" s="4">
        <f t="shared" si="313"/>
        <v>5.5555555555556344E-2</v>
      </c>
      <c r="F1305" s="11">
        <f t="shared" si="314"/>
        <v>6.9444444444450373E-3</v>
      </c>
      <c r="H1305" s="12">
        <f t="shared" si="301"/>
        <v>20.916666666666664</v>
      </c>
      <c r="I1305" s="5">
        <f t="shared" si="302"/>
        <v>10.388888888889037</v>
      </c>
      <c r="J1305" s="4">
        <f t="shared" si="303"/>
        <v>36.689399999999999</v>
      </c>
      <c r="K1305" s="4">
        <f t="shared" si="304"/>
        <v>67.059445668749973</v>
      </c>
      <c r="L1305" s="11">
        <f t="shared" si="305"/>
        <v>114.13773455763901</v>
      </c>
      <c r="N1305" s="12">
        <f t="shared" si="300"/>
        <v>2387.3809478306157</v>
      </c>
      <c r="O1305" s="4">
        <f t="shared" si="306"/>
        <v>2387.3809478306157</v>
      </c>
      <c r="P1305" s="4">
        <f t="shared" si="307"/>
        <v>0</v>
      </c>
      <c r="Q1305" s="4">
        <f t="shared" si="308"/>
        <v>6.6316137439739319E-4</v>
      </c>
      <c r="R1305" s="4">
        <f t="shared" si="309"/>
        <v>0</v>
      </c>
      <c r="S1305" s="4">
        <f>SUM($Q$3:Q1305)</f>
        <v>0.34883799956512418</v>
      </c>
      <c r="T1305" s="11">
        <f>SUM($R$3:R1305)</f>
        <v>5.16601512810533E-2</v>
      </c>
      <c r="U1305" s="4">
        <f t="shared" si="310"/>
        <v>0</v>
      </c>
      <c r="AA1305" s="4">
        <f t="shared" si="311"/>
        <v>0</v>
      </c>
      <c r="AM1305" s="4">
        <f t="shared" si="312"/>
        <v>0</v>
      </c>
      <c r="AN1305" s="5">
        <f>SUM($H$3:H1305)</f>
        <v>12792.305555555555</v>
      </c>
    </row>
    <row r="1306" spans="1:40" x14ac:dyDescent="0.3">
      <c r="A1306" s="2" t="s">
        <v>16</v>
      </c>
      <c r="B1306" s="13">
        <v>1303</v>
      </c>
      <c r="C1306" s="13">
        <v>281</v>
      </c>
      <c r="D1306" s="14">
        <v>75.5</v>
      </c>
      <c r="E1306" s="4">
        <f t="shared" si="313"/>
        <v>6.9444444444444448E-2</v>
      </c>
      <c r="F1306" s="11">
        <f t="shared" si="314"/>
        <v>0</v>
      </c>
      <c r="H1306" s="12">
        <f t="shared" si="301"/>
        <v>20.972222222222221</v>
      </c>
      <c r="I1306" s="5">
        <f t="shared" si="302"/>
        <v>12.986111111111112</v>
      </c>
      <c r="J1306" s="4">
        <f t="shared" si="303"/>
        <v>36.689399999999999</v>
      </c>
      <c r="K1306" s="4">
        <f t="shared" si="304"/>
        <v>67.416144218749992</v>
      </c>
      <c r="L1306" s="11">
        <f t="shared" si="305"/>
        <v>117.09165532986111</v>
      </c>
      <c r="N1306" s="12">
        <f t="shared" si="300"/>
        <v>2455.6722159456981</v>
      </c>
      <c r="O1306" s="4">
        <f t="shared" si="306"/>
        <v>2455.6722159456981</v>
      </c>
      <c r="P1306" s="4">
        <f t="shared" si="307"/>
        <v>0</v>
      </c>
      <c r="Q1306" s="4">
        <f t="shared" si="308"/>
        <v>6.821311710960272E-4</v>
      </c>
      <c r="R1306" s="4">
        <f t="shared" si="309"/>
        <v>0</v>
      </c>
      <c r="S1306" s="4">
        <f>SUM($Q$3:Q1306)</f>
        <v>0.34952013073622018</v>
      </c>
      <c r="T1306" s="11">
        <f>SUM($R$3:R1306)</f>
        <v>5.16601512810533E-2</v>
      </c>
      <c r="U1306" s="4">
        <f t="shared" si="310"/>
        <v>0</v>
      </c>
      <c r="AA1306" s="4">
        <f t="shared" si="311"/>
        <v>0</v>
      </c>
      <c r="AM1306" s="4">
        <f t="shared" si="312"/>
        <v>0</v>
      </c>
      <c r="AN1306" s="5">
        <f>SUM($H$3:H1306)</f>
        <v>12813.277777777777</v>
      </c>
    </row>
    <row r="1307" spans="1:40" x14ac:dyDescent="0.3">
      <c r="A1307" s="2" t="s">
        <v>16</v>
      </c>
      <c r="B1307" s="13">
        <v>1304</v>
      </c>
      <c r="C1307" s="13">
        <v>282</v>
      </c>
      <c r="D1307" s="14">
        <v>75.8</v>
      </c>
      <c r="E1307" s="4">
        <f t="shared" si="313"/>
        <v>5.5555555555556344E-2</v>
      </c>
      <c r="F1307" s="11">
        <f t="shared" si="314"/>
        <v>-2.0833333333333138E-2</v>
      </c>
      <c r="H1307" s="12">
        <f t="shared" si="301"/>
        <v>21.055555555555554</v>
      </c>
      <c r="I1307" s="5">
        <f t="shared" si="302"/>
        <v>10.388888888889037</v>
      </c>
      <c r="J1307" s="4">
        <f t="shared" si="303"/>
        <v>36.689399999999999</v>
      </c>
      <c r="K1307" s="4">
        <f t="shared" si="304"/>
        <v>67.952966074999978</v>
      </c>
      <c r="L1307" s="11">
        <f t="shared" si="305"/>
        <v>115.03125496388901</v>
      </c>
      <c r="N1307" s="12">
        <f t="shared" si="300"/>
        <v>2422.0469795174408</v>
      </c>
      <c r="O1307" s="4">
        <f t="shared" si="306"/>
        <v>2422.0469795174408</v>
      </c>
      <c r="P1307" s="4">
        <f t="shared" si="307"/>
        <v>0</v>
      </c>
      <c r="Q1307" s="4">
        <f t="shared" si="308"/>
        <v>6.7279082764373354E-4</v>
      </c>
      <c r="R1307" s="4">
        <f t="shared" si="309"/>
        <v>0</v>
      </c>
      <c r="S1307" s="4">
        <f>SUM($Q$3:Q1307)</f>
        <v>0.35019292156386389</v>
      </c>
      <c r="T1307" s="11">
        <f>SUM($R$3:R1307)</f>
        <v>5.16601512810533E-2</v>
      </c>
      <c r="U1307" s="4">
        <f t="shared" si="310"/>
        <v>0</v>
      </c>
      <c r="AA1307" s="4">
        <f t="shared" si="311"/>
        <v>0</v>
      </c>
      <c r="AM1307" s="4">
        <f t="shared" si="312"/>
        <v>0</v>
      </c>
      <c r="AN1307" s="5">
        <f>SUM($H$3:H1307)</f>
        <v>12834.333333333332</v>
      </c>
    </row>
    <row r="1308" spans="1:40" x14ac:dyDescent="0.3">
      <c r="A1308" s="2" t="s">
        <v>16</v>
      </c>
      <c r="B1308" s="13">
        <v>1305</v>
      </c>
      <c r="C1308" s="13">
        <v>283</v>
      </c>
      <c r="D1308" s="14">
        <v>75.900000000000006</v>
      </c>
      <c r="E1308" s="4">
        <f t="shared" si="313"/>
        <v>2.7777777777778172E-2</v>
      </c>
      <c r="F1308" s="11">
        <f t="shared" si="314"/>
        <v>-2.0833333333334123E-2</v>
      </c>
      <c r="H1308" s="12">
        <f t="shared" si="301"/>
        <v>21.083333333333336</v>
      </c>
      <c r="I1308" s="5">
        <f t="shared" si="302"/>
        <v>5.1944444444445184</v>
      </c>
      <c r="J1308" s="4">
        <f t="shared" si="303"/>
        <v>36.689399999999999</v>
      </c>
      <c r="K1308" s="4">
        <f t="shared" si="304"/>
        <v>68.132379768750013</v>
      </c>
      <c r="L1308" s="11">
        <f t="shared" si="305"/>
        <v>110.01622421319453</v>
      </c>
      <c r="N1308" s="12">
        <f t="shared" si="300"/>
        <v>2319.5087271615184</v>
      </c>
      <c r="O1308" s="4">
        <f t="shared" si="306"/>
        <v>2319.5087271615184</v>
      </c>
      <c r="P1308" s="4">
        <f t="shared" si="307"/>
        <v>0</v>
      </c>
      <c r="Q1308" s="4">
        <f t="shared" si="308"/>
        <v>6.4430797976708842E-4</v>
      </c>
      <c r="R1308" s="4">
        <f t="shared" si="309"/>
        <v>0</v>
      </c>
      <c r="S1308" s="4">
        <f>SUM($Q$3:Q1308)</f>
        <v>0.350837229543631</v>
      </c>
      <c r="T1308" s="11">
        <f>SUM($R$3:R1308)</f>
        <v>5.16601512810533E-2</v>
      </c>
      <c r="U1308" s="4">
        <f t="shared" si="310"/>
        <v>0</v>
      </c>
      <c r="AA1308" s="4">
        <f t="shared" si="311"/>
        <v>0</v>
      </c>
      <c r="AM1308" s="4">
        <f t="shared" si="312"/>
        <v>0</v>
      </c>
      <c r="AN1308" s="5">
        <f>SUM($H$3:H1308)</f>
        <v>12855.416666666666</v>
      </c>
    </row>
    <row r="1309" spans="1:40" x14ac:dyDescent="0.3">
      <c r="A1309" s="2" t="s">
        <v>16</v>
      </c>
      <c r="B1309" s="13">
        <v>1306</v>
      </c>
      <c r="C1309" s="13">
        <v>284</v>
      </c>
      <c r="D1309" s="14">
        <v>76</v>
      </c>
      <c r="E1309" s="4">
        <f t="shared" si="313"/>
        <v>1.3888888888888099E-2</v>
      </c>
      <c r="F1309" s="11">
        <f t="shared" si="314"/>
        <v>-1.3888888888889086E-2</v>
      </c>
      <c r="H1309" s="12">
        <f t="shared" si="301"/>
        <v>21.111111111111111</v>
      </c>
      <c r="I1309" s="5">
        <f t="shared" si="302"/>
        <v>2.5972222222220744</v>
      </c>
      <c r="J1309" s="4">
        <f t="shared" si="303"/>
        <v>36.689399999999999</v>
      </c>
      <c r="K1309" s="4">
        <f t="shared" si="304"/>
        <v>68.312029999999993</v>
      </c>
      <c r="L1309" s="11">
        <f t="shared" si="305"/>
        <v>107.59865222222206</v>
      </c>
      <c r="N1309" s="12">
        <f t="shared" si="300"/>
        <v>2271.5271024691324</v>
      </c>
      <c r="O1309" s="4">
        <f t="shared" si="306"/>
        <v>2271.5271024691324</v>
      </c>
      <c r="P1309" s="4">
        <f t="shared" si="307"/>
        <v>0</v>
      </c>
      <c r="Q1309" s="4">
        <f t="shared" si="308"/>
        <v>6.3097975068587017E-4</v>
      </c>
      <c r="R1309" s="4">
        <f t="shared" si="309"/>
        <v>0</v>
      </c>
      <c r="S1309" s="4">
        <f>SUM($Q$3:Q1309)</f>
        <v>0.35146820929431688</v>
      </c>
      <c r="T1309" s="11">
        <f>SUM($R$3:R1309)</f>
        <v>5.16601512810533E-2</v>
      </c>
      <c r="U1309" s="4">
        <f t="shared" si="310"/>
        <v>0</v>
      </c>
      <c r="AA1309" s="4">
        <f t="shared" si="311"/>
        <v>0</v>
      </c>
      <c r="AM1309" s="4">
        <f t="shared" si="312"/>
        <v>0</v>
      </c>
      <c r="AN1309" s="5">
        <f>SUM($H$3:H1309)</f>
        <v>12876.527777777777</v>
      </c>
    </row>
    <row r="1310" spans="1:40" x14ac:dyDescent="0.3">
      <c r="A1310" s="2" t="s">
        <v>16</v>
      </c>
      <c r="B1310" s="13">
        <v>1307</v>
      </c>
      <c r="C1310" s="13">
        <v>285</v>
      </c>
      <c r="D1310" s="14">
        <v>76</v>
      </c>
      <c r="E1310" s="4">
        <f t="shared" si="313"/>
        <v>0</v>
      </c>
      <c r="F1310" s="11">
        <f t="shared" si="314"/>
        <v>-1.3888888888888099E-2</v>
      </c>
      <c r="H1310" s="12">
        <f t="shared" si="301"/>
        <v>21.111111111111111</v>
      </c>
      <c r="I1310" s="5">
        <f t="shared" si="302"/>
        <v>0</v>
      </c>
      <c r="J1310" s="4">
        <f t="shared" si="303"/>
        <v>36.689399999999999</v>
      </c>
      <c r="K1310" s="4">
        <f t="shared" si="304"/>
        <v>68.312029999999993</v>
      </c>
      <c r="L1310" s="11">
        <f t="shared" si="305"/>
        <v>105.00143</v>
      </c>
      <c r="N1310" s="12">
        <f t="shared" si="300"/>
        <v>2216.6968555555554</v>
      </c>
      <c r="O1310" s="4">
        <f t="shared" si="306"/>
        <v>2216.6968555555554</v>
      </c>
      <c r="P1310" s="4">
        <f t="shared" si="307"/>
        <v>0</v>
      </c>
      <c r="Q1310" s="4">
        <f t="shared" si="308"/>
        <v>6.157491265432099E-4</v>
      </c>
      <c r="R1310" s="4">
        <f t="shared" si="309"/>
        <v>0</v>
      </c>
      <c r="S1310" s="4">
        <f>SUM($Q$3:Q1310)</f>
        <v>0.3520839584208601</v>
      </c>
      <c r="T1310" s="11">
        <f>SUM($R$3:R1310)</f>
        <v>5.16601512810533E-2</v>
      </c>
      <c r="U1310" s="4">
        <f t="shared" si="310"/>
        <v>0</v>
      </c>
      <c r="AA1310" s="4">
        <f t="shared" si="311"/>
        <v>0</v>
      </c>
      <c r="AM1310" s="4">
        <f t="shared" si="312"/>
        <v>0</v>
      </c>
      <c r="AN1310" s="5">
        <f>SUM($H$3:H1310)</f>
        <v>12897.638888888889</v>
      </c>
    </row>
    <row r="1311" spans="1:40" x14ac:dyDescent="0.3">
      <c r="A1311" s="2" t="s">
        <v>16</v>
      </c>
      <c r="B1311" s="13">
        <v>1308</v>
      </c>
      <c r="C1311" s="13">
        <v>286</v>
      </c>
      <c r="D1311" s="14">
        <v>76</v>
      </c>
      <c r="E1311" s="4">
        <f t="shared" si="313"/>
        <v>-1.3888888888888099E-2</v>
      </c>
      <c r="F1311" s="11">
        <f t="shared" si="314"/>
        <v>-6.9444444444440494E-3</v>
      </c>
      <c r="H1311" s="12">
        <f t="shared" si="301"/>
        <v>21.111111111111111</v>
      </c>
      <c r="I1311" s="5">
        <f t="shared" si="302"/>
        <v>-2.5972222222220744</v>
      </c>
      <c r="J1311" s="4">
        <f t="shared" si="303"/>
        <v>36.689399999999999</v>
      </c>
      <c r="K1311" s="4">
        <f t="shared" si="304"/>
        <v>68.312029999999993</v>
      </c>
      <c r="L1311" s="11">
        <f t="shared" si="305"/>
        <v>102.40420777777791</v>
      </c>
      <c r="N1311" s="12">
        <f t="shared" si="300"/>
        <v>2161.866608641978</v>
      </c>
      <c r="O1311" s="4">
        <f t="shared" si="306"/>
        <v>2161.866608641978</v>
      </c>
      <c r="P1311" s="4">
        <f t="shared" si="307"/>
        <v>0</v>
      </c>
      <c r="Q1311" s="4">
        <f t="shared" si="308"/>
        <v>6.0051850240054941E-4</v>
      </c>
      <c r="R1311" s="4">
        <f t="shared" si="309"/>
        <v>0</v>
      </c>
      <c r="S1311" s="4">
        <f>SUM($Q$3:Q1311)</f>
        <v>0.35268447692326066</v>
      </c>
      <c r="T1311" s="11">
        <f>SUM($R$3:R1311)</f>
        <v>5.16601512810533E-2</v>
      </c>
      <c r="U1311" s="4">
        <f t="shared" si="310"/>
        <v>0</v>
      </c>
      <c r="AA1311" s="4">
        <f t="shared" si="311"/>
        <v>0</v>
      </c>
      <c r="AM1311" s="4">
        <f t="shared" si="312"/>
        <v>0</v>
      </c>
      <c r="AN1311" s="5">
        <f>SUM($H$3:H1311)</f>
        <v>12918.75</v>
      </c>
    </row>
    <row r="1312" spans="1:40" x14ac:dyDescent="0.3">
      <c r="A1312" s="2" t="s">
        <v>16</v>
      </c>
      <c r="B1312" s="13">
        <v>1309</v>
      </c>
      <c r="C1312" s="13">
        <v>287</v>
      </c>
      <c r="D1312" s="14">
        <v>75.900000000000006</v>
      </c>
      <c r="E1312" s="4">
        <f t="shared" si="313"/>
        <v>-1.3888888888888099E-2</v>
      </c>
      <c r="F1312" s="11">
        <f t="shared" si="314"/>
        <v>-9.8705765783080324E-16</v>
      </c>
      <c r="H1312" s="12">
        <f t="shared" si="301"/>
        <v>21.083333333333336</v>
      </c>
      <c r="I1312" s="5">
        <f t="shared" si="302"/>
        <v>-2.5972222222220744</v>
      </c>
      <c r="J1312" s="4">
        <f t="shared" si="303"/>
        <v>36.689399999999999</v>
      </c>
      <c r="K1312" s="4">
        <f t="shared" si="304"/>
        <v>68.132379768750013</v>
      </c>
      <c r="L1312" s="11">
        <f t="shared" si="305"/>
        <v>102.22455754652793</v>
      </c>
      <c r="N1312" s="12">
        <f t="shared" si="300"/>
        <v>2155.2344216059641</v>
      </c>
      <c r="O1312" s="4">
        <f t="shared" si="306"/>
        <v>2155.2344216059641</v>
      </c>
      <c r="P1312" s="4">
        <f t="shared" si="307"/>
        <v>0</v>
      </c>
      <c r="Q1312" s="4">
        <f t="shared" si="308"/>
        <v>5.9867622822387884E-4</v>
      </c>
      <c r="R1312" s="4">
        <f t="shared" si="309"/>
        <v>0</v>
      </c>
      <c r="S1312" s="4">
        <f>SUM($Q$3:Q1312)</f>
        <v>0.35328315315148456</v>
      </c>
      <c r="T1312" s="11">
        <f>SUM($R$3:R1312)</f>
        <v>5.16601512810533E-2</v>
      </c>
      <c r="U1312" s="4">
        <f t="shared" si="310"/>
        <v>0</v>
      </c>
      <c r="AA1312" s="4">
        <f t="shared" si="311"/>
        <v>0</v>
      </c>
      <c r="AM1312" s="4">
        <f t="shared" si="312"/>
        <v>0</v>
      </c>
      <c r="AN1312" s="5">
        <f>SUM($H$3:H1312)</f>
        <v>12939.833333333334</v>
      </c>
    </row>
    <row r="1313" spans="1:40" x14ac:dyDescent="0.3">
      <c r="A1313" s="2" t="s">
        <v>16</v>
      </c>
      <c r="B1313" s="13">
        <v>1310</v>
      </c>
      <c r="C1313" s="13">
        <v>288</v>
      </c>
      <c r="D1313" s="14">
        <v>75.900000000000006</v>
      </c>
      <c r="E1313" s="4">
        <f t="shared" si="313"/>
        <v>-1.3888888888890073E-2</v>
      </c>
      <c r="F1313" s="11">
        <f t="shared" si="314"/>
        <v>-6.9444444444450365E-3</v>
      </c>
      <c r="H1313" s="12">
        <f t="shared" si="301"/>
        <v>21.083333333333336</v>
      </c>
      <c r="I1313" s="5">
        <f t="shared" si="302"/>
        <v>-2.5972222222224435</v>
      </c>
      <c r="J1313" s="4">
        <f t="shared" si="303"/>
        <v>36.689399999999999</v>
      </c>
      <c r="K1313" s="4">
        <f t="shared" si="304"/>
        <v>68.132379768750013</v>
      </c>
      <c r="L1313" s="11">
        <f t="shared" si="305"/>
        <v>102.22455754652756</v>
      </c>
      <c r="N1313" s="12">
        <f t="shared" si="300"/>
        <v>2155.2344216059564</v>
      </c>
      <c r="O1313" s="4">
        <f t="shared" si="306"/>
        <v>2155.2344216059564</v>
      </c>
      <c r="P1313" s="4">
        <f t="shared" si="307"/>
        <v>0</v>
      </c>
      <c r="Q1313" s="4">
        <f t="shared" si="308"/>
        <v>5.9867622822387678E-4</v>
      </c>
      <c r="R1313" s="4">
        <f t="shared" si="309"/>
        <v>0</v>
      </c>
      <c r="S1313" s="4">
        <f>SUM($Q$3:Q1313)</f>
        <v>0.35388182937970847</v>
      </c>
      <c r="T1313" s="11">
        <f>SUM($R$3:R1313)</f>
        <v>5.16601512810533E-2</v>
      </c>
      <c r="U1313" s="4">
        <f t="shared" si="310"/>
        <v>0</v>
      </c>
      <c r="AA1313" s="4">
        <f t="shared" si="311"/>
        <v>0</v>
      </c>
      <c r="AM1313" s="4">
        <f t="shared" si="312"/>
        <v>0</v>
      </c>
      <c r="AN1313" s="5">
        <f>SUM($H$3:H1313)</f>
        <v>12960.916666666668</v>
      </c>
    </row>
    <row r="1314" spans="1:40" x14ac:dyDescent="0.3">
      <c r="A1314" s="2" t="s">
        <v>16</v>
      </c>
      <c r="B1314" s="13">
        <v>1311</v>
      </c>
      <c r="C1314" s="13">
        <v>289</v>
      </c>
      <c r="D1314" s="14">
        <v>75.8</v>
      </c>
      <c r="E1314" s="4">
        <f t="shared" si="313"/>
        <v>-2.7777777777778172E-2</v>
      </c>
      <c r="F1314" s="11">
        <f t="shared" si="314"/>
        <v>-1.3888888888888097E-2</v>
      </c>
      <c r="H1314" s="12">
        <f t="shared" si="301"/>
        <v>21.055555555555554</v>
      </c>
      <c r="I1314" s="5">
        <f t="shared" si="302"/>
        <v>-5.1944444444445184</v>
      </c>
      <c r="J1314" s="4">
        <f t="shared" si="303"/>
        <v>36.689399999999999</v>
      </c>
      <c r="K1314" s="4">
        <f t="shared" si="304"/>
        <v>67.952966074999978</v>
      </c>
      <c r="L1314" s="11">
        <f t="shared" si="305"/>
        <v>99.447921630555456</v>
      </c>
      <c r="N1314" s="12">
        <f t="shared" si="300"/>
        <v>2093.9312387766954</v>
      </c>
      <c r="O1314" s="4">
        <f t="shared" si="306"/>
        <v>2093.9312387766954</v>
      </c>
      <c r="P1314" s="4">
        <f t="shared" si="307"/>
        <v>0</v>
      </c>
      <c r="Q1314" s="4">
        <f t="shared" si="308"/>
        <v>5.8164756632685978E-4</v>
      </c>
      <c r="R1314" s="4">
        <f t="shared" si="309"/>
        <v>0</v>
      </c>
      <c r="S1314" s="4">
        <f>SUM($Q$3:Q1314)</f>
        <v>0.35446347694603531</v>
      </c>
      <c r="T1314" s="11">
        <f>SUM($R$3:R1314)</f>
        <v>5.16601512810533E-2</v>
      </c>
      <c r="U1314" s="4">
        <f t="shared" si="310"/>
        <v>0</v>
      </c>
      <c r="AA1314" s="4">
        <f t="shared" si="311"/>
        <v>0</v>
      </c>
      <c r="AM1314" s="4">
        <f t="shared" si="312"/>
        <v>0</v>
      </c>
      <c r="AN1314" s="5">
        <f>SUM($H$3:H1314)</f>
        <v>12981.972222222223</v>
      </c>
    </row>
    <row r="1315" spans="1:40" x14ac:dyDescent="0.3">
      <c r="A1315" s="2" t="s">
        <v>16</v>
      </c>
      <c r="B1315" s="13">
        <v>1312</v>
      </c>
      <c r="C1315" s="13">
        <v>290</v>
      </c>
      <c r="D1315" s="14">
        <v>75.7</v>
      </c>
      <c r="E1315" s="4">
        <f t="shared" si="313"/>
        <v>-4.1666666666666269E-2</v>
      </c>
      <c r="F1315" s="11">
        <f t="shared" si="314"/>
        <v>-2.0833333333333138E-2</v>
      </c>
      <c r="H1315" s="12">
        <f t="shared" si="301"/>
        <v>21.027777777777779</v>
      </c>
      <c r="I1315" s="5">
        <f t="shared" si="302"/>
        <v>-7.7916666666665924</v>
      </c>
      <c r="J1315" s="4">
        <f t="shared" si="303"/>
        <v>36.689399999999999</v>
      </c>
      <c r="K1315" s="4">
        <f t="shared" si="304"/>
        <v>67.77378891875</v>
      </c>
      <c r="L1315" s="11">
        <f t="shared" si="305"/>
        <v>96.671522252083406</v>
      </c>
      <c r="N1315" s="12">
        <f t="shared" si="300"/>
        <v>2032.7872873563094</v>
      </c>
      <c r="O1315" s="4">
        <f t="shared" si="306"/>
        <v>2032.7872873563094</v>
      </c>
      <c r="P1315" s="4">
        <f t="shared" si="307"/>
        <v>0</v>
      </c>
      <c r="Q1315" s="4">
        <f t="shared" si="308"/>
        <v>5.6466313537675264E-4</v>
      </c>
      <c r="R1315" s="4">
        <f t="shared" si="309"/>
        <v>0</v>
      </c>
      <c r="S1315" s="4">
        <f>SUM($Q$3:Q1315)</f>
        <v>0.35502814008141204</v>
      </c>
      <c r="T1315" s="11">
        <f>SUM($R$3:R1315)</f>
        <v>5.16601512810533E-2</v>
      </c>
      <c r="U1315" s="4">
        <f t="shared" si="310"/>
        <v>0</v>
      </c>
      <c r="AA1315" s="4">
        <f t="shared" si="311"/>
        <v>0</v>
      </c>
      <c r="AM1315" s="4">
        <f t="shared" si="312"/>
        <v>0</v>
      </c>
      <c r="AN1315" s="5">
        <f>SUM($H$3:H1315)</f>
        <v>13003</v>
      </c>
    </row>
    <row r="1316" spans="1:40" x14ac:dyDescent="0.3">
      <c r="A1316" s="2" t="s">
        <v>16</v>
      </c>
      <c r="B1316" s="13">
        <v>1313</v>
      </c>
      <c r="C1316" s="13">
        <v>291</v>
      </c>
      <c r="D1316" s="14">
        <v>75.5</v>
      </c>
      <c r="E1316" s="4">
        <f t="shared" si="313"/>
        <v>-6.9444444444444448E-2</v>
      </c>
      <c r="F1316" s="11">
        <f t="shared" si="314"/>
        <v>-1.3888888888889089E-2</v>
      </c>
      <c r="H1316" s="12">
        <f t="shared" si="301"/>
        <v>20.972222222222221</v>
      </c>
      <c r="I1316" s="5">
        <f t="shared" si="302"/>
        <v>-12.986111111111112</v>
      </c>
      <c r="J1316" s="4">
        <f t="shared" si="303"/>
        <v>36.689399999999999</v>
      </c>
      <c r="K1316" s="4">
        <f t="shared" si="304"/>
        <v>67.416144218749992</v>
      </c>
      <c r="L1316" s="11">
        <f t="shared" si="305"/>
        <v>91.119433107638883</v>
      </c>
      <c r="N1316" s="12">
        <f t="shared" si="300"/>
        <v>1910.9769998963154</v>
      </c>
      <c r="O1316" s="4">
        <f t="shared" si="306"/>
        <v>1910.9769998963154</v>
      </c>
      <c r="P1316" s="4">
        <f t="shared" si="307"/>
        <v>0</v>
      </c>
      <c r="Q1316" s="4">
        <f t="shared" si="308"/>
        <v>5.308269444156431E-4</v>
      </c>
      <c r="R1316" s="4">
        <f t="shared" si="309"/>
        <v>0</v>
      </c>
      <c r="S1316" s="4">
        <f>SUM($Q$3:Q1316)</f>
        <v>0.35555896702582768</v>
      </c>
      <c r="T1316" s="11">
        <f>SUM($R$3:R1316)</f>
        <v>5.16601512810533E-2</v>
      </c>
      <c r="U1316" s="4">
        <f t="shared" si="310"/>
        <v>0</v>
      </c>
      <c r="AA1316" s="4">
        <f t="shared" si="311"/>
        <v>0</v>
      </c>
      <c r="AM1316" s="4">
        <f t="shared" si="312"/>
        <v>0</v>
      </c>
      <c r="AN1316" s="5">
        <f>SUM($H$3:H1316)</f>
        <v>13023.972222222223</v>
      </c>
    </row>
    <row r="1317" spans="1:40" x14ac:dyDescent="0.3">
      <c r="A1317" s="2" t="s">
        <v>16</v>
      </c>
      <c r="B1317" s="13">
        <v>1314</v>
      </c>
      <c r="C1317" s="13">
        <v>292</v>
      </c>
      <c r="D1317" s="14">
        <v>75.2</v>
      </c>
      <c r="E1317" s="4">
        <f t="shared" si="313"/>
        <v>-6.9444444444444448E-2</v>
      </c>
      <c r="F1317" s="11">
        <f t="shared" si="314"/>
        <v>0</v>
      </c>
      <c r="H1317" s="12">
        <f t="shared" si="301"/>
        <v>20.888888888888889</v>
      </c>
      <c r="I1317" s="5">
        <f t="shared" si="302"/>
        <v>-12.986111111111112</v>
      </c>
      <c r="J1317" s="4">
        <f t="shared" si="303"/>
        <v>36.689399999999999</v>
      </c>
      <c r="K1317" s="4">
        <f t="shared" si="304"/>
        <v>66.881451200000001</v>
      </c>
      <c r="L1317" s="11">
        <f t="shared" si="305"/>
        <v>90.584740088888879</v>
      </c>
      <c r="N1317" s="12">
        <f t="shared" si="300"/>
        <v>1892.2145707456789</v>
      </c>
      <c r="O1317" s="4">
        <f t="shared" si="306"/>
        <v>1892.2145707456789</v>
      </c>
      <c r="P1317" s="4">
        <f t="shared" si="307"/>
        <v>0</v>
      </c>
      <c r="Q1317" s="4">
        <f t="shared" si="308"/>
        <v>5.2561515854046635E-4</v>
      </c>
      <c r="R1317" s="4">
        <f t="shared" si="309"/>
        <v>0</v>
      </c>
      <c r="S1317" s="4">
        <f>SUM($Q$3:Q1317)</f>
        <v>0.35608458218436817</v>
      </c>
      <c r="T1317" s="11">
        <f>SUM($R$3:R1317)</f>
        <v>5.16601512810533E-2</v>
      </c>
      <c r="U1317" s="4">
        <f t="shared" si="310"/>
        <v>0</v>
      </c>
      <c r="AA1317" s="4">
        <f t="shared" si="311"/>
        <v>0</v>
      </c>
      <c r="AM1317" s="4">
        <f t="shared" si="312"/>
        <v>0</v>
      </c>
      <c r="AN1317" s="5">
        <f>SUM($H$3:H1317)</f>
        <v>13044.861111111111</v>
      </c>
    </row>
    <row r="1318" spans="1:40" x14ac:dyDescent="0.3">
      <c r="A1318" s="2" t="s">
        <v>16</v>
      </c>
      <c r="B1318" s="13">
        <v>1315</v>
      </c>
      <c r="C1318" s="13">
        <v>293</v>
      </c>
      <c r="D1318" s="14">
        <v>75</v>
      </c>
      <c r="E1318" s="4">
        <f t="shared" si="313"/>
        <v>-6.9444444444444448E-2</v>
      </c>
      <c r="F1318" s="11">
        <f t="shared" si="314"/>
        <v>-2.7777777777778165E-2</v>
      </c>
      <c r="H1318" s="12">
        <f t="shared" si="301"/>
        <v>20.833333333333332</v>
      </c>
      <c r="I1318" s="5">
        <f t="shared" si="302"/>
        <v>-12.986111111111112</v>
      </c>
      <c r="J1318" s="4">
        <f t="shared" si="303"/>
        <v>36.689399999999999</v>
      </c>
      <c r="K1318" s="4">
        <f t="shared" si="304"/>
        <v>66.526171874999989</v>
      </c>
      <c r="L1318" s="11">
        <f t="shared" si="305"/>
        <v>90.229460763888881</v>
      </c>
      <c r="N1318" s="12">
        <f t="shared" si="300"/>
        <v>1879.7804325810182</v>
      </c>
      <c r="O1318" s="4">
        <f t="shared" si="306"/>
        <v>1879.7804325810182</v>
      </c>
      <c r="P1318" s="4">
        <f t="shared" si="307"/>
        <v>0</v>
      </c>
      <c r="Q1318" s="4">
        <f t="shared" si="308"/>
        <v>5.2216123127250499E-4</v>
      </c>
      <c r="R1318" s="4">
        <f t="shared" si="309"/>
        <v>0</v>
      </c>
      <c r="S1318" s="4">
        <f>SUM($Q$3:Q1318)</f>
        <v>0.35660674341564069</v>
      </c>
      <c r="T1318" s="11">
        <f>SUM($R$3:R1318)</f>
        <v>5.16601512810533E-2</v>
      </c>
      <c r="U1318" s="4">
        <f t="shared" si="310"/>
        <v>0</v>
      </c>
      <c r="AA1318" s="4">
        <f t="shared" si="311"/>
        <v>0</v>
      </c>
      <c r="AM1318" s="4">
        <f t="shared" si="312"/>
        <v>0</v>
      </c>
      <c r="AN1318" s="5">
        <f>SUM($H$3:H1318)</f>
        <v>13065.694444444445</v>
      </c>
    </row>
    <row r="1319" spans="1:40" x14ac:dyDescent="0.3">
      <c r="A1319" s="2" t="s">
        <v>16</v>
      </c>
      <c r="B1319" s="13">
        <v>1316</v>
      </c>
      <c r="C1319" s="13">
        <v>294</v>
      </c>
      <c r="D1319" s="14">
        <v>74.7</v>
      </c>
      <c r="E1319" s="4">
        <f t="shared" si="313"/>
        <v>-0.12500000000000078</v>
      </c>
      <c r="F1319" s="11">
        <f t="shared" si="314"/>
        <v>-3.4722222222222224E-2</v>
      </c>
      <c r="H1319" s="12">
        <f t="shared" si="301"/>
        <v>20.75</v>
      </c>
      <c r="I1319" s="5">
        <f t="shared" si="302"/>
        <v>-23.375000000000146</v>
      </c>
      <c r="J1319" s="4">
        <f t="shared" si="303"/>
        <v>36.689399999999999</v>
      </c>
      <c r="K1319" s="4">
        <f t="shared" si="304"/>
        <v>65.99502691875</v>
      </c>
      <c r="L1319" s="11">
        <f t="shared" si="305"/>
        <v>79.30942691874985</v>
      </c>
      <c r="N1319" s="12">
        <f t="shared" si="300"/>
        <v>1645.6706085640594</v>
      </c>
      <c r="O1319" s="4">
        <f t="shared" si="306"/>
        <v>1645.6706085640594</v>
      </c>
      <c r="P1319" s="4">
        <f t="shared" si="307"/>
        <v>0</v>
      </c>
      <c r="Q1319" s="4">
        <f t="shared" si="308"/>
        <v>4.5713072460112762E-4</v>
      </c>
      <c r="R1319" s="4">
        <f t="shared" si="309"/>
        <v>0</v>
      </c>
      <c r="S1319" s="4">
        <f>SUM($Q$3:Q1319)</f>
        <v>0.35706387414024182</v>
      </c>
      <c r="T1319" s="11">
        <f>SUM($R$3:R1319)</f>
        <v>5.16601512810533E-2</v>
      </c>
      <c r="U1319" s="4">
        <f t="shared" si="310"/>
        <v>0</v>
      </c>
      <c r="AA1319" s="4">
        <f t="shared" si="311"/>
        <v>0</v>
      </c>
      <c r="AM1319" s="4">
        <f t="shared" si="312"/>
        <v>0</v>
      </c>
      <c r="AN1319" s="5">
        <f>SUM($H$3:H1319)</f>
        <v>13086.444444444445</v>
      </c>
    </row>
    <row r="1320" spans="1:40" x14ac:dyDescent="0.3">
      <c r="A1320" s="2" t="s">
        <v>16</v>
      </c>
      <c r="B1320" s="13">
        <v>1317</v>
      </c>
      <c r="C1320" s="13">
        <v>295</v>
      </c>
      <c r="D1320" s="14">
        <v>74.099999999999994</v>
      </c>
      <c r="E1320" s="4">
        <f t="shared" si="313"/>
        <v>-0.1388888888888889</v>
      </c>
      <c r="F1320" s="11">
        <f t="shared" si="314"/>
        <v>6.9444444444450304E-3</v>
      </c>
      <c r="H1320" s="12">
        <f t="shared" si="301"/>
        <v>20.583333333333332</v>
      </c>
      <c r="I1320" s="5">
        <f t="shared" si="302"/>
        <v>-25.972222222222225</v>
      </c>
      <c r="J1320" s="4">
        <f t="shared" si="303"/>
        <v>36.689399999999999</v>
      </c>
      <c r="K1320" s="4">
        <f t="shared" si="304"/>
        <v>64.939123518749994</v>
      </c>
      <c r="L1320" s="11">
        <f t="shared" si="305"/>
        <v>75.656301296527772</v>
      </c>
      <c r="N1320" s="12">
        <f t="shared" si="300"/>
        <v>1557.2588683535298</v>
      </c>
      <c r="O1320" s="4">
        <f t="shared" si="306"/>
        <v>1557.2588683535298</v>
      </c>
      <c r="P1320" s="4">
        <f t="shared" si="307"/>
        <v>0</v>
      </c>
      <c r="Q1320" s="4">
        <f t="shared" si="308"/>
        <v>4.3257190787598048E-4</v>
      </c>
      <c r="R1320" s="4">
        <f t="shared" si="309"/>
        <v>0</v>
      </c>
      <c r="S1320" s="4">
        <f>SUM($Q$3:Q1320)</f>
        <v>0.35749644604811781</v>
      </c>
      <c r="T1320" s="11">
        <f>SUM($R$3:R1320)</f>
        <v>5.16601512810533E-2</v>
      </c>
      <c r="U1320" s="4">
        <f t="shared" si="310"/>
        <v>0</v>
      </c>
      <c r="AA1320" s="4">
        <f t="shared" si="311"/>
        <v>0</v>
      </c>
      <c r="AM1320" s="4">
        <f t="shared" si="312"/>
        <v>0</v>
      </c>
      <c r="AN1320" s="5">
        <f>SUM($H$3:H1320)</f>
        <v>13107.027777777779</v>
      </c>
    </row>
    <row r="1321" spans="1:40" x14ac:dyDescent="0.3">
      <c r="A1321" s="2" t="s">
        <v>16</v>
      </c>
      <c r="B1321" s="13">
        <v>1318</v>
      </c>
      <c r="C1321" s="13">
        <v>296</v>
      </c>
      <c r="D1321" s="14">
        <v>73.7</v>
      </c>
      <c r="E1321" s="4">
        <f t="shared" si="313"/>
        <v>-0.11111111111111072</v>
      </c>
      <c r="F1321" s="11">
        <f t="shared" si="314"/>
        <v>5.5555555555555358E-2</v>
      </c>
      <c r="H1321" s="12">
        <f t="shared" si="301"/>
        <v>20.472222222222221</v>
      </c>
      <c r="I1321" s="5">
        <f t="shared" si="302"/>
        <v>-20.777777777777704</v>
      </c>
      <c r="J1321" s="4">
        <f t="shared" si="303"/>
        <v>36.689399999999999</v>
      </c>
      <c r="K1321" s="4">
        <f t="shared" si="304"/>
        <v>64.239918668749993</v>
      </c>
      <c r="L1321" s="11">
        <f t="shared" si="305"/>
        <v>80.151540890972285</v>
      </c>
      <c r="N1321" s="12">
        <f t="shared" si="300"/>
        <v>1640.8801565735159</v>
      </c>
      <c r="O1321" s="4">
        <f t="shared" si="306"/>
        <v>1640.8801565735159</v>
      </c>
      <c r="P1321" s="4">
        <f t="shared" si="307"/>
        <v>0</v>
      </c>
      <c r="Q1321" s="4">
        <f t="shared" si="308"/>
        <v>4.5580004349264326E-4</v>
      </c>
      <c r="R1321" s="4">
        <f t="shared" si="309"/>
        <v>0</v>
      </c>
      <c r="S1321" s="4">
        <f>SUM($Q$3:Q1321)</f>
        <v>0.35795224609161047</v>
      </c>
      <c r="T1321" s="11">
        <f>SUM($R$3:R1321)</f>
        <v>5.16601512810533E-2</v>
      </c>
      <c r="U1321" s="4">
        <f t="shared" si="310"/>
        <v>0</v>
      </c>
      <c r="AA1321" s="4">
        <f t="shared" si="311"/>
        <v>0</v>
      </c>
      <c r="AM1321" s="4">
        <f t="shared" si="312"/>
        <v>0</v>
      </c>
      <c r="AN1321" s="5">
        <f>SUM($H$3:H1321)</f>
        <v>13127.500000000002</v>
      </c>
    </row>
    <row r="1322" spans="1:40" x14ac:dyDescent="0.3">
      <c r="A1322" s="2" t="s">
        <v>16</v>
      </c>
      <c r="B1322" s="13">
        <v>1319</v>
      </c>
      <c r="C1322" s="13">
        <v>297</v>
      </c>
      <c r="D1322" s="14">
        <v>73.3</v>
      </c>
      <c r="E1322" s="4">
        <f t="shared" si="313"/>
        <v>-2.7777777777778172E-2</v>
      </c>
      <c r="F1322" s="11">
        <f t="shared" si="314"/>
        <v>0.10416666666666666</v>
      </c>
      <c r="H1322" s="12">
        <f t="shared" si="301"/>
        <v>20.361111111111111</v>
      </c>
      <c r="I1322" s="5">
        <f t="shared" si="302"/>
        <v>-5.1944444444445184</v>
      </c>
      <c r="J1322" s="4">
        <f t="shared" si="303"/>
        <v>36.689399999999999</v>
      </c>
      <c r="K1322" s="4">
        <f t="shared" si="304"/>
        <v>63.544498418749995</v>
      </c>
      <c r="L1322" s="11">
        <f t="shared" si="305"/>
        <v>95.039453974305474</v>
      </c>
      <c r="N1322" s="12">
        <f t="shared" si="300"/>
        <v>1935.1088823101643</v>
      </c>
      <c r="O1322" s="4">
        <f t="shared" si="306"/>
        <v>1935.1088823101643</v>
      </c>
      <c r="P1322" s="4">
        <f t="shared" si="307"/>
        <v>0</v>
      </c>
      <c r="Q1322" s="4">
        <f t="shared" si="308"/>
        <v>5.375302450861567E-4</v>
      </c>
      <c r="R1322" s="4">
        <f t="shared" si="309"/>
        <v>0</v>
      </c>
      <c r="S1322" s="4">
        <f>SUM($Q$3:Q1322)</f>
        <v>0.35848977633669665</v>
      </c>
      <c r="T1322" s="11">
        <f>SUM($R$3:R1322)</f>
        <v>5.16601512810533E-2</v>
      </c>
      <c r="U1322" s="4">
        <f t="shared" si="310"/>
        <v>0</v>
      </c>
      <c r="AA1322" s="4">
        <f t="shared" si="311"/>
        <v>0</v>
      </c>
      <c r="AM1322" s="4">
        <f t="shared" si="312"/>
        <v>0</v>
      </c>
      <c r="AN1322" s="5">
        <f>SUM($H$3:H1322)</f>
        <v>13147.861111111113</v>
      </c>
    </row>
    <row r="1323" spans="1:40" x14ac:dyDescent="0.3">
      <c r="A1323" s="2" t="s">
        <v>16</v>
      </c>
      <c r="B1323" s="13">
        <v>1320</v>
      </c>
      <c r="C1323" s="13">
        <v>298</v>
      </c>
      <c r="D1323" s="14">
        <v>73.5</v>
      </c>
      <c r="E1323" s="4">
        <f t="shared" si="313"/>
        <v>9.7222222222222612E-2</v>
      </c>
      <c r="F1323" s="11">
        <f t="shared" si="314"/>
        <v>0.1111111111111117</v>
      </c>
      <c r="H1323" s="12">
        <f t="shared" si="301"/>
        <v>20.416666666666668</v>
      </c>
      <c r="I1323" s="5">
        <f t="shared" si="302"/>
        <v>18.180555555555628</v>
      </c>
      <c r="J1323" s="4">
        <f t="shared" si="303"/>
        <v>36.689399999999999</v>
      </c>
      <c r="K1323" s="4">
        <f t="shared" si="304"/>
        <v>63.891735468749999</v>
      </c>
      <c r="L1323" s="11">
        <f t="shared" si="305"/>
        <v>118.76169102430563</v>
      </c>
      <c r="N1323" s="12">
        <f t="shared" si="300"/>
        <v>2424.7178584129069</v>
      </c>
      <c r="O1323" s="4">
        <f t="shared" si="306"/>
        <v>2424.7178584129069</v>
      </c>
      <c r="P1323" s="4">
        <f t="shared" si="307"/>
        <v>0</v>
      </c>
      <c r="Q1323" s="4">
        <f t="shared" si="308"/>
        <v>6.7353273844802963E-4</v>
      </c>
      <c r="R1323" s="4">
        <f t="shared" si="309"/>
        <v>0</v>
      </c>
      <c r="S1323" s="4">
        <f>SUM($Q$3:Q1323)</f>
        <v>0.35916330907514471</v>
      </c>
      <c r="T1323" s="11">
        <f>SUM($R$3:R1323)</f>
        <v>5.16601512810533E-2</v>
      </c>
      <c r="U1323" s="4">
        <f t="shared" si="310"/>
        <v>0</v>
      </c>
      <c r="AA1323" s="4">
        <f t="shared" si="311"/>
        <v>0</v>
      </c>
      <c r="AM1323" s="4">
        <f t="shared" si="312"/>
        <v>0</v>
      </c>
      <c r="AN1323" s="5">
        <f>SUM($H$3:H1323)</f>
        <v>13168.277777777779</v>
      </c>
    </row>
    <row r="1324" spans="1:40" x14ac:dyDescent="0.3">
      <c r="A1324" s="2" t="s">
        <v>16</v>
      </c>
      <c r="B1324" s="13">
        <v>1321</v>
      </c>
      <c r="C1324" s="13">
        <v>299</v>
      </c>
      <c r="D1324" s="14">
        <v>74</v>
      </c>
      <c r="E1324" s="4">
        <f t="shared" si="313"/>
        <v>0.19444444444444522</v>
      </c>
      <c r="F1324" s="11">
        <f t="shared" si="314"/>
        <v>9.7222222222221627E-2</v>
      </c>
      <c r="H1324" s="12">
        <f t="shared" si="301"/>
        <v>20.555555555555554</v>
      </c>
      <c r="I1324" s="5">
        <f t="shared" si="302"/>
        <v>36.361111111111256</v>
      </c>
      <c r="J1324" s="4">
        <f t="shared" si="303"/>
        <v>36.689399999999999</v>
      </c>
      <c r="K1324" s="4">
        <f t="shared" si="304"/>
        <v>64.763967499999993</v>
      </c>
      <c r="L1324" s="11">
        <f t="shared" si="305"/>
        <v>137.81447861111127</v>
      </c>
      <c r="N1324" s="12">
        <f t="shared" si="300"/>
        <v>2832.8531714506203</v>
      </c>
      <c r="O1324" s="4">
        <f t="shared" si="306"/>
        <v>2832.8531714506203</v>
      </c>
      <c r="P1324" s="4">
        <f t="shared" si="307"/>
        <v>0</v>
      </c>
      <c r="Q1324" s="4">
        <f t="shared" si="308"/>
        <v>7.8690365873628344E-4</v>
      </c>
      <c r="R1324" s="4">
        <f t="shared" si="309"/>
        <v>0</v>
      </c>
      <c r="S1324" s="4">
        <f>SUM($Q$3:Q1324)</f>
        <v>0.359950212733881</v>
      </c>
      <c r="T1324" s="11">
        <f>SUM($R$3:R1324)</f>
        <v>5.16601512810533E-2</v>
      </c>
      <c r="U1324" s="4">
        <f t="shared" si="310"/>
        <v>0</v>
      </c>
      <c r="AA1324" s="4">
        <f t="shared" si="311"/>
        <v>0</v>
      </c>
      <c r="AM1324" s="4">
        <f t="shared" si="312"/>
        <v>0</v>
      </c>
      <c r="AN1324" s="5">
        <f>SUM($H$3:H1324)</f>
        <v>13188.833333333334</v>
      </c>
    </row>
    <row r="1325" spans="1:40" x14ac:dyDescent="0.3">
      <c r="A1325" s="2" t="s">
        <v>16</v>
      </c>
      <c r="B1325" s="13">
        <v>1322</v>
      </c>
      <c r="C1325" s="13">
        <v>300</v>
      </c>
      <c r="D1325" s="14">
        <v>74.900000000000006</v>
      </c>
      <c r="E1325" s="4">
        <f t="shared" si="313"/>
        <v>0.29166666666666585</v>
      </c>
      <c r="F1325" s="11">
        <f t="shared" si="314"/>
        <v>9.7222222222221641E-2</v>
      </c>
      <c r="H1325" s="12">
        <f t="shared" si="301"/>
        <v>20.805555555555557</v>
      </c>
      <c r="I1325" s="5">
        <f t="shared" si="302"/>
        <v>54.541666666666515</v>
      </c>
      <c r="J1325" s="4">
        <f t="shared" si="303"/>
        <v>36.689399999999999</v>
      </c>
      <c r="K1325" s="4">
        <f t="shared" si="304"/>
        <v>66.348887018750005</v>
      </c>
      <c r="L1325" s="11">
        <f t="shared" si="305"/>
        <v>157.57995368541651</v>
      </c>
      <c r="N1325" s="12">
        <f t="shared" si="300"/>
        <v>3278.5384808438048</v>
      </c>
      <c r="O1325" s="4">
        <f t="shared" si="306"/>
        <v>3278.5384808438048</v>
      </c>
      <c r="P1325" s="4">
        <f t="shared" si="307"/>
        <v>0</v>
      </c>
      <c r="Q1325" s="4">
        <f t="shared" si="308"/>
        <v>9.1070513356772355E-4</v>
      </c>
      <c r="R1325" s="4">
        <f t="shared" si="309"/>
        <v>0</v>
      </c>
      <c r="S1325" s="4">
        <f>SUM($Q$3:Q1325)</f>
        <v>0.36086091786744873</v>
      </c>
      <c r="T1325" s="11">
        <f>SUM($R$3:R1325)</f>
        <v>5.16601512810533E-2</v>
      </c>
      <c r="U1325" s="4">
        <f t="shared" si="310"/>
        <v>0</v>
      </c>
      <c r="AA1325" s="4">
        <f t="shared" si="311"/>
        <v>0</v>
      </c>
      <c r="AM1325" s="4">
        <f t="shared" si="312"/>
        <v>0</v>
      </c>
      <c r="AN1325" s="5">
        <f>SUM($H$3:H1325)</f>
        <v>13209.638888888889</v>
      </c>
    </row>
    <row r="1326" spans="1:40" x14ac:dyDescent="0.3">
      <c r="A1326" s="2" t="s">
        <v>16</v>
      </c>
      <c r="B1326" s="13">
        <v>1323</v>
      </c>
      <c r="C1326" s="13">
        <v>301</v>
      </c>
      <c r="D1326" s="14">
        <v>76.099999999999994</v>
      </c>
      <c r="E1326" s="4">
        <f t="shared" si="313"/>
        <v>0.38888888888888851</v>
      </c>
      <c r="F1326" s="11">
        <f t="shared" si="314"/>
        <v>6.9444444444445447E-2</v>
      </c>
      <c r="H1326" s="12">
        <f t="shared" si="301"/>
        <v>21.138888888888886</v>
      </c>
      <c r="I1326" s="5">
        <f t="shared" si="302"/>
        <v>72.722222222222157</v>
      </c>
      <c r="J1326" s="4">
        <f t="shared" si="303"/>
        <v>36.689399999999999</v>
      </c>
      <c r="K1326" s="4">
        <f t="shared" si="304"/>
        <v>68.491916768749988</v>
      </c>
      <c r="L1326" s="11">
        <f t="shared" si="305"/>
        <v>177.90353899097215</v>
      </c>
      <c r="N1326" s="12">
        <f t="shared" si="300"/>
        <v>3760.6831436702719</v>
      </c>
      <c r="O1326" s="4">
        <f t="shared" si="306"/>
        <v>3760.6831436702719</v>
      </c>
      <c r="P1326" s="4">
        <f t="shared" si="307"/>
        <v>0</v>
      </c>
      <c r="Q1326" s="4">
        <f t="shared" si="308"/>
        <v>1.0446342065750756E-3</v>
      </c>
      <c r="R1326" s="4">
        <f t="shared" si="309"/>
        <v>0</v>
      </c>
      <c r="S1326" s="4">
        <f>SUM($Q$3:Q1326)</f>
        <v>0.36190555207402381</v>
      </c>
      <c r="T1326" s="11">
        <f>SUM($R$3:R1326)</f>
        <v>5.16601512810533E-2</v>
      </c>
      <c r="U1326" s="4">
        <f t="shared" si="310"/>
        <v>0</v>
      </c>
      <c r="AA1326" s="4">
        <f t="shared" si="311"/>
        <v>0</v>
      </c>
      <c r="AM1326" s="4">
        <f t="shared" si="312"/>
        <v>0</v>
      </c>
      <c r="AN1326" s="5">
        <f>SUM($H$3:H1326)</f>
        <v>13230.777777777777</v>
      </c>
    </row>
    <row r="1327" spans="1:40" x14ac:dyDescent="0.3">
      <c r="A1327" s="2" t="s">
        <v>16</v>
      </c>
      <c r="B1327" s="13">
        <v>1324</v>
      </c>
      <c r="C1327" s="13">
        <v>302</v>
      </c>
      <c r="D1327" s="14">
        <v>77.7</v>
      </c>
      <c r="E1327" s="4">
        <f t="shared" si="313"/>
        <v>0.43055555555555675</v>
      </c>
      <c r="F1327" s="11">
        <f t="shared" si="314"/>
        <v>-1.3888888888889089E-2</v>
      </c>
      <c r="H1327" s="12">
        <f t="shared" si="301"/>
        <v>21.583333333333332</v>
      </c>
      <c r="I1327" s="5">
        <f t="shared" si="302"/>
        <v>80.513888888889113</v>
      </c>
      <c r="J1327" s="4">
        <f t="shared" si="303"/>
        <v>36.689399999999999</v>
      </c>
      <c r="K1327" s="4">
        <f t="shared" si="304"/>
        <v>71.402274168749997</v>
      </c>
      <c r="L1327" s="11">
        <f t="shared" si="305"/>
        <v>188.60556305763913</v>
      </c>
      <c r="N1327" s="12">
        <f t="shared" si="300"/>
        <v>4070.7367359940445</v>
      </c>
      <c r="O1327" s="4">
        <f t="shared" si="306"/>
        <v>4070.7367359940445</v>
      </c>
      <c r="P1327" s="4">
        <f t="shared" si="307"/>
        <v>0</v>
      </c>
      <c r="Q1327" s="4">
        <f t="shared" si="308"/>
        <v>1.1307602044427901E-3</v>
      </c>
      <c r="R1327" s="4">
        <f t="shared" si="309"/>
        <v>0</v>
      </c>
      <c r="S1327" s="4">
        <f>SUM($Q$3:Q1327)</f>
        <v>0.36303631227846661</v>
      </c>
      <c r="T1327" s="11">
        <f>SUM($R$3:R1327)</f>
        <v>5.16601512810533E-2</v>
      </c>
      <c r="U1327" s="4">
        <f t="shared" si="310"/>
        <v>0</v>
      </c>
      <c r="AA1327" s="4">
        <f t="shared" si="311"/>
        <v>0</v>
      </c>
      <c r="AM1327" s="4">
        <f t="shared" si="312"/>
        <v>0</v>
      </c>
      <c r="AN1327" s="5">
        <f>SUM($H$3:H1327)</f>
        <v>13252.361111111111</v>
      </c>
    </row>
    <row r="1328" spans="1:40" x14ac:dyDescent="0.3">
      <c r="A1328" s="2" t="s">
        <v>16</v>
      </c>
      <c r="B1328" s="13">
        <v>1325</v>
      </c>
      <c r="C1328" s="13">
        <v>303</v>
      </c>
      <c r="D1328" s="14">
        <v>79.2</v>
      </c>
      <c r="E1328" s="4">
        <f t="shared" si="313"/>
        <v>0.36111111111111033</v>
      </c>
      <c r="F1328" s="11">
        <f t="shared" si="314"/>
        <v>-0.10416666666666766</v>
      </c>
      <c r="H1328" s="12">
        <f t="shared" si="301"/>
        <v>22</v>
      </c>
      <c r="I1328" s="5">
        <f t="shared" si="302"/>
        <v>67.527777777777629</v>
      </c>
      <c r="J1328" s="4">
        <f t="shared" si="303"/>
        <v>36.689399999999999</v>
      </c>
      <c r="K1328" s="4">
        <f t="shared" si="304"/>
        <v>74.185729200000011</v>
      </c>
      <c r="L1328" s="11">
        <f t="shared" si="305"/>
        <v>178.40290697777766</v>
      </c>
      <c r="N1328" s="12">
        <f t="shared" si="300"/>
        <v>3924.8639535111088</v>
      </c>
      <c r="O1328" s="4">
        <f t="shared" si="306"/>
        <v>3924.8639535111088</v>
      </c>
      <c r="P1328" s="4">
        <f t="shared" si="307"/>
        <v>0</v>
      </c>
      <c r="Q1328" s="4">
        <f t="shared" si="308"/>
        <v>1.0902399870864191E-3</v>
      </c>
      <c r="R1328" s="4">
        <f t="shared" si="309"/>
        <v>0</v>
      </c>
      <c r="S1328" s="4">
        <f>SUM($Q$3:Q1328)</f>
        <v>0.36412655226555302</v>
      </c>
      <c r="T1328" s="11">
        <f>SUM($R$3:R1328)</f>
        <v>5.16601512810533E-2</v>
      </c>
      <c r="U1328" s="4">
        <f t="shared" si="310"/>
        <v>0</v>
      </c>
      <c r="AA1328" s="4">
        <f t="shared" si="311"/>
        <v>0</v>
      </c>
      <c r="AM1328" s="4">
        <f t="shared" si="312"/>
        <v>0</v>
      </c>
      <c r="AN1328" s="5">
        <f>SUM($H$3:H1328)</f>
        <v>13274.361111111111</v>
      </c>
    </row>
    <row r="1329" spans="1:40" x14ac:dyDescent="0.3">
      <c r="A1329" s="2" t="s">
        <v>16</v>
      </c>
      <c r="B1329" s="13">
        <v>1326</v>
      </c>
      <c r="C1329" s="13">
        <v>304</v>
      </c>
      <c r="D1329" s="14">
        <v>80.3</v>
      </c>
      <c r="E1329" s="4">
        <f t="shared" si="313"/>
        <v>0.22222222222222143</v>
      </c>
      <c r="F1329" s="11">
        <f t="shared" si="314"/>
        <v>-0.13194444444444386</v>
      </c>
      <c r="H1329" s="12">
        <f t="shared" si="301"/>
        <v>22.305555555555554</v>
      </c>
      <c r="I1329" s="5">
        <f t="shared" si="302"/>
        <v>41.555555555555408</v>
      </c>
      <c r="J1329" s="4">
        <f t="shared" si="303"/>
        <v>36.689399999999999</v>
      </c>
      <c r="K1329" s="4">
        <f t="shared" si="304"/>
        <v>76.260754418749997</v>
      </c>
      <c r="L1329" s="11">
        <f t="shared" si="305"/>
        <v>154.5057099743054</v>
      </c>
      <c r="N1329" s="12">
        <f t="shared" si="300"/>
        <v>3446.3356974824228</v>
      </c>
      <c r="O1329" s="4">
        <f t="shared" si="306"/>
        <v>3446.3356974824228</v>
      </c>
      <c r="P1329" s="4">
        <f t="shared" si="307"/>
        <v>0</v>
      </c>
      <c r="Q1329" s="4">
        <f t="shared" si="308"/>
        <v>9.573154715228952E-4</v>
      </c>
      <c r="R1329" s="4">
        <f t="shared" si="309"/>
        <v>0</v>
      </c>
      <c r="S1329" s="4">
        <f>SUM($Q$3:Q1329)</f>
        <v>0.36508386773707591</v>
      </c>
      <c r="T1329" s="11">
        <f>SUM($R$3:R1329)</f>
        <v>5.16601512810533E-2</v>
      </c>
      <c r="U1329" s="4">
        <f t="shared" si="310"/>
        <v>0</v>
      </c>
      <c r="AA1329" s="4">
        <f t="shared" si="311"/>
        <v>0</v>
      </c>
      <c r="AM1329" s="4">
        <f t="shared" si="312"/>
        <v>0</v>
      </c>
      <c r="AN1329" s="5">
        <f>SUM($H$3:H1329)</f>
        <v>13296.666666666666</v>
      </c>
    </row>
    <row r="1330" spans="1:40" x14ac:dyDescent="0.3">
      <c r="A1330" s="2" t="s">
        <v>16</v>
      </c>
      <c r="B1330" s="13">
        <v>1327</v>
      </c>
      <c r="C1330" s="13">
        <v>305</v>
      </c>
      <c r="D1330" s="14">
        <v>80.8</v>
      </c>
      <c r="E1330" s="4">
        <f t="shared" si="313"/>
        <v>9.7222222222222612E-2</v>
      </c>
      <c r="F1330" s="11">
        <f t="shared" si="314"/>
        <v>-9.7222222222221627E-2</v>
      </c>
      <c r="H1330" s="12">
        <f t="shared" si="301"/>
        <v>22.444444444444443</v>
      </c>
      <c r="I1330" s="5">
        <f t="shared" si="302"/>
        <v>18.180555555555628</v>
      </c>
      <c r="J1330" s="4">
        <f t="shared" si="303"/>
        <v>36.689399999999999</v>
      </c>
      <c r="K1330" s="4">
        <f t="shared" si="304"/>
        <v>77.213409199999987</v>
      </c>
      <c r="L1330" s="11">
        <f t="shared" si="305"/>
        <v>132.08336475555561</v>
      </c>
      <c r="N1330" s="12">
        <f t="shared" si="300"/>
        <v>2964.5377422913589</v>
      </c>
      <c r="O1330" s="4">
        <f t="shared" si="306"/>
        <v>2964.5377422913589</v>
      </c>
      <c r="P1330" s="4">
        <f t="shared" si="307"/>
        <v>0</v>
      </c>
      <c r="Q1330" s="4">
        <f t="shared" si="308"/>
        <v>8.2348270619204413E-4</v>
      </c>
      <c r="R1330" s="4">
        <f t="shared" si="309"/>
        <v>0</v>
      </c>
      <c r="S1330" s="4">
        <f>SUM($Q$3:Q1330)</f>
        <v>0.36590735044326794</v>
      </c>
      <c r="T1330" s="11">
        <f>SUM($R$3:R1330)</f>
        <v>5.16601512810533E-2</v>
      </c>
      <c r="U1330" s="4">
        <f t="shared" si="310"/>
        <v>0</v>
      </c>
      <c r="AA1330" s="4">
        <f t="shared" si="311"/>
        <v>0</v>
      </c>
      <c r="AM1330" s="4">
        <f t="shared" si="312"/>
        <v>0</v>
      </c>
      <c r="AN1330" s="5">
        <f>SUM($H$3:H1330)</f>
        <v>13319.111111111111</v>
      </c>
    </row>
    <row r="1331" spans="1:40" x14ac:dyDescent="0.3">
      <c r="A1331" s="2" t="s">
        <v>16</v>
      </c>
      <c r="B1331" s="13">
        <v>1328</v>
      </c>
      <c r="C1331" s="13">
        <v>306</v>
      </c>
      <c r="D1331" s="14">
        <v>81</v>
      </c>
      <c r="E1331" s="4">
        <f t="shared" si="313"/>
        <v>2.7777777777778172E-2</v>
      </c>
      <c r="F1331" s="11">
        <f t="shared" si="314"/>
        <v>-4.8611111111111306E-2</v>
      </c>
      <c r="H1331" s="12">
        <f t="shared" si="301"/>
        <v>22.5</v>
      </c>
      <c r="I1331" s="5">
        <f t="shared" si="302"/>
        <v>5.1944444444445184</v>
      </c>
      <c r="J1331" s="4">
        <f t="shared" si="303"/>
        <v>36.689399999999999</v>
      </c>
      <c r="K1331" s="4">
        <f t="shared" si="304"/>
        <v>77.596126874999996</v>
      </c>
      <c r="L1331" s="11">
        <f t="shared" si="305"/>
        <v>119.47997131944452</v>
      </c>
      <c r="N1331" s="12">
        <f t="shared" si="300"/>
        <v>2688.2993546875018</v>
      </c>
      <c r="O1331" s="4">
        <f t="shared" si="306"/>
        <v>2688.2993546875018</v>
      </c>
      <c r="P1331" s="4">
        <f t="shared" si="307"/>
        <v>0</v>
      </c>
      <c r="Q1331" s="4">
        <f t="shared" si="308"/>
        <v>7.4674982074652825E-4</v>
      </c>
      <c r="R1331" s="4">
        <f t="shared" si="309"/>
        <v>0</v>
      </c>
      <c r="S1331" s="4">
        <f>SUM($Q$3:Q1331)</f>
        <v>0.36665410026401446</v>
      </c>
      <c r="T1331" s="11">
        <f>SUM($R$3:R1331)</f>
        <v>5.16601512810533E-2</v>
      </c>
      <c r="U1331" s="4">
        <f t="shared" si="310"/>
        <v>0</v>
      </c>
      <c r="AA1331" s="4">
        <f t="shared" si="311"/>
        <v>0</v>
      </c>
      <c r="AM1331" s="4">
        <f t="shared" si="312"/>
        <v>0</v>
      </c>
      <c r="AN1331" s="5">
        <f>SUM($H$3:H1331)</f>
        <v>13341.611111111111</v>
      </c>
    </row>
    <row r="1332" spans="1:40" x14ac:dyDescent="0.3">
      <c r="A1332" s="2" t="s">
        <v>16</v>
      </c>
      <c r="B1332" s="13">
        <v>1329</v>
      </c>
      <c r="C1332" s="13">
        <v>307</v>
      </c>
      <c r="D1332" s="14">
        <v>81</v>
      </c>
      <c r="E1332" s="4">
        <f t="shared" si="313"/>
        <v>0</v>
      </c>
      <c r="F1332" s="11">
        <f t="shared" si="314"/>
        <v>-1.3888888888889086E-2</v>
      </c>
      <c r="H1332" s="12">
        <f t="shared" si="301"/>
        <v>22.5</v>
      </c>
      <c r="I1332" s="5">
        <f t="shared" si="302"/>
        <v>0</v>
      </c>
      <c r="J1332" s="4">
        <f t="shared" si="303"/>
        <v>36.689399999999999</v>
      </c>
      <c r="K1332" s="4">
        <f t="shared" si="304"/>
        <v>77.596126874999996</v>
      </c>
      <c r="L1332" s="11">
        <f t="shared" si="305"/>
        <v>114.28552687499999</v>
      </c>
      <c r="N1332" s="12">
        <f t="shared" si="300"/>
        <v>2571.4243546874995</v>
      </c>
      <c r="O1332" s="4">
        <f t="shared" si="306"/>
        <v>2571.4243546874995</v>
      </c>
      <c r="P1332" s="4">
        <f t="shared" si="307"/>
        <v>0</v>
      </c>
      <c r="Q1332" s="4">
        <f t="shared" si="308"/>
        <v>7.1428454296874997E-4</v>
      </c>
      <c r="R1332" s="4">
        <f t="shared" si="309"/>
        <v>0</v>
      </c>
      <c r="S1332" s="4">
        <f>SUM($Q$3:Q1332)</f>
        <v>0.36736838480698319</v>
      </c>
      <c r="T1332" s="11">
        <f>SUM($R$3:R1332)</f>
        <v>5.16601512810533E-2</v>
      </c>
      <c r="U1332" s="4">
        <f t="shared" si="310"/>
        <v>0</v>
      </c>
      <c r="AA1332" s="4">
        <f t="shared" si="311"/>
        <v>0</v>
      </c>
      <c r="AM1332" s="4">
        <f t="shared" si="312"/>
        <v>0</v>
      </c>
      <c r="AN1332" s="5">
        <f>SUM($H$3:H1332)</f>
        <v>13364.111111111111</v>
      </c>
    </row>
    <row r="1333" spans="1:40" x14ac:dyDescent="0.3">
      <c r="A1333" s="2" t="s">
        <v>16</v>
      </c>
      <c r="B1333" s="13">
        <v>1330</v>
      </c>
      <c r="C1333" s="13">
        <v>308</v>
      </c>
      <c r="D1333" s="14">
        <v>81</v>
      </c>
      <c r="E1333" s="4">
        <f t="shared" si="313"/>
        <v>0</v>
      </c>
      <c r="F1333" s="11">
        <f t="shared" si="314"/>
        <v>0</v>
      </c>
      <c r="H1333" s="12">
        <f t="shared" si="301"/>
        <v>22.5</v>
      </c>
      <c r="I1333" s="5">
        <f t="shared" si="302"/>
        <v>0</v>
      </c>
      <c r="J1333" s="4">
        <f t="shared" si="303"/>
        <v>36.689399999999999</v>
      </c>
      <c r="K1333" s="4">
        <f t="shared" si="304"/>
        <v>77.596126874999996</v>
      </c>
      <c r="L1333" s="11">
        <f t="shared" si="305"/>
        <v>114.28552687499999</v>
      </c>
      <c r="N1333" s="12">
        <f t="shared" si="300"/>
        <v>2571.4243546874995</v>
      </c>
      <c r="O1333" s="4">
        <f t="shared" si="306"/>
        <v>2571.4243546874995</v>
      </c>
      <c r="P1333" s="4">
        <f t="shared" si="307"/>
        <v>0</v>
      </c>
      <c r="Q1333" s="4">
        <f t="shared" si="308"/>
        <v>7.1428454296874997E-4</v>
      </c>
      <c r="R1333" s="4">
        <f t="shared" si="309"/>
        <v>0</v>
      </c>
      <c r="S1333" s="4">
        <f>SUM($Q$3:Q1333)</f>
        <v>0.36808266934995193</v>
      </c>
      <c r="T1333" s="11">
        <f>SUM($R$3:R1333)</f>
        <v>5.16601512810533E-2</v>
      </c>
      <c r="U1333" s="4">
        <f t="shared" si="310"/>
        <v>0</v>
      </c>
      <c r="AA1333" s="4">
        <f t="shared" si="311"/>
        <v>0</v>
      </c>
      <c r="AM1333" s="4">
        <f t="shared" si="312"/>
        <v>0</v>
      </c>
      <c r="AN1333" s="5">
        <f>SUM($H$3:H1333)</f>
        <v>13386.611111111111</v>
      </c>
    </row>
    <row r="1334" spans="1:40" x14ac:dyDescent="0.3">
      <c r="A1334" s="2" t="s">
        <v>16</v>
      </c>
      <c r="B1334" s="13">
        <v>1331</v>
      </c>
      <c r="C1334" s="13">
        <v>309</v>
      </c>
      <c r="D1334" s="14">
        <v>81</v>
      </c>
      <c r="E1334" s="4">
        <f t="shared" si="313"/>
        <v>0</v>
      </c>
      <c r="F1334" s="11">
        <f t="shared" si="314"/>
        <v>-6.9444444444440494E-3</v>
      </c>
      <c r="H1334" s="12">
        <f t="shared" si="301"/>
        <v>22.5</v>
      </c>
      <c r="I1334" s="5">
        <f t="shared" si="302"/>
        <v>0</v>
      </c>
      <c r="J1334" s="4">
        <f t="shared" si="303"/>
        <v>36.689399999999999</v>
      </c>
      <c r="K1334" s="4">
        <f t="shared" si="304"/>
        <v>77.596126874999996</v>
      </c>
      <c r="L1334" s="11">
        <f t="shared" si="305"/>
        <v>114.28552687499999</v>
      </c>
      <c r="N1334" s="12">
        <f t="shared" si="300"/>
        <v>2571.4243546874995</v>
      </c>
      <c r="O1334" s="4">
        <f t="shared" si="306"/>
        <v>2571.4243546874995</v>
      </c>
      <c r="P1334" s="4">
        <f t="shared" si="307"/>
        <v>0</v>
      </c>
      <c r="Q1334" s="4">
        <f t="shared" si="308"/>
        <v>7.1428454296874997E-4</v>
      </c>
      <c r="R1334" s="4">
        <f t="shared" si="309"/>
        <v>0</v>
      </c>
      <c r="S1334" s="4">
        <f>SUM($Q$3:Q1334)</f>
        <v>0.36879695389292066</v>
      </c>
      <c r="T1334" s="11">
        <f>SUM($R$3:R1334)</f>
        <v>5.16601512810533E-2</v>
      </c>
      <c r="U1334" s="4">
        <f t="shared" si="310"/>
        <v>0</v>
      </c>
      <c r="AA1334" s="4">
        <f t="shared" si="311"/>
        <v>0</v>
      </c>
      <c r="AM1334" s="4">
        <f t="shared" si="312"/>
        <v>0</v>
      </c>
      <c r="AN1334" s="5">
        <f>SUM($H$3:H1334)</f>
        <v>13409.111111111111</v>
      </c>
    </row>
    <row r="1335" spans="1:40" x14ac:dyDescent="0.3">
      <c r="A1335" s="2" t="s">
        <v>16</v>
      </c>
      <c r="B1335" s="13">
        <v>1332</v>
      </c>
      <c r="C1335" s="13">
        <v>310</v>
      </c>
      <c r="D1335" s="14">
        <v>81</v>
      </c>
      <c r="E1335" s="4">
        <f t="shared" si="313"/>
        <v>-1.3888888888888099E-2</v>
      </c>
      <c r="F1335" s="11">
        <f t="shared" si="314"/>
        <v>-2.7777777777778172E-2</v>
      </c>
      <c r="H1335" s="12">
        <f t="shared" si="301"/>
        <v>22.5</v>
      </c>
      <c r="I1335" s="5">
        <f t="shared" si="302"/>
        <v>-2.5972222222220744</v>
      </c>
      <c r="J1335" s="4">
        <f t="shared" si="303"/>
        <v>36.689399999999999</v>
      </c>
      <c r="K1335" s="4">
        <f t="shared" si="304"/>
        <v>77.596126874999996</v>
      </c>
      <c r="L1335" s="11">
        <f t="shared" si="305"/>
        <v>111.68830465277793</v>
      </c>
      <c r="N1335" s="12">
        <f t="shared" si="300"/>
        <v>2512.9868546875036</v>
      </c>
      <c r="O1335" s="4">
        <f t="shared" si="306"/>
        <v>2512.9868546875036</v>
      </c>
      <c r="P1335" s="4">
        <f t="shared" si="307"/>
        <v>0</v>
      </c>
      <c r="Q1335" s="4">
        <f t="shared" si="308"/>
        <v>6.9805190407986207E-4</v>
      </c>
      <c r="R1335" s="4">
        <f t="shared" si="309"/>
        <v>0</v>
      </c>
      <c r="S1335" s="4">
        <f>SUM($Q$3:Q1335)</f>
        <v>0.36949500579700051</v>
      </c>
      <c r="T1335" s="11">
        <f>SUM($R$3:R1335)</f>
        <v>5.16601512810533E-2</v>
      </c>
      <c r="U1335" s="4">
        <f t="shared" si="310"/>
        <v>0</v>
      </c>
      <c r="AA1335" s="4">
        <f t="shared" si="311"/>
        <v>0</v>
      </c>
      <c r="AM1335" s="4">
        <f t="shared" si="312"/>
        <v>0</v>
      </c>
      <c r="AN1335" s="5">
        <f>SUM($H$3:H1335)</f>
        <v>13431.611111111111</v>
      </c>
    </row>
    <row r="1336" spans="1:40" x14ac:dyDescent="0.3">
      <c r="A1336" s="2" t="s">
        <v>16</v>
      </c>
      <c r="B1336" s="13">
        <v>1333</v>
      </c>
      <c r="C1336" s="13">
        <v>311</v>
      </c>
      <c r="D1336" s="14">
        <v>80.900000000000006</v>
      </c>
      <c r="E1336" s="4">
        <f t="shared" si="313"/>
        <v>-5.5555555555556344E-2</v>
      </c>
      <c r="F1336" s="11">
        <f t="shared" si="314"/>
        <v>-3.4722222222223209E-2</v>
      </c>
      <c r="H1336" s="12">
        <f t="shared" si="301"/>
        <v>22.472222222222225</v>
      </c>
      <c r="I1336" s="5">
        <f t="shared" si="302"/>
        <v>-10.388888888889037</v>
      </c>
      <c r="J1336" s="4">
        <f t="shared" si="303"/>
        <v>36.689399999999999</v>
      </c>
      <c r="K1336" s="4">
        <f t="shared" si="304"/>
        <v>77.404649768750019</v>
      </c>
      <c r="L1336" s="11">
        <f t="shared" si="305"/>
        <v>103.70516087986098</v>
      </c>
      <c r="N1336" s="12">
        <f t="shared" si="300"/>
        <v>2330.4854208835432</v>
      </c>
      <c r="O1336" s="4">
        <f t="shared" si="306"/>
        <v>2330.4854208835432</v>
      </c>
      <c r="P1336" s="4">
        <f t="shared" si="307"/>
        <v>0</v>
      </c>
      <c r="Q1336" s="4">
        <f t="shared" si="308"/>
        <v>6.4735706135653974E-4</v>
      </c>
      <c r="R1336" s="4">
        <f t="shared" si="309"/>
        <v>0</v>
      </c>
      <c r="S1336" s="4">
        <f>SUM($Q$3:Q1336)</f>
        <v>0.37014236285835705</v>
      </c>
      <c r="T1336" s="11">
        <f>SUM($R$3:R1336)</f>
        <v>5.16601512810533E-2</v>
      </c>
      <c r="U1336" s="4">
        <f t="shared" si="310"/>
        <v>0</v>
      </c>
      <c r="AA1336" s="4">
        <f t="shared" si="311"/>
        <v>0</v>
      </c>
      <c r="AM1336" s="4">
        <f t="shared" si="312"/>
        <v>0</v>
      </c>
      <c r="AN1336" s="5">
        <f>SUM($H$3:H1336)</f>
        <v>13454.083333333334</v>
      </c>
    </row>
    <row r="1337" spans="1:40" x14ac:dyDescent="0.3">
      <c r="A1337" s="2" t="s">
        <v>16</v>
      </c>
      <c r="B1337" s="13">
        <v>1334</v>
      </c>
      <c r="C1337" s="13">
        <v>312</v>
      </c>
      <c r="D1337" s="14">
        <v>80.599999999999994</v>
      </c>
      <c r="E1337" s="4">
        <f t="shared" si="313"/>
        <v>-8.3333333333334522E-2</v>
      </c>
      <c r="F1337" s="11">
        <f t="shared" si="314"/>
        <v>-1.3888888888888097E-2</v>
      </c>
      <c r="H1337" s="12">
        <f t="shared" si="301"/>
        <v>22.388888888888886</v>
      </c>
      <c r="I1337" s="5">
        <f t="shared" si="302"/>
        <v>-15.583333333333556</v>
      </c>
      <c r="J1337" s="4">
        <f t="shared" si="303"/>
        <v>36.689399999999999</v>
      </c>
      <c r="K1337" s="4">
        <f t="shared" si="304"/>
        <v>76.831637674999968</v>
      </c>
      <c r="L1337" s="11">
        <f t="shared" si="305"/>
        <v>97.937704341666404</v>
      </c>
      <c r="N1337" s="12">
        <f t="shared" si="300"/>
        <v>2192.7163805384198</v>
      </c>
      <c r="O1337" s="4">
        <f t="shared" si="306"/>
        <v>2192.7163805384198</v>
      </c>
      <c r="P1337" s="4">
        <f t="shared" si="307"/>
        <v>0</v>
      </c>
      <c r="Q1337" s="4">
        <f t="shared" si="308"/>
        <v>6.0908788348289439E-4</v>
      </c>
      <c r="R1337" s="4">
        <f t="shared" si="309"/>
        <v>0</v>
      </c>
      <c r="S1337" s="4">
        <f>SUM($Q$3:Q1337)</f>
        <v>0.37075145074183996</v>
      </c>
      <c r="T1337" s="11">
        <f>SUM($R$3:R1337)</f>
        <v>5.16601512810533E-2</v>
      </c>
      <c r="U1337" s="4">
        <f t="shared" si="310"/>
        <v>0</v>
      </c>
      <c r="AA1337" s="4">
        <f t="shared" si="311"/>
        <v>0</v>
      </c>
      <c r="AM1337" s="4">
        <f t="shared" si="312"/>
        <v>0</v>
      </c>
      <c r="AN1337" s="5">
        <f>SUM($H$3:H1337)</f>
        <v>13476.472222222223</v>
      </c>
    </row>
    <row r="1338" spans="1:40" x14ac:dyDescent="0.3">
      <c r="A1338" s="2" t="s">
        <v>16</v>
      </c>
      <c r="B1338" s="13">
        <v>1335</v>
      </c>
      <c r="C1338" s="13">
        <v>313</v>
      </c>
      <c r="D1338" s="14">
        <v>80.3</v>
      </c>
      <c r="E1338" s="4">
        <f t="shared" si="313"/>
        <v>-8.3333333333332538E-2</v>
      </c>
      <c r="F1338" s="11">
        <f t="shared" si="314"/>
        <v>1.3888888888890075E-2</v>
      </c>
      <c r="H1338" s="12">
        <f t="shared" si="301"/>
        <v>22.305555555555554</v>
      </c>
      <c r="I1338" s="5">
        <f t="shared" si="302"/>
        <v>-15.583333333333185</v>
      </c>
      <c r="J1338" s="4">
        <f t="shared" si="303"/>
        <v>36.689399999999999</v>
      </c>
      <c r="K1338" s="4">
        <f t="shared" si="304"/>
        <v>76.260754418749997</v>
      </c>
      <c r="L1338" s="11">
        <f t="shared" si="305"/>
        <v>97.366821085416802</v>
      </c>
      <c r="N1338" s="12">
        <f t="shared" si="300"/>
        <v>2171.8210369886024</v>
      </c>
      <c r="O1338" s="4">
        <f t="shared" si="306"/>
        <v>2171.8210369886024</v>
      </c>
      <c r="P1338" s="4">
        <f t="shared" si="307"/>
        <v>0</v>
      </c>
      <c r="Q1338" s="4">
        <f t="shared" si="308"/>
        <v>6.0328362138572286E-4</v>
      </c>
      <c r="R1338" s="4">
        <f t="shared" si="309"/>
        <v>0</v>
      </c>
      <c r="S1338" s="4">
        <f>SUM($Q$3:Q1338)</f>
        <v>0.37135473436322569</v>
      </c>
      <c r="T1338" s="11">
        <f>SUM($R$3:R1338)</f>
        <v>5.16601512810533E-2</v>
      </c>
      <c r="U1338" s="4">
        <f t="shared" si="310"/>
        <v>0</v>
      </c>
      <c r="AA1338" s="4">
        <f t="shared" si="311"/>
        <v>0</v>
      </c>
      <c r="AM1338" s="4">
        <f t="shared" si="312"/>
        <v>0</v>
      </c>
      <c r="AN1338" s="5">
        <f>SUM($H$3:H1338)</f>
        <v>13498.777777777777</v>
      </c>
    </row>
    <row r="1339" spans="1:40" x14ac:dyDescent="0.3">
      <c r="A1339" s="2" t="s">
        <v>16</v>
      </c>
      <c r="B1339" s="13">
        <v>1336</v>
      </c>
      <c r="C1339" s="13">
        <v>314</v>
      </c>
      <c r="D1339" s="14">
        <v>80</v>
      </c>
      <c r="E1339" s="4">
        <f t="shared" si="313"/>
        <v>-5.5555555555554373E-2</v>
      </c>
      <c r="F1339" s="11">
        <f t="shared" si="314"/>
        <v>2.7777777777777183E-2</v>
      </c>
      <c r="H1339" s="12">
        <f t="shared" si="301"/>
        <v>22.222222222222221</v>
      </c>
      <c r="I1339" s="5">
        <f t="shared" si="302"/>
        <v>-10.388888888888667</v>
      </c>
      <c r="J1339" s="4">
        <f t="shared" si="303"/>
        <v>36.689399999999999</v>
      </c>
      <c r="K1339" s="4">
        <f t="shared" si="304"/>
        <v>75.691999999999993</v>
      </c>
      <c r="L1339" s="11">
        <f t="shared" si="305"/>
        <v>101.99251111111133</v>
      </c>
      <c r="N1339" s="12">
        <f t="shared" si="300"/>
        <v>2266.5002469135848</v>
      </c>
      <c r="O1339" s="4">
        <f t="shared" si="306"/>
        <v>2266.5002469135848</v>
      </c>
      <c r="P1339" s="4">
        <f t="shared" si="307"/>
        <v>0</v>
      </c>
      <c r="Q1339" s="4">
        <f t="shared" si="308"/>
        <v>6.2958340192044025E-4</v>
      </c>
      <c r="R1339" s="4">
        <f t="shared" si="309"/>
        <v>0</v>
      </c>
      <c r="S1339" s="4">
        <f>SUM($Q$3:Q1339)</f>
        <v>0.37198431776514612</v>
      </c>
      <c r="T1339" s="11">
        <f>SUM($R$3:R1339)</f>
        <v>5.16601512810533E-2</v>
      </c>
      <c r="U1339" s="4">
        <f t="shared" si="310"/>
        <v>0</v>
      </c>
      <c r="AA1339" s="4">
        <f t="shared" si="311"/>
        <v>0</v>
      </c>
      <c r="AM1339" s="4">
        <f t="shared" si="312"/>
        <v>0</v>
      </c>
      <c r="AN1339" s="5">
        <f>SUM($H$3:H1339)</f>
        <v>13521</v>
      </c>
    </row>
    <row r="1340" spans="1:40" x14ac:dyDescent="0.3">
      <c r="A1340" s="2" t="s">
        <v>16</v>
      </c>
      <c r="B1340" s="13">
        <v>1337</v>
      </c>
      <c r="C1340" s="13">
        <v>315</v>
      </c>
      <c r="D1340" s="14">
        <v>79.900000000000006</v>
      </c>
      <c r="E1340" s="4">
        <f t="shared" si="313"/>
        <v>-2.7777777777778172E-2</v>
      </c>
      <c r="F1340" s="11">
        <f t="shared" si="314"/>
        <v>2.0833333333332149E-2</v>
      </c>
      <c r="H1340" s="12">
        <f t="shared" si="301"/>
        <v>22.194444444444446</v>
      </c>
      <c r="I1340" s="5">
        <f t="shared" si="302"/>
        <v>-5.1944444444445184</v>
      </c>
      <c r="J1340" s="4">
        <f t="shared" si="303"/>
        <v>36.689399999999999</v>
      </c>
      <c r="K1340" s="4">
        <f t="shared" si="304"/>
        <v>75.502888268750013</v>
      </c>
      <c r="L1340" s="11">
        <f t="shared" si="305"/>
        <v>106.99784382430549</v>
      </c>
      <c r="N1340" s="12">
        <f t="shared" si="300"/>
        <v>2374.7577004338914</v>
      </c>
      <c r="O1340" s="4">
        <f t="shared" si="306"/>
        <v>2374.7577004338914</v>
      </c>
      <c r="P1340" s="4">
        <f t="shared" si="307"/>
        <v>0</v>
      </c>
      <c r="Q1340" s="4">
        <f t="shared" si="308"/>
        <v>6.5965491678719214E-4</v>
      </c>
      <c r="R1340" s="4">
        <f t="shared" si="309"/>
        <v>0</v>
      </c>
      <c r="S1340" s="4">
        <f>SUM($Q$3:Q1340)</f>
        <v>0.37264397268193333</v>
      </c>
      <c r="T1340" s="11">
        <f>SUM($R$3:R1340)</f>
        <v>5.16601512810533E-2</v>
      </c>
      <c r="U1340" s="4">
        <f t="shared" si="310"/>
        <v>0</v>
      </c>
      <c r="AA1340" s="4">
        <f t="shared" si="311"/>
        <v>0</v>
      </c>
      <c r="AM1340" s="4">
        <f t="shared" si="312"/>
        <v>0</v>
      </c>
      <c r="AN1340" s="5">
        <f>SUM($H$3:H1340)</f>
        <v>13543.194444444445</v>
      </c>
    </row>
    <row r="1341" spans="1:40" x14ac:dyDescent="0.3">
      <c r="A1341" s="2" t="s">
        <v>16</v>
      </c>
      <c r="B1341" s="13">
        <v>1338</v>
      </c>
      <c r="C1341" s="13">
        <v>316</v>
      </c>
      <c r="D1341" s="14">
        <v>79.8</v>
      </c>
      <c r="E1341" s="4">
        <f t="shared" si="313"/>
        <v>-1.3888888888890073E-2</v>
      </c>
      <c r="F1341" s="11">
        <f t="shared" si="314"/>
        <v>1.3888888888889086E-2</v>
      </c>
      <c r="H1341" s="12">
        <f t="shared" si="301"/>
        <v>22.166666666666664</v>
      </c>
      <c r="I1341" s="5">
        <f t="shared" si="302"/>
        <v>-2.5972222222224435</v>
      </c>
      <c r="J1341" s="4">
        <f t="shared" si="303"/>
        <v>36.689399999999999</v>
      </c>
      <c r="K1341" s="4">
        <f t="shared" si="304"/>
        <v>75.314013074999977</v>
      </c>
      <c r="L1341" s="11">
        <f t="shared" si="305"/>
        <v>109.40619085277754</v>
      </c>
      <c r="N1341" s="12">
        <f t="shared" si="300"/>
        <v>2425.1705639032352</v>
      </c>
      <c r="O1341" s="4">
        <f t="shared" si="306"/>
        <v>2425.1705639032352</v>
      </c>
      <c r="P1341" s="4">
        <f t="shared" si="307"/>
        <v>0</v>
      </c>
      <c r="Q1341" s="4">
        <f t="shared" si="308"/>
        <v>6.7365848997312093E-4</v>
      </c>
      <c r="R1341" s="4">
        <f t="shared" si="309"/>
        <v>0</v>
      </c>
      <c r="S1341" s="4">
        <f>SUM($Q$3:Q1341)</f>
        <v>0.37331763117190647</v>
      </c>
      <c r="T1341" s="11">
        <f>SUM($R$3:R1341)</f>
        <v>5.16601512810533E-2</v>
      </c>
      <c r="U1341" s="4">
        <f t="shared" si="310"/>
        <v>0</v>
      </c>
      <c r="AA1341" s="4">
        <f t="shared" si="311"/>
        <v>0</v>
      </c>
      <c r="AM1341" s="4">
        <f t="shared" si="312"/>
        <v>0</v>
      </c>
      <c r="AN1341" s="5">
        <f>SUM($H$3:H1341)</f>
        <v>13565.361111111111</v>
      </c>
    </row>
    <row r="1342" spans="1:40" x14ac:dyDescent="0.3">
      <c r="A1342" s="2" t="s">
        <v>16</v>
      </c>
      <c r="B1342" s="13">
        <v>1339</v>
      </c>
      <c r="C1342" s="13">
        <v>317</v>
      </c>
      <c r="D1342" s="14">
        <v>79.8</v>
      </c>
      <c r="E1342" s="4">
        <f t="shared" si="313"/>
        <v>0</v>
      </c>
      <c r="F1342" s="11">
        <f t="shared" si="314"/>
        <v>1.3888888888890073E-2</v>
      </c>
      <c r="H1342" s="12">
        <f t="shared" si="301"/>
        <v>22.166666666666664</v>
      </c>
      <c r="I1342" s="5">
        <f t="shared" si="302"/>
        <v>0</v>
      </c>
      <c r="J1342" s="4">
        <f t="shared" si="303"/>
        <v>36.689399999999999</v>
      </c>
      <c r="K1342" s="4">
        <f t="shared" si="304"/>
        <v>75.314013074999977</v>
      </c>
      <c r="L1342" s="11">
        <f t="shared" si="305"/>
        <v>112.00341307499997</v>
      </c>
      <c r="N1342" s="12">
        <f t="shared" si="300"/>
        <v>2482.7423231624989</v>
      </c>
      <c r="O1342" s="4">
        <f t="shared" si="306"/>
        <v>2482.7423231624989</v>
      </c>
      <c r="P1342" s="4">
        <f t="shared" si="307"/>
        <v>0</v>
      </c>
      <c r="Q1342" s="4">
        <f t="shared" si="308"/>
        <v>6.896506453229164E-4</v>
      </c>
      <c r="R1342" s="4">
        <f t="shared" si="309"/>
        <v>0</v>
      </c>
      <c r="S1342" s="4">
        <f>SUM($Q$3:Q1342)</f>
        <v>0.37400728181722936</v>
      </c>
      <c r="T1342" s="11">
        <f>SUM($R$3:R1342)</f>
        <v>5.16601512810533E-2</v>
      </c>
      <c r="U1342" s="4">
        <f t="shared" si="310"/>
        <v>0</v>
      </c>
      <c r="AA1342" s="4">
        <f t="shared" si="311"/>
        <v>0</v>
      </c>
      <c r="AM1342" s="4">
        <f t="shared" si="312"/>
        <v>0</v>
      </c>
      <c r="AN1342" s="5">
        <f>SUM($H$3:H1342)</f>
        <v>13587.527777777777</v>
      </c>
    </row>
    <row r="1343" spans="1:40" x14ac:dyDescent="0.3">
      <c r="A1343" s="2" t="s">
        <v>16</v>
      </c>
      <c r="B1343" s="13">
        <v>1340</v>
      </c>
      <c r="C1343" s="13">
        <v>318</v>
      </c>
      <c r="D1343" s="14">
        <v>79.8</v>
      </c>
      <c r="E1343" s="4">
        <f t="shared" si="313"/>
        <v>1.3888888888890073E-2</v>
      </c>
      <c r="F1343" s="11">
        <f t="shared" si="314"/>
        <v>1.3888888888889086E-2</v>
      </c>
      <c r="H1343" s="12">
        <f t="shared" si="301"/>
        <v>22.166666666666664</v>
      </c>
      <c r="I1343" s="5">
        <f t="shared" si="302"/>
        <v>2.5972222222224435</v>
      </c>
      <c r="J1343" s="4">
        <f t="shared" si="303"/>
        <v>36.689399999999999</v>
      </c>
      <c r="K1343" s="4">
        <f t="shared" si="304"/>
        <v>75.314013074999977</v>
      </c>
      <c r="L1343" s="11">
        <f t="shared" si="305"/>
        <v>114.60063529722242</v>
      </c>
      <c r="N1343" s="12">
        <f t="shared" si="300"/>
        <v>2540.3140824217635</v>
      </c>
      <c r="O1343" s="4">
        <f t="shared" si="306"/>
        <v>2540.3140824217635</v>
      </c>
      <c r="P1343" s="4">
        <f t="shared" si="307"/>
        <v>0</v>
      </c>
      <c r="Q1343" s="4">
        <f t="shared" si="308"/>
        <v>7.0564280067271208E-4</v>
      </c>
      <c r="R1343" s="4">
        <f t="shared" si="309"/>
        <v>0</v>
      </c>
      <c r="S1343" s="4">
        <f>SUM($Q$3:Q1343)</f>
        <v>0.37471292461790207</v>
      </c>
      <c r="T1343" s="11">
        <f>SUM($R$3:R1343)</f>
        <v>5.16601512810533E-2</v>
      </c>
      <c r="U1343" s="4">
        <f t="shared" si="310"/>
        <v>0</v>
      </c>
      <c r="AA1343" s="4">
        <f t="shared" si="311"/>
        <v>0</v>
      </c>
      <c r="AM1343" s="4">
        <f t="shared" si="312"/>
        <v>0</v>
      </c>
      <c r="AN1343" s="5">
        <f>SUM($H$3:H1343)</f>
        <v>13609.694444444443</v>
      </c>
    </row>
    <row r="1344" spans="1:40" x14ac:dyDescent="0.3">
      <c r="A1344" s="2" t="s">
        <v>16</v>
      </c>
      <c r="B1344" s="13">
        <v>1341</v>
      </c>
      <c r="C1344" s="13">
        <v>319</v>
      </c>
      <c r="D1344" s="14">
        <v>79.900000000000006</v>
      </c>
      <c r="E1344" s="4">
        <f t="shared" si="313"/>
        <v>2.7777777777778172E-2</v>
      </c>
      <c r="F1344" s="11">
        <f t="shared" si="314"/>
        <v>2.7777777777777186E-2</v>
      </c>
      <c r="H1344" s="12">
        <f t="shared" si="301"/>
        <v>22.194444444444446</v>
      </c>
      <c r="I1344" s="5">
        <f t="shared" si="302"/>
        <v>5.1944444444445184</v>
      </c>
      <c r="J1344" s="4">
        <f t="shared" si="303"/>
        <v>36.689399999999999</v>
      </c>
      <c r="K1344" s="4">
        <f t="shared" si="304"/>
        <v>75.502888268750013</v>
      </c>
      <c r="L1344" s="11">
        <f t="shared" si="305"/>
        <v>117.38673271319453</v>
      </c>
      <c r="N1344" s="12">
        <f t="shared" si="300"/>
        <v>2605.3333177178456</v>
      </c>
      <c r="O1344" s="4">
        <f t="shared" si="306"/>
        <v>2605.3333177178456</v>
      </c>
      <c r="P1344" s="4">
        <f t="shared" si="307"/>
        <v>0</v>
      </c>
      <c r="Q1344" s="4">
        <f t="shared" si="308"/>
        <v>7.2370369936606822E-4</v>
      </c>
      <c r="R1344" s="4">
        <f t="shared" si="309"/>
        <v>0</v>
      </c>
      <c r="S1344" s="4">
        <f>SUM($Q$3:Q1344)</f>
        <v>0.37543662831726815</v>
      </c>
      <c r="T1344" s="11">
        <f>SUM($R$3:R1344)</f>
        <v>5.16601512810533E-2</v>
      </c>
      <c r="U1344" s="4">
        <f t="shared" si="310"/>
        <v>0</v>
      </c>
      <c r="AA1344" s="4">
        <f t="shared" si="311"/>
        <v>0</v>
      </c>
      <c r="AM1344" s="4">
        <f t="shared" si="312"/>
        <v>0</v>
      </c>
      <c r="AN1344" s="5">
        <f>SUM($H$3:H1344)</f>
        <v>13631.888888888889</v>
      </c>
    </row>
    <row r="1345" spans="1:40" x14ac:dyDescent="0.3">
      <c r="A1345" s="2" t="s">
        <v>16</v>
      </c>
      <c r="B1345" s="13">
        <v>1342</v>
      </c>
      <c r="C1345" s="13">
        <v>320</v>
      </c>
      <c r="D1345" s="14">
        <v>80</v>
      </c>
      <c r="E1345" s="4">
        <f t="shared" si="313"/>
        <v>6.9444444444444448E-2</v>
      </c>
      <c r="F1345" s="11">
        <f t="shared" si="314"/>
        <v>4.1666666666666269E-2</v>
      </c>
      <c r="H1345" s="12">
        <f t="shared" si="301"/>
        <v>22.222222222222221</v>
      </c>
      <c r="I1345" s="5">
        <f t="shared" si="302"/>
        <v>12.986111111111112</v>
      </c>
      <c r="J1345" s="4">
        <f t="shared" si="303"/>
        <v>36.689399999999999</v>
      </c>
      <c r="K1345" s="4">
        <f t="shared" si="304"/>
        <v>75.691999999999993</v>
      </c>
      <c r="L1345" s="11">
        <f t="shared" si="305"/>
        <v>125.3675111111111</v>
      </c>
      <c r="N1345" s="12">
        <f t="shared" si="300"/>
        <v>2785.9446913580246</v>
      </c>
      <c r="O1345" s="4">
        <f t="shared" si="306"/>
        <v>2785.9446913580246</v>
      </c>
      <c r="P1345" s="4">
        <f t="shared" si="307"/>
        <v>0</v>
      </c>
      <c r="Q1345" s="4">
        <f t="shared" si="308"/>
        <v>7.7387352537722903E-4</v>
      </c>
      <c r="R1345" s="4">
        <f t="shared" si="309"/>
        <v>0</v>
      </c>
      <c r="S1345" s="4">
        <f>SUM($Q$3:Q1345)</f>
        <v>0.37621050184264537</v>
      </c>
      <c r="T1345" s="11">
        <f>SUM($R$3:R1345)</f>
        <v>5.16601512810533E-2</v>
      </c>
      <c r="U1345" s="4">
        <f t="shared" si="310"/>
        <v>0</v>
      </c>
      <c r="AA1345" s="4">
        <f t="shared" si="311"/>
        <v>0</v>
      </c>
      <c r="AM1345" s="4">
        <f t="shared" si="312"/>
        <v>0</v>
      </c>
      <c r="AN1345" s="5">
        <f>SUM($H$3:H1345)</f>
        <v>13654.111111111111</v>
      </c>
    </row>
    <row r="1346" spans="1:40" x14ac:dyDescent="0.3">
      <c r="A1346" s="2" t="s">
        <v>16</v>
      </c>
      <c r="B1346" s="13">
        <v>1343</v>
      </c>
      <c r="C1346" s="13">
        <v>321</v>
      </c>
      <c r="D1346" s="14">
        <v>80.400000000000006</v>
      </c>
      <c r="E1346" s="4">
        <f t="shared" si="313"/>
        <v>0.11111111111111072</v>
      </c>
      <c r="F1346" s="11">
        <f t="shared" si="314"/>
        <v>2.0833333333333134E-2</v>
      </c>
      <c r="H1346" s="12">
        <f t="shared" si="301"/>
        <v>22.333333333333336</v>
      </c>
      <c r="I1346" s="5">
        <f t="shared" si="302"/>
        <v>20.777777777777704</v>
      </c>
      <c r="J1346" s="4">
        <f t="shared" si="303"/>
        <v>36.689399999999999</v>
      </c>
      <c r="K1346" s="4">
        <f t="shared" si="304"/>
        <v>76.45081230000001</v>
      </c>
      <c r="L1346" s="11">
        <f t="shared" si="305"/>
        <v>133.91799007777772</v>
      </c>
      <c r="N1346" s="12">
        <f t="shared" si="300"/>
        <v>2990.8351117370362</v>
      </c>
      <c r="O1346" s="4">
        <f t="shared" si="306"/>
        <v>2990.8351117370362</v>
      </c>
      <c r="P1346" s="4">
        <f t="shared" si="307"/>
        <v>0</v>
      </c>
      <c r="Q1346" s="4">
        <f t="shared" si="308"/>
        <v>8.3078753103806556E-4</v>
      </c>
      <c r="R1346" s="4">
        <f t="shared" si="309"/>
        <v>0</v>
      </c>
      <c r="S1346" s="4">
        <f>SUM($Q$3:Q1346)</f>
        <v>0.37704128937368342</v>
      </c>
      <c r="T1346" s="11">
        <f>SUM($R$3:R1346)</f>
        <v>5.16601512810533E-2</v>
      </c>
      <c r="U1346" s="4">
        <f t="shared" si="310"/>
        <v>0</v>
      </c>
      <c r="AA1346" s="4">
        <f t="shared" si="311"/>
        <v>0</v>
      </c>
      <c r="AM1346" s="4">
        <f t="shared" si="312"/>
        <v>0</v>
      </c>
      <c r="AN1346" s="5">
        <f>SUM($H$3:H1346)</f>
        <v>13676.444444444445</v>
      </c>
    </row>
    <row r="1347" spans="1:40" x14ac:dyDescent="0.3">
      <c r="A1347" s="2" t="s">
        <v>16</v>
      </c>
      <c r="B1347" s="13">
        <v>1344</v>
      </c>
      <c r="C1347" s="13">
        <v>322</v>
      </c>
      <c r="D1347" s="14">
        <v>80.8</v>
      </c>
      <c r="E1347" s="4">
        <f t="shared" si="313"/>
        <v>0.11111111111111072</v>
      </c>
      <c r="F1347" s="11">
        <f t="shared" si="314"/>
        <v>-6.944444444444052E-3</v>
      </c>
      <c r="H1347" s="12">
        <f t="shared" si="301"/>
        <v>22.444444444444443</v>
      </c>
      <c r="I1347" s="5">
        <f t="shared" si="302"/>
        <v>20.777777777777704</v>
      </c>
      <c r="J1347" s="4">
        <f t="shared" si="303"/>
        <v>36.689399999999999</v>
      </c>
      <c r="K1347" s="4">
        <f t="shared" si="304"/>
        <v>77.213409199999987</v>
      </c>
      <c r="L1347" s="11">
        <f t="shared" si="305"/>
        <v>134.68058697777769</v>
      </c>
      <c r="N1347" s="12">
        <f t="shared" ref="N1347:N1410" si="315">L1347*H1347</f>
        <v>3022.8309521678993</v>
      </c>
      <c r="O1347" s="4">
        <f t="shared" si="306"/>
        <v>3022.8309521678993</v>
      </c>
      <c r="P1347" s="4">
        <f t="shared" si="307"/>
        <v>0</v>
      </c>
      <c r="Q1347" s="4">
        <f t="shared" si="308"/>
        <v>8.3967526449108324E-4</v>
      </c>
      <c r="R1347" s="4">
        <f t="shared" si="309"/>
        <v>0</v>
      </c>
      <c r="S1347" s="4">
        <f>SUM($Q$3:Q1347)</f>
        <v>0.3778809646381745</v>
      </c>
      <c r="T1347" s="11">
        <f>SUM($R$3:R1347)</f>
        <v>5.16601512810533E-2</v>
      </c>
      <c r="U1347" s="4">
        <f t="shared" si="310"/>
        <v>0</v>
      </c>
      <c r="AA1347" s="4">
        <f t="shared" si="311"/>
        <v>0</v>
      </c>
      <c r="AM1347" s="4">
        <f t="shared" si="312"/>
        <v>0</v>
      </c>
      <c r="AN1347" s="5">
        <f>SUM($H$3:H1347)</f>
        <v>13698.888888888891</v>
      </c>
    </row>
    <row r="1348" spans="1:40" x14ac:dyDescent="0.3">
      <c r="A1348" s="2" t="s">
        <v>16</v>
      </c>
      <c r="B1348" s="13">
        <v>1345</v>
      </c>
      <c r="C1348" s="13">
        <v>323</v>
      </c>
      <c r="D1348" s="14">
        <v>81.2</v>
      </c>
      <c r="E1348" s="4">
        <f t="shared" si="313"/>
        <v>9.7222222222222612E-2</v>
      </c>
      <c r="F1348" s="11">
        <f t="shared" si="314"/>
        <v>-2.7777777777778172E-2</v>
      </c>
      <c r="H1348" s="12">
        <f t="shared" ref="H1348:H1411" si="316">D1348/3.6</f>
        <v>22.555555555555557</v>
      </c>
      <c r="I1348" s="5">
        <f t="shared" ref="I1348:I1411" si="317">187*E1348</f>
        <v>18.180555555555628</v>
      </c>
      <c r="J1348" s="4">
        <f t="shared" ref="J1348:J1411" si="318">0.02*(187*9.81)</f>
        <v>36.689399999999999</v>
      </c>
      <c r="K1348" s="4">
        <f t="shared" ref="K1348:K1411" si="319">0.5*1.27*(H1348)^2*0.6*0.4023</f>
        <v>77.979790700000024</v>
      </c>
      <c r="L1348" s="11">
        <f t="shared" ref="L1348:L1411" si="320">SUM(I1348:K1348)</f>
        <v>132.84974625555566</v>
      </c>
      <c r="N1348" s="12">
        <f t="shared" si="315"/>
        <v>2996.4998322086444</v>
      </c>
      <c r="O1348" s="4">
        <f t="shared" ref="O1348:O1411" si="321">IF(N1348&gt;0,N1348,0)</f>
        <v>2996.4998322086444</v>
      </c>
      <c r="P1348" s="4">
        <f t="shared" ref="P1348:P1411" si="322">IF(N1348&lt;0,N1348*-1,0)</f>
        <v>0</v>
      </c>
      <c r="Q1348" s="4">
        <f t="shared" ref="Q1348:Q1411" si="323">O1348/1000/3600</f>
        <v>8.3236106450240114E-4</v>
      </c>
      <c r="R1348" s="4">
        <f t="shared" ref="R1348:R1411" si="324">P1348/1000/3600</f>
        <v>0</v>
      </c>
      <c r="S1348" s="4">
        <f>SUM($Q$3:Q1348)</f>
        <v>0.37871332570267691</v>
      </c>
      <c r="T1348" s="11">
        <f>SUM($R$3:R1348)</f>
        <v>5.16601512810533E-2</v>
      </c>
      <c r="U1348" s="4">
        <f t="shared" ref="U1348:U1411" si="325">IF(R1348&gt;0,Q1348-R1348*-17,0)</f>
        <v>0</v>
      </c>
      <c r="AA1348" s="4">
        <f t="shared" ref="AA1348:AA1411" si="326">U1348*0.7</f>
        <v>0</v>
      </c>
      <c r="AM1348" s="4">
        <f t="shared" ref="AM1348:AM1411" si="327">IF(D1348&lt;0.1,1,0)</f>
        <v>0</v>
      </c>
      <c r="AN1348" s="5">
        <f>SUM($H$3:H1348)</f>
        <v>13721.444444444445</v>
      </c>
    </row>
    <row r="1349" spans="1:40" x14ac:dyDescent="0.3">
      <c r="A1349" s="2" t="s">
        <v>16</v>
      </c>
      <c r="B1349" s="13">
        <v>1346</v>
      </c>
      <c r="C1349" s="13">
        <v>324</v>
      </c>
      <c r="D1349" s="14">
        <v>81.5</v>
      </c>
      <c r="E1349" s="4">
        <f t="shared" ref="E1349:E1412" si="328">(D1350-D1348)/2/3.6</f>
        <v>5.5555555555554373E-2</v>
      </c>
      <c r="F1349" s="11">
        <f t="shared" ref="F1349:F1412" si="329">($E1350-$E1348)/2</f>
        <v>-4.1666666666667254E-2</v>
      </c>
      <c r="H1349" s="12">
        <f t="shared" si="316"/>
        <v>22.638888888888889</v>
      </c>
      <c r="I1349" s="5">
        <f t="shared" si="317"/>
        <v>10.388888888888667</v>
      </c>
      <c r="J1349" s="4">
        <f t="shared" si="318"/>
        <v>36.689399999999999</v>
      </c>
      <c r="K1349" s="4">
        <f t="shared" si="319"/>
        <v>78.557060468750009</v>
      </c>
      <c r="L1349" s="11">
        <f t="shared" si="320"/>
        <v>125.63534935763867</v>
      </c>
      <c r="N1349" s="12">
        <f t="shared" si="315"/>
        <v>2844.2447146243198</v>
      </c>
      <c r="O1349" s="4">
        <f t="shared" si="321"/>
        <v>2844.2447146243198</v>
      </c>
      <c r="P1349" s="4">
        <f t="shared" si="322"/>
        <v>0</v>
      </c>
      <c r="Q1349" s="4">
        <f t="shared" si="323"/>
        <v>7.9006797628453334E-4</v>
      </c>
      <c r="R1349" s="4">
        <f t="shared" si="324"/>
        <v>0</v>
      </c>
      <c r="S1349" s="4">
        <f>SUM($Q$3:Q1349)</f>
        <v>0.37950339367896146</v>
      </c>
      <c r="T1349" s="11">
        <f>SUM($R$3:R1349)</f>
        <v>5.16601512810533E-2</v>
      </c>
      <c r="U1349" s="4">
        <f t="shared" si="325"/>
        <v>0</v>
      </c>
      <c r="AA1349" s="4">
        <f t="shared" si="326"/>
        <v>0</v>
      </c>
      <c r="AM1349" s="4">
        <f t="shared" si="327"/>
        <v>0</v>
      </c>
      <c r="AN1349" s="5">
        <f>SUM($H$3:H1349)</f>
        <v>13744.083333333334</v>
      </c>
    </row>
    <row r="1350" spans="1:40" x14ac:dyDescent="0.3">
      <c r="A1350" s="2" t="s">
        <v>16</v>
      </c>
      <c r="B1350" s="13">
        <v>1347</v>
      </c>
      <c r="C1350" s="13">
        <v>325</v>
      </c>
      <c r="D1350" s="14">
        <v>81.599999999999994</v>
      </c>
      <c r="E1350" s="4">
        <f t="shared" si="328"/>
        <v>1.3888888888888099E-2</v>
      </c>
      <c r="F1350" s="11">
        <f t="shared" si="329"/>
        <v>-4.1666666666665284E-2</v>
      </c>
      <c r="H1350" s="12">
        <f t="shared" si="316"/>
        <v>22.666666666666664</v>
      </c>
      <c r="I1350" s="5">
        <f t="shared" si="317"/>
        <v>2.5972222222220744</v>
      </c>
      <c r="J1350" s="4">
        <f t="shared" si="318"/>
        <v>36.689399999999999</v>
      </c>
      <c r="K1350" s="4">
        <f t="shared" si="319"/>
        <v>78.749956799999993</v>
      </c>
      <c r="L1350" s="11">
        <f t="shared" si="320"/>
        <v>118.03657902222207</v>
      </c>
      <c r="N1350" s="12">
        <f t="shared" si="315"/>
        <v>2675.4957911703668</v>
      </c>
      <c r="O1350" s="4">
        <f t="shared" si="321"/>
        <v>2675.4957911703668</v>
      </c>
      <c r="P1350" s="4">
        <f t="shared" si="322"/>
        <v>0</v>
      </c>
      <c r="Q1350" s="4">
        <f t="shared" si="323"/>
        <v>7.4319327532510187E-4</v>
      </c>
      <c r="R1350" s="4">
        <f t="shared" si="324"/>
        <v>0</v>
      </c>
      <c r="S1350" s="4">
        <f>SUM($Q$3:Q1350)</f>
        <v>0.38024658695428659</v>
      </c>
      <c r="T1350" s="11">
        <f>SUM($R$3:R1350)</f>
        <v>5.16601512810533E-2</v>
      </c>
      <c r="U1350" s="4">
        <f t="shared" si="325"/>
        <v>0</v>
      </c>
      <c r="AA1350" s="4">
        <f t="shared" si="326"/>
        <v>0</v>
      </c>
      <c r="AM1350" s="4">
        <f t="shared" si="327"/>
        <v>0</v>
      </c>
      <c r="AN1350" s="5">
        <f>SUM($H$3:H1350)</f>
        <v>13766.75</v>
      </c>
    </row>
    <row r="1351" spans="1:40" x14ac:dyDescent="0.3">
      <c r="A1351" s="2" t="s">
        <v>16</v>
      </c>
      <c r="B1351" s="13">
        <v>1348</v>
      </c>
      <c r="C1351" s="13">
        <v>326</v>
      </c>
      <c r="D1351" s="14">
        <v>81.599999999999994</v>
      </c>
      <c r="E1351" s="4">
        <f t="shared" si="328"/>
        <v>-2.7777777777776198E-2</v>
      </c>
      <c r="F1351" s="11">
        <f t="shared" si="329"/>
        <v>-6.9444444444443448E-2</v>
      </c>
      <c r="H1351" s="12">
        <f t="shared" si="316"/>
        <v>22.666666666666664</v>
      </c>
      <c r="I1351" s="5">
        <f t="shared" si="317"/>
        <v>-5.1944444444441489</v>
      </c>
      <c r="J1351" s="4">
        <f t="shared" si="318"/>
        <v>36.689399999999999</v>
      </c>
      <c r="K1351" s="4">
        <f t="shared" si="319"/>
        <v>78.749956799999993</v>
      </c>
      <c r="L1351" s="11">
        <f t="shared" si="320"/>
        <v>110.24491235555584</v>
      </c>
      <c r="N1351" s="12">
        <f t="shared" si="315"/>
        <v>2498.8846800592655</v>
      </c>
      <c r="O1351" s="4">
        <f t="shared" si="321"/>
        <v>2498.8846800592655</v>
      </c>
      <c r="P1351" s="4">
        <f t="shared" si="322"/>
        <v>0</v>
      </c>
      <c r="Q1351" s="4">
        <f t="shared" si="323"/>
        <v>6.9413463334979601E-4</v>
      </c>
      <c r="R1351" s="4">
        <f t="shared" si="324"/>
        <v>0</v>
      </c>
      <c r="S1351" s="4">
        <f>SUM($Q$3:Q1351)</f>
        <v>0.38094072158763637</v>
      </c>
      <c r="T1351" s="11">
        <f>SUM($R$3:R1351)</f>
        <v>5.16601512810533E-2</v>
      </c>
      <c r="U1351" s="4">
        <f t="shared" si="325"/>
        <v>0</v>
      </c>
      <c r="AA1351" s="4">
        <f t="shared" si="326"/>
        <v>0</v>
      </c>
      <c r="AM1351" s="4">
        <f t="shared" si="327"/>
        <v>0</v>
      </c>
      <c r="AN1351" s="5">
        <f>SUM($H$3:H1351)</f>
        <v>13789.416666666666</v>
      </c>
    </row>
    <row r="1352" spans="1:40" x14ac:dyDescent="0.3">
      <c r="A1352" s="2" t="s">
        <v>16</v>
      </c>
      <c r="B1352" s="13">
        <v>1349</v>
      </c>
      <c r="C1352" s="13">
        <v>327</v>
      </c>
      <c r="D1352" s="14">
        <v>81.400000000000006</v>
      </c>
      <c r="E1352" s="4">
        <f t="shared" si="328"/>
        <v>-0.12499999999999881</v>
      </c>
      <c r="F1352" s="11">
        <f t="shared" si="329"/>
        <v>-0.11111111111111267</v>
      </c>
      <c r="H1352" s="12">
        <f t="shared" si="316"/>
        <v>22.611111111111111</v>
      </c>
      <c r="I1352" s="5">
        <f t="shared" si="317"/>
        <v>-23.374999999999776</v>
      </c>
      <c r="J1352" s="4">
        <f t="shared" si="318"/>
        <v>36.689399999999999</v>
      </c>
      <c r="K1352" s="4">
        <f t="shared" si="319"/>
        <v>78.364400674999999</v>
      </c>
      <c r="L1352" s="11">
        <f t="shared" si="320"/>
        <v>91.678800675000218</v>
      </c>
      <c r="N1352" s="12">
        <f t="shared" si="315"/>
        <v>2072.9595485958384</v>
      </c>
      <c r="O1352" s="4">
        <f t="shared" si="321"/>
        <v>2072.9595485958384</v>
      </c>
      <c r="P1352" s="4">
        <f t="shared" si="322"/>
        <v>0</v>
      </c>
      <c r="Q1352" s="4">
        <f t="shared" si="323"/>
        <v>5.758220968321774E-4</v>
      </c>
      <c r="R1352" s="4">
        <f t="shared" si="324"/>
        <v>0</v>
      </c>
      <c r="S1352" s="4">
        <f>SUM($Q$3:Q1352)</f>
        <v>0.38151654368446852</v>
      </c>
      <c r="T1352" s="11">
        <f>SUM($R$3:R1352)</f>
        <v>5.16601512810533E-2</v>
      </c>
      <c r="U1352" s="4">
        <f t="shared" si="325"/>
        <v>0</v>
      </c>
      <c r="AA1352" s="4">
        <f t="shared" si="326"/>
        <v>0</v>
      </c>
      <c r="AM1352" s="4">
        <f t="shared" si="327"/>
        <v>0</v>
      </c>
      <c r="AN1352" s="5">
        <f>SUM($H$3:H1352)</f>
        <v>13812.027777777777</v>
      </c>
    </row>
    <row r="1353" spans="1:40" x14ac:dyDescent="0.3">
      <c r="A1353" s="2" t="s">
        <v>16</v>
      </c>
      <c r="B1353" s="13">
        <v>1350</v>
      </c>
      <c r="C1353" s="13">
        <v>328</v>
      </c>
      <c r="D1353" s="14">
        <v>80.7</v>
      </c>
      <c r="E1353" s="4">
        <f t="shared" si="328"/>
        <v>-0.25000000000000155</v>
      </c>
      <c r="F1353" s="11">
        <f t="shared" si="329"/>
        <v>-0.1111111111111117</v>
      </c>
      <c r="H1353" s="12">
        <f t="shared" si="316"/>
        <v>22.416666666666668</v>
      </c>
      <c r="I1353" s="5">
        <f t="shared" si="317"/>
        <v>-46.750000000000291</v>
      </c>
      <c r="J1353" s="4">
        <f t="shared" si="318"/>
        <v>36.689399999999999</v>
      </c>
      <c r="K1353" s="4">
        <f t="shared" si="319"/>
        <v>77.022405168750012</v>
      </c>
      <c r="L1353" s="11">
        <f t="shared" si="320"/>
        <v>66.96180516874972</v>
      </c>
      <c r="N1353" s="12">
        <f t="shared" si="315"/>
        <v>1501.0604658661396</v>
      </c>
      <c r="O1353" s="4">
        <f t="shared" si="321"/>
        <v>1501.0604658661396</v>
      </c>
      <c r="P1353" s="4">
        <f t="shared" si="322"/>
        <v>0</v>
      </c>
      <c r="Q1353" s="4">
        <f t="shared" si="323"/>
        <v>4.1696124051837207E-4</v>
      </c>
      <c r="R1353" s="4">
        <f t="shared" si="324"/>
        <v>0</v>
      </c>
      <c r="S1353" s="4">
        <f>SUM($Q$3:Q1353)</f>
        <v>0.3819335049249869</v>
      </c>
      <c r="T1353" s="11">
        <f>SUM($R$3:R1353)</f>
        <v>5.16601512810533E-2</v>
      </c>
      <c r="U1353" s="4">
        <f t="shared" si="325"/>
        <v>0</v>
      </c>
      <c r="AA1353" s="4">
        <f t="shared" si="326"/>
        <v>0</v>
      </c>
      <c r="AM1353" s="4">
        <f t="shared" si="327"/>
        <v>0</v>
      </c>
      <c r="AN1353" s="5">
        <f>SUM($H$3:H1353)</f>
        <v>13834.444444444443</v>
      </c>
    </row>
    <row r="1354" spans="1:40" x14ac:dyDescent="0.3">
      <c r="A1354" s="2" t="s">
        <v>16</v>
      </c>
      <c r="B1354" s="13">
        <v>1351</v>
      </c>
      <c r="C1354" s="13">
        <v>329</v>
      </c>
      <c r="D1354" s="14">
        <v>79.599999999999994</v>
      </c>
      <c r="E1354" s="4">
        <f t="shared" si="328"/>
        <v>-0.34722222222222221</v>
      </c>
      <c r="F1354" s="11">
        <f t="shared" si="329"/>
        <v>-6.9444444444443476E-2</v>
      </c>
      <c r="H1354" s="12">
        <f t="shared" si="316"/>
        <v>22.111111111111111</v>
      </c>
      <c r="I1354" s="5">
        <f t="shared" si="317"/>
        <v>-64.930555555555557</v>
      </c>
      <c r="J1354" s="4">
        <f t="shared" si="318"/>
        <v>36.689399999999999</v>
      </c>
      <c r="K1354" s="4">
        <f t="shared" si="319"/>
        <v>74.936972299999994</v>
      </c>
      <c r="L1354" s="11">
        <f t="shared" si="320"/>
        <v>46.695816744444436</v>
      </c>
      <c r="N1354" s="12">
        <f t="shared" si="315"/>
        <v>1032.4963924604936</v>
      </c>
      <c r="O1354" s="4">
        <f t="shared" si="321"/>
        <v>1032.4963924604936</v>
      </c>
      <c r="P1354" s="4">
        <f t="shared" si="322"/>
        <v>0</v>
      </c>
      <c r="Q1354" s="4">
        <f t="shared" si="323"/>
        <v>2.8680455346124817E-4</v>
      </c>
      <c r="R1354" s="4">
        <f t="shared" si="324"/>
        <v>0</v>
      </c>
      <c r="S1354" s="4">
        <f>SUM($Q$3:Q1354)</f>
        <v>0.38222030947844815</v>
      </c>
      <c r="T1354" s="11">
        <f>SUM($R$3:R1354)</f>
        <v>5.16601512810533E-2</v>
      </c>
      <c r="U1354" s="4">
        <f t="shared" si="325"/>
        <v>0</v>
      </c>
      <c r="AA1354" s="4">
        <f t="shared" si="326"/>
        <v>0</v>
      </c>
      <c r="AM1354" s="4">
        <f t="shared" si="327"/>
        <v>0</v>
      </c>
      <c r="AN1354" s="5">
        <f>SUM($H$3:H1354)</f>
        <v>13856.555555555555</v>
      </c>
    </row>
    <row r="1355" spans="1:40" x14ac:dyDescent="0.3">
      <c r="A1355" s="2" t="s">
        <v>16</v>
      </c>
      <c r="B1355" s="13">
        <v>1352</v>
      </c>
      <c r="C1355" s="13">
        <v>330</v>
      </c>
      <c r="D1355" s="14">
        <v>78.2</v>
      </c>
      <c r="E1355" s="4">
        <f t="shared" si="328"/>
        <v>-0.38888888888888851</v>
      </c>
      <c r="F1355" s="11">
        <f t="shared" si="329"/>
        <v>-2.7777777777778179E-2</v>
      </c>
      <c r="H1355" s="12">
        <f t="shared" si="316"/>
        <v>21.722222222222221</v>
      </c>
      <c r="I1355" s="5">
        <f t="shared" si="317"/>
        <v>-72.722222222222157</v>
      </c>
      <c r="J1355" s="4">
        <f t="shared" si="318"/>
        <v>36.689399999999999</v>
      </c>
      <c r="K1355" s="4">
        <f t="shared" si="319"/>
        <v>72.324179074999989</v>
      </c>
      <c r="L1355" s="11">
        <f t="shared" si="320"/>
        <v>36.291356852777831</v>
      </c>
      <c r="N1355" s="12">
        <f t="shared" si="315"/>
        <v>788.32891830200731</v>
      </c>
      <c r="O1355" s="4">
        <f t="shared" si="321"/>
        <v>788.32891830200731</v>
      </c>
      <c r="P1355" s="4">
        <f t="shared" si="322"/>
        <v>0</v>
      </c>
      <c r="Q1355" s="4">
        <f t="shared" si="323"/>
        <v>2.1898025508389093E-4</v>
      </c>
      <c r="R1355" s="4">
        <f t="shared" si="324"/>
        <v>0</v>
      </c>
      <c r="S1355" s="4">
        <f>SUM($Q$3:Q1355)</f>
        <v>0.38243928973353203</v>
      </c>
      <c r="T1355" s="11">
        <f>SUM($R$3:R1355)</f>
        <v>5.16601512810533E-2</v>
      </c>
      <c r="U1355" s="4">
        <f t="shared" si="325"/>
        <v>0</v>
      </c>
      <c r="AA1355" s="4">
        <f t="shared" si="326"/>
        <v>0</v>
      </c>
      <c r="AM1355" s="4">
        <f t="shared" si="327"/>
        <v>0</v>
      </c>
      <c r="AN1355" s="5">
        <f>SUM($H$3:H1355)</f>
        <v>13878.277777777777</v>
      </c>
    </row>
    <row r="1356" spans="1:40" x14ac:dyDescent="0.3">
      <c r="A1356" s="2" t="s">
        <v>16</v>
      </c>
      <c r="B1356" s="13">
        <v>1353</v>
      </c>
      <c r="C1356" s="13">
        <v>331</v>
      </c>
      <c r="D1356" s="14">
        <v>76.8</v>
      </c>
      <c r="E1356" s="4">
        <f t="shared" si="328"/>
        <v>-0.40277777777777857</v>
      </c>
      <c r="F1356" s="11">
        <f t="shared" si="329"/>
        <v>-1.3888888888889062E-2</v>
      </c>
      <c r="H1356" s="12">
        <f t="shared" si="316"/>
        <v>21.333333333333332</v>
      </c>
      <c r="I1356" s="5">
        <f t="shared" si="317"/>
        <v>-75.319444444444599</v>
      </c>
      <c r="J1356" s="4">
        <f t="shared" si="318"/>
        <v>36.689399999999999</v>
      </c>
      <c r="K1356" s="4">
        <f t="shared" si="319"/>
        <v>69.757747199999983</v>
      </c>
      <c r="L1356" s="11">
        <f t="shared" si="320"/>
        <v>31.127702755555383</v>
      </c>
      <c r="N1356" s="12">
        <f t="shared" si="315"/>
        <v>664.0576587851815</v>
      </c>
      <c r="O1356" s="4">
        <f t="shared" si="321"/>
        <v>664.0576587851815</v>
      </c>
      <c r="P1356" s="4">
        <f t="shared" si="322"/>
        <v>0</v>
      </c>
      <c r="Q1356" s="4">
        <f t="shared" si="323"/>
        <v>1.8446046077366153E-4</v>
      </c>
      <c r="R1356" s="4">
        <f t="shared" si="324"/>
        <v>0</v>
      </c>
      <c r="S1356" s="4">
        <f>SUM($Q$3:Q1356)</f>
        <v>0.38262375019430567</v>
      </c>
      <c r="T1356" s="11">
        <f>SUM($R$3:R1356)</f>
        <v>5.16601512810533E-2</v>
      </c>
      <c r="U1356" s="4">
        <f t="shared" si="325"/>
        <v>0</v>
      </c>
      <c r="AA1356" s="4">
        <f t="shared" si="326"/>
        <v>0</v>
      </c>
      <c r="AM1356" s="4">
        <f t="shared" si="327"/>
        <v>0</v>
      </c>
      <c r="AN1356" s="5">
        <f>SUM($H$3:H1356)</f>
        <v>13899.611111111111</v>
      </c>
    </row>
    <row r="1357" spans="1:40" x14ac:dyDescent="0.3">
      <c r="A1357" s="2" t="s">
        <v>16</v>
      </c>
      <c r="B1357" s="13">
        <v>1354</v>
      </c>
      <c r="C1357" s="13">
        <v>332</v>
      </c>
      <c r="D1357" s="14">
        <v>75.3</v>
      </c>
      <c r="E1357" s="4">
        <f t="shared" si="328"/>
        <v>-0.41666666666666663</v>
      </c>
      <c r="F1357" s="11">
        <f t="shared" si="329"/>
        <v>-2.0833333333333121E-2</v>
      </c>
      <c r="H1357" s="12">
        <f t="shared" si="316"/>
        <v>20.916666666666664</v>
      </c>
      <c r="I1357" s="5">
        <f t="shared" si="317"/>
        <v>-77.916666666666657</v>
      </c>
      <c r="J1357" s="4">
        <f t="shared" si="318"/>
        <v>36.689399999999999</v>
      </c>
      <c r="K1357" s="4">
        <f t="shared" si="319"/>
        <v>67.059445668749973</v>
      </c>
      <c r="L1357" s="11">
        <f t="shared" si="320"/>
        <v>25.832179002083315</v>
      </c>
      <c r="N1357" s="12">
        <f t="shared" si="315"/>
        <v>540.32307746024264</v>
      </c>
      <c r="O1357" s="4">
        <f t="shared" si="321"/>
        <v>540.32307746024264</v>
      </c>
      <c r="P1357" s="4">
        <f t="shared" si="322"/>
        <v>0</v>
      </c>
      <c r="Q1357" s="4">
        <f t="shared" si="323"/>
        <v>1.5008974373895631E-4</v>
      </c>
      <c r="R1357" s="4">
        <f t="shared" si="324"/>
        <v>0</v>
      </c>
      <c r="S1357" s="4">
        <f>SUM($Q$3:Q1357)</f>
        <v>0.38277383993804465</v>
      </c>
      <c r="T1357" s="11">
        <f>SUM($R$3:R1357)</f>
        <v>5.16601512810533E-2</v>
      </c>
      <c r="U1357" s="4">
        <f t="shared" si="325"/>
        <v>0</v>
      </c>
      <c r="AA1357" s="4">
        <f t="shared" si="326"/>
        <v>0</v>
      </c>
      <c r="AM1357" s="4">
        <f t="shared" si="327"/>
        <v>0</v>
      </c>
      <c r="AN1357" s="5">
        <f>SUM($H$3:H1357)</f>
        <v>13920.527777777777</v>
      </c>
    </row>
    <row r="1358" spans="1:40" x14ac:dyDescent="0.3">
      <c r="A1358" s="2" t="s">
        <v>16</v>
      </c>
      <c r="B1358" s="13">
        <v>1355</v>
      </c>
      <c r="C1358" s="13">
        <v>333</v>
      </c>
      <c r="D1358" s="14">
        <v>73.8</v>
      </c>
      <c r="E1358" s="4">
        <f t="shared" si="328"/>
        <v>-0.44444444444444481</v>
      </c>
      <c r="F1358" s="11">
        <f t="shared" si="329"/>
        <v>-4.1666666666666297E-2</v>
      </c>
      <c r="H1358" s="12">
        <f t="shared" si="316"/>
        <v>20.5</v>
      </c>
      <c r="I1358" s="5">
        <f t="shared" si="317"/>
        <v>-83.111111111111185</v>
      </c>
      <c r="J1358" s="4">
        <f t="shared" si="318"/>
        <v>36.689399999999999</v>
      </c>
      <c r="K1358" s="4">
        <f t="shared" si="319"/>
        <v>64.414365074999992</v>
      </c>
      <c r="L1358" s="11">
        <f t="shared" si="320"/>
        <v>17.992653963888806</v>
      </c>
      <c r="N1358" s="12">
        <f t="shared" si="315"/>
        <v>368.84940625972052</v>
      </c>
      <c r="O1358" s="4">
        <f t="shared" si="321"/>
        <v>368.84940625972052</v>
      </c>
      <c r="P1358" s="4">
        <f t="shared" si="322"/>
        <v>0</v>
      </c>
      <c r="Q1358" s="4">
        <f t="shared" si="323"/>
        <v>1.0245816840547792E-4</v>
      </c>
      <c r="R1358" s="4">
        <f t="shared" si="324"/>
        <v>0</v>
      </c>
      <c r="S1358" s="4">
        <f>SUM($Q$3:Q1358)</f>
        <v>0.38287629810645013</v>
      </c>
      <c r="T1358" s="11">
        <f>SUM($R$3:R1358)</f>
        <v>5.16601512810533E-2</v>
      </c>
      <c r="U1358" s="4">
        <f t="shared" si="325"/>
        <v>0</v>
      </c>
      <c r="AA1358" s="4">
        <f t="shared" si="326"/>
        <v>0</v>
      </c>
      <c r="AM1358" s="4">
        <f t="shared" si="327"/>
        <v>0</v>
      </c>
      <c r="AN1358" s="5">
        <f>SUM($H$3:H1358)</f>
        <v>13941.027777777777</v>
      </c>
    </row>
    <row r="1359" spans="1:40" x14ac:dyDescent="0.3">
      <c r="A1359" s="2" t="s">
        <v>16</v>
      </c>
      <c r="B1359" s="13">
        <v>1356</v>
      </c>
      <c r="C1359" s="13">
        <v>334</v>
      </c>
      <c r="D1359" s="14">
        <v>72.099999999999994</v>
      </c>
      <c r="E1359" s="4">
        <f t="shared" si="328"/>
        <v>-0.49999999999999922</v>
      </c>
      <c r="F1359" s="11">
        <f t="shared" si="329"/>
        <v>-4.8611111111110356E-2</v>
      </c>
      <c r="H1359" s="12">
        <f t="shared" si="316"/>
        <v>20.027777777777775</v>
      </c>
      <c r="I1359" s="5">
        <f t="shared" si="317"/>
        <v>-93.499999999999858</v>
      </c>
      <c r="J1359" s="4">
        <f t="shared" si="318"/>
        <v>36.689399999999999</v>
      </c>
      <c r="K1359" s="4">
        <f t="shared" si="319"/>
        <v>61.480945268749977</v>
      </c>
      <c r="L1359" s="11">
        <f t="shared" si="320"/>
        <v>4.6703452687501184</v>
      </c>
      <c r="N1359" s="12">
        <f t="shared" si="315"/>
        <v>93.536637188023192</v>
      </c>
      <c r="O1359" s="4">
        <f t="shared" si="321"/>
        <v>93.536637188023192</v>
      </c>
      <c r="P1359" s="4">
        <f t="shared" si="322"/>
        <v>0</v>
      </c>
      <c r="Q1359" s="4">
        <f t="shared" si="323"/>
        <v>2.5982399218895331E-5</v>
      </c>
      <c r="R1359" s="4">
        <f t="shared" si="324"/>
        <v>0</v>
      </c>
      <c r="S1359" s="4">
        <f>SUM($Q$3:Q1359)</f>
        <v>0.38290228050566905</v>
      </c>
      <c r="T1359" s="11">
        <f>SUM($R$3:R1359)</f>
        <v>5.16601512810533E-2</v>
      </c>
      <c r="U1359" s="4">
        <f t="shared" si="325"/>
        <v>0</v>
      </c>
      <c r="AA1359" s="4">
        <f t="shared" si="326"/>
        <v>0</v>
      </c>
      <c r="AM1359" s="4">
        <f t="shared" si="327"/>
        <v>0</v>
      </c>
      <c r="AN1359" s="5">
        <f>SUM($H$3:H1359)</f>
        <v>13961.055555555555</v>
      </c>
    </row>
    <row r="1360" spans="1:40" x14ac:dyDescent="0.3">
      <c r="A1360" s="2" t="s">
        <v>16</v>
      </c>
      <c r="B1360" s="13">
        <v>1357</v>
      </c>
      <c r="C1360" s="13">
        <v>335</v>
      </c>
      <c r="D1360" s="14">
        <v>70.2</v>
      </c>
      <c r="E1360" s="4">
        <f t="shared" si="328"/>
        <v>-0.54166666666666552</v>
      </c>
      <c r="F1360" s="11">
        <f t="shared" si="329"/>
        <v>-3.4722222222223209E-2</v>
      </c>
      <c r="H1360" s="12">
        <f t="shared" si="316"/>
        <v>19.5</v>
      </c>
      <c r="I1360" s="5">
        <f t="shared" si="317"/>
        <v>-101.29166666666646</v>
      </c>
      <c r="J1360" s="4">
        <f t="shared" si="318"/>
        <v>36.689399999999999</v>
      </c>
      <c r="K1360" s="4">
        <f t="shared" si="319"/>
        <v>58.283313074999995</v>
      </c>
      <c r="L1360" s="11">
        <f t="shared" si="320"/>
        <v>-6.3189535916664568</v>
      </c>
      <c r="N1360" s="12">
        <f t="shared" si="315"/>
        <v>-123.21959503749591</v>
      </c>
      <c r="O1360" s="4">
        <f t="shared" si="321"/>
        <v>0</v>
      </c>
      <c r="P1360" s="4">
        <f t="shared" si="322"/>
        <v>123.21959503749591</v>
      </c>
      <c r="Q1360" s="4">
        <f t="shared" si="323"/>
        <v>0</v>
      </c>
      <c r="R1360" s="4">
        <f t="shared" si="324"/>
        <v>3.4227665288193306E-5</v>
      </c>
      <c r="S1360" s="4">
        <f>SUM($Q$3:Q1360)</f>
        <v>0.38290228050566905</v>
      </c>
      <c r="T1360" s="11">
        <f>SUM($R$3:R1360)</f>
        <v>5.169437894634149E-2</v>
      </c>
      <c r="U1360" s="4">
        <f t="shared" si="325"/>
        <v>5.818703098992862E-4</v>
      </c>
      <c r="AA1360" s="4">
        <f t="shared" si="326"/>
        <v>4.0730921692950031E-4</v>
      </c>
      <c r="AM1360" s="4">
        <f t="shared" si="327"/>
        <v>0</v>
      </c>
      <c r="AN1360" s="5">
        <f>SUM($H$3:H1360)</f>
        <v>13980.555555555555</v>
      </c>
    </row>
    <row r="1361" spans="1:40" x14ac:dyDescent="0.3">
      <c r="A1361" s="2" t="s">
        <v>16</v>
      </c>
      <c r="B1361" s="13">
        <v>1358</v>
      </c>
      <c r="C1361" s="13">
        <v>336</v>
      </c>
      <c r="D1361" s="14">
        <v>68.2</v>
      </c>
      <c r="E1361" s="4">
        <f t="shared" si="328"/>
        <v>-0.56944444444444564</v>
      </c>
      <c r="F1361" s="11">
        <f t="shared" si="329"/>
        <v>-3.4722222222223209E-2</v>
      </c>
      <c r="H1361" s="12">
        <f t="shared" si="316"/>
        <v>18.944444444444446</v>
      </c>
      <c r="I1361" s="5">
        <f t="shared" si="317"/>
        <v>-106.48611111111134</v>
      </c>
      <c r="J1361" s="4">
        <f t="shared" si="318"/>
        <v>36.689399999999999</v>
      </c>
      <c r="K1361" s="4">
        <f t="shared" si="319"/>
        <v>55.009634075000008</v>
      </c>
      <c r="L1361" s="11">
        <f t="shared" si="320"/>
        <v>-14.787077036111327</v>
      </c>
      <c r="N1361" s="12">
        <f t="shared" si="315"/>
        <v>-280.13295940633128</v>
      </c>
      <c r="O1361" s="4">
        <f t="shared" si="321"/>
        <v>0</v>
      </c>
      <c r="P1361" s="4">
        <f t="shared" si="322"/>
        <v>280.13295940633128</v>
      </c>
      <c r="Q1361" s="4">
        <f t="shared" si="323"/>
        <v>0</v>
      </c>
      <c r="R1361" s="4">
        <f t="shared" si="324"/>
        <v>7.7814710946203124E-5</v>
      </c>
      <c r="S1361" s="4">
        <f>SUM($Q$3:Q1361)</f>
        <v>0.38290228050566905</v>
      </c>
      <c r="T1361" s="11">
        <f>SUM($R$3:R1361)</f>
        <v>5.1772193657287691E-2</v>
      </c>
      <c r="U1361" s="4">
        <f t="shared" si="325"/>
        <v>1.3228500860854532E-3</v>
      </c>
      <c r="AA1361" s="4">
        <f t="shared" si="326"/>
        <v>9.259950602598172E-4</v>
      </c>
      <c r="AM1361" s="4">
        <f t="shared" si="327"/>
        <v>0</v>
      </c>
      <c r="AN1361" s="5">
        <f>SUM($H$3:H1361)</f>
        <v>13999.5</v>
      </c>
    </row>
    <row r="1362" spans="1:40" x14ac:dyDescent="0.3">
      <c r="A1362" s="2" t="s">
        <v>16</v>
      </c>
      <c r="B1362" s="13">
        <v>1359</v>
      </c>
      <c r="C1362" s="13">
        <v>337</v>
      </c>
      <c r="D1362" s="14">
        <v>66.099999999999994</v>
      </c>
      <c r="E1362" s="4">
        <f t="shared" si="328"/>
        <v>-0.61111111111111194</v>
      </c>
      <c r="F1362" s="11">
        <f t="shared" si="329"/>
        <v>-2.777777777777668E-2</v>
      </c>
      <c r="H1362" s="12">
        <f t="shared" si="316"/>
        <v>18.361111111111111</v>
      </c>
      <c r="I1362" s="5">
        <f t="shared" si="317"/>
        <v>-114.27777777777793</v>
      </c>
      <c r="J1362" s="4">
        <f t="shared" si="318"/>
        <v>36.689399999999999</v>
      </c>
      <c r="K1362" s="4">
        <f t="shared" si="319"/>
        <v>51.674100518750002</v>
      </c>
      <c r="L1362" s="11">
        <f t="shared" si="320"/>
        <v>-25.914277259027934</v>
      </c>
      <c r="N1362" s="12">
        <f t="shared" si="315"/>
        <v>-475.81492411715175</v>
      </c>
      <c r="O1362" s="4">
        <f t="shared" si="321"/>
        <v>0</v>
      </c>
      <c r="P1362" s="4">
        <f t="shared" si="322"/>
        <v>475.81492411715175</v>
      </c>
      <c r="Q1362" s="4">
        <f t="shared" si="323"/>
        <v>0</v>
      </c>
      <c r="R1362" s="4">
        <f t="shared" si="324"/>
        <v>1.3217081225476437E-4</v>
      </c>
      <c r="S1362" s="4">
        <f>SUM($Q$3:Q1362)</f>
        <v>0.38290228050566905</v>
      </c>
      <c r="T1362" s="11">
        <f>SUM($R$3:R1362)</f>
        <v>5.1904364469542455E-2</v>
      </c>
      <c r="U1362" s="4">
        <f t="shared" si="325"/>
        <v>2.2469038083309943E-3</v>
      </c>
      <c r="AA1362" s="4">
        <f t="shared" si="326"/>
        <v>1.5728326658316959E-3</v>
      </c>
      <c r="AM1362" s="4">
        <f t="shared" si="327"/>
        <v>0</v>
      </c>
      <c r="AN1362" s="5">
        <f>SUM($H$3:H1362)</f>
        <v>14017.861111111111</v>
      </c>
    </row>
    <row r="1363" spans="1:40" x14ac:dyDescent="0.3">
      <c r="A1363" s="2" t="s">
        <v>16</v>
      </c>
      <c r="B1363" s="13">
        <v>1360</v>
      </c>
      <c r="C1363" s="13">
        <v>338</v>
      </c>
      <c r="D1363" s="14">
        <v>63.8</v>
      </c>
      <c r="E1363" s="4">
        <f t="shared" si="328"/>
        <v>-0.624999999999999</v>
      </c>
      <c r="F1363" s="11">
        <f t="shared" si="329"/>
        <v>5.5555555555556357E-2</v>
      </c>
      <c r="H1363" s="12">
        <f t="shared" si="316"/>
        <v>17.722222222222221</v>
      </c>
      <c r="I1363" s="5">
        <f t="shared" si="317"/>
        <v>-116.87499999999982</v>
      </c>
      <c r="J1363" s="4">
        <f t="shared" si="318"/>
        <v>36.689399999999999</v>
      </c>
      <c r="K1363" s="4">
        <f t="shared" si="319"/>
        <v>48.14058507499999</v>
      </c>
      <c r="L1363" s="11">
        <f t="shared" si="320"/>
        <v>-32.045014924999833</v>
      </c>
      <c r="N1363" s="12">
        <f t="shared" si="315"/>
        <v>-567.90887561527484</v>
      </c>
      <c r="O1363" s="4">
        <f t="shared" si="321"/>
        <v>0</v>
      </c>
      <c r="P1363" s="4">
        <f t="shared" si="322"/>
        <v>567.90887561527484</v>
      </c>
      <c r="Q1363" s="4">
        <f t="shared" si="323"/>
        <v>0</v>
      </c>
      <c r="R1363" s="4">
        <f t="shared" si="324"/>
        <v>1.5775246544868745E-4</v>
      </c>
      <c r="S1363" s="4">
        <f>SUM($Q$3:Q1363)</f>
        <v>0.38290228050566905</v>
      </c>
      <c r="T1363" s="11">
        <f>SUM($R$3:R1363)</f>
        <v>5.2062116934991146E-2</v>
      </c>
      <c r="U1363" s="4">
        <f t="shared" si="325"/>
        <v>2.6817919126276867E-3</v>
      </c>
      <c r="AA1363" s="4">
        <f t="shared" si="326"/>
        <v>1.8772543388393807E-3</v>
      </c>
      <c r="AM1363" s="4">
        <f t="shared" si="327"/>
        <v>0</v>
      </c>
      <c r="AN1363" s="5">
        <f>SUM($H$3:H1363)</f>
        <v>14035.583333333334</v>
      </c>
    </row>
    <row r="1364" spans="1:40" x14ac:dyDescent="0.3">
      <c r="A1364" s="2" t="s">
        <v>16</v>
      </c>
      <c r="B1364" s="13">
        <v>1361</v>
      </c>
      <c r="C1364" s="13">
        <v>339</v>
      </c>
      <c r="D1364" s="14">
        <v>61.6</v>
      </c>
      <c r="E1364" s="4">
        <f t="shared" si="328"/>
        <v>-0.49999999999999922</v>
      </c>
      <c r="F1364" s="11">
        <f t="shared" si="329"/>
        <v>0.1874999999999992</v>
      </c>
      <c r="H1364" s="12">
        <f t="shared" si="316"/>
        <v>17.111111111111111</v>
      </c>
      <c r="I1364" s="5">
        <f t="shared" si="317"/>
        <v>-93.499999999999858</v>
      </c>
      <c r="J1364" s="4">
        <f t="shared" si="318"/>
        <v>36.689399999999999</v>
      </c>
      <c r="K1364" s="4">
        <f t="shared" si="319"/>
        <v>44.877786800000003</v>
      </c>
      <c r="L1364" s="11">
        <f t="shared" si="320"/>
        <v>-11.932813199999856</v>
      </c>
      <c r="N1364" s="12">
        <f t="shared" si="315"/>
        <v>-204.18369253333086</v>
      </c>
      <c r="O1364" s="4">
        <f t="shared" si="321"/>
        <v>0</v>
      </c>
      <c r="P1364" s="4">
        <f t="shared" si="322"/>
        <v>204.18369253333086</v>
      </c>
      <c r="Q1364" s="4">
        <f t="shared" si="323"/>
        <v>0</v>
      </c>
      <c r="R1364" s="4">
        <f t="shared" si="324"/>
        <v>5.6717692370369682E-5</v>
      </c>
      <c r="S1364" s="4">
        <f>SUM($Q$3:Q1364)</f>
        <v>0.38290228050566905</v>
      </c>
      <c r="T1364" s="11">
        <f>SUM($R$3:R1364)</f>
        <v>5.2118834627361513E-2</v>
      </c>
      <c r="U1364" s="4">
        <f t="shared" si="325"/>
        <v>9.6420077029628457E-4</v>
      </c>
      <c r="AA1364" s="4">
        <f t="shared" si="326"/>
        <v>6.7494053920739918E-4</v>
      </c>
      <c r="AM1364" s="4">
        <f t="shared" si="327"/>
        <v>0</v>
      </c>
      <c r="AN1364" s="5">
        <f>SUM($H$3:H1364)</f>
        <v>14052.694444444445</v>
      </c>
    </row>
    <row r="1365" spans="1:40" x14ac:dyDescent="0.3">
      <c r="A1365" s="2" t="s">
        <v>16</v>
      </c>
      <c r="B1365" s="13">
        <v>1362</v>
      </c>
      <c r="C1365" s="13">
        <v>340</v>
      </c>
      <c r="D1365" s="14">
        <v>60.2</v>
      </c>
      <c r="E1365" s="4">
        <f t="shared" si="328"/>
        <v>-0.25000000000000061</v>
      </c>
      <c r="F1365" s="11">
        <f t="shared" si="329"/>
        <v>0.26388888888888823</v>
      </c>
      <c r="H1365" s="12">
        <f t="shared" si="316"/>
        <v>16.722222222222221</v>
      </c>
      <c r="I1365" s="5">
        <f t="shared" si="317"/>
        <v>-46.750000000000114</v>
      </c>
      <c r="J1365" s="4">
        <f t="shared" si="318"/>
        <v>36.689399999999999</v>
      </c>
      <c r="K1365" s="4">
        <f t="shared" si="319"/>
        <v>42.861068074999991</v>
      </c>
      <c r="L1365" s="11">
        <f t="shared" si="320"/>
        <v>32.800468074999877</v>
      </c>
      <c r="N1365" s="12">
        <f t="shared" si="315"/>
        <v>548.4967161430535</v>
      </c>
      <c r="O1365" s="4">
        <f t="shared" si="321"/>
        <v>548.4967161430535</v>
      </c>
      <c r="P1365" s="4">
        <f t="shared" si="322"/>
        <v>0</v>
      </c>
      <c r="Q1365" s="4">
        <f t="shared" si="323"/>
        <v>1.5236019892862597E-4</v>
      </c>
      <c r="R1365" s="4">
        <f t="shared" si="324"/>
        <v>0</v>
      </c>
      <c r="S1365" s="4">
        <f>SUM($Q$3:Q1365)</f>
        <v>0.38305464070459766</v>
      </c>
      <c r="T1365" s="11">
        <f>SUM($R$3:R1365)</f>
        <v>5.2118834627361513E-2</v>
      </c>
      <c r="U1365" s="4">
        <f t="shared" si="325"/>
        <v>0</v>
      </c>
      <c r="AA1365" s="4">
        <f t="shared" si="326"/>
        <v>0</v>
      </c>
      <c r="AM1365" s="4">
        <f t="shared" si="327"/>
        <v>0</v>
      </c>
      <c r="AN1365" s="5">
        <f>SUM($H$3:H1365)</f>
        <v>14069.416666666668</v>
      </c>
    </row>
    <row r="1366" spans="1:40" x14ac:dyDescent="0.3">
      <c r="A1366" s="2" t="s">
        <v>16</v>
      </c>
      <c r="B1366" s="13">
        <v>1363</v>
      </c>
      <c r="C1366" s="13">
        <v>341</v>
      </c>
      <c r="D1366" s="14">
        <v>59.8</v>
      </c>
      <c r="E1366" s="4">
        <f t="shared" si="328"/>
        <v>2.7777777777777186E-2</v>
      </c>
      <c r="F1366" s="11">
        <f t="shared" si="329"/>
        <v>0.26388888888888917</v>
      </c>
      <c r="H1366" s="12">
        <f t="shared" si="316"/>
        <v>16.611111111111111</v>
      </c>
      <c r="I1366" s="5">
        <f t="shared" si="317"/>
        <v>5.1944444444443336</v>
      </c>
      <c r="J1366" s="4">
        <f t="shared" si="318"/>
        <v>36.689399999999999</v>
      </c>
      <c r="K1366" s="4">
        <f t="shared" si="319"/>
        <v>42.293378074999993</v>
      </c>
      <c r="L1366" s="11">
        <f t="shared" si="320"/>
        <v>84.177222519444328</v>
      </c>
      <c r="N1366" s="12">
        <f t="shared" si="315"/>
        <v>1398.277196295214</v>
      </c>
      <c r="O1366" s="4">
        <f t="shared" si="321"/>
        <v>1398.277196295214</v>
      </c>
      <c r="P1366" s="4">
        <f t="shared" si="322"/>
        <v>0</v>
      </c>
      <c r="Q1366" s="4">
        <f t="shared" si="323"/>
        <v>3.8841033230422613E-4</v>
      </c>
      <c r="R1366" s="4">
        <f t="shared" si="324"/>
        <v>0</v>
      </c>
      <c r="S1366" s="4">
        <f>SUM($Q$3:Q1366)</f>
        <v>0.38344305103690191</v>
      </c>
      <c r="T1366" s="11">
        <f>SUM($R$3:R1366)</f>
        <v>5.2118834627361513E-2</v>
      </c>
      <c r="U1366" s="4">
        <f t="shared" si="325"/>
        <v>0</v>
      </c>
      <c r="AA1366" s="4">
        <f t="shared" si="326"/>
        <v>0</v>
      </c>
      <c r="AM1366" s="4">
        <f t="shared" si="327"/>
        <v>0</v>
      </c>
      <c r="AN1366" s="5">
        <f>SUM($H$3:H1366)</f>
        <v>14086.027777777779</v>
      </c>
    </row>
    <row r="1367" spans="1:40" x14ac:dyDescent="0.3">
      <c r="A1367" s="2" t="s">
        <v>16</v>
      </c>
      <c r="B1367" s="13">
        <v>1364</v>
      </c>
      <c r="C1367" s="13">
        <v>342</v>
      </c>
      <c r="D1367" s="14">
        <v>60.4</v>
      </c>
      <c r="E1367" s="4">
        <f t="shared" si="328"/>
        <v>0.27777777777777779</v>
      </c>
      <c r="F1367" s="11">
        <f t="shared" si="329"/>
        <v>0.13888888888888939</v>
      </c>
      <c r="H1367" s="12">
        <f t="shared" si="316"/>
        <v>16.777777777777779</v>
      </c>
      <c r="I1367" s="5">
        <f t="shared" si="317"/>
        <v>51.94444444444445</v>
      </c>
      <c r="J1367" s="4">
        <f t="shared" si="318"/>
        <v>36.689399999999999</v>
      </c>
      <c r="K1367" s="4">
        <f t="shared" si="319"/>
        <v>43.146332300000005</v>
      </c>
      <c r="L1367" s="11">
        <f t="shared" si="320"/>
        <v>131.78017674444445</v>
      </c>
      <c r="N1367" s="12">
        <f t="shared" si="315"/>
        <v>2210.9785209345682</v>
      </c>
      <c r="O1367" s="4">
        <f t="shared" si="321"/>
        <v>2210.9785209345682</v>
      </c>
      <c r="P1367" s="4">
        <f t="shared" si="322"/>
        <v>0</v>
      </c>
      <c r="Q1367" s="4">
        <f t="shared" si="323"/>
        <v>6.1416070025960225E-4</v>
      </c>
      <c r="R1367" s="4">
        <f t="shared" si="324"/>
        <v>0</v>
      </c>
      <c r="S1367" s="4">
        <f>SUM($Q$3:Q1367)</f>
        <v>0.38405721173716151</v>
      </c>
      <c r="T1367" s="11">
        <f>SUM($R$3:R1367)</f>
        <v>5.2118834627361513E-2</v>
      </c>
      <c r="U1367" s="4">
        <f t="shared" si="325"/>
        <v>0</v>
      </c>
      <c r="AA1367" s="4">
        <f t="shared" si="326"/>
        <v>0</v>
      </c>
      <c r="AM1367" s="4">
        <f t="shared" si="327"/>
        <v>0</v>
      </c>
      <c r="AN1367" s="5">
        <f>SUM($H$3:H1367)</f>
        <v>14102.805555555557</v>
      </c>
    </row>
    <row r="1368" spans="1:40" x14ac:dyDescent="0.3">
      <c r="A1368" s="2" t="s">
        <v>16</v>
      </c>
      <c r="B1368" s="13">
        <v>1365</v>
      </c>
      <c r="C1368" s="13">
        <v>343</v>
      </c>
      <c r="D1368" s="14">
        <v>61.8</v>
      </c>
      <c r="E1368" s="4">
        <f t="shared" si="328"/>
        <v>0.30555555555555597</v>
      </c>
      <c r="F1368" s="11">
        <f t="shared" si="329"/>
        <v>-7.6388888888888506E-2</v>
      </c>
      <c r="H1368" s="12">
        <f t="shared" si="316"/>
        <v>17.166666666666664</v>
      </c>
      <c r="I1368" s="5">
        <f t="shared" si="317"/>
        <v>57.138888888888964</v>
      </c>
      <c r="J1368" s="4">
        <f t="shared" si="318"/>
        <v>36.689399999999999</v>
      </c>
      <c r="K1368" s="4">
        <f t="shared" si="319"/>
        <v>45.169674074999989</v>
      </c>
      <c r="L1368" s="11">
        <f t="shared" si="320"/>
        <v>138.99796296388894</v>
      </c>
      <c r="N1368" s="12">
        <f t="shared" si="315"/>
        <v>2386.1316975467598</v>
      </c>
      <c r="O1368" s="4">
        <f t="shared" si="321"/>
        <v>2386.1316975467598</v>
      </c>
      <c r="P1368" s="4">
        <f t="shared" si="322"/>
        <v>0</v>
      </c>
      <c r="Q1368" s="4">
        <f t="shared" si="323"/>
        <v>6.6281436042965548E-4</v>
      </c>
      <c r="R1368" s="4">
        <f t="shared" si="324"/>
        <v>0</v>
      </c>
      <c r="S1368" s="4">
        <f>SUM($Q$3:Q1368)</f>
        <v>0.38472002609759115</v>
      </c>
      <c r="T1368" s="11">
        <f>SUM($R$3:R1368)</f>
        <v>5.2118834627361513E-2</v>
      </c>
      <c r="U1368" s="4">
        <f t="shared" si="325"/>
        <v>0</v>
      </c>
      <c r="AA1368" s="4">
        <f t="shared" si="326"/>
        <v>0</v>
      </c>
      <c r="AM1368" s="4">
        <f t="shared" si="327"/>
        <v>0</v>
      </c>
      <c r="AN1368" s="5">
        <f>SUM($H$3:H1368)</f>
        <v>14119.972222222223</v>
      </c>
    </row>
    <row r="1369" spans="1:40" x14ac:dyDescent="0.3">
      <c r="A1369" s="2" t="s">
        <v>16</v>
      </c>
      <c r="B1369" s="13">
        <v>1366</v>
      </c>
      <c r="C1369" s="13">
        <v>344</v>
      </c>
      <c r="D1369" s="14">
        <v>62.6</v>
      </c>
      <c r="E1369" s="4">
        <f t="shared" si="328"/>
        <v>0.12500000000000078</v>
      </c>
      <c r="F1369" s="11">
        <f t="shared" si="329"/>
        <v>-0.20138888888888928</v>
      </c>
      <c r="H1369" s="12">
        <f t="shared" si="316"/>
        <v>17.388888888888889</v>
      </c>
      <c r="I1369" s="5">
        <f t="shared" si="317"/>
        <v>23.375000000000146</v>
      </c>
      <c r="J1369" s="4">
        <f t="shared" si="318"/>
        <v>36.689399999999999</v>
      </c>
      <c r="K1369" s="4">
        <f t="shared" si="319"/>
        <v>46.346684675000006</v>
      </c>
      <c r="L1369" s="11">
        <f t="shared" si="320"/>
        <v>106.41108467500015</v>
      </c>
      <c r="N1369" s="12">
        <f t="shared" si="315"/>
        <v>1850.370527959725</v>
      </c>
      <c r="O1369" s="4">
        <f t="shared" si="321"/>
        <v>1850.370527959725</v>
      </c>
      <c r="P1369" s="4">
        <f t="shared" si="322"/>
        <v>0</v>
      </c>
      <c r="Q1369" s="4">
        <f t="shared" si="323"/>
        <v>5.1399181332214584E-4</v>
      </c>
      <c r="R1369" s="4">
        <f t="shared" si="324"/>
        <v>0</v>
      </c>
      <c r="S1369" s="4">
        <f>SUM($Q$3:Q1369)</f>
        <v>0.38523401791091327</v>
      </c>
      <c r="T1369" s="11">
        <f>SUM($R$3:R1369)</f>
        <v>5.2118834627361513E-2</v>
      </c>
      <c r="U1369" s="4">
        <f t="shared" si="325"/>
        <v>0</v>
      </c>
      <c r="AA1369" s="4">
        <f t="shared" si="326"/>
        <v>0</v>
      </c>
      <c r="AM1369" s="4">
        <f t="shared" si="327"/>
        <v>0</v>
      </c>
      <c r="AN1369" s="5">
        <f>SUM($H$3:H1369)</f>
        <v>14137.361111111111</v>
      </c>
    </row>
    <row r="1370" spans="1:40" x14ac:dyDescent="0.3">
      <c r="A1370" s="2" t="s">
        <v>16</v>
      </c>
      <c r="B1370" s="13">
        <v>1367</v>
      </c>
      <c r="C1370" s="13">
        <v>345</v>
      </c>
      <c r="D1370" s="14">
        <v>62.7</v>
      </c>
      <c r="E1370" s="4">
        <f t="shared" si="328"/>
        <v>-9.7222222222222612E-2</v>
      </c>
      <c r="F1370" s="11">
        <f t="shared" si="329"/>
        <v>-0.25000000000000056</v>
      </c>
      <c r="H1370" s="12">
        <f t="shared" si="316"/>
        <v>17.416666666666668</v>
      </c>
      <c r="I1370" s="5">
        <f t="shared" si="317"/>
        <v>-18.180555555555628</v>
      </c>
      <c r="J1370" s="4">
        <f t="shared" si="318"/>
        <v>36.689399999999999</v>
      </c>
      <c r="K1370" s="4">
        <f t="shared" si="319"/>
        <v>46.494875418750006</v>
      </c>
      <c r="L1370" s="11">
        <f t="shared" si="320"/>
        <v>65.003719863194377</v>
      </c>
      <c r="N1370" s="12">
        <f t="shared" si="315"/>
        <v>1132.1481209506355</v>
      </c>
      <c r="O1370" s="4">
        <f t="shared" si="321"/>
        <v>1132.1481209506355</v>
      </c>
      <c r="P1370" s="4">
        <f t="shared" si="322"/>
        <v>0</v>
      </c>
      <c r="Q1370" s="4">
        <f t="shared" si="323"/>
        <v>3.1448558915295427E-4</v>
      </c>
      <c r="R1370" s="4">
        <f t="shared" si="324"/>
        <v>0</v>
      </c>
      <c r="S1370" s="4">
        <f>SUM($Q$3:Q1370)</f>
        <v>0.38554850350006625</v>
      </c>
      <c r="T1370" s="11">
        <f>SUM($R$3:R1370)</f>
        <v>5.2118834627361513E-2</v>
      </c>
      <c r="U1370" s="4">
        <f t="shared" si="325"/>
        <v>0</v>
      </c>
      <c r="AA1370" s="4">
        <f t="shared" si="326"/>
        <v>0</v>
      </c>
      <c r="AM1370" s="4">
        <f t="shared" si="327"/>
        <v>0</v>
      </c>
      <c r="AN1370" s="5">
        <f>SUM($H$3:H1370)</f>
        <v>14154.777777777777</v>
      </c>
    </row>
    <row r="1371" spans="1:40" x14ac:dyDescent="0.3">
      <c r="A1371" s="2" t="s">
        <v>16</v>
      </c>
      <c r="B1371" s="13">
        <v>1368</v>
      </c>
      <c r="C1371" s="13">
        <v>346</v>
      </c>
      <c r="D1371" s="14">
        <v>61.9</v>
      </c>
      <c r="E1371" s="4">
        <f t="shared" si="328"/>
        <v>-0.37500000000000039</v>
      </c>
      <c r="F1371" s="11">
        <f t="shared" si="329"/>
        <v>-0.19444444444444425</v>
      </c>
      <c r="H1371" s="12">
        <f t="shared" si="316"/>
        <v>17.194444444444443</v>
      </c>
      <c r="I1371" s="5">
        <f t="shared" si="317"/>
        <v>-70.125000000000071</v>
      </c>
      <c r="J1371" s="4">
        <f t="shared" si="318"/>
        <v>36.689399999999999</v>
      </c>
      <c r="K1371" s="4">
        <f t="shared" si="319"/>
        <v>45.315972518749987</v>
      </c>
      <c r="L1371" s="11">
        <f t="shared" si="320"/>
        <v>11.880372518749915</v>
      </c>
      <c r="N1371" s="12">
        <f t="shared" si="315"/>
        <v>204.27640525294993</v>
      </c>
      <c r="O1371" s="4">
        <f t="shared" si="321"/>
        <v>204.27640525294993</v>
      </c>
      <c r="P1371" s="4">
        <f t="shared" si="322"/>
        <v>0</v>
      </c>
      <c r="Q1371" s="4">
        <f t="shared" si="323"/>
        <v>5.6743445903597204E-5</v>
      </c>
      <c r="R1371" s="4">
        <f t="shared" si="324"/>
        <v>0</v>
      </c>
      <c r="S1371" s="4">
        <f>SUM($Q$3:Q1371)</f>
        <v>0.38560524694596987</v>
      </c>
      <c r="T1371" s="11">
        <f>SUM($R$3:R1371)</f>
        <v>5.2118834627361513E-2</v>
      </c>
      <c r="U1371" s="4">
        <f t="shared" si="325"/>
        <v>0</v>
      </c>
      <c r="AA1371" s="4">
        <f t="shared" si="326"/>
        <v>0</v>
      </c>
      <c r="AM1371" s="4">
        <f t="shared" si="327"/>
        <v>0</v>
      </c>
      <c r="AN1371" s="5">
        <f>SUM($H$3:H1371)</f>
        <v>14171.972222222223</v>
      </c>
    </row>
    <row r="1372" spans="1:40" x14ac:dyDescent="0.3">
      <c r="A1372" s="2" t="s">
        <v>16</v>
      </c>
      <c r="B1372" s="13">
        <v>1369</v>
      </c>
      <c r="C1372" s="13">
        <v>347</v>
      </c>
      <c r="D1372" s="14">
        <v>60</v>
      </c>
      <c r="E1372" s="4">
        <f t="shared" si="328"/>
        <v>-0.4861111111111111</v>
      </c>
      <c r="F1372" s="11">
        <f t="shared" si="329"/>
        <v>3.472222222222221E-2</v>
      </c>
      <c r="H1372" s="12">
        <f t="shared" si="316"/>
        <v>16.666666666666668</v>
      </c>
      <c r="I1372" s="5">
        <f t="shared" si="317"/>
        <v>-90.902777777777771</v>
      </c>
      <c r="J1372" s="4">
        <f t="shared" si="318"/>
        <v>36.689399999999999</v>
      </c>
      <c r="K1372" s="4">
        <f t="shared" si="319"/>
        <v>42.576750000000004</v>
      </c>
      <c r="L1372" s="11">
        <f t="shared" si="320"/>
        <v>-11.636627777777768</v>
      </c>
      <c r="N1372" s="12">
        <f t="shared" si="315"/>
        <v>-193.94379629629614</v>
      </c>
      <c r="O1372" s="4">
        <f t="shared" si="321"/>
        <v>0</v>
      </c>
      <c r="P1372" s="4">
        <f t="shared" si="322"/>
        <v>193.94379629629614</v>
      </c>
      <c r="Q1372" s="4">
        <f t="shared" si="323"/>
        <v>0</v>
      </c>
      <c r="R1372" s="4">
        <f t="shared" si="324"/>
        <v>5.3873276748971156E-5</v>
      </c>
      <c r="S1372" s="4">
        <f>SUM($Q$3:Q1372)</f>
        <v>0.38560524694596987</v>
      </c>
      <c r="T1372" s="11">
        <f>SUM($R$3:R1372)</f>
        <v>5.2172707904110487E-2</v>
      </c>
      <c r="U1372" s="4">
        <f t="shared" si="325"/>
        <v>9.1584570473250964E-4</v>
      </c>
      <c r="AA1372" s="4">
        <f t="shared" si="326"/>
        <v>6.4109199331275669E-4</v>
      </c>
      <c r="AM1372" s="4">
        <f t="shared" si="327"/>
        <v>0</v>
      </c>
      <c r="AN1372" s="5">
        <f>SUM($H$3:H1372)</f>
        <v>14188.638888888889</v>
      </c>
    </row>
    <row r="1373" spans="1:40" x14ac:dyDescent="0.3">
      <c r="A1373" s="2" t="s">
        <v>16</v>
      </c>
      <c r="B1373" s="13">
        <v>1370</v>
      </c>
      <c r="C1373" s="13">
        <v>348</v>
      </c>
      <c r="D1373" s="14">
        <v>58.4</v>
      </c>
      <c r="E1373" s="4">
        <f t="shared" si="328"/>
        <v>-0.30555555555555597</v>
      </c>
      <c r="F1373" s="11">
        <f t="shared" si="329"/>
        <v>0.20138888888888878</v>
      </c>
      <c r="H1373" s="12">
        <f t="shared" si="316"/>
        <v>16.222222222222221</v>
      </c>
      <c r="I1373" s="5">
        <f t="shared" si="317"/>
        <v>-57.138888888888964</v>
      </c>
      <c r="J1373" s="4">
        <f t="shared" si="318"/>
        <v>36.689399999999999</v>
      </c>
      <c r="K1373" s="4">
        <f t="shared" si="319"/>
        <v>40.336266799999997</v>
      </c>
      <c r="L1373" s="11">
        <f t="shared" si="320"/>
        <v>19.886777911111032</v>
      </c>
      <c r="N1373" s="12">
        <f t="shared" si="315"/>
        <v>322.60773055802338</v>
      </c>
      <c r="O1373" s="4">
        <f t="shared" si="321"/>
        <v>322.60773055802338</v>
      </c>
      <c r="P1373" s="4">
        <f t="shared" si="322"/>
        <v>0</v>
      </c>
      <c r="Q1373" s="4">
        <f t="shared" si="323"/>
        <v>8.9613258488339834E-5</v>
      </c>
      <c r="R1373" s="4">
        <f t="shared" si="324"/>
        <v>0</v>
      </c>
      <c r="S1373" s="4">
        <f>SUM($Q$3:Q1373)</f>
        <v>0.3856948602044582</v>
      </c>
      <c r="T1373" s="11">
        <f>SUM($R$3:R1373)</f>
        <v>5.2172707904110487E-2</v>
      </c>
      <c r="U1373" s="4">
        <f t="shared" si="325"/>
        <v>0</v>
      </c>
      <c r="AA1373" s="4">
        <f t="shared" si="326"/>
        <v>0</v>
      </c>
      <c r="AM1373" s="4">
        <f t="shared" si="327"/>
        <v>0</v>
      </c>
      <c r="AN1373" s="5">
        <f>SUM($H$3:H1373)</f>
        <v>14204.861111111111</v>
      </c>
    </row>
    <row r="1374" spans="1:40" x14ac:dyDescent="0.3">
      <c r="A1374" s="2" t="s">
        <v>16</v>
      </c>
      <c r="B1374" s="13">
        <v>1371</v>
      </c>
      <c r="C1374" s="13">
        <v>349</v>
      </c>
      <c r="D1374" s="14">
        <v>57.8</v>
      </c>
      <c r="E1374" s="4">
        <f t="shared" si="328"/>
        <v>-8.3333333333333523E-2</v>
      </c>
      <c r="F1374" s="11">
        <f t="shared" si="329"/>
        <v>0.15277777777777798</v>
      </c>
      <c r="H1374" s="12">
        <f t="shared" si="316"/>
        <v>16.055555555555554</v>
      </c>
      <c r="I1374" s="5">
        <f t="shared" si="317"/>
        <v>-15.583333333333369</v>
      </c>
      <c r="J1374" s="4">
        <f t="shared" si="318"/>
        <v>36.689399999999999</v>
      </c>
      <c r="K1374" s="4">
        <f t="shared" si="319"/>
        <v>39.511697074999979</v>
      </c>
      <c r="L1374" s="11">
        <f t="shared" si="320"/>
        <v>60.617763741666607</v>
      </c>
      <c r="N1374" s="12">
        <f t="shared" si="315"/>
        <v>973.25187340786931</v>
      </c>
      <c r="O1374" s="4">
        <f t="shared" si="321"/>
        <v>973.25187340786931</v>
      </c>
      <c r="P1374" s="4">
        <f t="shared" si="322"/>
        <v>0</v>
      </c>
      <c r="Q1374" s="4">
        <f t="shared" si="323"/>
        <v>2.7034774261329702E-4</v>
      </c>
      <c r="R1374" s="4">
        <f t="shared" si="324"/>
        <v>0</v>
      </c>
      <c r="S1374" s="4">
        <f>SUM($Q$3:Q1374)</f>
        <v>0.38596520794707151</v>
      </c>
      <c r="T1374" s="11">
        <f>SUM($R$3:R1374)</f>
        <v>5.2172707904110487E-2</v>
      </c>
      <c r="U1374" s="4">
        <f t="shared" si="325"/>
        <v>0</v>
      </c>
      <c r="AA1374" s="4">
        <f t="shared" si="326"/>
        <v>0</v>
      </c>
      <c r="AM1374" s="4">
        <f t="shared" si="327"/>
        <v>0</v>
      </c>
      <c r="AN1374" s="5">
        <f>SUM($H$3:H1374)</f>
        <v>14220.916666666666</v>
      </c>
    </row>
    <row r="1375" spans="1:40" x14ac:dyDescent="0.3">
      <c r="A1375" s="2" t="s">
        <v>16</v>
      </c>
      <c r="B1375" s="13">
        <v>1372</v>
      </c>
      <c r="C1375" s="13">
        <v>350</v>
      </c>
      <c r="D1375" s="14">
        <v>57.8</v>
      </c>
      <c r="E1375" s="4">
        <f t="shared" si="328"/>
        <v>0</v>
      </c>
      <c r="F1375" s="11">
        <f t="shared" si="329"/>
        <v>6.9444444444445377E-3</v>
      </c>
      <c r="H1375" s="12">
        <f t="shared" si="316"/>
        <v>16.055555555555554</v>
      </c>
      <c r="I1375" s="5">
        <f t="shared" si="317"/>
        <v>0</v>
      </c>
      <c r="J1375" s="4">
        <f t="shared" si="318"/>
        <v>36.689399999999999</v>
      </c>
      <c r="K1375" s="4">
        <f t="shared" si="319"/>
        <v>39.511697074999979</v>
      </c>
      <c r="L1375" s="11">
        <f t="shared" si="320"/>
        <v>76.201097074999979</v>
      </c>
      <c r="N1375" s="12">
        <f t="shared" si="315"/>
        <v>1223.450947481944</v>
      </c>
      <c r="O1375" s="4">
        <f t="shared" si="321"/>
        <v>1223.450947481944</v>
      </c>
      <c r="P1375" s="4">
        <f t="shared" si="322"/>
        <v>0</v>
      </c>
      <c r="Q1375" s="4">
        <f t="shared" si="323"/>
        <v>3.3984748541165109E-4</v>
      </c>
      <c r="R1375" s="4">
        <f t="shared" si="324"/>
        <v>0</v>
      </c>
      <c r="S1375" s="4">
        <f>SUM($Q$3:Q1375)</f>
        <v>0.38630505543248317</v>
      </c>
      <c r="T1375" s="11">
        <f>SUM($R$3:R1375)</f>
        <v>5.2172707904110487E-2</v>
      </c>
      <c r="U1375" s="4">
        <f t="shared" si="325"/>
        <v>0</v>
      </c>
      <c r="AA1375" s="4">
        <f t="shared" si="326"/>
        <v>0</v>
      </c>
      <c r="AM1375" s="4">
        <f t="shared" si="327"/>
        <v>0</v>
      </c>
      <c r="AN1375" s="5">
        <f>SUM($H$3:H1375)</f>
        <v>14236.972222222221</v>
      </c>
    </row>
    <row r="1376" spans="1:40" x14ac:dyDescent="0.3">
      <c r="A1376" s="2" t="s">
        <v>16</v>
      </c>
      <c r="B1376" s="13">
        <v>1373</v>
      </c>
      <c r="C1376" s="13">
        <v>351</v>
      </c>
      <c r="D1376" s="14">
        <v>57.8</v>
      </c>
      <c r="E1376" s="4">
        <f t="shared" si="328"/>
        <v>-6.9444444444444448E-2</v>
      </c>
      <c r="F1376" s="11">
        <f t="shared" si="329"/>
        <v>-0.11111111111111072</v>
      </c>
      <c r="H1376" s="12">
        <f t="shared" si="316"/>
        <v>16.055555555555554</v>
      </c>
      <c r="I1376" s="5">
        <f t="shared" si="317"/>
        <v>-12.986111111111112</v>
      </c>
      <c r="J1376" s="4">
        <f t="shared" si="318"/>
        <v>36.689399999999999</v>
      </c>
      <c r="K1376" s="4">
        <f t="shared" si="319"/>
        <v>39.511697074999979</v>
      </c>
      <c r="L1376" s="11">
        <f t="shared" si="320"/>
        <v>63.214985963888864</v>
      </c>
      <c r="N1376" s="12">
        <f t="shared" si="315"/>
        <v>1014.9517190868822</v>
      </c>
      <c r="O1376" s="4">
        <f t="shared" si="321"/>
        <v>1014.9517190868822</v>
      </c>
      <c r="P1376" s="4">
        <f t="shared" si="322"/>
        <v>0</v>
      </c>
      <c r="Q1376" s="4">
        <f t="shared" si="323"/>
        <v>2.8193103307968951E-4</v>
      </c>
      <c r="R1376" s="4">
        <f t="shared" si="324"/>
        <v>0</v>
      </c>
      <c r="S1376" s="4">
        <f>SUM($Q$3:Q1376)</f>
        <v>0.38658698646556283</v>
      </c>
      <c r="T1376" s="11">
        <f>SUM($R$3:R1376)</f>
        <v>5.2172707904110487E-2</v>
      </c>
      <c r="U1376" s="4">
        <f t="shared" si="325"/>
        <v>0</v>
      </c>
      <c r="AA1376" s="4">
        <f t="shared" si="326"/>
        <v>0</v>
      </c>
      <c r="AM1376" s="4">
        <f t="shared" si="327"/>
        <v>0</v>
      </c>
      <c r="AN1376" s="5">
        <f>SUM($H$3:H1376)</f>
        <v>14253.027777777776</v>
      </c>
    </row>
    <row r="1377" spans="1:40" x14ac:dyDescent="0.3">
      <c r="A1377" s="2" t="s">
        <v>16</v>
      </c>
      <c r="B1377" s="13">
        <v>1374</v>
      </c>
      <c r="C1377" s="13">
        <v>352</v>
      </c>
      <c r="D1377" s="14">
        <v>57.3</v>
      </c>
      <c r="E1377" s="4">
        <f t="shared" si="328"/>
        <v>-0.22222222222222143</v>
      </c>
      <c r="F1377" s="11">
        <f t="shared" si="329"/>
        <v>-0.1736111111111111</v>
      </c>
      <c r="H1377" s="12">
        <f t="shared" si="316"/>
        <v>15.916666666666666</v>
      </c>
      <c r="I1377" s="5">
        <f t="shared" si="317"/>
        <v>-41.555555555555408</v>
      </c>
      <c r="J1377" s="4">
        <f t="shared" si="318"/>
        <v>36.689399999999999</v>
      </c>
      <c r="K1377" s="4">
        <f t="shared" si="319"/>
        <v>38.831060418749999</v>
      </c>
      <c r="L1377" s="11">
        <f t="shared" si="320"/>
        <v>33.96490486319459</v>
      </c>
      <c r="N1377" s="12">
        <f t="shared" si="315"/>
        <v>540.6080690725139</v>
      </c>
      <c r="O1377" s="4">
        <f t="shared" si="321"/>
        <v>540.6080690725139</v>
      </c>
      <c r="P1377" s="4">
        <f t="shared" si="322"/>
        <v>0</v>
      </c>
      <c r="Q1377" s="4">
        <f t="shared" si="323"/>
        <v>1.501689080756983E-4</v>
      </c>
      <c r="R1377" s="4">
        <f t="shared" si="324"/>
        <v>0</v>
      </c>
      <c r="S1377" s="4">
        <f>SUM($Q$3:Q1377)</f>
        <v>0.38673715537363851</v>
      </c>
      <c r="T1377" s="11">
        <f>SUM($R$3:R1377)</f>
        <v>5.2172707904110487E-2</v>
      </c>
      <c r="U1377" s="4">
        <f t="shared" si="325"/>
        <v>0</v>
      </c>
      <c r="AA1377" s="4">
        <f t="shared" si="326"/>
        <v>0</v>
      </c>
      <c r="AM1377" s="4">
        <f t="shared" si="327"/>
        <v>0</v>
      </c>
      <c r="AN1377" s="5">
        <f>SUM($H$3:H1377)</f>
        <v>14268.944444444442</v>
      </c>
    </row>
    <row r="1378" spans="1:40" x14ac:dyDescent="0.3">
      <c r="A1378" s="2" t="s">
        <v>16</v>
      </c>
      <c r="B1378" s="13">
        <v>1375</v>
      </c>
      <c r="C1378" s="13">
        <v>353</v>
      </c>
      <c r="D1378" s="14">
        <v>56.2</v>
      </c>
      <c r="E1378" s="4">
        <f t="shared" si="328"/>
        <v>-0.41666666666666663</v>
      </c>
      <c r="F1378" s="11">
        <f t="shared" si="329"/>
        <v>-0.26388888888888967</v>
      </c>
      <c r="H1378" s="12">
        <f t="shared" si="316"/>
        <v>15.611111111111111</v>
      </c>
      <c r="I1378" s="5">
        <f t="shared" si="317"/>
        <v>-77.916666666666657</v>
      </c>
      <c r="J1378" s="4">
        <f t="shared" si="318"/>
        <v>36.689399999999999</v>
      </c>
      <c r="K1378" s="4">
        <f t="shared" si="319"/>
        <v>37.354475074999996</v>
      </c>
      <c r="L1378" s="11">
        <f t="shared" si="320"/>
        <v>-3.8727915916666618</v>
      </c>
      <c r="N1378" s="12">
        <f t="shared" si="315"/>
        <v>-60.458579847685108</v>
      </c>
      <c r="O1378" s="4">
        <f t="shared" si="321"/>
        <v>0</v>
      </c>
      <c r="P1378" s="4">
        <f t="shared" si="322"/>
        <v>60.458579847685108</v>
      </c>
      <c r="Q1378" s="4">
        <f t="shared" si="323"/>
        <v>0</v>
      </c>
      <c r="R1378" s="4">
        <f t="shared" si="324"/>
        <v>1.6794049957690307E-5</v>
      </c>
      <c r="S1378" s="4">
        <f>SUM($Q$3:Q1378)</f>
        <v>0.38673715537363851</v>
      </c>
      <c r="T1378" s="11">
        <f>SUM($R$3:R1378)</f>
        <v>5.2189501954068178E-2</v>
      </c>
      <c r="U1378" s="4">
        <f t="shared" si="325"/>
        <v>2.8549884928073523E-4</v>
      </c>
      <c r="AA1378" s="4">
        <f t="shared" si="326"/>
        <v>1.9984919449651464E-4</v>
      </c>
      <c r="AM1378" s="4">
        <f t="shared" si="327"/>
        <v>0</v>
      </c>
      <c r="AN1378" s="5">
        <f>SUM($H$3:H1378)</f>
        <v>14284.555555555553</v>
      </c>
    </row>
    <row r="1379" spans="1:40" x14ac:dyDescent="0.3">
      <c r="A1379" s="2" t="s">
        <v>16</v>
      </c>
      <c r="B1379" s="13">
        <v>1376</v>
      </c>
      <c r="C1379" s="13">
        <v>354</v>
      </c>
      <c r="D1379" s="14">
        <v>54.3</v>
      </c>
      <c r="E1379" s="4">
        <f t="shared" si="328"/>
        <v>-0.75000000000000078</v>
      </c>
      <c r="F1379" s="11">
        <f t="shared" si="329"/>
        <v>-0.40277777777777762</v>
      </c>
      <c r="H1379" s="12">
        <f t="shared" si="316"/>
        <v>15.083333333333332</v>
      </c>
      <c r="I1379" s="5">
        <f t="shared" si="317"/>
        <v>-140.25000000000014</v>
      </c>
      <c r="J1379" s="4">
        <f t="shared" si="318"/>
        <v>36.689399999999999</v>
      </c>
      <c r="K1379" s="4">
        <f t="shared" si="319"/>
        <v>34.871422668749993</v>
      </c>
      <c r="L1379" s="11">
        <f t="shared" si="320"/>
        <v>-68.689177331250136</v>
      </c>
      <c r="N1379" s="12">
        <f t="shared" si="315"/>
        <v>-1036.0617580796895</v>
      </c>
      <c r="O1379" s="4">
        <f t="shared" si="321"/>
        <v>0</v>
      </c>
      <c r="P1379" s="4">
        <f t="shared" si="322"/>
        <v>1036.0617580796895</v>
      </c>
      <c r="Q1379" s="4">
        <f t="shared" si="323"/>
        <v>0</v>
      </c>
      <c r="R1379" s="4">
        <f t="shared" si="324"/>
        <v>2.8779493279991377E-4</v>
      </c>
      <c r="S1379" s="4">
        <f>SUM($Q$3:Q1379)</f>
        <v>0.38673715537363851</v>
      </c>
      <c r="T1379" s="11">
        <f>SUM($R$3:R1379)</f>
        <v>5.2477296886868093E-2</v>
      </c>
      <c r="U1379" s="4">
        <f t="shared" si="325"/>
        <v>4.8925138575985341E-3</v>
      </c>
      <c r="AA1379" s="4">
        <f t="shared" si="326"/>
        <v>3.4247597003189737E-3</v>
      </c>
      <c r="AM1379" s="4">
        <f t="shared" si="327"/>
        <v>0</v>
      </c>
      <c r="AN1379" s="5">
        <f>SUM($H$3:H1379)</f>
        <v>14299.638888888887</v>
      </c>
    </row>
    <row r="1380" spans="1:40" x14ac:dyDescent="0.3">
      <c r="A1380" s="2" t="s">
        <v>16</v>
      </c>
      <c r="B1380" s="13">
        <v>1377</v>
      </c>
      <c r="C1380" s="13">
        <v>355</v>
      </c>
      <c r="D1380" s="14">
        <v>50.8</v>
      </c>
      <c r="E1380" s="4">
        <f t="shared" si="328"/>
        <v>-1.2222222222222219</v>
      </c>
      <c r="F1380" s="11">
        <f t="shared" si="329"/>
        <v>-0.36111111111111033</v>
      </c>
      <c r="H1380" s="12">
        <f t="shared" si="316"/>
        <v>14.111111111111111</v>
      </c>
      <c r="I1380" s="5">
        <f t="shared" si="317"/>
        <v>-228.55555555555549</v>
      </c>
      <c r="J1380" s="4">
        <f t="shared" si="318"/>
        <v>36.689399999999999</v>
      </c>
      <c r="K1380" s="4">
        <f t="shared" si="319"/>
        <v>30.520906699999998</v>
      </c>
      <c r="L1380" s="11">
        <f t="shared" si="320"/>
        <v>-161.3452488555555</v>
      </c>
      <c r="N1380" s="12">
        <f t="shared" si="315"/>
        <v>-2276.7607338506164</v>
      </c>
      <c r="O1380" s="4">
        <f t="shared" si="321"/>
        <v>0</v>
      </c>
      <c r="P1380" s="4">
        <f t="shared" si="322"/>
        <v>2276.7607338506164</v>
      </c>
      <c r="Q1380" s="4">
        <f t="shared" si="323"/>
        <v>0</v>
      </c>
      <c r="R1380" s="4">
        <f t="shared" si="324"/>
        <v>6.3243353718072672E-4</v>
      </c>
      <c r="S1380" s="4">
        <f>SUM($Q$3:Q1380)</f>
        <v>0.38673715537363851</v>
      </c>
      <c r="T1380" s="11">
        <f>SUM($R$3:R1380)</f>
        <v>5.3109730424048818E-2</v>
      </c>
      <c r="U1380" s="4">
        <f t="shared" si="325"/>
        <v>1.0751370132072354E-2</v>
      </c>
      <c r="AA1380" s="4">
        <f t="shared" si="326"/>
        <v>7.5259590924506474E-3</v>
      </c>
      <c r="AM1380" s="4">
        <f t="shared" si="327"/>
        <v>0</v>
      </c>
      <c r="AN1380" s="5">
        <f>SUM($H$3:H1380)</f>
        <v>14313.749999999998</v>
      </c>
    </row>
    <row r="1381" spans="1:40" x14ac:dyDescent="0.3">
      <c r="A1381" s="2" t="s">
        <v>16</v>
      </c>
      <c r="B1381" s="13">
        <v>1378</v>
      </c>
      <c r="C1381" s="13">
        <v>356</v>
      </c>
      <c r="D1381" s="14">
        <v>45.5</v>
      </c>
      <c r="E1381" s="4">
        <f t="shared" si="328"/>
        <v>-1.4722222222222214</v>
      </c>
      <c r="F1381" s="11">
        <f t="shared" si="329"/>
        <v>-0.12500000000000022</v>
      </c>
      <c r="H1381" s="12">
        <f t="shared" si="316"/>
        <v>12.638888888888889</v>
      </c>
      <c r="I1381" s="5">
        <f t="shared" si="317"/>
        <v>-275.30555555555543</v>
      </c>
      <c r="J1381" s="4">
        <f t="shared" si="318"/>
        <v>36.689399999999999</v>
      </c>
      <c r="K1381" s="4">
        <f t="shared" si="319"/>
        <v>24.484587968749999</v>
      </c>
      <c r="L1381" s="11">
        <f t="shared" si="320"/>
        <v>-214.13156758680543</v>
      </c>
      <c r="N1381" s="12">
        <f t="shared" si="315"/>
        <v>-2706.3850903332354</v>
      </c>
      <c r="O1381" s="4">
        <f t="shared" si="321"/>
        <v>0</v>
      </c>
      <c r="P1381" s="4">
        <f t="shared" si="322"/>
        <v>2706.3850903332354</v>
      </c>
      <c r="Q1381" s="4">
        <f t="shared" si="323"/>
        <v>0</v>
      </c>
      <c r="R1381" s="4">
        <f t="shared" si="324"/>
        <v>7.5177363620367651E-4</v>
      </c>
      <c r="S1381" s="4">
        <f>SUM($Q$3:Q1381)</f>
        <v>0.38673715537363851</v>
      </c>
      <c r="T1381" s="11">
        <f>SUM($R$3:R1381)</f>
        <v>5.3861504060252495E-2</v>
      </c>
      <c r="U1381" s="4">
        <f t="shared" si="325"/>
        <v>1.2780151815462501E-2</v>
      </c>
      <c r="AA1381" s="4">
        <f t="shared" si="326"/>
        <v>8.9461062708237511E-3</v>
      </c>
      <c r="AM1381" s="4">
        <f t="shared" si="327"/>
        <v>0</v>
      </c>
      <c r="AN1381" s="5">
        <f>SUM($H$3:H1381)</f>
        <v>14326.388888888887</v>
      </c>
    </row>
    <row r="1382" spans="1:40" x14ac:dyDescent="0.3">
      <c r="A1382" s="2" t="s">
        <v>16</v>
      </c>
      <c r="B1382" s="13">
        <v>1379</v>
      </c>
      <c r="C1382" s="13">
        <v>357</v>
      </c>
      <c r="D1382" s="14">
        <v>40.200000000000003</v>
      </c>
      <c r="E1382" s="4">
        <f t="shared" si="328"/>
        <v>-1.4722222222222223</v>
      </c>
      <c r="F1382" s="11">
        <f t="shared" si="329"/>
        <v>-4.4408920985006262E-16</v>
      </c>
      <c r="H1382" s="12">
        <f t="shared" si="316"/>
        <v>11.166666666666668</v>
      </c>
      <c r="I1382" s="5">
        <f t="shared" si="317"/>
        <v>-275.3055555555556</v>
      </c>
      <c r="J1382" s="4">
        <f t="shared" si="318"/>
        <v>36.689399999999999</v>
      </c>
      <c r="K1382" s="4">
        <f t="shared" si="319"/>
        <v>19.112703075000002</v>
      </c>
      <c r="L1382" s="11">
        <f t="shared" si="320"/>
        <v>-219.50345248055558</v>
      </c>
      <c r="N1382" s="12">
        <f t="shared" si="315"/>
        <v>-2451.1218860328709</v>
      </c>
      <c r="O1382" s="4">
        <f t="shared" si="321"/>
        <v>0</v>
      </c>
      <c r="P1382" s="4">
        <f t="shared" si="322"/>
        <v>2451.1218860328709</v>
      </c>
      <c r="Q1382" s="4">
        <f t="shared" si="323"/>
        <v>0</v>
      </c>
      <c r="R1382" s="4">
        <f t="shared" si="324"/>
        <v>6.8086719056468636E-4</v>
      </c>
      <c r="S1382" s="4">
        <f>SUM($Q$3:Q1382)</f>
        <v>0.38673715537363851</v>
      </c>
      <c r="T1382" s="11">
        <f>SUM($R$3:R1382)</f>
        <v>5.4542371250817179E-2</v>
      </c>
      <c r="U1382" s="4">
        <f t="shared" si="325"/>
        <v>1.1574742239599669E-2</v>
      </c>
      <c r="AA1382" s="4">
        <f t="shared" si="326"/>
        <v>8.1023195677197672E-3</v>
      </c>
      <c r="AM1382" s="4">
        <f t="shared" si="327"/>
        <v>0</v>
      </c>
      <c r="AN1382" s="5">
        <f>SUM($H$3:H1382)</f>
        <v>14337.555555555553</v>
      </c>
    </row>
    <row r="1383" spans="1:40" x14ac:dyDescent="0.3">
      <c r="A1383" s="2" t="s">
        <v>16</v>
      </c>
      <c r="B1383" s="13">
        <v>1380</v>
      </c>
      <c r="C1383" s="13">
        <v>358</v>
      </c>
      <c r="D1383" s="14">
        <v>34.9</v>
      </c>
      <c r="E1383" s="4">
        <f t="shared" si="328"/>
        <v>-1.4722222222222223</v>
      </c>
      <c r="F1383" s="11">
        <f t="shared" si="329"/>
        <v>0.20833333333333359</v>
      </c>
      <c r="H1383" s="12">
        <f t="shared" si="316"/>
        <v>9.6944444444444446</v>
      </c>
      <c r="I1383" s="5">
        <f t="shared" si="317"/>
        <v>-275.3055555555556</v>
      </c>
      <c r="J1383" s="4">
        <f t="shared" si="318"/>
        <v>36.689399999999999</v>
      </c>
      <c r="K1383" s="4">
        <f t="shared" si="319"/>
        <v>14.405252018749998</v>
      </c>
      <c r="L1383" s="11">
        <f t="shared" si="320"/>
        <v>-224.2109035368056</v>
      </c>
      <c r="N1383" s="12">
        <f t="shared" si="315"/>
        <v>-2173.6001481762542</v>
      </c>
      <c r="O1383" s="4">
        <f t="shared" si="321"/>
        <v>0</v>
      </c>
      <c r="P1383" s="4">
        <f t="shared" si="322"/>
        <v>2173.6001481762542</v>
      </c>
      <c r="Q1383" s="4">
        <f t="shared" si="323"/>
        <v>0</v>
      </c>
      <c r="R1383" s="4">
        <f t="shared" si="324"/>
        <v>6.0377781893784842E-4</v>
      </c>
      <c r="S1383" s="4">
        <f>SUM($Q$3:Q1383)</f>
        <v>0.38673715537363851</v>
      </c>
      <c r="T1383" s="11">
        <f>SUM($R$3:R1383)</f>
        <v>5.5146149069755027E-2</v>
      </c>
      <c r="U1383" s="4">
        <f t="shared" si="325"/>
        <v>1.0264222921943423E-2</v>
      </c>
      <c r="AA1383" s="4">
        <f t="shared" si="326"/>
        <v>7.1849560453603953E-3</v>
      </c>
      <c r="AM1383" s="4">
        <f t="shared" si="327"/>
        <v>0</v>
      </c>
      <c r="AN1383" s="5">
        <f>SUM($H$3:H1383)</f>
        <v>14347.249999999998</v>
      </c>
    </row>
    <row r="1384" spans="1:40" x14ac:dyDescent="0.3">
      <c r="A1384" s="2" t="s">
        <v>16</v>
      </c>
      <c r="B1384" s="13">
        <v>1381</v>
      </c>
      <c r="C1384" s="13">
        <v>359</v>
      </c>
      <c r="D1384" s="14">
        <v>29.6</v>
      </c>
      <c r="E1384" s="4">
        <f t="shared" si="328"/>
        <v>-1.0555555555555551</v>
      </c>
      <c r="F1384" s="11">
        <f t="shared" si="329"/>
        <v>0.71527777777777779</v>
      </c>
      <c r="H1384" s="12">
        <f t="shared" si="316"/>
        <v>8.2222222222222232</v>
      </c>
      <c r="I1384" s="5">
        <f t="shared" si="317"/>
        <v>-197.3888888888888</v>
      </c>
      <c r="J1384" s="4">
        <f t="shared" si="318"/>
        <v>36.689399999999999</v>
      </c>
      <c r="K1384" s="4">
        <f t="shared" si="319"/>
        <v>10.362234800000003</v>
      </c>
      <c r="L1384" s="11">
        <f t="shared" si="320"/>
        <v>-150.33725408888878</v>
      </c>
      <c r="N1384" s="12">
        <f t="shared" si="315"/>
        <v>-1236.1063113975301</v>
      </c>
      <c r="O1384" s="4">
        <f t="shared" si="321"/>
        <v>0</v>
      </c>
      <c r="P1384" s="4">
        <f t="shared" si="322"/>
        <v>1236.1063113975301</v>
      </c>
      <c r="Q1384" s="4">
        <f t="shared" si="323"/>
        <v>0</v>
      </c>
      <c r="R1384" s="4">
        <f t="shared" si="324"/>
        <v>3.4336286427709168E-4</v>
      </c>
      <c r="S1384" s="4">
        <f>SUM($Q$3:Q1384)</f>
        <v>0.38673715537363851</v>
      </c>
      <c r="T1384" s="11">
        <f>SUM($R$3:R1384)</f>
        <v>5.5489511934032121E-2</v>
      </c>
      <c r="U1384" s="4">
        <f t="shared" si="325"/>
        <v>5.8371686927105584E-3</v>
      </c>
      <c r="AA1384" s="4">
        <f t="shared" si="326"/>
        <v>4.0860180848973906E-3</v>
      </c>
      <c r="AM1384" s="4">
        <f t="shared" si="327"/>
        <v>0</v>
      </c>
      <c r="AN1384" s="5">
        <f>SUM($H$3:H1384)</f>
        <v>14355.472222222221</v>
      </c>
    </row>
    <row r="1385" spans="1:40" x14ac:dyDescent="0.3">
      <c r="A1385" s="2" t="s">
        <v>16</v>
      </c>
      <c r="B1385" s="13">
        <v>1382</v>
      </c>
      <c r="C1385" s="13">
        <v>360</v>
      </c>
      <c r="D1385" s="14">
        <v>27.3</v>
      </c>
      <c r="E1385" s="4">
        <f t="shared" si="328"/>
        <v>-4.1666666666666761E-2</v>
      </c>
      <c r="F1385" s="11">
        <f t="shared" si="329"/>
        <v>0.9166666666666663</v>
      </c>
      <c r="H1385" s="12">
        <f t="shared" si="316"/>
        <v>7.583333333333333</v>
      </c>
      <c r="I1385" s="5">
        <f t="shared" si="317"/>
        <v>-7.7916666666666847</v>
      </c>
      <c r="J1385" s="4">
        <f t="shared" si="318"/>
        <v>36.689399999999999</v>
      </c>
      <c r="K1385" s="4">
        <f t="shared" si="319"/>
        <v>8.8144516687500012</v>
      </c>
      <c r="L1385" s="11">
        <f t="shared" si="320"/>
        <v>37.712185002083316</v>
      </c>
      <c r="N1385" s="12">
        <f t="shared" si="315"/>
        <v>285.98406959913183</v>
      </c>
      <c r="O1385" s="4">
        <f t="shared" si="321"/>
        <v>285.98406959913183</v>
      </c>
      <c r="P1385" s="4">
        <f t="shared" si="322"/>
        <v>0</v>
      </c>
      <c r="Q1385" s="4">
        <f t="shared" si="323"/>
        <v>7.9440019333092173E-5</v>
      </c>
      <c r="R1385" s="4">
        <f t="shared" si="324"/>
        <v>0</v>
      </c>
      <c r="S1385" s="4">
        <f>SUM($Q$3:Q1385)</f>
        <v>0.38681659539297159</v>
      </c>
      <c r="T1385" s="11">
        <f>SUM($R$3:R1385)</f>
        <v>5.5489511934032121E-2</v>
      </c>
      <c r="U1385" s="4">
        <f t="shared" si="325"/>
        <v>0</v>
      </c>
      <c r="AA1385" s="4">
        <f t="shared" si="326"/>
        <v>0</v>
      </c>
      <c r="AM1385" s="4">
        <f t="shared" si="327"/>
        <v>0</v>
      </c>
      <c r="AN1385" s="5">
        <f>SUM($H$3:H1385)</f>
        <v>14363.055555555555</v>
      </c>
    </row>
    <row r="1386" spans="1:40" x14ac:dyDescent="0.3">
      <c r="A1386" s="2" t="s">
        <v>16</v>
      </c>
      <c r="B1386" s="13">
        <v>1383</v>
      </c>
      <c r="C1386" s="13">
        <v>361</v>
      </c>
      <c r="D1386" s="14">
        <v>29.3</v>
      </c>
      <c r="E1386" s="4">
        <f t="shared" si="328"/>
        <v>0.77777777777777746</v>
      </c>
      <c r="F1386" s="11">
        <f t="shared" si="329"/>
        <v>0.45833333333333343</v>
      </c>
      <c r="H1386" s="12">
        <f t="shared" si="316"/>
        <v>8.1388888888888893</v>
      </c>
      <c r="I1386" s="5">
        <f t="shared" si="317"/>
        <v>145.44444444444437</v>
      </c>
      <c r="J1386" s="4">
        <f t="shared" si="318"/>
        <v>36.689399999999999</v>
      </c>
      <c r="K1386" s="4">
        <f t="shared" si="319"/>
        <v>10.15325391875</v>
      </c>
      <c r="L1386" s="11">
        <f t="shared" si="320"/>
        <v>192.28709836319439</v>
      </c>
      <c r="N1386" s="12">
        <f t="shared" si="315"/>
        <v>1565.0033283448877</v>
      </c>
      <c r="O1386" s="4">
        <f t="shared" si="321"/>
        <v>1565.0033283448877</v>
      </c>
      <c r="P1386" s="4">
        <f t="shared" si="322"/>
        <v>0</v>
      </c>
      <c r="Q1386" s="4">
        <f t="shared" si="323"/>
        <v>4.347231467624688E-4</v>
      </c>
      <c r="R1386" s="4">
        <f t="shared" si="324"/>
        <v>0</v>
      </c>
      <c r="S1386" s="4">
        <f>SUM($Q$3:Q1386)</f>
        <v>0.38725131853973405</v>
      </c>
      <c r="T1386" s="11">
        <f>SUM($R$3:R1386)</f>
        <v>5.5489511934032121E-2</v>
      </c>
      <c r="U1386" s="4">
        <f t="shared" si="325"/>
        <v>0</v>
      </c>
      <c r="AA1386" s="4">
        <f t="shared" si="326"/>
        <v>0</v>
      </c>
      <c r="AM1386" s="4">
        <f t="shared" si="327"/>
        <v>0</v>
      </c>
      <c r="AN1386" s="5">
        <f>SUM($H$3:H1386)</f>
        <v>14371.194444444443</v>
      </c>
    </row>
    <row r="1387" spans="1:40" x14ac:dyDescent="0.3">
      <c r="A1387" s="2" t="s">
        <v>16</v>
      </c>
      <c r="B1387" s="13">
        <v>1384</v>
      </c>
      <c r="C1387" s="13">
        <v>362</v>
      </c>
      <c r="D1387" s="14">
        <v>32.9</v>
      </c>
      <c r="E1387" s="4">
        <f t="shared" si="328"/>
        <v>0.87500000000000011</v>
      </c>
      <c r="F1387" s="11">
        <f t="shared" si="329"/>
        <v>-0.12499999999999956</v>
      </c>
      <c r="H1387" s="12">
        <f t="shared" si="316"/>
        <v>9.1388888888888875</v>
      </c>
      <c r="I1387" s="5">
        <f t="shared" si="317"/>
        <v>163.62500000000003</v>
      </c>
      <c r="J1387" s="4">
        <f t="shared" si="318"/>
        <v>36.689399999999999</v>
      </c>
      <c r="K1387" s="4">
        <f t="shared" si="319"/>
        <v>12.801527768749995</v>
      </c>
      <c r="L1387" s="11">
        <f t="shared" si="320"/>
        <v>213.11592776875003</v>
      </c>
      <c r="N1387" s="12">
        <f t="shared" si="315"/>
        <v>1947.6427843310764</v>
      </c>
      <c r="O1387" s="4">
        <f t="shared" si="321"/>
        <v>1947.6427843310764</v>
      </c>
      <c r="P1387" s="4">
        <f t="shared" si="322"/>
        <v>0</v>
      </c>
      <c r="Q1387" s="4">
        <f t="shared" si="323"/>
        <v>5.4101188453641014E-4</v>
      </c>
      <c r="R1387" s="4">
        <f t="shared" si="324"/>
        <v>0</v>
      </c>
      <c r="S1387" s="4">
        <f>SUM($Q$3:Q1387)</f>
        <v>0.38779233042427047</v>
      </c>
      <c r="T1387" s="11">
        <f>SUM($R$3:R1387)</f>
        <v>5.5489511934032121E-2</v>
      </c>
      <c r="U1387" s="4">
        <f t="shared" si="325"/>
        <v>0</v>
      </c>
      <c r="AA1387" s="4">
        <f t="shared" si="326"/>
        <v>0</v>
      </c>
      <c r="AM1387" s="4">
        <f t="shared" si="327"/>
        <v>0</v>
      </c>
      <c r="AN1387" s="5">
        <f>SUM($H$3:H1387)</f>
        <v>14380.333333333332</v>
      </c>
    </row>
    <row r="1388" spans="1:40" x14ac:dyDescent="0.3">
      <c r="A1388" s="2" t="s">
        <v>16</v>
      </c>
      <c r="B1388" s="13">
        <v>1385</v>
      </c>
      <c r="C1388" s="13">
        <v>363</v>
      </c>
      <c r="D1388" s="14">
        <v>35.6</v>
      </c>
      <c r="E1388" s="4">
        <f t="shared" si="328"/>
        <v>0.52777777777777835</v>
      </c>
      <c r="F1388" s="11">
        <f t="shared" si="329"/>
        <v>-0.29861111111111116</v>
      </c>
      <c r="H1388" s="12">
        <f t="shared" si="316"/>
        <v>9.8888888888888893</v>
      </c>
      <c r="I1388" s="5">
        <f t="shared" si="317"/>
        <v>98.694444444444557</v>
      </c>
      <c r="J1388" s="4">
        <f t="shared" si="318"/>
        <v>36.689399999999999</v>
      </c>
      <c r="K1388" s="4">
        <f t="shared" si="319"/>
        <v>14.988908299999999</v>
      </c>
      <c r="L1388" s="11">
        <f t="shared" si="320"/>
        <v>150.37275274444454</v>
      </c>
      <c r="N1388" s="12">
        <f t="shared" si="315"/>
        <v>1487.0194438061737</v>
      </c>
      <c r="O1388" s="4">
        <f t="shared" si="321"/>
        <v>1487.0194438061737</v>
      </c>
      <c r="P1388" s="4">
        <f t="shared" si="322"/>
        <v>0</v>
      </c>
      <c r="Q1388" s="4">
        <f t="shared" si="323"/>
        <v>4.1306095661282604E-4</v>
      </c>
      <c r="R1388" s="4">
        <f t="shared" si="324"/>
        <v>0</v>
      </c>
      <c r="S1388" s="4">
        <f>SUM($Q$3:Q1388)</f>
        <v>0.38820539138088328</v>
      </c>
      <c r="T1388" s="11">
        <f>SUM($R$3:R1388)</f>
        <v>5.5489511934032121E-2</v>
      </c>
      <c r="U1388" s="4">
        <f t="shared" si="325"/>
        <v>0</v>
      </c>
      <c r="AA1388" s="4">
        <f t="shared" si="326"/>
        <v>0</v>
      </c>
      <c r="AM1388" s="4">
        <f t="shared" si="327"/>
        <v>0</v>
      </c>
      <c r="AN1388" s="5">
        <f>SUM($H$3:H1388)</f>
        <v>14390.222222222221</v>
      </c>
    </row>
    <row r="1389" spans="1:40" x14ac:dyDescent="0.3">
      <c r="A1389" s="2" t="s">
        <v>16</v>
      </c>
      <c r="B1389" s="13">
        <v>1386</v>
      </c>
      <c r="C1389" s="13">
        <v>364</v>
      </c>
      <c r="D1389" s="14">
        <v>36.700000000000003</v>
      </c>
      <c r="E1389" s="4">
        <f t="shared" si="328"/>
        <v>0.27777777777777779</v>
      </c>
      <c r="F1389" s="11">
        <f t="shared" si="329"/>
        <v>-7.6388888888889478E-2</v>
      </c>
      <c r="H1389" s="12">
        <f t="shared" si="316"/>
        <v>10.194444444444445</v>
      </c>
      <c r="I1389" s="5">
        <f t="shared" si="317"/>
        <v>51.94444444444445</v>
      </c>
      <c r="J1389" s="4">
        <f t="shared" si="318"/>
        <v>36.689399999999999</v>
      </c>
      <c r="K1389" s="4">
        <f t="shared" si="319"/>
        <v>15.929499668750003</v>
      </c>
      <c r="L1389" s="11">
        <f t="shared" si="320"/>
        <v>104.56334411319445</v>
      </c>
      <c r="N1389" s="12">
        <f t="shared" si="315"/>
        <v>1065.9652024872878</v>
      </c>
      <c r="O1389" s="4">
        <f t="shared" si="321"/>
        <v>1065.9652024872878</v>
      </c>
      <c r="P1389" s="4">
        <f t="shared" si="322"/>
        <v>0</v>
      </c>
      <c r="Q1389" s="4">
        <f t="shared" si="323"/>
        <v>2.9610144513535772E-4</v>
      </c>
      <c r="R1389" s="4">
        <f t="shared" si="324"/>
        <v>0</v>
      </c>
      <c r="S1389" s="4">
        <f>SUM($Q$3:Q1389)</f>
        <v>0.38850149282601865</v>
      </c>
      <c r="T1389" s="11">
        <f>SUM($R$3:R1389)</f>
        <v>5.5489511934032121E-2</v>
      </c>
      <c r="U1389" s="4">
        <f t="shared" si="325"/>
        <v>0</v>
      </c>
      <c r="AA1389" s="4">
        <f t="shared" si="326"/>
        <v>0</v>
      </c>
      <c r="AM1389" s="4">
        <f t="shared" si="327"/>
        <v>0</v>
      </c>
      <c r="AN1389" s="5">
        <f>SUM($H$3:H1389)</f>
        <v>14400.416666666666</v>
      </c>
    </row>
    <row r="1390" spans="1:40" x14ac:dyDescent="0.3">
      <c r="A1390" s="2" t="s">
        <v>16</v>
      </c>
      <c r="B1390" s="13">
        <v>1387</v>
      </c>
      <c r="C1390" s="13">
        <v>365</v>
      </c>
      <c r="D1390" s="14">
        <v>37.6</v>
      </c>
      <c r="E1390" s="4">
        <f t="shared" si="328"/>
        <v>0.37499999999999939</v>
      </c>
      <c r="F1390" s="11">
        <f t="shared" si="329"/>
        <v>0.20138888888888878</v>
      </c>
      <c r="H1390" s="12">
        <f t="shared" si="316"/>
        <v>10.444444444444445</v>
      </c>
      <c r="I1390" s="5">
        <f t="shared" si="317"/>
        <v>70.124999999999886</v>
      </c>
      <c r="J1390" s="4">
        <f t="shared" si="318"/>
        <v>36.689399999999999</v>
      </c>
      <c r="K1390" s="4">
        <f t="shared" si="319"/>
        <v>16.7203628</v>
      </c>
      <c r="L1390" s="11">
        <f t="shared" si="320"/>
        <v>123.5347627999999</v>
      </c>
      <c r="N1390" s="12">
        <f t="shared" si="315"/>
        <v>1290.2519670222212</v>
      </c>
      <c r="O1390" s="4">
        <f t="shared" si="321"/>
        <v>1290.2519670222212</v>
      </c>
      <c r="P1390" s="4">
        <f t="shared" si="322"/>
        <v>0</v>
      </c>
      <c r="Q1390" s="4">
        <f t="shared" si="323"/>
        <v>3.5840332417283921E-4</v>
      </c>
      <c r="R1390" s="4">
        <f t="shared" si="324"/>
        <v>0</v>
      </c>
      <c r="S1390" s="4">
        <f>SUM($Q$3:Q1390)</f>
        <v>0.38885989615019151</v>
      </c>
      <c r="T1390" s="11">
        <f>SUM($R$3:R1390)</f>
        <v>5.5489511934032121E-2</v>
      </c>
      <c r="U1390" s="4">
        <f t="shared" si="325"/>
        <v>0</v>
      </c>
      <c r="AA1390" s="4">
        <f t="shared" si="326"/>
        <v>0</v>
      </c>
      <c r="AM1390" s="4">
        <f t="shared" si="327"/>
        <v>0</v>
      </c>
      <c r="AN1390" s="5">
        <f>SUM($H$3:H1390)</f>
        <v>14410.861111111111</v>
      </c>
    </row>
    <row r="1391" spans="1:40" x14ac:dyDescent="0.3">
      <c r="A1391" s="2" t="s">
        <v>16</v>
      </c>
      <c r="B1391" s="13">
        <v>1388</v>
      </c>
      <c r="C1391" s="13">
        <v>366</v>
      </c>
      <c r="D1391" s="14">
        <v>39.4</v>
      </c>
      <c r="E1391" s="4">
        <f t="shared" si="328"/>
        <v>0.68055555555555536</v>
      </c>
      <c r="F1391" s="11">
        <f t="shared" si="329"/>
        <v>0.30555555555555591</v>
      </c>
      <c r="H1391" s="12">
        <f t="shared" si="316"/>
        <v>10.944444444444445</v>
      </c>
      <c r="I1391" s="5">
        <f t="shared" si="317"/>
        <v>127.26388888888886</v>
      </c>
      <c r="J1391" s="4">
        <f t="shared" si="318"/>
        <v>36.689399999999999</v>
      </c>
      <c r="K1391" s="4">
        <f t="shared" si="319"/>
        <v>18.359567675000001</v>
      </c>
      <c r="L1391" s="11">
        <f t="shared" si="320"/>
        <v>182.31285656388886</v>
      </c>
      <c r="N1391" s="12">
        <f t="shared" si="315"/>
        <v>1995.3129301714503</v>
      </c>
      <c r="O1391" s="4">
        <f t="shared" si="321"/>
        <v>1995.3129301714503</v>
      </c>
      <c r="P1391" s="4">
        <f t="shared" si="322"/>
        <v>0</v>
      </c>
      <c r="Q1391" s="4">
        <f t="shared" si="323"/>
        <v>5.5425359171429171E-4</v>
      </c>
      <c r="R1391" s="4">
        <f t="shared" si="324"/>
        <v>0</v>
      </c>
      <c r="S1391" s="4">
        <f>SUM($Q$3:Q1391)</f>
        <v>0.3894141497419058</v>
      </c>
      <c r="T1391" s="11">
        <f>SUM($R$3:R1391)</f>
        <v>5.5489511934032121E-2</v>
      </c>
      <c r="U1391" s="4">
        <f t="shared" si="325"/>
        <v>0</v>
      </c>
      <c r="AA1391" s="4">
        <f t="shared" si="326"/>
        <v>0</v>
      </c>
      <c r="AM1391" s="4">
        <f t="shared" si="327"/>
        <v>0</v>
      </c>
      <c r="AN1391" s="5">
        <f>SUM($H$3:H1391)</f>
        <v>14421.805555555557</v>
      </c>
    </row>
    <row r="1392" spans="1:40" x14ac:dyDescent="0.3">
      <c r="A1392" s="2" t="s">
        <v>16</v>
      </c>
      <c r="B1392" s="13">
        <v>1389</v>
      </c>
      <c r="C1392" s="13">
        <v>367</v>
      </c>
      <c r="D1392" s="14">
        <v>42.5</v>
      </c>
      <c r="E1392" s="4">
        <f t="shared" si="328"/>
        <v>0.98611111111111127</v>
      </c>
      <c r="F1392" s="11">
        <f t="shared" si="329"/>
        <v>0.19444444444444475</v>
      </c>
      <c r="H1392" s="12">
        <f t="shared" si="316"/>
        <v>11.805555555555555</v>
      </c>
      <c r="I1392" s="5">
        <f t="shared" si="317"/>
        <v>184.4027777777778</v>
      </c>
      <c r="J1392" s="4">
        <f t="shared" si="318"/>
        <v>36.689399999999999</v>
      </c>
      <c r="K1392" s="4">
        <f t="shared" si="319"/>
        <v>21.362292968749998</v>
      </c>
      <c r="L1392" s="11">
        <f t="shared" si="320"/>
        <v>242.45447074652782</v>
      </c>
      <c r="N1392" s="12">
        <f t="shared" si="315"/>
        <v>2862.3097240909533</v>
      </c>
      <c r="O1392" s="4">
        <f t="shared" si="321"/>
        <v>2862.3097240909533</v>
      </c>
      <c r="P1392" s="4">
        <f t="shared" si="322"/>
        <v>0</v>
      </c>
      <c r="Q1392" s="4">
        <f t="shared" si="323"/>
        <v>7.9508603446970917E-4</v>
      </c>
      <c r="R1392" s="4">
        <f t="shared" si="324"/>
        <v>0</v>
      </c>
      <c r="S1392" s="4">
        <f>SUM($Q$3:Q1392)</f>
        <v>0.39020923577637551</v>
      </c>
      <c r="T1392" s="11">
        <f>SUM($R$3:R1392)</f>
        <v>5.5489511934032121E-2</v>
      </c>
      <c r="U1392" s="4">
        <f t="shared" si="325"/>
        <v>0</v>
      </c>
      <c r="AA1392" s="4">
        <f t="shared" si="326"/>
        <v>0</v>
      </c>
      <c r="AM1392" s="4">
        <f t="shared" si="327"/>
        <v>0</v>
      </c>
      <c r="AN1392" s="5">
        <f>SUM($H$3:H1392)</f>
        <v>14433.611111111111</v>
      </c>
    </row>
    <row r="1393" spans="1:40" x14ac:dyDescent="0.3">
      <c r="A1393" s="2" t="s">
        <v>16</v>
      </c>
      <c r="B1393" s="13">
        <v>1390</v>
      </c>
      <c r="C1393" s="13">
        <v>368</v>
      </c>
      <c r="D1393" s="14">
        <v>46.5</v>
      </c>
      <c r="E1393" s="4">
        <f t="shared" si="328"/>
        <v>1.0694444444444449</v>
      </c>
      <c r="F1393" s="11">
        <f t="shared" si="329"/>
        <v>-5.5555555555555858E-2</v>
      </c>
      <c r="H1393" s="12">
        <f t="shared" si="316"/>
        <v>12.916666666666666</v>
      </c>
      <c r="I1393" s="5">
        <f t="shared" si="317"/>
        <v>199.9861111111112</v>
      </c>
      <c r="J1393" s="4">
        <f t="shared" si="318"/>
        <v>36.689399999999999</v>
      </c>
      <c r="K1393" s="4">
        <f t="shared" si="319"/>
        <v>25.572660468749998</v>
      </c>
      <c r="L1393" s="11">
        <f t="shared" si="320"/>
        <v>262.24817157986121</v>
      </c>
      <c r="N1393" s="12">
        <f t="shared" si="315"/>
        <v>3387.372216239874</v>
      </c>
      <c r="O1393" s="4">
        <f t="shared" si="321"/>
        <v>3387.372216239874</v>
      </c>
      <c r="P1393" s="4">
        <f t="shared" si="322"/>
        <v>0</v>
      </c>
      <c r="Q1393" s="4">
        <f t="shared" si="323"/>
        <v>9.409367267332984E-4</v>
      </c>
      <c r="R1393" s="4">
        <f t="shared" si="324"/>
        <v>0</v>
      </c>
      <c r="S1393" s="4">
        <f>SUM($Q$3:Q1393)</f>
        <v>0.3911501725031088</v>
      </c>
      <c r="T1393" s="11">
        <f>SUM($R$3:R1393)</f>
        <v>5.5489511934032121E-2</v>
      </c>
      <c r="U1393" s="4">
        <f t="shared" si="325"/>
        <v>0</v>
      </c>
      <c r="AA1393" s="4">
        <f t="shared" si="326"/>
        <v>0</v>
      </c>
      <c r="AM1393" s="4">
        <f t="shared" si="327"/>
        <v>0</v>
      </c>
      <c r="AN1393" s="5">
        <f>SUM($H$3:H1393)</f>
        <v>14446.527777777777</v>
      </c>
    </row>
    <row r="1394" spans="1:40" x14ac:dyDescent="0.3">
      <c r="A1394" s="2" t="s">
        <v>16</v>
      </c>
      <c r="B1394" s="13">
        <v>1391</v>
      </c>
      <c r="C1394" s="13">
        <v>369</v>
      </c>
      <c r="D1394" s="14">
        <v>50.2</v>
      </c>
      <c r="E1394" s="4">
        <f t="shared" si="328"/>
        <v>0.87499999999999956</v>
      </c>
      <c r="F1394" s="11">
        <f t="shared" si="329"/>
        <v>-0.25000000000000061</v>
      </c>
      <c r="H1394" s="12">
        <f t="shared" si="316"/>
        <v>13.944444444444445</v>
      </c>
      <c r="I1394" s="5">
        <f t="shared" si="317"/>
        <v>163.62499999999991</v>
      </c>
      <c r="J1394" s="4">
        <f t="shared" si="318"/>
        <v>36.689399999999999</v>
      </c>
      <c r="K1394" s="4">
        <f t="shared" si="319"/>
        <v>29.804198075000002</v>
      </c>
      <c r="L1394" s="11">
        <f t="shared" si="320"/>
        <v>230.11859807499991</v>
      </c>
      <c r="N1394" s="12">
        <f t="shared" si="315"/>
        <v>3208.8760064902767</v>
      </c>
      <c r="O1394" s="4">
        <f t="shared" si="321"/>
        <v>3208.8760064902767</v>
      </c>
      <c r="P1394" s="4">
        <f t="shared" si="322"/>
        <v>0</v>
      </c>
      <c r="Q1394" s="4">
        <f t="shared" si="323"/>
        <v>8.9135444624729911E-4</v>
      </c>
      <c r="R1394" s="4">
        <f t="shared" si="324"/>
        <v>0</v>
      </c>
      <c r="S1394" s="4">
        <f>SUM($Q$3:Q1394)</f>
        <v>0.39204152694935607</v>
      </c>
      <c r="T1394" s="11">
        <f>SUM($R$3:R1394)</f>
        <v>5.5489511934032121E-2</v>
      </c>
      <c r="U1394" s="4">
        <f t="shared" si="325"/>
        <v>0</v>
      </c>
      <c r="AA1394" s="4">
        <f t="shared" si="326"/>
        <v>0</v>
      </c>
      <c r="AM1394" s="4">
        <f t="shared" si="327"/>
        <v>0</v>
      </c>
      <c r="AN1394" s="5">
        <f>SUM($H$3:H1394)</f>
        <v>14460.472222222223</v>
      </c>
    </row>
    <row r="1395" spans="1:40" x14ac:dyDescent="0.3">
      <c r="A1395" s="2" t="s">
        <v>16</v>
      </c>
      <c r="B1395" s="13">
        <v>1392</v>
      </c>
      <c r="C1395" s="13">
        <v>370</v>
      </c>
      <c r="D1395" s="14">
        <v>52.8</v>
      </c>
      <c r="E1395" s="4">
        <f t="shared" si="328"/>
        <v>0.56944444444444364</v>
      </c>
      <c r="F1395" s="11">
        <f t="shared" si="329"/>
        <v>-0.29166666666666635</v>
      </c>
      <c r="H1395" s="12">
        <f t="shared" si="316"/>
        <v>14.666666666666666</v>
      </c>
      <c r="I1395" s="5">
        <f t="shared" si="317"/>
        <v>106.48611111111096</v>
      </c>
      <c r="J1395" s="4">
        <f t="shared" si="318"/>
        <v>36.689399999999999</v>
      </c>
      <c r="K1395" s="4">
        <f t="shared" si="319"/>
        <v>32.971435199999995</v>
      </c>
      <c r="L1395" s="11">
        <f t="shared" si="320"/>
        <v>176.14694631111095</v>
      </c>
      <c r="N1395" s="12">
        <f t="shared" si="315"/>
        <v>2583.488545896294</v>
      </c>
      <c r="O1395" s="4">
        <f t="shared" si="321"/>
        <v>2583.488545896294</v>
      </c>
      <c r="P1395" s="4">
        <f t="shared" si="322"/>
        <v>0</v>
      </c>
      <c r="Q1395" s="4">
        <f t="shared" si="323"/>
        <v>7.1763570719341494E-4</v>
      </c>
      <c r="R1395" s="4">
        <f t="shared" si="324"/>
        <v>0</v>
      </c>
      <c r="S1395" s="4">
        <f>SUM($Q$3:Q1395)</f>
        <v>0.39275916265654948</v>
      </c>
      <c r="T1395" s="11">
        <f>SUM($R$3:R1395)</f>
        <v>5.5489511934032121E-2</v>
      </c>
      <c r="U1395" s="4">
        <f t="shared" si="325"/>
        <v>0</v>
      </c>
      <c r="AA1395" s="4">
        <f t="shared" si="326"/>
        <v>0</v>
      </c>
      <c r="AM1395" s="4">
        <f t="shared" si="327"/>
        <v>0</v>
      </c>
      <c r="AN1395" s="5">
        <f>SUM($H$3:H1395)</f>
        <v>14475.138888888889</v>
      </c>
    </row>
    <row r="1396" spans="1:40" x14ac:dyDescent="0.3">
      <c r="A1396" s="2" t="s">
        <v>16</v>
      </c>
      <c r="B1396" s="13">
        <v>1393</v>
      </c>
      <c r="C1396" s="13">
        <v>371</v>
      </c>
      <c r="D1396" s="14">
        <v>54.3</v>
      </c>
      <c r="E1396" s="4">
        <f t="shared" si="328"/>
        <v>0.29166666666666685</v>
      </c>
      <c r="F1396" s="11">
        <f t="shared" si="329"/>
        <v>-0.24305555555555505</v>
      </c>
      <c r="H1396" s="12">
        <f t="shared" si="316"/>
        <v>15.083333333333332</v>
      </c>
      <c r="I1396" s="5">
        <f t="shared" si="317"/>
        <v>54.5416666666667</v>
      </c>
      <c r="J1396" s="4">
        <f t="shared" si="318"/>
        <v>36.689399999999999</v>
      </c>
      <c r="K1396" s="4">
        <f t="shared" si="319"/>
        <v>34.871422668749993</v>
      </c>
      <c r="L1396" s="11">
        <f t="shared" si="320"/>
        <v>126.10248933541669</v>
      </c>
      <c r="N1396" s="12">
        <f t="shared" si="315"/>
        <v>1902.0458808092017</v>
      </c>
      <c r="O1396" s="4">
        <f t="shared" si="321"/>
        <v>1902.0458808092017</v>
      </c>
      <c r="P1396" s="4">
        <f t="shared" si="322"/>
        <v>0</v>
      </c>
      <c r="Q1396" s="4">
        <f t="shared" si="323"/>
        <v>5.2834607800255598E-4</v>
      </c>
      <c r="R1396" s="4">
        <f t="shared" si="324"/>
        <v>0</v>
      </c>
      <c r="S1396" s="4">
        <f>SUM($Q$3:Q1396)</f>
        <v>0.39328750873455204</v>
      </c>
      <c r="T1396" s="11">
        <f>SUM($R$3:R1396)</f>
        <v>5.5489511934032121E-2</v>
      </c>
      <c r="U1396" s="4">
        <f t="shared" si="325"/>
        <v>0</v>
      </c>
      <c r="AA1396" s="4">
        <f t="shared" si="326"/>
        <v>0</v>
      </c>
      <c r="AM1396" s="4">
        <f t="shared" si="327"/>
        <v>0</v>
      </c>
      <c r="AN1396" s="5">
        <f>SUM($H$3:H1396)</f>
        <v>14490.222222222223</v>
      </c>
    </row>
    <row r="1397" spans="1:40" x14ac:dyDescent="0.3">
      <c r="A1397" s="2" t="s">
        <v>16</v>
      </c>
      <c r="B1397" s="13">
        <v>1394</v>
      </c>
      <c r="C1397" s="13">
        <v>372</v>
      </c>
      <c r="D1397" s="14">
        <v>54.9</v>
      </c>
      <c r="E1397" s="4">
        <f t="shared" si="328"/>
        <v>8.3333333333333523E-2</v>
      </c>
      <c r="F1397" s="11">
        <f t="shared" si="329"/>
        <v>-0.15972222222222202</v>
      </c>
      <c r="H1397" s="12">
        <f t="shared" si="316"/>
        <v>15.25</v>
      </c>
      <c r="I1397" s="5">
        <f t="shared" si="317"/>
        <v>15.583333333333369</v>
      </c>
      <c r="J1397" s="4">
        <f t="shared" si="318"/>
        <v>36.689399999999999</v>
      </c>
      <c r="K1397" s="4">
        <f t="shared" si="319"/>
        <v>35.646319518749998</v>
      </c>
      <c r="L1397" s="11">
        <f t="shared" si="320"/>
        <v>87.919052852083368</v>
      </c>
      <c r="N1397" s="12">
        <f t="shared" si="315"/>
        <v>1340.7655559942714</v>
      </c>
      <c r="O1397" s="4">
        <f t="shared" si="321"/>
        <v>1340.7655559942714</v>
      </c>
      <c r="P1397" s="4">
        <f t="shared" si="322"/>
        <v>0</v>
      </c>
      <c r="Q1397" s="4">
        <f t="shared" si="323"/>
        <v>3.7243487666507538E-4</v>
      </c>
      <c r="R1397" s="4">
        <f t="shared" si="324"/>
        <v>0</v>
      </c>
      <c r="S1397" s="4">
        <f>SUM($Q$3:Q1397)</f>
        <v>0.39365994361121709</v>
      </c>
      <c r="T1397" s="11">
        <f>SUM($R$3:R1397)</f>
        <v>5.5489511934032121E-2</v>
      </c>
      <c r="U1397" s="4">
        <f t="shared" si="325"/>
        <v>0</v>
      </c>
      <c r="AA1397" s="4">
        <f t="shared" si="326"/>
        <v>0</v>
      </c>
      <c r="AM1397" s="4">
        <f t="shared" si="327"/>
        <v>0</v>
      </c>
      <c r="AN1397" s="5">
        <f>SUM($H$3:H1397)</f>
        <v>14505.472222222223</v>
      </c>
    </row>
    <row r="1398" spans="1:40" x14ac:dyDescent="0.3">
      <c r="A1398" s="2" t="s">
        <v>16</v>
      </c>
      <c r="B1398" s="13">
        <v>1395</v>
      </c>
      <c r="C1398" s="13">
        <v>373</v>
      </c>
      <c r="D1398" s="14">
        <v>54.9</v>
      </c>
      <c r="E1398" s="4">
        <f t="shared" si="328"/>
        <v>-2.7777777777777186E-2</v>
      </c>
      <c r="F1398" s="11">
        <f t="shared" si="329"/>
        <v>-9.7222222222222127E-2</v>
      </c>
      <c r="H1398" s="12">
        <f t="shared" si="316"/>
        <v>15.25</v>
      </c>
      <c r="I1398" s="5">
        <f t="shared" si="317"/>
        <v>-5.1944444444443336</v>
      </c>
      <c r="J1398" s="4">
        <f t="shared" si="318"/>
        <v>36.689399999999999</v>
      </c>
      <c r="K1398" s="4">
        <f t="shared" si="319"/>
        <v>35.646319518749998</v>
      </c>
      <c r="L1398" s="11">
        <f t="shared" si="320"/>
        <v>67.141275074305668</v>
      </c>
      <c r="N1398" s="12">
        <f t="shared" si="315"/>
        <v>1023.9044448831614</v>
      </c>
      <c r="O1398" s="4">
        <f t="shared" si="321"/>
        <v>1023.9044448831614</v>
      </c>
      <c r="P1398" s="4">
        <f t="shared" si="322"/>
        <v>0</v>
      </c>
      <c r="Q1398" s="4">
        <f t="shared" si="323"/>
        <v>2.8441790135643369E-4</v>
      </c>
      <c r="R1398" s="4">
        <f t="shared" si="324"/>
        <v>0</v>
      </c>
      <c r="S1398" s="4">
        <f>SUM($Q$3:Q1398)</f>
        <v>0.3939443615125735</v>
      </c>
      <c r="T1398" s="11">
        <f>SUM($R$3:R1398)</f>
        <v>5.5489511934032121E-2</v>
      </c>
      <c r="U1398" s="4">
        <f t="shared" si="325"/>
        <v>0</v>
      </c>
      <c r="AA1398" s="4">
        <f t="shared" si="326"/>
        <v>0</v>
      </c>
      <c r="AM1398" s="4">
        <f t="shared" si="327"/>
        <v>0</v>
      </c>
      <c r="AN1398" s="5">
        <f>SUM($H$3:H1398)</f>
        <v>14520.722222222223</v>
      </c>
    </row>
    <row r="1399" spans="1:40" x14ac:dyDescent="0.3">
      <c r="A1399" s="2" t="s">
        <v>16</v>
      </c>
      <c r="B1399" s="13">
        <v>1396</v>
      </c>
      <c r="C1399" s="13">
        <v>374</v>
      </c>
      <c r="D1399" s="14">
        <v>54.7</v>
      </c>
      <c r="E1399" s="4">
        <f t="shared" si="328"/>
        <v>-0.11111111111111072</v>
      </c>
      <c r="F1399" s="11">
        <f t="shared" si="329"/>
        <v>-9.0277777777778068E-2</v>
      </c>
      <c r="H1399" s="12">
        <f t="shared" si="316"/>
        <v>15.194444444444445</v>
      </c>
      <c r="I1399" s="5">
        <f t="shared" si="317"/>
        <v>-20.777777777777704</v>
      </c>
      <c r="J1399" s="4">
        <f t="shared" si="318"/>
        <v>36.689399999999999</v>
      </c>
      <c r="K1399" s="4">
        <f t="shared" si="319"/>
        <v>35.387074418750004</v>
      </c>
      <c r="L1399" s="11">
        <f t="shared" si="320"/>
        <v>51.298696640972295</v>
      </c>
      <c r="N1399" s="12">
        <f t="shared" si="315"/>
        <v>779.45519618366234</v>
      </c>
      <c r="O1399" s="4">
        <f t="shared" si="321"/>
        <v>779.45519618366234</v>
      </c>
      <c r="P1399" s="4">
        <f t="shared" si="322"/>
        <v>0</v>
      </c>
      <c r="Q1399" s="4">
        <f t="shared" si="323"/>
        <v>2.1651533227323955E-4</v>
      </c>
      <c r="R1399" s="4">
        <f t="shared" si="324"/>
        <v>0</v>
      </c>
      <c r="S1399" s="4">
        <f>SUM($Q$3:Q1399)</f>
        <v>0.39416087684484674</v>
      </c>
      <c r="T1399" s="11">
        <f>SUM($R$3:R1399)</f>
        <v>5.5489511934032121E-2</v>
      </c>
      <c r="U1399" s="4">
        <f t="shared" si="325"/>
        <v>0</v>
      </c>
      <c r="AA1399" s="4">
        <f t="shared" si="326"/>
        <v>0</v>
      </c>
      <c r="AM1399" s="4">
        <f t="shared" si="327"/>
        <v>0</v>
      </c>
      <c r="AN1399" s="5">
        <f>SUM($H$3:H1399)</f>
        <v>14535.916666666668</v>
      </c>
    </row>
    <row r="1400" spans="1:40" x14ac:dyDescent="0.3">
      <c r="A1400" s="2" t="s">
        <v>16</v>
      </c>
      <c r="B1400" s="13">
        <v>1397</v>
      </c>
      <c r="C1400" s="13">
        <v>375</v>
      </c>
      <c r="D1400" s="14">
        <v>54.1</v>
      </c>
      <c r="E1400" s="4">
        <f t="shared" si="328"/>
        <v>-0.20833333333333331</v>
      </c>
      <c r="F1400" s="11">
        <f t="shared" si="329"/>
        <v>-8.3333333333333537E-2</v>
      </c>
      <c r="H1400" s="12">
        <f t="shared" si="316"/>
        <v>15.027777777777779</v>
      </c>
      <c r="I1400" s="5">
        <f t="shared" si="317"/>
        <v>-38.958333333333329</v>
      </c>
      <c r="J1400" s="4">
        <f t="shared" si="318"/>
        <v>36.689399999999999</v>
      </c>
      <c r="K1400" s="4">
        <f t="shared" si="319"/>
        <v>34.615016018750005</v>
      </c>
      <c r="L1400" s="11">
        <f t="shared" si="320"/>
        <v>32.346082685416675</v>
      </c>
      <c r="N1400" s="12">
        <f t="shared" si="315"/>
        <v>486.08974257806727</v>
      </c>
      <c r="O1400" s="4">
        <f t="shared" si="321"/>
        <v>486.08974257806727</v>
      </c>
      <c r="P1400" s="4">
        <f t="shared" si="322"/>
        <v>0</v>
      </c>
      <c r="Q1400" s="4">
        <f t="shared" si="323"/>
        <v>1.3502492849390757E-4</v>
      </c>
      <c r="R1400" s="4">
        <f t="shared" si="324"/>
        <v>0</v>
      </c>
      <c r="S1400" s="4">
        <f>SUM($Q$3:Q1400)</f>
        <v>0.39429590177334067</v>
      </c>
      <c r="T1400" s="11">
        <f>SUM($R$3:R1400)</f>
        <v>5.5489511934032121E-2</v>
      </c>
      <c r="U1400" s="4">
        <f t="shared" si="325"/>
        <v>0</v>
      </c>
      <c r="AA1400" s="4">
        <f t="shared" si="326"/>
        <v>0</v>
      </c>
      <c r="AM1400" s="4">
        <f t="shared" si="327"/>
        <v>0</v>
      </c>
      <c r="AN1400" s="5">
        <f>SUM($H$3:H1400)</f>
        <v>14550.944444444445</v>
      </c>
    </row>
    <row r="1401" spans="1:40" x14ac:dyDescent="0.3">
      <c r="A1401" s="2" t="s">
        <v>16</v>
      </c>
      <c r="B1401" s="13">
        <v>1398</v>
      </c>
      <c r="C1401" s="13">
        <v>376</v>
      </c>
      <c r="D1401" s="14">
        <v>53.2</v>
      </c>
      <c r="E1401" s="4">
        <f t="shared" si="328"/>
        <v>-0.27777777777777779</v>
      </c>
      <c r="F1401" s="11">
        <f t="shared" si="329"/>
        <v>-6.9444444444444448E-2</v>
      </c>
      <c r="H1401" s="12">
        <f t="shared" si="316"/>
        <v>14.777777777777779</v>
      </c>
      <c r="I1401" s="5">
        <f t="shared" si="317"/>
        <v>-51.94444444444445</v>
      </c>
      <c r="J1401" s="4">
        <f t="shared" si="318"/>
        <v>36.689399999999999</v>
      </c>
      <c r="K1401" s="4">
        <f t="shared" si="319"/>
        <v>33.472894700000005</v>
      </c>
      <c r="L1401" s="11">
        <f t="shared" si="320"/>
        <v>18.217850255555554</v>
      </c>
      <c r="N1401" s="12">
        <f t="shared" si="315"/>
        <v>269.21934266543207</v>
      </c>
      <c r="O1401" s="4">
        <f t="shared" si="321"/>
        <v>269.21934266543207</v>
      </c>
      <c r="P1401" s="4">
        <f t="shared" si="322"/>
        <v>0</v>
      </c>
      <c r="Q1401" s="4">
        <f t="shared" si="323"/>
        <v>7.4783150740397804E-5</v>
      </c>
      <c r="R1401" s="4">
        <f t="shared" si="324"/>
        <v>0</v>
      </c>
      <c r="S1401" s="4">
        <f>SUM($Q$3:Q1401)</f>
        <v>0.39437068492408106</v>
      </c>
      <c r="T1401" s="11">
        <f>SUM($R$3:R1401)</f>
        <v>5.5489511934032121E-2</v>
      </c>
      <c r="U1401" s="4">
        <f t="shared" si="325"/>
        <v>0</v>
      </c>
      <c r="AA1401" s="4">
        <f t="shared" si="326"/>
        <v>0</v>
      </c>
      <c r="AM1401" s="4">
        <f t="shared" si="327"/>
        <v>0</v>
      </c>
      <c r="AN1401" s="5">
        <f>SUM($H$3:H1401)</f>
        <v>14565.722222222223</v>
      </c>
    </row>
    <row r="1402" spans="1:40" x14ac:dyDescent="0.3">
      <c r="A1402" s="2" t="s">
        <v>16</v>
      </c>
      <c r="B1402" s="13">
        <v>1399</v>
      </c>
      <c r="C1402" s="13">
        <v>377</v>
      </c>
      <c r="D1402" s="14">
        <v>52.1</v>
      </c>
      <c r="E1402" s="4">
        <f t="shared" si="328"/>
        <v>-0.34722222222222221</v>
      </c>
      <c r="F1402" s="11">
        <f t="shared" si="329"/>
        <v>-6.944444444444442E-2</v>
      </c>
      <c r="H1402" s="12">
        <f t="shared" si="316"/>
        <v>14.472222222222221</v>
      </c>
      <c r="I1402" s="5">
        <f t="shared" si="317"/>
        <v>-64.930555555555557</v>
      </c>
      <c r="J1402" s="4">
        <f t="shared" si="318"/>
        <v>36.689399999999999</v>
      </c>
      <c r="K1402" s="4">
        <f t="shared" si="319"/>
        <v>32.10298776874999</v>
      </c>
      <c r="L1402" s="11">
        <f t="shared" si="320"/>
        <v>3.8618322131944325</v>
      </c>
      <c r="N1402" s="12">
        <f t="shared" si="315"/>
        <v>55.88929397428609</v>
      </c>
      <c r="O1402" s="4">
        <f t="shared" si="321"/>
        <v>55.88929397428609</v>
      </c>
      <c r="P1402" s="4">
        <f t="shared" si="322"/>
        <v>0</v>
      </c>
      <c r="Q1402" s="4">
        <f t="shared" si="323"/>
        <v>1.5524803881746135E-5</v>
      </c>
      <c r="R1402" s="4">
        <f t="shared" si="324"/>
        <v>0</v>
      </c>
      <c r="S1402" s="4">
        <f>SUM($Q$3:Q1402)</f>
        <v>0.39438620972796279</v>
      </c>
      <c r="T1402" s="11">
        <f>SUM($R$3:R1402)</f>
        <v>5.5489511934032121E-2</v>
      </c>
      <c r="U1402" s="4">
        <f t="shared" si="325"/>
        <v>0</v>
      </c>
      <c r="AA1402" s="4">
        <f t="shared" si="326"/>
        <v>0</v>
      </c>
      <c r="AM1402" s="4">
        <f t="shared" si="327"/>
        <v>0</v>
      </c>
      <c r="AN1402" s="5">
        <f>SUM($H$3:H1402)</f>
        <v>14580.194444444445</v>
      </c>
    </row>
    <row r="1403" spans="1:40" x14ac:dyDescent="0.3">
      <c r="A1403" s="2" t="s">
        <v>16</v>
      </c>
      <c r="B1403" s="13">
        <v>1400</v>
      </c>
      <c r="C1403" s="13">
        <v>378</v>
      </c>
      <c r="D1403" s="14">
        <v>50.7</v>
      </c>
      <c r="E1403" s="4">
        <f t="shared" si="328"/>
        <v>-0.41666666666666663</v>
      </c>
      <c r="F1403" s="11">
        <f t="shared" si="329"/>
        <v>-5.5555555555555858E-2</v>
      </c>
      <c r="H1403" s="12">
        <f t="shared" si="316"/>
        <v>14.083333333333334</v>
      </c>
      <c r="I1403" s="5">
        <f t="shared" si="317"/>
        <v>-77.916666666666657</v>
      </c>
      <c r="J1403" s="4">
        <f t="shared" si="318"/>
        <v>36.689399999999999</v>
      </c>
      <c r="K1403" s="4">
        <f t="shared" si="319"/>
        <v>30.400863918749998</v>
      </c>
      <c r="L1403" s="11">
        <f t="shared" si="320"/>
        <v>-10.82640274791666</v>
      </c>
      <c r="N1403" s="12">
        <f t="shared" si="315"/>
        <v>-152.47183869982629</v>
      </c>
      <c r="O1403" s="4">
        <f t="shared" si="321"/>
        <v>0</v>
      </c>
      <c r="P1403" s="4">
        <f t="shared" si="322"/>
        <v>152.47183869982629</v>
      </c>
      <c r="Q1403" s="4">
        <f t="shared" si="323"/>
        <v>0</v>
      </c>
      <c r="R1403" s="4">
        <f t="shared" si="324"/>
        <v>4.2353288527729533E-5</v>
      </c>
      <c r="S1403" s="4">
        <f>SUM($Q$3:Q1403)</f>
        <v>0.39438620972796279</v>
      </c>
      <c r="T1403" s="11">
        <f>SUM($R$3:R1403)</f>
        <v>5.5531865222559852E-2</v>
      </c>
      <c r="U1403" s="4">
        <f t="shared" si="325"/>
        <v>7.2000590497140209E-4</v>
      </c>
      <c r="AA1403" s="4">
        <f t="shared" si="326"/>
        <v>5.0400413347998147E-4</v>
      </c>
      <c r="AM1403" s="4">
        <f t="shared" si="327"/>
        <v>0</v>
      </c>
      <c r="AN1403" s="5">
        <f>SUM($H$3:H1403)</f>
        <v>14594.277777777779</v>
      </c>
    </row>
    <row r="1404" spans="1:40" x14ac:dyDescent="0.3">
      <c r="A1404" s="2" t="s">
        <v>16</v>
      </c>
      <c r="B1404" s="13">
        <v>1401</v>
      </c>
      <c r="C1404" s="13">
        <v>379</v>
      </c>
      <c r="D1404" s="14">
        <v>49.1</v>
      </c>
      <c r="E1404" s="4">
        <f t="shared" si="328"/>
        <v>-0.45833333333333393</v>
      </c>
      <c r="F1404" s="11">
        <f t="shared" si="329"/>
        <v>-6.2499999999999889E-2</v>
      </c>
      <c r="H1404" s="12">
        <f t="shared" si="316"/>
        <v>13.638888888888889</v>
      </c>
      <c r="I1404" s="5">
        <f t="shared" si="317"/>
        <v>-85.708333333333442</v>
      </c>
      <c r="J1404" s="4">
        <f t="shared" si="318"/>
        <v>36.689399999999999</v>
      </c>
      <c r="K1404" s="4">
        <f t="shared" si="319"/>
        <v>28.512348518750002</v>
      </c>
      <c r="L1404" s="11">
        <f t="shared" si="320"/>
        <v>-20.506584814583441</v>
      </c>
      <c r="N1404" s="12">
        <f t="shared" si="315"/>
        <v>-279.6870317766797</v>
      </c>
      <c r="O1404" s="4">
        <f t="shared" si="321"/>
        <v>0</v>
      </c>
      <c r="P1404" s="4">
        <f t="shared" si="322"/>
        <v>279.6870317766797</v>
      </c>
      <c r="Q1404" s="4">
        <f t="shared" si="323"/>
        <v>0</v>
      </c>
      <c r="R1404" s="4">
        <f t="shared" si="324"/>
        <v>7.7690842160188804E-5</v>
      </c>
      <c r="S1404" s="4">
        <f>SUM($Q$3:Q1404)</f>
        <v>0.39438620972796279</v>
      </c>
      <c r="T1404" s="11">
        <f>SUM($R$3:R1404)</f>
        <v>5.5609556064720039E-2</v>
      </c>
      <c r="U1404" s="4">
        <f t="shared" si="325"/>
        <v>1.3207443167232097E-3</v>
      </c>
      <c r="AA1404" s="4">
        <f t="shared" si="326"/>
        <v>9.245210217062467E-4</v>
      </c>
      <c r="AM1404" s="4">
        <f t="shared" si="327"/>
        <v>0</v>
      </c>
      <c r="AN1404" s="5">
        <f>SUM($H$3:H1404)</f>
        <v>14607.916666666668</v>
      </c>
    </row>
    <row r="1405" spans="1:40" x14ac:dyDescent="0.3">
      <c r="A1405" s="2" t="s">
        <v>16</v>
      </c>
      <c r="B1405" s="13">
        <v>1402</v>
      </c>
      <c r="C1405" s="13">
        <v>380</v>
      </c>
      <c r="D1405" s="14">
        <v>47.4</v>
      </c>
      <c r="E1405" s="4">
        <f t="shared" si="328"/>
        <v>-0.54166666666666641</v>
      </c>
      <c r="F1405" s="11">
        <f t="shared" si="329"/>
        <v>-0.15972222222222199</v>
      </c>
      <c r="H1405" s="12">
        <f t="shared" si="316"/>
        <v>13.166666666666666</v>
      </c>
      <c r="I1405" s="5">
        <f t="shared" si="317"/>
        <v>-101.29166666666661</v>
      </c>
      <c r="J1405" s="4">
        <f t="shared" si="318"/>
        <v>36.689399999999999</v>
      </c>
      <c r="K1405" s="4">
        <f t="shared" si="319"/>
        <v>26.572149674999995</v>
      </c>
      <c r="L1405" s="11">
        <f t="shared" si="320"/>
        <v>-38.030116991666631</v>
      </c>
      <c r="N1405" s="12">
        <f t="shared" si="315"/>
        <v>-500.72987372361064</v>
      </c>
      <c r="O1405" s="4">
        <f t="shared" si="321"/>
        <v>0</v>
      </c>
      <c r="P1405" s="4">
        <f t="shared" si="322"/>
        <v>500.72987372361064</v>
      </c>
      <c r="Q1405" s="4">
        <f t="shared" si="323"/>
        <v>0</v>
      </c>
      <c r="R1405" s="4">
        <f t="shared" si="324"/>
        <v>1.3909163158989186E-4</v>
      </c>
      <c r="S1405" s="4">
        <f>SUM($Q$3:Q1405)</f>
        <v>0.39438620972796279</v>
      </c>
      <c r="T1405" s="11">
        <f>SUM($R$3:R1405)</f>
        <v>5.5748647696309932E-2</v>
      </c>
      <c r="U1405" s="4">
        <f t="shared" si="325"/>
        <v>2.3645577370281618E-3</v>
      </c>
      <c r="AA1405" s="4">
        <f t="shared" si="326"/>
        <v>1.6551904159197131E-3</v>
      </c>
      <c r="AM1405" s="4">
        <f t="shared" si="327"/>
        <v>0</v>
      </c>
      <c r="AN1405" s="5">
        <f>SUM($H$3:H1405)</f>
        <v>14621.083333333334</v>
      </c>
    </row>
    <row r="1406" spans="1:40" x14ac:dyDescent="0.3">
      <c r="A1406" s="2" t="s">
        <v>16</v>
      </c>
      <c r="B1406" s="13">
        <v>1403</v>
      </c>
      <c r="C1406" s="13">
        <v>381</v>
      </c>
      <c r="D1406" s="14">
        <v>45.2</v>
      </c>
      <c r="E1406" s="4">
        <f t="shared" si="328"/>
        <v>-0.7777777777777779</v>
      </c>
      <c r="F1406" s="11">
        <f t="shared" si="329"/>
        <v>-0.33333333333333365</v>
      </c>
      <c r="H1406" s="12">
        <f t="shared" si="316"/>
        <v>12.555555555555555</v>
      </c>
      <c r="I1406" s="5">
        <f t="shared" si="317"/>
        <v>-145.44444444444446</v>
      </c>
      <c r="J1406" s="4">
        <f t="shared" si="318"/>
        <v>36.689399999999999</v>
      </c>
      <c r="K1406" s="4">
        <f t="shared" si="319"/>
        <v>24.162778699999997</v>
      </c>
      <c r="L1406" s="11">
        <f t="shared" si="320"/>
        <v>-84.592265744444461</v>
      </c>
      <c r="N1406" s="12">
        <f t="shared" si="315"/>
        <v>-1062.1028921246916</v>
      </c>
      <c r="O1406" s="4">
        <f t="shared" si="321"/>
        <v>0</v>
      </c>
      <c r="P1406" s="4">
        <f t="shared" si="322"/>
        <v>1062.1028921246916</v>
      </c>
      <c r="Q1406" s="4">
        <f t="shared" si="323"/>
        <v>0</v>
      </c>
      <c r="R1406" s="4">
        <f t="shared" si="324"/>
        <v>2.9502858114574765E-4</v>
      </c>
      <c r="S1406" s="4">
        <f>SUM($Q$3:Q1406)</f>
        <v>0.39438620972796279</v>
      </c>
      <c r="T1406" s="11">
        <f>SUM($R$3:R1406)</f>
        <v>5.6043676277455677E-2</v>
      </c>
      <c r="U1406" s="4">
        <f t="shared" si="325"/>
        <v>5.0154858794777104E-3</v>
      </c>
      <c r="AA1406" s="4">
        <f t="shared" si="326"/>
        <v>3.5108401156343969E-3</v>
      </c>
      <c r="AM1406" s="4">
        <f t="shared" si="327"/>
        <v>0</v>
      </c>
      <c r="AN1406" s="5">
        <f>SUM($H$3:H1406)</f>
        <v>14633.638888888889</v>
      </c>
    </row>
    <row r="1407" spans="1:40" x14ac:dyDescent="0.3">
      <c r="A1407" s="2" t="s">
        <v>16</v>
      </c>
      <c r="B1407" s="13">
        <v>1404</v>
      </c>
      <c r="C1407" s="13">
        <v>382</v>
      </c>
      <c r="D1407" s="14">
        <v>41.8</v>
      </c>
      <c r="E1407" s="4">
        <f t="shared" si="328"/>
        <v>-1.2083333333333337</v>
      </c>
      <c r="F1407" s="11">
        <f t="shared" si="329"/>
        <v>-0.34722222222222199</v>
      </c>
      <c r="H1407" s="12">
        <f t="shared" si="316"/>
        <v>11.611111111111111</v>
      </c>
      <c r="I1407" s="5">
        <f t="shared" si="317"/>
        <v>-225.9583333333334</v>
      </c>
      <c r="J1407" s="4">
        <f t="shared" si="318"/>
        <v>36.689399999999999</v>
      </c>
      <c r="K1407" s="4">
        <f t="shared" si="319"/>
        <v>20.664389074999999</v>
      </c>
      <c r="L1407" s="11">
        <f t="shared" si="320"/>
        <v>-168.60454425833339</v>
      </c>
      <c r="N1407" s="12">
        <f t="shared" si="315"/>
        <v>-1957.6860972217598</v>
      </c>
      <c r="O1407" s="4">
        <f t="shared" si="321"/>
        <v>0</v>
      </c>
      <c r="P1407" s="4">
        <f t="shared" si="322"/>
        <v>1957.6860972217598</v>
      </c>
      <c r="Q1407" s="4">
        <f t="shared" si="323"/>
        <v>0</v>
      </c>
      <c r="R1407" s="4">
        <f t="shared" si="324"/>
        <v>5.4380169367271108E-4</v>
      </c>
      <c r="S1407" s="4">
        <f>SUM($Q$3:Q1407)</f>
        <v>0.39438620972796279</v>
      </c>
      <c r="T1407" s="11">
        <f>SUM($R$3:R1407)</f>
        <v>5.658747797112839E-2</v>
      </c>
      <c r="U1407" s="4">
        <f t="shared" si="325"/>
        <v>9.2446287924360885E-3</v>
      </c>
      <c r="AA1407" s="4">
        <f t="shared" si="326"/>
        <v>6.4712401547052613E-3</v>
      </c>
      <c r="AM1407" s="4">
        <f t="shared" si="327"/>
        <v>0</v>
      </c>
      <c r="AN1407" s="5">
        <f>SUM($H$3:H1407)</f>
        <v>14645.25</v>
      </c>
    </row>
    <row r="1408" spans="1:40" x14ac:dyDescent="0.3">
      <c r="A1408" s="2" t="s">
        <v>16</v>
      </c>
      <c r="B1408" s="13">
        <v>1405</v>
      </c>
      <c r="C1408" s="13">
        <v>383</v>
      </c>
      <c r="D1408" s="14">
        <v>36.5</v>
      </c>
      <c r="E1408" s="4">
        <f t="shared" si="328"/>
        <v>-1.4722222222222219</v>
      </c>
      <c r="F1408" s="11">
        <f t="shared" si="329"/>
        <v>-1.3888888888888618E-2</v>
      </c>
      <c r="H1408" s="12">
        <f t="shared" si="316"/>
        <v>10.138888888888889</v>
      </c>
      <c r="I1408" s="5">
        <f t="shared" si="317"/>
        <v>-275.30555555555549</v>
      </c>
      <c r="J1408" s="4">
        <f t="shared" si="318"/>
        <v>36.689399999999999</v>
      </c>
      <c r="K1408" s="4">
        <f t="shared" si="319"/>
        <v>15.756354218749999</v>
      </c>
      <c r="L1408" s="11">
        <f t="shared" si="320"/>
        <v>-222.85980133680548</v>
      </c>
      <c r="N1408" s="12">
        <f t="shared" si="315"/>
        <v>-2259.5507635537224</v>
      </c>
      <c r="O1408" s="4">
        <f t="shared" si="321"/>
        <v>0</v>
      </c>
      <c r="P1408" s="4">
        <f t="shared" si="322"/>
        <v>2259.5507635537224</v>
      </c>
      <c r="Q1408" s="4">
        <f t="shared" si="323"/>
        <v>0</v>
      </c>
      <c r="R1408" s="4">
        <f t="shared" si="324"/>
        <v>6.2765298987603403E-4</v>
      </c>
      <c r="S1408" s="4">
        <f>SUM($Q$3:Q1408)</f>
        <v>0.39438620972796279</v>
      </c>
      <c r="T1408" s="11">
        <f>SUM($R$3:R1408)</f>
        <v>5.7215130961004425E-2</v>
      </c>
      <c r="U1408" s="4">
        <f t="shared" si="325"/>
        <v>1.0670100827892579E-2</v>
      </c>
      <c r="AA1408" s="4">
        <f t="shared" si="326"/>
        <v>7.4690705795248053E-3</v>
      </c>
      <c r="AM1408" s="4">
        <f t="shared" si="327"/>
        <v>0</v>
      </c>
      <c r="AN1408" s="5">
        <f>SUM($H$3:H1408)</f>
        <v>14655.388888888889</v>
      </c>
    </row>
    <row r="1409" spans="1:40" x14ac:dyDescent="0.3">
      <c r="A1409" s="2" t="s">
        <v>16</v>
      </c>
      <c r="B1409" s="13">
        <v>1406</v>
      </c>
      <c r="C1409" s="13">
        <v>384</v>
      </c>
      <c r="D1409" s="14">
        <v>31.2</v>
      </c>
      <c r="E1409" s="4">
        <f t="shared" si="328"/>
        <v>-1.2361111111111109</v>
      </c>
      <c r="F1409" s="11">
        <f t="shared" si="329"/>
        <v>0.43749999999999978</v>
      </c>
      <c r="H1409" s="12">
        <f t="shared" si="316"/>
        <v>8.6666666666666661</v>
      </c>
      <c r="I1409" s="5">
        <f t="shared" si="317"/>
        <v>-231.15277777777774</v>
      </c>
      <c r="J1409" s="4">
        <f t="shared" si="318"/>
        <v>36.689399999999999</v>
      </c>
      <c r="K1409" s="4">
        <f t="shared" si="319"/>
        <v>11.512753199999999</v>
      </c>
      <c r="L1409" s="11">
        <f t="shared" si="320"/>
        <v>-182.95062457777775</v>
      </c>
      <c r="N1409" s="12">
        <f t="shared" si="315"/>
        <v>-1585.5720796740736</v>
      </c>
      <c r="O1409" s="4">
        <f t="shared" si="321"/>
        <v>0</v>
      </c>
      <c r="P1409" s="4">
        <f t="shared" si="322"/>
        <v>1585.5720796740736</v>
      </c>
      <c r="Q1409" s="4">
        <f t="shared" si="323"/>
        <v>0</v>
      </c>
      <c r="R1409" s="4">
        <f t="shared" si="324"/>
        <v>4.4043668879835374E-4</v>
      </c>
      <c r="S1409" s="4">
        <f>SUM($Q$3:Q1409)</f>
        <v>0.39438620972796279</v>
      </c>
      <c r="T1409" s="11">
        <f>SUM($R$3:R1409)</f>
        <v>5.7655567649802779E-2</v>
      </c>
      <c r="U1409" s="4">
        <f t="shared" si="325"/>
        <v>7.487423709572014E-3</v>
      </c>
      <c r="AA1409" s="4">
        <f t="shared" si="326"/>
        <v>5.2411965967004096E-3</v>
      </c>
      <c r="AM1409" s="4">
        <f t="shared" si="327"/>
        <v>0</v>
      </c>
      <c r="AN1409" s="5">
        <f>SUM($H$3:H1409)</f>
        <v>14664.055555555555</v>
      </c>
    </row>
    <row r="1410" spans="1:40" x14ac:dyDescent="0.3">
      <c r="A1410" s="2" t="s">
        <v>16</v>
      </c>
      <c r="B1410" s="13">
        <v>1407</v>
      </c>
      <c r="C1410" s="13">
        <v>385</v>
      </c>
      <c r="D1410" s="14">
        <v>27.6</v>
      </c>
      <c r="E1410" s="4">
        <f t="shared" si="328"/>
        <v>-0.59722222222222232</v>
      </c>
      <c r="F1410" s="11">
        <f t="shared" si="329"/>
        <v>0.5972222222222221</v>
      </c>
      <c r="H1410" s="12">
        <f t="shared" si="316"/>
        <v>7.666666666666667</v>
      </c>
      <c r="I1410" s="5">
        <f t="shared" si="317"/>
        <v>-111.68055555555557</v>
      </c>
      <c r="J1410" s="4">
        <f t="shared" si="318"/>
        <v>36.689399999999999</v>
      </c>
      <c r="K1410" s="4">
        <f t="shared" si="319"/>
        <v>9.0092403000000001</v>
      </c>
      <c r="L1410" s="11">
        <f t="shared" si="320"/>
        <v>-65.981915255555563</v>
      </c>
      <c r="N1410" s="12">
        <f t="shared" si="315"/>
        <v>-505.86135029259265</v>
      </c>
      <c r="O1410" s="4">
        <f t="shared" si="321"/>
        <v>0</v>
      </c>
      <c r="P1410" s="4">
        <f t="shared" si="322"/>
        <v>505.86135029259265</v>
      </c>
      <c r="Q1410" s="4">
        <f t="shared" si="323"/>
        <v>0</v>
      </c>
      <c r="R1410" s="4">
        <f t="shared" si="324"/>
        <v>1.4051704174794239E-4</v>
      </c>
      <c r="S1410" s="4">
        <f>SUM($Q$3:Q1410)</f>
        <v>0.39438620972796279</v>
      </c>
      <c r="T1410" s="11">
        <f>SUM($R$3:R1410)</f>
        <v>5.7796084691550724E-2</v>
      </c>
      <c r="U1410" s="4">
        <f t="shared" si="325"/>
        <v>2.3887897097150208E-3</v>
      </c>
      <c r="AA1410" s="4">
        <f t="shared" si="326"/>
        <v>1.6721527968005146E-3</v>
      </c>
      <c r="AM1410" s="4">
        <f t="shared" si="327"/>
        <v>0</v>
      </c>
      <c r="AN1410" s="5">
        <f>SUM($H$3:H1410)</f>
        <v>14671.722222222221</v>
      </c>
    </row>
    <row r="1411" spans="1:40" x14ac:dyDescent="0.3">
      <c r="A1411" s="2" t="s">
        <v>16</v>
      </c>
      <c r="B1411" s="13">
        <v>1408</v>
      </c>
      <c r="C1411" s="13">
        <v>386</v>
      </c>
      <c r="D1411" s="14">
        <v>26.9</v>
      </c>
      <c r="E1411" s="4">
        <f t="shared" si="328"/>
        <v>-4.1666666666666761E-2</v>
      </c>
      <c r="F1411" s="11">
        <f t="shared" si="329"/>
        <v>0.3402777777777779</v>
      </c>
      <c r="H1411" s="12">
        <f t="shared" si="316"/>
        <v>7.4722222222222214</v>
      </c>
      <c r="I1411" s="5">
        <f t="shared" si="317"/>
        <v>-7.7916666666666847</v>
      </c>
      <c r="J1411" s="4">
        <f t="shared" si="318"/>
        <v>36.689399999999999</v>
      </c>
      <c r="K1411" s="4">
        <f t="shared" si="319"/>
        <v>8.5580450187499988</v>
      </c>
      <c r="L1411" s="11">
        <f t="shared" si="320"/>
        <v>37.455778352083314</v>
      </c>
      <c r="N1411" s="12">
        <f t="shared" ref="N1411:N1474" si="330">L1411*H1411</f>
        <v>279.87789935306694</v>
      </c>
      <c r="O1411" s="4">
        <f t="shared" si="321"/>
        <v>279.87789935306694</v>
      </c>
      <c r="P1411" s="4">
        <f t="shared" si="322"/>
        <v>0</v>
      </c>
      <c r="Q1411" s="4">
        <f t="shared" si="323"/>
        <v>7.7743860931407481E-5</v>
      </c>
      <c r="R1411" s="4">
        <f t="shared" si="324"/>
        <v>0</v>
      </c>
      <c r="S1411" s="4">
        <f>SUM($Q$3:Q1411)</f>
        <v>0.39446395358889419</v>
      </c>
      <c r="T1411" s="11">
        <f>SUM($R$3:R1411)</f>
        <v>5.7796084691550724E-2</v>
      </c>
      <c r="U1411" s="4">
        <f t="shared" si="325"/>
        <v>0</v>
      </c>
      <c r="AA1411" s="4">
        <f t="shared" si="326"/>
        <v>0</v>
      </c>
      <c r="AM1411" s="4">
        <f t="shared" si="327"/>
        <v>0</v>
      </c>
      <c r="AN1411" s="5">
        <f>SUM($H$3:H1411)</f>
        <v>14679.194444444443</v>
      </c>
    </row>
    <row r="1412" spans="1:40" x14ac:dyDescent="0.3">
      <c r="A1412" s="2" t="s">
        <v>16</v>
      </c>
      <c r="B1412" s="13">
        <v>1409</v>
      </c>
      <c r="C1412" s="13">
        <v>387</v>
      </c>
      <c r="D1412" s="14">
        <v>27.3</v>
      </c>
      <c r="E1412" s="4">
        <f t="shared" si="328"/>
        <v>8.3333333333333523E-2</v>
      </c>
      <c r="F1412" s="11">
        <f t="shared" si="329"/>
        <v>2.7777777777777679E-2</v>
      </c>
      <c r="H1412" s="12">
        <f t="shared" ref="H1412:H1475" si="331">D1412/3.6</f>
        <v>7.583333333333333</v>
      </c>
      <c r="I1412" s="5">
        <f t="shared" ref="I1412:I1475" si="332">187*E1412</f>
        <v>15.583333333333369</v>
      </c>
      <c r="J1412" s="4">
        <f t="shared" ref="J1412:J1475" si="333">0.02*(187*9.81)</f>
        <v>36.689399999999999</v>
      </c>
      <c r="K1412" s="4">
        <f t="shared" ref="K1412:K1475" si="334">0.5*1.27*(H1412)^2*0.6*0.4023</f>
        <v>8.8144516687500012</v>
      </c>
      <c r="L1412" s="11">
        <f t="shared" ref="L1412:L1475" si="335">SUM(I1412:K1412)</f>
        <v>61.087185002083373</v>
      </c>
      <c r="N1412" s="12">
        <f t="shared" si="330"/>
        <v>463.24448626579891</v>
      </c>
      <c r="O1412" s="4">
        <f t="shared" ref="O1412:O1475" si="336">IF(N1412&gt;0,N1412,0)</f>
        <v>463.24448626579891</v>
      </c>
      <c r="P1412" s="4">
        <f t="shared" ref="P1412:P1475" si="337">IF(N1412&lt;0,N1412*-1,0)</f>
        <v>0</v>
      </c>
      <c r="Q1412" s="4">
        <f t="shared" ref="Q1412:Q1475" si="338">O1412/1000/3600</f>
        <v>1.2867902396272192E-4</v>
      </c>
      <c r="R1412" s="4">
        <f t="shared" ref="R1412:R1475" si="339">P1412/1000/3600</f>
        <v>0</v>
      </c>
      <c r="S1412" s="4">
        <f>SUM($Q$3:Q1412)</f>
        <v>0.39459263261285693</v>
      </c>
      <c r="T1412" s="11">
        <f>SUM($R$3:R1412)</f>
        <v>5.7796084691550724E-2</v>
      </c>
      <c r="U1412" s="4">
        <f t="shared" ref="U1412:U1475" si="340">IF(R1412&gt;0,Q1412-R1412*-17,0)</f>
        <v>0</v>
      </c>
      <c r="AA1412" s="4">
        <f t="shared" ref="AA1412:AA1475" si="341">U1412*0.7</f>
        <v>0</v>
      </c>
      <c r="AM1412" s="4">
        <f t="shared" ref="AM1412:AM1475" si="342">IF(D1412&lt;0.1,1,0)</f>
        <v>0</v>
      </c>
      <c r="AN1412" s="5">
        <f>SUM($H$3:H1412)</f>
        <v>14686.777777777777</v>
      </c>
    </row>
    <row r="1413" spans="1:40" x14ac:dyDescent="0.3">
      <c r="A1413" s="2" t="s">
        <v>16</v>
      </c>
      <c r="B1413" s="13">
        <v>1410</v>
      </c>
      <c r="C1413" s="13">
        <v>388</v>
      </c>
      <c r="D1413" s="14">
        <v>27.5</v>
      </c>
      <c r="E1413" s="4">
        <f t="shared" ref="E1413:E1476" si="343">(D1414-D1412)/2/3.6</f>
        <v>1.3888888888888593E-2</v>
      </c>
      <c r="F1413" s="11">
        <f t="shared" ref="F1413:F1476" si="344">($E1414-$E1412)/2</f>
        <v>-6.9444444444444448E-2</v>
      </c>
      <c r="H1413" s="12">
        <f t="shared" si="331"/>
        <v>7.6388888888888884</v>
      </c>
      <c r="I1413" s="5">
        <f t="shared" si="332"/>
        <v>2.5972222222221668</v>
      </c>
      <c r="J1413" s="4">
        <f t="shared" si="333"/>
        <v>36.689399999999999</v>
      </c>
      <c r="K1413" s="4">
        <f t="shared" si="334"/>
        <v>8.9440742187499982</v>
      </c>
      <c r="L1413" s="11">
        <f t="shared" si="335"/>
        <v>48.23069644097216</v>
      </c>
      <c r="N1413" s="12">
        <f t="shared" si="330"/>
        <v>368.42893114631511</v>
      </c>
      <c r="O1413" s="4">
        <f t="shared" si="336"/>
        <v>368.42893114631511</v>
      </c>
      <c r="P1413" s="4">
        <f t="shared" si="337"/>
        <v>0</v>
      </c>
      <c r="Q1413" s="4">
        <f t="shared" si="338"/>
        <v>1.0234136976286531E-4</v>
      </c>
      <c r="R1413" s="4">
        <f t="shared" si="339"/>
        <v>0</v>
      </c>
      <c r="S1413" s="4">
        <f>SUM($Q$3:Q1413)</f>
        <v>0.39469497398261982</v>
      </c>
      <c r="T1413" s="11">
        <f>SUM($R$3:R1413)</f>
        <v>5.7796084691550724E-2</v>
      </c>
      <c r="U1413" s="4">
        <f t="shared" si="340"/>
        <v>0</v>
      </c>
      <c r="AA1413" s="4">
        <f t="shared" si="341"/>
        <v>0</v>
      </c>
      <c r="AM1413" s="4">
        <f t="shared" si="342"/>
        <v>0</v>
      </c>
      <c r="AN1413" s="5">
        <f>SUM($H$3:H1413)</f>
        <v>14694.416666666666</v>
      </c>
    </row>
    <row r="1414" spans="1:40" x14ac:dyDescent="0.3">
      <c r="A1414" s="2" t="s">
        <v>16</v>
      </c>
      <c r="B1414" s="13">
        <v>1411</v>
      </c>
      <c r="C1414" s="13">
        <v>389</v>
      </c>
      <c r="D1414" s="14">
        <v>27.4</v>
      </c>
      <c r="E1414" s="4">
        <f t="shared" si="343"/>
        <v>-5.5555555555555358E-2</v>
      </c>
      <c r="F1414" s="11">
        <f t="shared" si="344"/>
        <v>-5.5555555555555358E-2</v>
      </c>
      <c r="H1414" s="12">
        <f t="shared" si="331"/>
        <v>7.6111111111111107</v>
      </c>
      <c r="I1414" s="5">
        <f t="shared" si="332"/>
        <v>-10.388888888888852</v>
      </c>
      <c r="J1414" s="4">
        <f t="shared" si="333"/>
        <v>36.689399999999999</v>
      </c>
      <c r="K1414" s="4">
        <f t="shared" si="334"/>
        <v>8.8791446749999974</v>
      </c>
      <c r="L1414" s="11">
        <f t="shared" si="335"/>
        <v>35.179655786111148</v>
      </c>
      <c r="N1414" s="12">
        <f t="shared" si="330"/>
        <v>267.75626903873484</v>
      </c>
      <c r="O1414" s="4">
        <f t="shared" si="336"/>
        <v>267.75626903873484</v>
      </c>
      <c r="P1414" s="4">
        <f t="shared" si="337"/>
        <v>0</v>
      </c>
      <c r="Q1414" s="4">
        <f t="shared" si="338"/>
        <v>7.4376741399648563E-5</v>
      </c>
      <c r="R1414" s="4">
        <f t="shared" si="339"/>
        <v>0</v>
      </c>
      <c r="S1414" s="4">
        <f>SUM($Q$3:Q1414)</f>
        <v>0.39476935072401947</v>
      </c>
      <c r="T1414" s="11">
        <f>SUM($R$3:R1414)</f>
        <v>5.7796084691550724E-2</v>
      </c>
      <c r="U1414" s="4">
        <f t="shared" si="340"/>
        <v>0</v>
      </c>
      <c r="AA1414" s="4">
        <f t="shared" si="341"/>
        <v>0</v>
      </c>
      <c r="AM1414" s="4">
        <f t="shared" si="342"/>
        <v>0</v>
      </c>
      <c r="AN1414" s="5">
        <f>SUM($H$3:H1414)</f>
        <v>14702.027777777777</v>
      </c>
    </row>
    <row r="1415" spans="1:40" x14ac:dyDescent="0.3">
      <c r="A1415" s="2" t="s">
        <v>16</v>
      </c>
      <c r="B1415" s="13">
        <v>1412</v>
      </c>
      <c r="C1415" s="13">
        <v>390</v>
      </c>
      <c r="D1415" s="14">
        <v>27.1</v>
      </c>
      <c r="E1415" s="4">
        <f t="shared" si="343"/>
        <v>-9.7222222222222127E-2</v>
      </c>
      <c r="F1415" s="11">
        <f t="shared" si="344"/>
        <v>6.9444444444442983E-3</v>
      </c>
      <c r="H1415" s="12">
        <f t="shared" si="331"/>
        <v>7.5277777777777777</v>
      </c>
      <c r="I1415" s="5">
        <f t="shared" si="332"/>
        <v>-18.180555555555539</v>
      </c>
      <c r="J1415" s="4">
        <f t="shared" si="333"/>
        <v>36.689399999999999</v>
      </c>
      <c r="K1415" s="4">
        <f t="shared" si="334"/>
        <v>8.6857752687499996</v>
      </c>
      <c r="L1415" s="11">
        <f t="shared" si="335"/>
        <v>27.194619713194459</v>
      </c>
      <c r="N1415" s="12">
        <f t="shared" si="330"/>
        <v>204.71505395210272</v>
      </c>
      <c r="O1415" s="4">
        <f t="shared" si="336"/>
        <v>204.71505395210272</v>
      </c>
      <c r="P1415" s="4">
        <f t="shared" si="337"/>
        <v>0</v>
      </c>
      <c r="Q1415" s="4">
        <f t="shared" si="338"/>
        <v>5.6865292764472975E-5</v>
      </c>
      <c r="R1415" s="4">
        <f t="shared" si="339"/>
        <v>0</v>
      </c>
      <c r="S1415" s="4">
        <f>SUM($Q$3:Q1415)</f>
        <v>0.39482621601678397</v>
      </c>
      <c r="T1415" s="11">
        <f>SUM($R$3:R1415)</f>
        <v>5.7796084691550724E-2</v>
      </c>
      <c r="U1415" s="4">
        <f t="shared" si="340"/>
        <v>0</v>
      </c>
      <c r="AA1415" s="4">
        <f t="shared" si="341"/>
        <v>0</v>
      </c>
      <c r="AM1415" s="4">
        <f t="shared" si="342"/>
        <v>0</v>
      </c>
      <c r="AN1415" s="5">
        <f>SUM($H$3:H1415)</f>
        <v>14709.555555555555</v>
      </c>
    </row>
    <row r="1416" spans="1:40" x14ac:dyDescent="0.3">
      <c r="A1416" s="2" t="s">
        <v>16</v>
      </c>
      <c r="B1416" s="13">
        <v>1413</v>
      </c>
      <c r="C1416" s="13">
        <v>391</v>
      </c>
      <c r="D1416" s="14">
        <v>26.7</v>
      </c>
      <c r="E1416" s="4">
        <f t="shared" si="343"/>
        <v>-4.1666666666666761E-2</v>
      </c>
      <c r="F1416" s="11">
        <f t="shared" si="344"/>
        <v>0.15277777777777773</v>
      </c>
      <c r="H1416" s="12">
        <f t="shared" si="331"/>
        <v>7.4166666666666661</v>
      </c>
      <c r="I1416" s="5">
        <f t="shared" si="332"/>
        <v>-7.7916666666666847</v>
      </c>
      <c r="J1416" s="4">
        <f t="shared" si="333"/>
        <v>36.689399999999999</v>
      </c>
      <c r="K1416" s="4">
        <f t="shared" si="334"/>
        <v>8.4312609187499987</v>
      </c>
      <c r="L1416" s="11">
        <f t="shared" si="335"/>
        <v>37.328994252083312</v>
      </c>
      <c r="N1416" s="12">
        <f t="shared" si="330"/>
        <v>276.85670736961788</v>
      </c>
      <c r="O1416" s="4">
        <f t="shared" si="336"/>
        <v>276.85670736961788</v>
      </c>
      <c r="P1416" s="4">
        <f t="shared" si="337"/>
        <v>0</v>
      </c>
      <c r="Q1416" s="4">
        <f t="shared" si="338"/>
        <v>7.6904640936004961E-5</v>
      </c>
      <c r="R1416" s="4">
        <f t="shared" si="339"/>
        <v>0</v>
      </c>
      <c r="S1416" s="4">
        <f>SUM($Q$3:Q1416)</f>
        <v>0.39490312065771999</v>
      </c>
      <c r="T1416" s="11">
        <f>SUM($R$3:R1416)</f>
        <v>5.7796084691550724E-2</v>
      </c>
      <c r="U1416" s="4">
        <f t="shared" si="340"/>
        <v>0</v>
      </c>
      <c r="AA1416" s="4">
        <f t="shared" si="341"/>
        <v>0</v>
      </c>
      <c r="AM1416" s="4">
        <f t="shared" si="342"/>
        <v>0</v>
      </c>
      <c r="AN1416" s="5">
        <f>SUM($H$3:H1416)</f>
        <v>14716.972222222221</v>
      </c>
    </row>
    <row r="1417" spans="1:40" x14ac:dyDescent="0.3">
      <c r="A1417" s="2" t="s">
        <v>16</v>
      </c>
      <c r="B1417" s="13">
        <v>1414</v>
      </c>
      <c r="C1417" s="13">
        <v>392</v>
      </c>
      <c r="D1417" s="14">
        <v>26.8</v>
      </c>
      <c r="E1417" s="4">
        <f t="shared" si="343"/>
        <v>0.20833333333333331</v>
      </c>
      <c r="F1417" s="11">
        <f t="shared" si="344"/>
        <v>0.31944444444444453</v>
      </c>
      <c r="H1417" s="12">
        <f t="shared" si="331"/>
        <v>7.4444444444444446</v>
      </c>
      <c r="I1417" s="5">
        <f t="shared" si="332"/>
        <v>38.958333333333329</v>
      </c>
      <c r="J1417" s="4">
        <f t="shared" si="333"/>
        <v>36.689399999999999</v>
      </c>
      <c r="K1417" s="4">
        <f t="shared" si="334"/>
        <v>8.4945346999999991</v>
      </c>
      <c r="L1417" s="11">
        <f t="shared" si="335"/>
        <v>84.142268033333323</v>
      </c>
      <c r="N1417" s="12">
        <f t="shared" si="330"/>
        <v>626.39243980370361</v>
      </c>
      <c r="O1417" s="4">
        <f t="shared" si="336"/>
        <v>626.39243980370361</v>
      </c>
      <c r="P1417" s="4">
        <f t="shared" si="337"/>
        <v>0</v>
      </c>
      <c r="Q1417" s="4">
        <f t="shared" si="338"/>
        <v>1.7399789994547324E-4</v>
      </c>
      <c r="R1417" s="4">
        <f t="shared" si="339"/>
        <v>0</v>
      </c>
      <c r="S1417" s="4">
        <f>SUM($Q$3:Q1417)</f>
        <v>0.39507711855766547</v>
      </c>
      <c r="T1417" s="11">
        <f>SUM($R$3:R1417)</f>
        <v>5.7796084691550724E-2</v>
      </c>
      <c r="U1417" s="4">
        <f t="shared" si="340"/>
        <v>0</v>
      </c>
      <c r="AA1417" s="4">
        <f t="shared" si="341"/>
        <v>0</v>
      </c>
      <c r="AM1417" s="4">
        <f t="shared" si="342"/>
        <v>0</v>
      </c>
      <c r="AN1417" s="5">
        <f>SUM($H$3:H1417)</f>
        <v>14724.416666666666</v>
      </c>
    </row>
    <row r="1418" spans="1:40" x14ac:dyDescent="0.3">
      <c r="A1418" s="2" t="s">
        <v>16</v>
      </c>
      <c r="B1418" s="13">
        <v>1415</v>
      </c>
      <c r="C1418" s="13">
        <v>393</v>
      </c>
      <c r="D1418" s="14">
        <v>28.2</v>
      </c>
      <c r="E1418" s="4">
        <f t="shared" si="343"/>
        <v>0.59722222222222232</v>
      </c>
      <c r="F1418" s="11">
        <f t="shared" si="344"/>
        <v>0.35416666666666652</v>
      </c>
      <c r="H1418" s="12">
        <f t="shared" si="331"/>
        <v>7.833333333333333</v>
      </c>
      <c r="I1418" s="5">
        <f t="shared" si="332"/>
        <v>111.68055555555557</v>
      </c>
      <c r="J1418" s="4">
        <f t="shared" si="333"/>
        <v>36.689399999999999</v>
      </c>
      <c r="K1418" s="4">
        <f t="shared" si="334"/>
        <v>9.4052040749999986</v>
      </c>
      <c r="L1418" s="11">
        <f t="shared" si="335"/>
        <v>157.77515963055558</v>
      </c>
      <c r="N1418" s="12">
        <f t="shared" si="330"/>
        <v>1235.9054171060186</v>
      </c>
      <c r="O1418" s="4">
        <f t="shared" si="336"/>
        <v>1235.9054171060186</v>
      </c>
      <c r="P1418" s="4">
        <f t="shared" si="337"/>
        <v>0</v>
      </c>
      <c r="Q1418" s="4">
        <f t="shared" si="338"/>
        <v>3.4330706030722742E-4</v>
      </c>
      <c r="R1418" s="4">
        <f t="shared" si="339"/>
        <v>0</v>
      </c>
      <c r="S1418" s="4">
        <f>SUM($Q$3:Q1418)</f>
        <v>0.39542042561797269</v>
      </c>
      <c r="T1418" s="11">
        <f>SUM($R$3:R1418)</f>
        <v>5.7796084691550724E-2</v>
      </c>
      <c r="U1418" s="4">
        <f t="shared" si="340"/>
        <v>0</v>
      </c>
      <c r="AA1418" s="4">
        <f t="shared" si="341"/>
        <v>0</v>
      </c>
      <c r="AM1418" s="4">
        <f t="shared" si="342"/>
        <v>0</v>
      </c>
      <c r="AN1418" s="5">
        <f>SUM($H$3:H1418)</f>
        <v>14732.25</v>
      </c>
    </row>
    <row r="1419" spans="1:40" x14ac:dyDescent="0.3">
      <c r="A1419" s="2" t="s">
        <v>16</v>
      </c>
      <c r="B1419" s="13">
        <v>1416</v>
      </c>
      <c r="C1419" s="13">
        <v>394</v>
      </c>
      <c r="D1419" s="14">
        <v>31.1</v>
      </c>
      <c r="E1419" s="4">
        <f t="shared" si="343"/>
        <v>0.9166666666666663</v>
      </c>
      <c r="F1419" s="11">
        <f t="shared" si="344"/>
        <v>0.20833333333333304</v>
      </c>
      <c r="H1419" s="12">
        <f t="shared" si="331"/>
        <v>8.6388888888888893</v>
      </c>
      <c r="I1419" s="5">
        <f t="shared" si="332"/>
        <v>171.4166666666666</v>
      </c>
      <c r="J1419" s="4">
        <f t="shared" si="333"/>
        <v>36.689399999999999</v>
      </c>
      <c r="K1419" s="4">
        <f t="shared" si="334"/>
        <v>11.439071768750001</v>
      </c>
      <c r="L1419" s="11">
        <f t="shared" si="335"/>
        <v>219.54513843541662</v>
      </c>
      <c r="N1419" s="12">
        <f t="shared" si="330"/>
        <v>1896.6260570392938</v>
      </c>
      <c r="O1419" s="4">
        <f t="shared" si="336"/>
        <v>1896.6260570392938</v>
      </c>
      <c r="P1419" s="4">
        <f t="shared" si="337"/>
        <v>0</v>
      </c>
      <c r="Q1419" s="4">
        <f t="shared" si="338"/>
        <v>5.2684057139980377E-4</v>
      </c>
      <c r="R1419" s="4">
        <f t="shared" si="339"/>
        <v>0</v>
      </c>
      <c r="S1419" s="4">
        <f>SUM($Q$3:Q1419)</f>
        <v>0.39594726618937248</v>
      </c>
      <c r="T1419" s="11">
        <f>SUM($R$3:R1419)</f>
        <v>5.7796084691550724E-2</v>
      </c>
      <c r="U1419" s="4">
        <f t="shared" si="340"/>
        <v>0</v>
      </c>
      <c r="AA1419" s="4">
        <f t="shared" si="341"/>
        <v>0</v>
      </c>
      <c r="AM1419" s="4">
        <f t="shared" si="342"/>
        <v>0</v>
      </c>
      <c r="AN1419" s="5">
        <f>SUM($H$3:H1419)</f>
        <v>14740.888888888889</v>
      </c>
    </row>
    <row r="1420" spans="1:40" x14ac:dyDescent="0.3">
      <c r="A1420" s="2" t="s">
        <v>16</v>
      </c>
      <c r="B1420" s="13">
        <v>1417</v>
      </c>
      <c r="C1420" s="13">
        <v>395</v>
      </c>
      <c r="D1420" s="14">
        <v>34.799999999999997</v>
      </c>
      <c r="E1420" s="4">
        <f t="shared" si="343"/>
        <v>1.0138888888888884</v>
      </c>
      <c r="F1420" s="11">
        <f t="shared" si="344"/>
        <v>-3.4722222222221932E-2</v>
      </c>
      <c r="H1420" s="12">
        <f t="shared" si="331"/>
        <v>9.6666666666666661</v>
      </c>
      <c r="I1420" s="5">
        <f t="shared" si="332"/>
        <v>189.59722222222214</v>
      </c>
      <c r="J1420" s="4">
        <f t="shared" si="333"/>
        <v>36.689399999999999</v>
      </c>
      <c r="K1420" s="4">
        <f t="shared" si="334"/>
        <v>14.322818699999997</v>
      </c>
      <c r="L1420" s="11">
        <f t="shared" si="335"/>
        <v>240.60944092222215</v>
      </c>
      <c r="N1420" s="12">
        <f t="shared" si="330"/>
        <v>2325.8912622481471</v>
      </c>
      <c r="O1420" s="4">
        <f t="shared" si="336"/>
        <v>2325.8912622481471</v>
      </c>
      <c r="P1420" s="4">
        <f t="shared" si="337"/>
        <v>0</v>
      </c>
      <c r="Q1420" s="4">
        <f t="shared" si="338"/>
        <v>6.4608090618004088E-4</v>
      </c>
      <c r="R1420" s="4">
        <f t="shared" si="339"/>
        <v>0</v>
      </c>
      <c r="S1420" s="4">
        <f>SUM($Q$3:Q1420)</f>
        <v>0.3965933470955525</v>
      </c>
      <c r="T1420" s="11">
        <f>SUM($R$3:R1420)</f>
        <v>5.7796084691550724E-2</v>
      </c>
      <c r="U1420" s="4">
        <f t="shared" si="340"/>
        <v>0</v>
      </c>
      <c r="AA1420" s="4">
        <f t="shared" si="341"/>
        <v>0</v>
      </c>
      <c r="AM1420" s="4">
        <f t="shared" si="342"/>
        <v>0</v>
      </c>
      <c r="AN1420" s="5">
        <f>SUM($H$3:H1420)</f>
        <v>14750.555555555555</v>
      </c>
    </row>
    <row r="1421" spans="1:40" x14ac:dyDescent="0.3">
      <c r="A1421" s="2" t="s">
        <v>16</v>
      </c>
      <c r="B1421" s="13">
        <v>1418</v>
      </c>
      <c r="C1421" s="13">
        <v>396</v>
      </c>
      <c r="D1421" s="14">
        <v>38.4</v>
      </c>
      <c r="E1421" s="4">
        <f t="shared" si="343"/>
        <v>0.84722222222222243</v>
      </c>
      <c r="F1421" s="11">
        <f t="shared" si="344"/>
        <v>-0.27777777777777724</v>
      </c>
      <c r="H1421" s="12">
        <f t="shared" si="331"/>
        <v>10.666666666666666</v>
      </c>
      <c r="I1421" s="5">
        <f t="shared" si="332"/>
        <v>158.4305555555556</v>
      </c>
      <c r="J1421" s="4">
        <f t="shared" si="333"/>
        <v>36.689399999999999</v>
      </c>
      <c r="K1421" s="4">
        <f t="shared" si="334"/>
        <v>17.439436799999996</v>
      </c>
      <c r="L1421" s="11">
        <f t="shared" si="335"/>
        <v>212.55939235555559</v>
      </c>
      <c r="N1421" s="12">
        <f t="shared" si="330"/>
        <v>2267.300185125926</v>
      </c>
      <c r="O1421" s="4">
        <f t="shared" si="336"/>
        <v>2267.300185125926</v>
      </c>
      <c r="P1421" s="4">
        <f t="shared" si="337"/>
        <v>0</v>
      </c>
      <c r="Q1421" s="4">
        <f t="shared" si="338"/>
        <v>6.2980560697942385E-4</v>
      </c>
      <c r="R1421" s="4">
        <f t="shared" si="339"/>
        <v>0</v>
      </c>
      <c r="S1421" s="4">
        <f>SUM($Q$3:Q1421)</f>
        <v>0.39722315270253195</v>
      </c>
      <c r="T1421" s="11">
        <f>SUM($R$3:R1421)</f>
        <v>5.7796084691550724E-2</v>
      </c>
      <c r="U1421" s="4">
        <f t="shared" si="340"/>
        <v>0</v>
      </c>
      <c r="AA1421" s="4">
        <f t="shared" si="341"/>
        <v>0</v>
      </c>
      <c r="AM1421" s="4">
        <f t="shared" si="342"/>
        <v>0</v>
      </c>
      <c r="AN1421" s="5">
        <f>SUM($H$3:H1421)</f>
        <v>14761.222222222221</v>
      </c>
    </row>
    <row r="1422" spans="1:40" x14ac:dyDescent="0.3">
      <c r="A1422" s="2" t="s">
        <v>16</v>
      </c>
      <c r="B1422" s="13">
        <v>1419</v>
      </c>
      <c r="C1422" s="13">
        <v>397</v>
      </c>
      <c r="D1422" s="14">
        <v>40.9</v>
      </c>
      <c r="E1422" s="4">
        <f t="shared" si="343"/>
        <v>0.45833333333333393</v>
      </c>
      <c r="F1422" s="11">
        <f t="shared" si="344"/>
        <v>-0.42361111111111122</v>
      </c>
      <c r="H1422" s="12">
        <f t="shared" si="331"/>
        <v>11.361111111111111</v>
      </c>
      <c r="I1422" s="5">
        <f t="shared" si="332"/>
        <v>85.708333333333442</v>
      </c>
      <c r="J1422" s="4">
        <f t="shared" si="333"/>
        <v>36.689399999999999</v>
      </c>
      <c r="K1422" s="4">
        <f t="shared" si="334"/>
        <v>19.784114768749998</v>
      </c>
      <c r="L1422" s="11">
        <f t="shared" si="335"/>
        <v>142.18184810208342</v>
      </c>
      <c r="N1422" s="12">
        <f t="shared" si="330"/>
        <v>1615.3437742708923</v>
      </c>
      <c r="O1422" s="4">
        <f t="shared" si="336"/>
        <v>1615.3437742708923</v>
      </c>
      <c r="P1422" s="4">
        <f t="shared" si="337"/>
        <v>0</v>
      </c>
      <c r="Q1422" s="4">
        <f t="shared" si="338"/>
        <v>4.4870660396413673E-4</v>
      </c>
      <c r="R1422" s="4">
        <f t="shared" si="339"/>
        <v>0</v>
      </c>
      <c r="S1422" s="4">
        <f>SUM($Q$3:Q1422)</f>
        <v>0.39767185930649607</v>
      </c>
      <c r="T1422" s="11">
        <f>SUM($R$3:R1422)</f>
        <v>5.7796084691550724E-2</v>
      </c>
      <c r="U1422" s="4">
        <f t="shared" si="340"/>
        <v>0</v>
      </c>
      <c r="AA1422" s="4">
        <f t="shared" si="341"/>
        <v>0</v>
      </c>
      <c r="AM1422" s="4">
        <f t="shared" si="342"/>
        <v>0</v>
      </c>
      <c r="AN1422" s="5">
        <f>SUM($H$3:H1422)</f>
        <v>14772.583333333332</v>
      </c>
    </row>
    <row r="1423" spans="1:40" x14ac:dyDescent="0.3">
      <c r="A1423" s="2" t="s">
        <v>16</v>
      </c>
      <c r="B1423" s="13">
        <v>1420</v>
      </c>
      <c r="C1423" s="13">
        <v>398</v>
      </c>
      <c r="D1423" s="14">
        <v>41.7</v>
      </c>
      <c r="E1423" s="4">
        <f t="shared" si="343"/>
        <v>0</v>
      </c>
      <c r="F1423" s="11">
        <f t="shared" si="344"/>
        <v>-0.46527777777777846</v>
      </c>
      <c r="H1423" s="12">
        <f t="shared" si="331"/>
        <v>11.583333333333334</v>
      </c>
      <c r="I1423" s="5">
        <f t="shared" si="332"/>
        <v>0</v>
      </c>
      <c r="J1423" s="4">
        <f t="shared" si="333"/>
        <v>36.689399999999999</v>
      </c>
      <c r="K1423" s="4">
        <f t="shared" si="334"/>
        <v>20.56563466875</v>
      </c>
      <c r="L1423" s="11">
        <f t="shared" si="335"/>
        <v>57.25503466875</v>
      </c>
      <c r="N1423" s="12">
        <f t="shared" si="330"/>
        <v>663.2041515796875</v>
      </c>
      <c r="O1423" s="4">
        <f t="shared" si="336"/>
        <v>663.2041515796875</v>
      </c>
      <c r="P1423" s="4">
        <f t="shared" si="337"/>
        <v>0</v>
      </c>
      <c r="Q1423" s="4">
        <f t="shared" si="338"/>
        <v>1.8422337543880208E-4</v>
      </c>
      <c r="R1423" s="4">
        <f t="shared" si="339"/>
        <v>0</v>
      </c>
      <c r="S1423" s="4">
        <f>SUM($Q$3:Q1423)</f>
        <v>0.39785608268193484</v>
      </c>
      <c r="T1423" s="11">
        <f>SUM($R$3:R1423)</f>
        <v>5.7796084691550724E-2</v>
      </c>
      <c r="U1423" s="4">
        <f t="shared" si="340"/>
        <v>0</v>
      </c>
      <c r="AA1423" s="4">
        <f t="shared" si="341"/>
        <v>0</v>
      </c>
      <c r="AM1423" s="4">
        <f t="shared" si="342"/>
        <v>0</v>
      </c>
      <c r="AN1423" s="5">
        <f>SUM($H$3:H1423)</f>
        <v>14784.166666666666</v>
      </c>
    </row>
    <row r="1424" spans="1:40" x14ac:dyDescent="0.3">
      <c r="A1424" s="2" t="s">
        <v>16</v>
      </c>
      <c r="B1424" s="13">
        <v>1421</v>
      </c>
      <c r="C1424" s="13">
        <v>399</v>
      </c>
      <c r="D1424" s="14">
        <v>40.9</v>
      </c>
      <c r="E1424" s="4">
        <f t="shared" si="343"/>
        <v>-0.47222222222222299</v>
      </c>
      <c r="F1424" s="11">
        <f t="shared" si="344"/>
        <v>-0.38888888888888895</v>
      </c>
      <c r="H1424" s="12">
        <f t="shared" si="331"/>
        <v>11.361111111111111</v>
      </c>
      <c r="I1424" s="5">
        <f t="shared" si="332"/>
        <v>-88.305555555555699</v>
      </c>
      <c r="J1424" s="4">
        <f t="shared" si="333"/>
        <v>36.689399999999999</v>
      </c>
      <c r="K1424" s="4">
        <f t="shared" si="334"/>
        <v>19.784114768749998</v>
      </c>
      <c r="L1424" s="11">
        <f t="shared" si="335"/>
        <v>-31.832040786805702</v>
      </c>
      <c r="N1424" s="12">
        <f t="shared" si="330"/>
        <v>-361.64735227232035</v>
      </c>
      <c r="O1424" s="4">
        <f t="shared" si="336"/>
        <v>0</v>
      </c>
      <c r="P1424" s="4">
        <f t="shared" si="337"/>
        <v>361.64735227232035</v>
      </c>
      <c r="Q1424" s="4">
        <f t="shared" si="338"/>
        <v>0</v>
      </c>
      <c r="R1424" s="4">
        <f t="shared" si="339"/>
        <v>1.0045759785342233E-4</v>
      </c>
      <c r="S1424" s="4">
        <f>SUM($Q$3:Q1424)</f>
        <v>0.39785608268193484</v>
      </c>
      <c r="T1424" s="11">
        <f>SUM($R$3:R1424)</f>
        <v>5.7896542289404149E-2</v>
      </c>
      <c r="U1424" s="4">
        <f t="shared" si="340"/>
        <v>1.7077791635081796E-3</v>
      </c>
      <c r="AA1424" s="4">
        <f t="shared" si="341"/>
        <v>1.1954454144557257E-3</v>
      </c>
      <c r="AM1424" s="4">
        <f t="shared" si="342"/>
        <v>0</v>
      </c>
      <c r="AN1424" s="5">
        <f>SUM($H$3:H1424)</f>
        <v>14795.527777777777</v>
      </c>
    </row>
    <row r="1425" spans="1:40" x14ac:dyDescent="0.3">
      <c r="A1425" s="2" t="s">
        <v>16</v>
      </c>
      <c r="B1425" s="13">
        <v>1422</v>
      </c>
      <c r="C1425" s="13">
        <v>400</v>
      </c>
      <c r="D1425" s="14">
        <v>38.299999999999997</v>
      </c>
      <c r="E1425" s="4">
        <f t="shared" si="343"/>
        <v>-0.7777777777777779</v>
      </c>
      <c r="F1425" s="11">
        <f t="shared" si="344"/>
        <v>-4.1666666666666297E-2</v>
      </c>
      <c r="H1425" s="12">
        <f t="shared" si="331"/>
        <v>10.638888888888888</v>
      </c>
      <c r="I1425" s="5">
        <f t="shared" si="332"/>
        <v>-145.44444444444446</v>
      </c>
      <c r="J1425" s="4">
        <f t="shared" si="333"/>
        <v>36.689399999999999</v>
      </c>
      <c r="K1425" s="4">
        <f t="shared" si="334"/>
        <v>17.348724668749995</v>
      </c>
      <c r="L1425" s="11">
        <f t="shared" si="335"/>
        <v>-91.406319775694456</v>
      </c>
      <c r="N1425" s="12">
        <f t="shared" si="330"/>
        <v>-972.46167983586031</v>
      </c>
      <c r="O1425" s="4">
        <f t="shared" si="336"/>
        <v>0</v>
      </c>
      <c r="P1425" s="4">
        <f t="shared" si="337"/>
        <v>972.46167983586031</v>
      </c>
      <c r="Q1425" s="4">
        <f t="shared" si="338"/>
        <v>0</v>
      </c>
      <c r="R1425" s="4">
        <f t="shared" si="339"/>
        <v>2.7012824439885007E-4</v>
      </c>
      <c r="S1425" s="4">
        <f>SUM($Q$3:Q1425)</f>
        <v>0.39785608268193484</v>
      </c>
      <c r="T1425" s="11">
        <f>SUM($R$3:R1425)</f>
        <v>5.8166670533802999E-2</v>
      </c>
      <c r="U1425" s="4">
        <f t="shared" si="340"/>
        <v>4.592180154780451E-3</v>
      </c>
      <c r="AA1425" s="4">
        <f t="shared" si="341"/>
        <v>3.2145261083463155E-3</v>
      </c>
      <c r="AM1425" s="4">
        <f t="shared" si="342"/>
        <v>0</v>
      </c>
      <c r="AN1425" s="5">
        <f>SUM($H$3:H1425)</f>
        <v>14806.166666666666</v>
      </c>
    </row>
    <row r="1426" spans="1:40" x14ac:dyDescent="0.3">
      <c r="A1426" s="2" t="s">
        <v>16</v>
      </c>
      <c r="B1426" s="13">
        <v>1423</v>
      </c>
      <c r="C1426" s="13">
        <v>401</v>
      </c>
      <c r="D1426" s="14">
        <v>35.299999999999997</v>
      </c>
      <c r="E1426" s="4">
        <f t="shared" si="343"/>
        <v>-0.55555555555555558</v>
      </c>
      <c r="F1426" s="11">
        <f t="shared" si="344"/>
        <v>0.34027777777777812</v>
      </c>
      <c r="H1426" s="12">
        <f t="shared" si="331"/>
        <v>9.8055555555555554</v>
      </c>
      <c r="I1426" s="5">
        <f t="shared" si="332"/>
        <v>-103.8888888888889</v>
      </c>
      <c r="J1426" s="4">
        <f t="shared" si="333"/>
        <v>36.689399999999999</v>
      </c>
      <c r="K1426" s="4">
        <f t="shared" si="334"/>
        <v>14.73735066875</v>
      </c>
      <c r="L1426" s="11">
        <f t="shared" si="335"/>
        <v>-52.462138220138911</v>
      </c>
      <c r="N1426" s="12">
        <f t="shared" si="330"/>
        <v>-514.42041088080657</v>
      </c>
      <c r="O1426" s="4">
        <f t="shared" si="336"/>
        <v>0</v>
      </c>
      <c r="P1426" s="4">
        <f t="shared" si="337"/>
        <v>514.42041088080657</v>
      </c>
      <c r="Q1426" s="4">
        <f t="shared" si="338"/>
        <v>0</v>
      </c>
      <c r="R1426" s="4">
        <f t="shared" si="339"/>
        <v>1.4289455857800182E-4</v>
      </c>
      <c r="S1426" s="4">
        <f>SUM($Q$3:Q1426)</f>
        <v>0.39785608268193484</v>
      </c>
      <c r="T1426" s="11">
        <f>SUM($R$3:R1426)</f>
        <v>5.8309565092380999E-2</v>
      </c>
      <c r="U1426" s="4">
        <f t="shared" si="340"/>
        <v>2.4292074958260309E-3</v>
      </c>
      <c r="AA1426" s="4">
        <f t="shared" si="341"/>
        <v>1.7004452470782215E-3</v>
      </c>
      <c r="AM1426" s="4">
        <f t="shared" si="342"/>
        <v>0</v>
      </c>
      <c r="AN1426" s="5">
        <f>SUM($H$3:H1426)</f>
        <v>14815.972222222221</v>
      </c>
    </row>
    <row r="1427" spans="1:40" x14ac:dyDescent="0.3">
      <c r="A1427" s="2" t="s">
        <v>16</v>
      </c>
      <c r="B1427" s="13">
        <v>1424</v>
      </c>
      <c r="C1427" s="13">
        <v>402</v>
      </c>
      <c r="D1427" s="14">
        <v>34.299999999999997</v>
      </c>
      <c r="E1427" s="4">
        <f t="shared" si="343"/>
        <v>-9.7222222222221627E-2</v>
      </c>
      <c r="F1427" s="11">
        <f t="shared" si="344"/>
        <v>0.41666666666666669</v>
      </c>
      <c r="H1427" s="12">
        <f t="shared" si="331"/>
        <v>9.5277777777777768</v>
      </c>
      <c r="I1427" s="5">
        <f t="shared" si="332"/>
        <v>-18.180555555555443</v>
      </c>
      <c r="J1427" s="4">
        <f t="shared" si="333"/>
        <v>36.689399999999999</v>
      </c>
      <c r="K1427" s="4">
        <f t="shared" si="334"/>
        <v>13.914200168749998</v>
      </c>
      <c r="L1427" s="11">
        <f t="shared" si="335"/>
        <v>32.423044613194556</v>
      </c>
      <c r="N1427" s="12">
        <f t="shared" si="330"/>
        <v>308.91956395349251</v>
      </c>
      <c r="O1427" s="4">
        <f t="shared" si="336"/>
        <v>308.91956395349251</v>
      </c>
      <c r="P1427" s="4">
        <f t="shared" si="337"/>
        <v>0</v>
      </c>
      <c r="Q1427" s="4">
        <f t="shared" si="338"/>
        <v>8.5810989987081252E-5</v>
      </c>
      <c r="R1427" s="4">
        <f t="shared" si="339"/>
        <v>0</v>
      </c>
      <c r="S1427" s="4">
        <f>SUM($Q$3:Q1427)</f>
        <v>0.3979418936719219</v>
      </c>
      <c r="T1427" s="11">
        <f>SUM($R$3:R1427)</f>
        <v>5.8309565092380999E-2</v>
      </c>
      <c r="U1427" s="4">
        <f t="shared" si="340"/>
        <v>0</v>
      </c>
      <c r="AA1427" s="4">
        <f t="shared" si="341"/>
        <v>0</v>
      </c>
      <c r="AM1427" s="4">
        <f t="shared" si="342"/>
        <v>0</v>
      </c>
      <c r="AN1427" s="5">
        <f>SUM($H$3:H1427)</f>
        <v>14825.499999999998</v>
      </c>
    </row>
    <row r="1428" spans="1:40" x14ac:dyDescent="0.3">
      <c r="A1428" s="2" t="s">
        <v>16</v>
      </c>
      <c r="B1428" s="13">
        <v>1425</v>
      </c>
      <c r="C1428" s="13">
        <v>403</v>
      </c>
      <c r="D1428" s="14">
        <v>34.6</v>
      </c>
      <c r="E1428" s="4">
        <f t="shared" si="343"/>
        <v>0.27777777777777779</v>
      </c>
      <c r="F1428" s="11">
        <f t="shared" si="344"/>
        <v>0.38888888888888851</v>
      </c>
      <c r="H1428" s="12">
        <f t="shared" si="331"/>
        <v>9.6111111111111107</v>
      </c>
      <c r="I1428" s="5">
        <f t="shared" si="332"/>
        <v>51.94444444444445</v>
      </c>
      <c r="J1428" s="4">
        <f t="shared" si="333"/>
        <v>36.689399999999999</v>
      </c>
      <c r="K1428" s="4">
        <f t="shared" si="334"/>
        <v>14.158661674999999</v>
      </c>
      <c r="L1428" s="11">
        <f t="shared" si="335"/>
        <v>102.79250611944445</v>
      </c>
      <c r="N1428" s="12">
        <f t="shared" si="330"/>
        <v>987.95019770354941</v>
      </c>
      <c r="O1428" s="4">
        <f t="shared" si="336"/>
        <v>987.95019770354941</v>
      </c>
      <c r="P1428" s="4">
        <f t="shared" si="337"/>
        <v>0</v>
      </c>
      <c r="Q1428" s="4">
        <f t="shared" si="338"/>
        <v>2.7443061047320816E-4</v>
      </c>
      <c r="R1428" s="4">
        <f t="shared" si="339"/>
        <v>0</v>
      </c>
      <c r="S1428" s="4">
        <f>SUM($Q$3:Q1428)</f>
        <v>0.39821632428239512</v>
      </c>
      <c r="T1428" s="11">
        <f>SUM($R$3:R1428)</f>
        <v>5.8309565092380999E-2</v>
      </c>
      <c r="U1428" s="4">
        <f t="shared" si="340"/>
        <v>0</v>
      </c>
      <c r="AA1428" s="4">
        <f t="shared" si="341"/>
        <v>0</v>
      </c>
      <c r="AM1428" s="4">
        <f t="shared" si="342"/>
        <v>0</v>
      </c>
      <c r="AN1428" s="5">
        <f>SUM($H$3:H1428)</f>
        <v>14835.111111111109</v>
      </c>
    </row>
    <row r="1429" spans="1:40" x14ac:dyDescent="0.3">
      <c r="A1429" s="2" t="s">
        <v>16</v>
      </c>
      <c r="B1429" s="13">
        <v>1426</v>
      </c>
      <c r="C1429" s="13">
        <v>404</v>
      </c>
      <c r="D1429" s="14">
        <v>36.299999999999997</v>
      </c>
      <c r="E1429" s="4">
        <f t="shared" si="343"/>
        <v>0.68055555555555536</v>
      </c>
      <c r="F1429" s="11">
        <f t="shared" si="344"/>
        <v>0.24305555555555552</v>
      </c>
      <c r="H1429" s="12">
        <f t="shared" si="331"/>
        <v>10.083333333333332</v>
      </c>
      <c r="I1429" s="5">
        <f t="shared" si="332"/>
        <v>127.26388888888886</v>
      </c>
      <c r="J1429" s="4">
        <f t="shared" si="333"/>
        <v>36.689399999999999</v>
      </c>
      <c r="K1429" s="4">
        <f t="shared" si="334"/>
        <v>15.584154918749997</v>
      </c>
      <c r="L1429" s="11">
        <f t="shared" si="335"/>
        <v>179.53744380763885</v>
      </c>
      <c r="N1429" s="12">
        <f t="shared" si="330"/>
        <v>1810.3358917270248</v>
      </c>
      <c r="O1429" s="4">
        <f t="shared" si="336"/>
        <v>1810.3358917270248</v>
      </c>
      <c r="P1429" s="4">
        <f t="shared" si="337"/>
        <v>0</v>
      </c>
      <c r="Q1429" s="4">
        <f t="shared" si="338"/>
        <v>5.0287108103528461E-4</v>
      </c>
      <c r="R1429" s="4">
        <f t="shared" si="339"/>
        <v>0</v>
      </c>
      <c r="S1429" s="4">
        <f>SUM($Q$3:Q1429)</f>
        <v>0.39871919536343042</v>
      </c>
      <c r="T1429" s="11">
        <f>SUM($R$3:R1429)</f>
        <v>5.8309565092380999E-2</v>
      </c>
      <c r="U1429" s="4">
        <f t="shared" si="340"/>
        <v>0</v>
      </c>
      <c r="AA1429" s="4">
        <f t="shared" si="341"/>
        <v>0</v>
      </c>
      <c r="AM1429" s="4">
        <f t="shared" si="342"/>
        <v>0</v>
      </c>
      <c r="AN1429" s="5">
        <f>SUM($H$3:H1429)</f>
        <v>14845.194444444443</v>
      </c>
    </row>
    <row r="1430" spans="1:40" x14ac:dyDescent="0.3">
      <c r="A1430" s="2" t="s">
        <v>16</v>
      </c>
      <c r="B1430" s="13">
        <v>1427</v>
      </c>
      <c r="C1430" s="13">
        <v>405</v>
      </c>
      <c r="D1430" s="14">
        <v>39.5</v>
      </c>
      <c r="E1430" s="4">
        <f t="shared" si="343"/>
        <v>0.76388888888888884</v>
      </c>
      <c r="F1430" s="11">
        <f t="shared" si="344"/>
        <v>-0.13194444444444436</v>
      </c>
      <c r="H1430" s="12">
        <f t="shared" si="331"/>
        <v>10.972222222222221</v>
      </c>
      <c r="I1430" s="5">
        <f t="shared" si="332"/>
        <v>142.8472222222222</v>
      </c>
      <c r="J1430" s="4">
        <f t="shared" si="333"/>
        <v>36.689399999999999</v>
      </c>
      <c r="K1430" s="4">
        <f t="shared" si="334"/>
        <v>18.45288171875</v>
      </c>
      <c r="L1430" s="11">
        <f t="shared" si="335"/>
        <v>197.98950394097221</v>
      </c>
      <c r="N1430" s="12">
        <f t="shared" si="330"/>
        <v>2172.3848349078894</v>
      </c>
      <c r="O1430" s="4">
        <f t="shared" si="336"/>
        <v>2172.3848349078894</v>
      </c>
      <c r="P1430" s="4">
        <f t="shared" si="337"/>
        <v>0</v>
      </c>
      <c r="Q1430" s="4">
        <f t="shared" si="338"/>
        <v>6.0344023191885826E-4</v>
      </c>
      <c r="R1430" s="4">
        <f t="shared" si="339"/>
        <v>0</v>
      </c>
      <c r="S1430" s="4">
        <f>SUM($Q$3:Q1430)</f>
        <v>0.39932263559534931</v>
      </c>
      <c r="T1430" s="11">
        <f>SUM($R$3:R1430)</f>
        <v>5.8309565092380999E-2</v>
      </c>
      <c r="U1430" s="4">
        <f t="shared" si="340"/>
        <v>0</v>
      </c>
      <c r="AA1430" s="4">
        <f t="shared" si="341"/>
        <v>0</v>
      </c>
      <c r="AM1430" s="4">
        <f t="shared" si="342"/>
        <v>0</v>
      </c>
      <c r="AN1430" s="5">
        <f>SUM($H$3:H1430)</f>
        <v>14856.166666666666</v>
      </c>
    </row>
    <row r="1431" spans="1:40" x14ac:dyDescent="0.3">
      <c r="A1431" s="2" t="s">
        <v>16</v>
      </c>
      <c r="B1431" s="13">
        <v>1428</v>
      </c>
      <c r="C1431" s="13">
        <v>406</v>
      </c>
      <c r="D1431" s="14">
        <v>41.8</v>
      </c>
      <c r="E1431" s="4">
        <f t="shared" si="343"/>
        <v>0.41666666666666663</v>
      </c>
      <c r="F1431" s="11">
        <f t="shared" si="344"/>
        <v>-0.37499999999999989</v>
      </c>
      <c r="H1431" s="12">
        <f t="shared" si="331"/>
        <v>11.611111111111111</v>
      </c>
      <c r="I1431" s="5">
        <f t="shared" si="332"/>
        <v>77.916666666666657</v>
      </c>
      <c r="J1431" s="4">
        <f t="shared" si="333"/>
        <v>36.689399999999999</v>
      </c>
      <c r="K1431" s="4">
        <f t="shared" si="334"/>
        <v>20.664389074999999</v>
      </c>
      <c r="L1431" s="11">
        <f t="shared" si="335"/>
        <v>135.27045574166667</v>
      </c>
      <c r="N1431" s="12">
        <f t="shared" si="330"/>
        <v>1570.6402916671295</v>
      </c>
      <c r="O1431" s="4">
        <f t="shared" si="336"/>
        <v>1570.6402916671295</v>
      </c>
      <c r="P1431" s="4">
        <f t="shared" si="337"/>
        <v>0</v>
      </c>
      <c r="Q1431" s="4">
        <f t="shared" si="338"/>
        <v>4.3628896990753602E-4</v>
      </c>
      <c r="R1431" s="4">
        <f t="shared" si="339"/>
        <v>0</v>
      </c>
      <c r="S1431" s="4">
        <f>SUM($Q$3:Q1431)</f>
        <v>0.39975892456525686</v>
      </c>
      <c r="T1431" s="11">
        <f>SUM($R$3:R1431)</f>
        <v>5.8309565092380999E-2</v>
      </c>
      <c r="U1431" s="4">
        <f t="shared" si="340"/>
        <v>0</v>
      </c>
      <c r="AA1431" s="4">
        <f t="shared" si="341"/>
        <v>0</v>
      </c>
      <c r="AM1431" s="4">
        <f t="shared" si="342"/>
        <v>0</v>
      </c>
      <c r="AN1431" s="5">
        <f>SUM($H$3:H1431)</f>
        <v>14867.777777777777</v>
      </c>
    </row>
    <row r="1432" spans="1:40" x14ac:dyDescent="0.3">
      <c r="A1432" s="2" t="s">
        <v>16</v>
      </c>
      <c r="B1432" s="13">
        <v>1429</v>
      </c>
      <c r="C1432" s="13">
        <v>407</v>
      </c>
      <c r="D1432" s="14">
        <v>42.5</v>
      </c>
      <c r="E1432" s="4">
        <f t="shared" si="343"/>
        <v>1.3888888888889086E-2</v>
      </c>
      <c r="F1432" s="11">
        <f t="shared" si="344"/>
        <v>-0.37499999999999989</v>
      </c>
      <c r="H1432" s="12">
        <f t="shared" si="331"/>
        <v>11.805555555555555</v>
      </c>
      <c r="I1432" s="5">
        <f t="shared" si="332"/>
        <v>2.5972222222222592</v>
      </c>
      <c r="J1432" s="4">
        <f t="shared" si="333"/>
        <v>36.689399999999999</v>
      </c>
      <c r="K1432" s="4">
        <f t="shared" si="334"/>
        <v>21.362292968749998</v>
      </c>
      <c r="L1432" s="11">
        <f t="shared" si="335"/>
        <v>60.648915190972254</v>
      </c>
      <c r="N1432" s="12">
        <f t="shared" si="330"/>
        <v>715.99413767120018</v>
      </c>
      <c r="O1432" s="4">
        <f t="shared" si="336"/>
        <v>715.99413767120018</v>
      </c>
      <c r="P1432" s="4">
        <f t="shared" si="337"/>
        <v>0</v>
      </c>
      <c r="Q1432" s="4">
        <f t="shared" si="338"/>
        <v>1.9888726046422226E-4</v>
      </c>
      <c r="R1432" s="4">
        <f t="shared" si="339"/>
        <v>0</v>
      </c>
      <c r="S1432" s="4">
        <f>SUM($Q$3:Q1432)</f>
        <v>0.3999578118257211</v>
      </c>
      <c r="T1432" s="11">
        <f>SUM($R$3:R1432)</f>
        <v>5.8309565092380999E-2</v>
      </c>
      <c r="U1432" s="4">
        <f t="shared" si="340"/>
        <v>0</v>
      </c>
      <c r="AA1432" s="4">
        <f t="shared" si="341"/>
        <v>0</v>
      </c>
      <c r="AM1432" s="4">
        <f t="shared" si="342"/>
        <v>0</v>
      </c>
      <c r="AN1432" s="5">
        <f>SUM($H$3:H1432)</f>
        <v>14879.583333333332</v>
      </c>
    </row>
    <row r="1433" spans="1:40" x14ac:dyDescent="0.3">
      <c r="A1433" s="2" t="s">
        <v>16</v>
      </c>
      <c r="B1433" s="13">
        <v>1430</v>
      </c>
      <c r="C1433" s="13">
        <v>408</v>
      </c>
      <c r="D1433" s="14">
        <v>41.9</v>
      </c>
      <c r="E1433" s="4">
        <f t="shared" si="343"/>
        <v>-0.33333333333333315</v>
      </c>
      <c r="F1433" s="11">
        <f t="shared" si="344"/>
        <v>-0.37499999999999989</v>
      </c>
      <c r="H1433" s="12">
        <f t="shared" si="331"/>
        <v>11.638888888888888</v>
      </c>
      <c r="I1433" s="5">
        <f t="shared" si="332"/>
        <v>-62.3333333333333</v>
      </c>
      <c r="J1433" s="4">
        <f t="shared" si="333"/>
        <v>36.689399999999999</v>
      </c>
      <c r="K1433" s="4">
        <f t="shared" si="334"/>
        <v>20.763380018749999</v>
      </c>
      <c r="L1433" s="11">
        <f t="shared" si="335"/>
        <v>-4.8805533145833024</v>
      </c>
      <c r="N1433" s="12">
        <f t="shared" si="330"/>
        <v>-56.804217744733428</v>
      </c>
      <c r="O1433" s="4">
        <f t="shared" si="336"/>
        <v>0</v>
      </c>
      <c r="P1433" s="4">
        <f t="shared" si="337"/>
        <v>56.804217744733428</v>
      </c>
      <c r="Q1433" s="4">
        <f t="shared" si="338"/>
        <v>0</v>
      </c>
      <c r="R1433" s="4">
        <f t="shared" si="339"/>
        <v>1.5778949373537064E-5</v>
      </c>
      <c r="S1433" s="4">
        <f>SUM($Q$3:Q1433)</f>
        <v>0.3999578118257211</v>
      </c>
      <c r="T1433" s="11">
        <f>SUM($R$3:R1433)</f>
        <v>5.8325344041754539E-2</v>
      </c>
      <c r="U1433" s="4">
        <f t="shared" si="340"/>
        <v>2.6824213935013009E-4</v>
      </c>
      <c r="AA1433" s="4">
        <f t="shared" si="341"/>
        <v>1.8776949754509105E-4</v>
      </c>
      <c r="AM1433" s="4">
        <f t="shared" si="342"/>
        <v>0</v>
      </c>
      <c r="AN1433" s="5">
        <f>SUM($H$3:H1433)</f>
        <v>14891.222222222221</v>
      </c>
    </row>
    <row r="1434" spans="1:40" x14ac:dyDescent="0.3">
      <c r="A1434" s="2" t="s">
        <v>16</v>
      </c>
      <c r="B1434" s="13">
        <v>1431</v>
      </c>
      <c r="C1434" s="13">
        <v>409</v>
      </c>
      <c r="D1434" s="14">
        <v>40.1</v>
      </c>
      <c r="E1434" s="4">
        <f t="shared" si="343"/>
        <v>-0.73611111111111072</v>
      </c>
      <c r="F1434" s="11">
        <f t="shared" si="344"/>
        <v>-0.44444444444444459</v>
      </c>
      <c r="H1434" s="12">
        <f t="shared" si="331"/>
        <v>11.138888888888889</v>
      </c>
      <c r="I1434" s="5">
        <f t="shared" si="332"/>
        <v>-137.65277777777771</v>
      </c>
      <c r="J1434" s="4">
        <f t="shared" si="333"/>
        <v>36.689399999999999</v>
      </c>
      <c r="K1434" s="4">
        <f t="shared" si="334"/>
        <v>19.017733268750003</v>
      </c>
      <c r="L1434" s="11">
        <f t="shared" si="335"/>
        <v>-81.945644509027701</v>
      </c>
      <c r="N1434" s="12">
        <f t="shared" si="330"/>
        <v>-912.78342911444747</v>
      </c>
      <c r="O1434" s="4">
        <f t="shared" si="336"/>
        <v>0</v>
      </c>
      <c r="P1434" s="4">
        <f t="shared" si="337"/>
        <v>912.78342911444747</v>
      </c>
      <c r="Q1434" s="4">
        <f t="shared" si="338"/>
        <v>0</v>
      </c>
      <c r="R1434" s="4">
        <f t="shared" si="339"/>
        <v>2.5355095253179097E-4</v>
      </c>
      <c r="S1434" s="4">
        <f>SUM($Q$3:Q1434)</f>
        <v>0.3999578118257211</v>
      </c>
      <c r="T1434" s="11">
        <f>SUM($R$3:R1434)</f>
        <v>5.8578894994286326E-2</v>
      </c>
      <c r="U1434" s="4">
        <f t="shared" si="340"/>
        <v>4.3103661930404468E-3</v>
      </c>
      <c r="AA1434" s="4">
        <f t="shared" si="341"/>
        <v>3.0172563351283125E-3</v>
      </c>
      <c r="AM1434" s="4">
        <f t="shared" si="342"/>
        <v>0</v>
      </c>
      <c r="AN1434" s="5">
        <f>SUM($H$3:H1434)</f>
        <v>14902.361111111109</v>
      </c>
    </row>
    <row r="1435" spans="1:40" x14ac:dyDescent="0.3">
      <c r="A1435" s="2" t="s">
        <v>16</v>
      </c>
      <c r="B1435" s="13">
        <v>1432</v>
      </c>
      <c r="C1435" s="13">
        <v>410</v>
      </c>
      <c r="D1435" s="14">
        <v>36.6</v>
      </c>
      <c r="E1435" s="4">
        <f t="shared" si="343"/>
        <v>-1.2222222222222223</v>
      </c>
      <c r="F1435" s="11">
        <f t="shared" si="344"/>
        <v>-0.3680555555555558</v>
      </c>
      <c r="H1435" s="12">
        <f t="shared" si="331"/>
        <v>10.166666666666666</v>
      </c>
      <c r="I1435" s="5">
        <f t="shared" si="332"/>
        <v>-228.55555555555557</v>
      </c>
      <c r="J1435" s="4">
        <f t="shared" si="333"/>
        <v>36.689399999999999</v>
      </c>
      <c r="K1435" s="4">
        <f t="shared" si="334"/>
        <v>15.842808674999997</v>
      </c>
      <c r="L1435" s="11">
        <f t="shared" si="335"/>
        <v>-176.02334688055558</v>
      </c>
      <c r="N1435" s="12">
        <f t="shared" si="330"/>
        <v>-1789.5706932856483</v>
      </c>
      <c r="O1435" s="4">
        <f t="shared" si="336"/>
        <v>0</v>
      </c>
      <c r="P1435" s="4">
        <f t="shared" si="337"/>
        <v>1789.5706932856483</v>
      </c>
      <c r="Q1435" s="4">
        <f t="shared" si="338"/>
        <v>0</v>
      </c>
      <c r="R1435" s="4">
        <f t="shared" si="339"/>
        <v>4.9710297035712454E-4</v>
      </c>
      <c r="S1435" s="4">
        <f>SUM($Q$3:Q1435)</f>
        <v>0.3999578118257211</v>
      </c>
      <c r="T1435" s="11">
        <f>SUM($R$3:R1435)</f>
        <v>5.9075997964643454E-2</v>
      </c>
      <c r="U1435" s="4">
        <f t="shared" si="340"/>
        <v>8.4507504960711164E-3</v>
      </c>
      <c r="AA1435" s="4">
        <f t="shared" si="341"/>
        <v>5.9155253472497815E-3</v>
      </c>
      <c r="AM1435" s="4">
        <f t="shared" si="342"/>
        <v>0</v>
      </c>
      <c r="AN1435" s="5">
        <f>SUM($H$3:H1435)</f>
        <v>14912.527777777776</v>
      </c>
    </row>
    <row r="1436" spans="1:40" x14ac:dyDescent="0.3">
      <c r="A1436" s="2" t="s">
        <v>16</v>
      </c>
      <c r="B1436" s="13">
        <v>1433</v>
      </c>
      <c r="C1436" s="13">
        <v>411</v>
      </c>
      <c r="D1436" s="14">
        <v>31.3</v>
      </c>
      <c r="E1436" s="4">
        <f t="shared" si="343"/>
        <v>-1.4722222222222223</v>
      </c>
      <c r="F1436" s="11">
        <f t="shared" si="344"/>
        <v>-0.13194444444444431</v>
      </c>
      <c r="H1436" s="12">
        <f t="shared" si="331"/>
        <v>8.6944444444444446</v>
      </c>
      <c r="I1436" s="5">
        <f t="shared" si="332"/>
        <v>-275.3055555555556</v>
      </c>
      <c r="J1436" s="4">
        <f t="shared" si="333"/>
        <v>36.689399999999999</v>
      </c>
      <c r="K1436" s="4">
        <f t="shared" si="334"/>
        <v>11.586671168750001</v>
      </c>
      <c r="L1436" s="11">
        <f t="shared" si="335"/>
        <v>-227.02948438680559</v>
      </c>
      <c r="N1436" s="12">
        <f t="shared" si="330"/>
        <v>-1973.8952392519486</v>
      </c>
      <c r="O1436" s="4">
        <f t="shared" si="336"/>
        <v>0</v>
      </c>
      <c r="P1436" s="4">
        <f t="shared" si="337"/>
        <v>1973.8952392519486</v>
      </c>
      <c r="Q1436" s="4">
        <f t="shared" si="338"/>
        <v>0</v>
      </c>
      <c r="R1436" s="4">
        <f t="shared" si="339"/>
        <v>5.4830423312554133E-4</v>
      </c>
      <c r="S1436" s="4">
        <f>SUM($Q$3:Q1436)</f>
        <v>0.3999578118257211</v>
      </c>
      <c r="T1436" s="11">
        <f>SUM($R$3:R1436)</f>
        <v>5.9624302197768993E-2</v>
      </c>
      <c r="U1436" s="4">
        <f t="shared" si="340"/>
        <v>9.3211719631342022E-3</v>
      </c>
      <c r="AA1436" s="4">
        <f t="shared" si="341"/>
        <v>6.5248203741939412E-3</v>
      </c>
      <c r="AM1436" s="4">
        <f t="shared" si="342"/>
        <v>0</v>
      </c>
      <c r="AN1436" s="5">
        <f>SUM($H$3:H1436)</f>
        <v>14921.222222222221</v>
      </c>
    </row>
    <row r="1437" spans="1:40" x14ac:dyDescent="0.3">
      <c r="A1437" s="2" t="s">
        <v>16</v>
      </c>
      <c r="B1437" s="13">
        <v>1434</v>
      </c>
      <c r="C1437" s="13">
        <v>412</v>
      </c>
      <c r="D1437" s="14">
        <v>26</v>
      </c>
      <c r="E1437" s="4">
        <f t="shared" si="343"/>
        <v>-1.4861111111111109</v>
      </c>
      <c r="F1437" s="11">
        <f t="shared" si="344"/>
        <v>0.25694444444444459</v>
      </c>
      <c r="H1437" s="12">
        <f t="shared" si="331"/>
        <v>7.2222222222222223</v>
      </c>
      <c r="I1437" s="5">
        <f t="shared" si="332"/>
        <v>-277.90277777777777</v>
      </c>
      <c r="J1437" s="4">
        <f t="shared" si="333"/>
        <v>36.689399999999999</v>
      </c>
      <c r="K1437" s="4">
        <f t="shared" si="334"/>
        <v>7.9949674999999996</v>
      </c>
      <c r="L1437" s="11">
        <f t="shared" si="335"/>
        <v>-233.21841027777776</v>
      </c>
      <c r="N1437" s="12">
        <f t="shared" si="330"/>
        <v>-1684.3551853395061</v>
      </c>
      <c r="O1437" s="4">
        <f t="shared" si="336"/>
        <v>0</v>
      </c>
      <c r="P1437" s="4">
        <f t="shared" si="337"/>
        <v>1684.3551853395061</v>
      </c>
      <c r="Q1437" s="4">
        <f t="shared" si="338"/>
        <v>0</v>
      </c>
      <c r="R1437" s="4">
        <f t="shared" si="339"/>
        <v>4.6787644037208498E-4</v>
      </c>
      <c r="S1437" s="4">
        <f>SUM($Q$3:Q1437)</f>
        <v>0.3999578118257211</v>
      </c>
      <c r="T1437" s="11">
        <f>SUM($R$3:R1437)</f>
        <v>6.0092178638141078E-2</v>
      </c>
      <c r="U1437" s="4">
        <f t="shared" si="340"/>
        <v>7.9538994863254438E-3</v>
      </c>
      <c r="AA1437" s="4">
        <f t="shared" si="341"/>
        <v>5.5677296404278102E-3</v>
      </c>
      <c r="AM1437" s="4">
        <f t="shared" si="342"/>
        <v>0</v>
      </c>
      <c r="AN1437" s="5">
        <f>SUM($H$3:H1437)</f>
        <v>14928.444444444443</v>
      </c>
    </row>
    <row r="1438" spans="1:40" x14ac:dyDescent="0.3">
      <c r="A1438" s="2" t="s">
        <v>16</v>
      </c>
      <c r="B1438" s="13">
        <v>1435</v>
      </c>
      <c r="C1438" s="13">
        <v>413</v>
      </c>
      <c r="D1438" s="14">
        <v>20.6</v>
      </c>
      <c r="E1438" s="4">
        <f t="shared" si="343"/>
        <v>-0.95833333333333315</v>
      </c>
      <c r="F1438" s="11">
        <f t="shared" si="344"/>
        <v>0.68055555555555536</v>
      </c>
      <c r="H1438" s="12">
        <f t="shared" si="331"/>
        <v>5.7222222222222223</v>
      </c>
      <c r="I1438" s="5">
        <f t="shared" si="332"/>
        <v>-179.20833333333329</v>
      </c>
      <c r="J1438" s="4">
        <f t="shared" si="333"/>
        <v>36.689399999999999</v>
      </c>
      <c r="K1438" s="4">
        <f t="shared" si="334"/>
        <v>5.0188526750000007</v>
      </c>
      <c r="L1438" s="11">
        <f t="shared" si="335"/>
        <v>-137.50008065833327</v>
      </c>
      <c r="N1438" s="12">
        <f t="shared" si="330"/>
        <v>-786.80601710046267</v>
      </c>
      <c r="O1438" s="4">
        <f t="shared" si="336"/>
        <v>0</v>
      </c>
      <c r="P1438" s="4">
        <f t="shared" si="337"/>
        <v>786.80601710046267</v>
      </c>
      <c r="Q1438" s="4">
        <f t="shared" si="338"/>
        <v>0</v>
      </c>
      <c r="R1438" s="4">
        <f t="shared" si="339"/>
        <v>2.1855722697235075E-4</v>
      </c>
      <c r="S1438" s="4">
        <f>SUM($Q$3:Q1438)</f>
        <v>0.3999578118257211</v>
      </c>
      <c r="T1438" s="11">
        <f>SUM($R$3:R1438)</f>
        <v>6.031073586511343E-2</v>
      </c>
      <c r="U1438" s="4">
        <f t="shared" si="340"/>
        <v>3.7154728585299629E-3</v>
      </c>
      <c r="AA1438" s="4">
        <f t="shared" si="341"/>
        <v>2.6008310009709738E-3</v>
      </c>
      <c r="AM1438" s="4">
        <f t="shared" si="342"/>
        <v>0</v>
      </c>
      <c r="AN1438" s="5">
        <f>SUM($H$3:H1438)</f>
        <v>14934.166666666666</v>
      </c>
    </row>
    <row r="1439" spans="1:40" x14ac:dyDescent="0.3">
      <c r="A1439" s="2" t="s">
        <v>16</v>
      </c>
      <c r="B1439" s="13">
        <v>1436</v>
      </c>
      <c r="C1439" s="13">
        <v>414</v>
      </c>
      <c r="D1439" s="14">
        <v>19.100000000000001</v>
      </c>
      <c r="E1439" s="4">
        <f t="shared" si="343"/>
        <v>-0.12500000000000031</v>
      </c>
      <c r="F1439" s="11">
        <f t="shared" si="344"/>
        <v>0.61805555555555547</v>
      </c>
      <c r="H1439" s="12">
        <f t="shared" si="331"/>
        <v>5.3055555555555562</v>
      </c>
      <c r="I1439" s="5">
        <f t="shared" si="332"/>
        <v>-23.375000000000057</v>
      </c>
      <c r="J1439" s="4">
        <f t="shared" si="333"/>
        <v>36.689399999999999</v>
      </c>
      <c r="K1439" s="4">
        <f t="shared" si="334"/>
        <v>4.3145622687500014</v>
      </c>
      <c r="L1439" s="11">
        <f t="shared" si="335"/>
        <v>17.628962268749945</v>
      </c>
      <c r="N1439" s="12">
        <f t="shared" si="330"/>
        <v>93.531438703645549</v>
      </c>
      <c r="O1439" s="4">
        <f t="shared" si="336"/>
        <v>93.531438703645549</v>
      </c>
      <c r="P1439" s="4">
        <f t="shared" si="337"/>
        <v>0</v>
      </c>
      <c r="Q1439" s="4">
        <f t="shared" si="338"/>
        <v>2.5980955195457099E-5</v>
      </c>
      <c r="R1439" s="4">
        <f t="shared" si="339"/>
        <v>0</v>
      </c>
      <c r="S1439" s="4">
        <f>SUM($Q$3:Q1439)</f>
        <v>0.39998379278091656</v>
      </c>
      <c r="T1439" s="11">
        <f>SUM($R$3:R1439)</f>
        <v>6.031073586511343E-2</v>
      </c>
      <c r="U1439" s="4">
        <f t="shared" si="340"/>
        <v>0</v>
      </c>
      <c r="AA1439" s="4">
        <f t="shared" si="341"/>
        <v>0</v>
      </c>
      <c r="AM1439" s="4">
        <f t="shared" si="342"/>
        <v>0</v>
      </c>
      <c r="AN1439" s="5">
        <f>SUM($H$3:H1439)</f>
        <v>14939.472222222221</v>
      </c>
    </row>
    <row r="1440" spans="1:40" x14ac:dyDescent="0.3">
      <c r="A1440" s="2" t="s">
        <v>16</v>
      </c>
      <c r="B1440" s="13">
        <v>1437</v>
      </c>
      <c r="C1440" s="13">
        <v>415</v>
      </c>
      <c r="D1440" s="14">
        <v>19.7</v>
      </c>
      <c r="E1440" s="4">
        <f t="shared" si="343"/>
        <v>0.27777777777777779</v>
      </c>
      <c r="F1440" s="11">
        <f t="shared" si="344"/>
        <v>0.22222222222222243</v>
      </c>
      <c r="H1440" s="12">
        <f t="shared" si="331"/>
        <v>5.4722222222222223</v>
      </c>
      <c r="I1440" s="5">
        <f t="shared" si="332"/>
        <v>51.94444444444445</v>
      </c>
      <c r="J1440" s="4">
        <f t="shared" si="333"/>
        <v>36.689399999999999</v>
      </c>
      <c r="K1440" s="4">
        <f t="shared" si="334"/>
        <v>4.5898919187500002</v>
      </c>
      <c r="L1440" s="11">
        <f t="shared" si="335"/>
        <v>93.223736363194448</v>
      </c>
      <c r="N1440" s="12">
        <f t="shared" si="330"/>
        <v>510.14100176525852</v>
      </c>
      <c r="O1440" s="4">
        <f t="shared" si="336"/>
        <v>510.14100176525852</v>
      </c>
      <c r="P1440" s="4">
        <f t="shared" si="337"/>
        <v>0</v>
      </c>
      <c r="Q1440" s="4">
        <f t="shared" si="338"/>
        <v>1.4170583382368292E-4</v>
      </c>
      <c r="R1440" s="4">
        <f t="shared" si="339"/>
        <v>0</v>
      </c>
      <c r="S1440" s="4">
        <f>SUM($Q$3:Q1440)</f>
        <v>0.40012549861474023</v>
      </c>
      <c r="T1440" s="11">
        <f>SUM($R$3:R1440)</f>
        <v>6.031073586511343E-2</v>
      </c>
      <c r="U1440" s="4">
        <f t="shared" si="340"/>
        <v>0</v>
      </c>
      <c r="AA1440" s="4">
        <f t="shared" si="341"/>
        <v>0</v>
      </c>
      <c r="AM1440" s="4">
        <f t="shared" si="342"/>
        <v>0</v>
      </c>
      <c r="AN1440" s="5">
        <f>SUM($H$3:H1440)</f>
        <v>14944.944444444443</v>
      </c>
    </row>
    <row r="1441" spans="1:40" x14ac:dyDescent="0.3">
      <c r="A1441" s="2" t="s">
        <v>16</v>
      </c>
      <c r="B1441" s="13">
        <v>1438</v>
      </c>
      <c r="C1441" s="13">
        <v>416</v>
      </c>
      <c r="D1441" s="14">
        <v>21.1</v>
      </c>
      <c r="E1441" s="4">
        <f t="shared" si="343"/>
        <v>0.31944444444444453</v>
      </c>
      <c r="F1441" s="11">
        <f t="shared" si="344"/>
        <v>-6.9444444444444448E-2</v>
      </c>
      <c r="H1441" s="12">
        <f t="shared" si="331"/>
        <v>5.8611111111111116</v>
      </c>
      <c r="I1441" s="5">
        <f t="shared" si="332"/>
        <v>59.736111111111128</v>
      </c>
      <c r="J1441" s="4">
        <f t="shared" si="333"/>
        <v>36.689399999999999</v>
      </c>
      <c r="K1441" s="4">
        <f t="shared" si="334"/>
        <v>5.2654430187500001</v>
      </c>
      <c r="L1441" s="11">
        <f t="shared" si="335"/>
        <v>101.69095412986113</v>
      </c>
      <c r="N1441" s="12">
        <f t="shared" si="330"/>
        <v>596.02198115001943</v>
      </c>
      <c r="O1441" s="4">
        <f t="shared" si="336"/>
        <v>596.02198115001943</v>
      </c>
      <c r="P1441" s="4">
        <f t="shared" si="337"/>
        <v>0</v>
      </c>
      <c r="Q1441" s="4">
        <f t="shared" si="338"/>
        <v>1.6556166143056095E-4</v>
      </c>
      <c r="R1441" s="4">
        <f t="shared" si="339"/>
        <v>0</v>
      </c>
      <c r="S1441" s="4">
        <f>SUM($Q$3:Q1441)</f>
        <v>0.40029106027617078</v>
      </c>
      <c r="T1441" s="11">
        <f>SUM($R$3:R1441)</f>
        <v>6.031073586511343E-2</v>
      </c>
      <c r="U1441" s="4">
        <f t="shared" si="340"/>
        <v>0</v>
      </c>
      <c r="AA1441" s="4">
        <f t="shared" si="341"/>
        <v>0</v>
      </c>
      <c r="AM1441" s="4">
        <f t="shared" si="342"/>
        <v>0</v>
      </c>
      <c r="AN1441" s="5">
        <f>SUM($H$3:H1441)</f>
        <v>14950.805555555555</v>
      </c>
    </row>
    <row r="1442" spans="1:40" x14ac:dyDescent="0.3">
      <c r="A1442" s="2" t="s">
        <v>16</v>
      </c>
      <c r="B1442" s="13">
        <v>1439</v>
      </c>
      <c r="C1442" s="13">
        <v>417</v>
      </c>
      <c r="D1442" s="14">
        <v>22</v>
      </c>
      <c r="E1442" s="4">
        <f t="shared" si="343"/>
        <v>0.1388888888888889</v>
      </c>
      <c r="F1442" s="11">
        <f t="shared" si="344"/>
        <v>-0.20138888888888903</v>
      </c>
      <c r="H1442" s="12">
        <f t="shared" si="331"/>
        <v>6.1111111111111107</v>
      </c>
      <c r="I1442" s="5">
        <f t="shared" si="332"/>
        <v>25.972222222222225</v>
      </c>
      <c r="J1442" s="4">
        <f t="shared" si="333"/>
        <v>36.689399999999999</v>
      </c>
      <c r="K1442" s="4">
        <f t="shared" si="334"/>
        <v>5.7242074999999994</v>
      </c>
      <c r="L1442" s="11">
        <f t="shared" si="335"/>
        <v>68.385829722222226</v>
      </c>
      <c r="N1442" s="12">
        <f t="shared" si="330"/>
        <v>417.91340385802471</v>
      </c>
      <c r="O1442" s="4">
        <f t="shared" si="336"/>
        <v>417.91340385802471</v>
      </c>
      <c r="P1442" s="4">
        <f t="shared" si="337"/>
        <v>0</v>
      </c>
      <c r="Q1442" s="4">
        <f t="shared" si="338"/>
        <v>1.1608705662722908E-4</v>
      </c>
      <c r="R1442" s="4">
        <f t="shared" si="339"/>
        <v>0</v>
      </c>
      <c r="S1442" s="4">
        <f>SUM($Q$3:Q1442)</f>
        <v>0.40040714733279803</v>
      </c>
      <c r="T1442" s="11">
        <f>SUM($R$3:R1442)</f>
        <v>6.031073586511343E-2</v>
      </c>
      <c r="U1442" s="4">
        <f t="shared" si="340"/>
        <v>0</v>
      </c>
      <c r="AA1442" s="4">
        <f t="shared" si="341"/>
        <v>0</v>
      </c>
      <c r="AM1442" s="4">
        <f t="shared" si="342"/>
        <v>0</v>
      </c>
      <c r="AN1442" s="5">
        <f>SUM($H$3:H1442)</f>
        <v>14956.916666666666</v>
      </c>
    </row>
    <row r="1443" spans="1:40" x14ac:dyDescent="0.3">
      <c r="A1443" s="2" t="s">
        <v>16</v>
      </c>
      <c r="B1443" s="13">
        <v>1440</v>
      </c>
      <c r="C1443" s="13">
        <v>418</v>
      </c>
      <c r="D1443" s="14">
        <v>22.1</v>
      </c>
      <c r="E1443" s="4">
        <f t="shared" si="343"/>
        <v>-8.3333333333333523E-2</v>
      </c>
      <c r="F1443" s="11">
        <f t="shared" si="344"/>
        <v>-0.24305555555555555</v>
      </c>
      <c r="H1443" s="12">
        <f t="shared" si="331"/>
        <v>6.1388888888888893</v>
      </c>
      <c r="I1443" s="5">
        <f t="shared" si="332"/>
        <v>-15.583333333333369</v>
      </c>
      <c r="J1443" s="4">
        <f t="shared" si="333"/>
        <v>36.689399999999999</v>
      </c>
      <c r="K1443" s="4">
        <f t="shared" si="334"/>
        <v>5.7763640187500007</v>
      </c>
      <c r="L1443" s="11">
        <f t="shared" si="335"/>
        <v>26.88243068541663</v>
      </c>
      <c r="N1443" s="12">
        <f t="shared" si="330"/>
        <v>165.02825504102987</v>
      </c>
      <c r="O1443" s="4">
        <f t="shared" si="336"/>
        <v>165.02825504102987</v>
      </c>
      <c r="P1443" s="4">
        <f t="shared" si="337"/>
        <v>0</v>
      </c>
      <c r="Q1443" s="4">
        <f t="shared" si="338"/>
        <v>4.5841181955841626E-5</v>
      </c>
      <c r="R1443" s="4">
        <f t="shared" si="339"/>
        <v>0</v>
      </c>
      <c r="S1443" s="4">
        <f>SUM($Q$3:Q1443)</f>
        <v>0.40045298851475386</v>
      </c>
      <c r="T1443" s="11">
        <f>SUM($R$3:R1443)</f>
        <v>6.031073586511343E-2</v>
      </c>
      <c r="U1443" s="4">
        <f t="shared" si="340"/>
        <v>0</v>
      </c>
      <c r="AA1443" s="4">
        <f t="shared" si="341"/>
        <v>0</v>
      </c>
      <c r="AM1443" s="4">
        <f t="shared" si="342"/>
        <v>0</v>
      </c>
      <c r="AN1443" s="5">
        <f>SUM($H$3:H1443)</f>
        <v>14963.055555555555</v>
      </c>
    </row>
    <row r="1444" spans="1:40" x14ac:dyDescent="0.3">
      <c r="A1444" s="2" t="s">
        <v>16</v>
      </c>
      <c r="B1444" s="13">
        <v>1441</v>
      </c>
      <c r="C1444" s="13">
        <v>419</v>
      </c>
      <c r="D1444" s="14">
        <v>21.4</v>
      </c>
      <c r="E1444" s="4">
        <f t="shared" si="343"/>
        <v>-0.34722222222222221</v>
      </c>
      <c r="F1444" s="11">
        <f t="shared" si="344"/>
        <v>-0.17361111111111086</v>
      </c>
      <c r="H1444" s="12">
        <f t="shared" si="331"/>
        <v>5.9444444444444438</v>
      </c>
      <c r="I1444" s="5">
        <f t="shared" si="332"/>
        <v>-64.930555555555557</v>
      </c>
      <c r="J1444" s="4">
        <f t="shared" si="333"/>
        <v>36.689399999999999</v>
      </c>
      <c r="K1444" s="4">
        <f t="shared" si="334"/>
        <v>5.4162356749999985</v>
      </c>
      <c r="L1444" s="11">
        <f t="shared" si="335"/>
        <v>-22.824919880555559</v>
      </c>
      <c r="N1444" s="12">
        <f t="shared" si="330"/>
        <v>-135.68146817885804</v>
      </c>
      <c r="O1444" s="4">
        <f t="shared" si="336"/>
        <v>0</v>
      </c>
      <c r="P1444" s="4">
        <f t="shared" si="337"/>
        <v>135.68146817885804</v>
      </c>
      <c r="Q1444" s="4">
        <f t="shared" si="338"/>
        <v>0</v>
      </c>
      <c r="R1444" s="4">
        <f t="shared" si="339"/>
        <v>3.7689296716349452E-5</v>
      </c>
      <c r="S1444" s="4">
        <f>SUM($Q$3:Q1444)</f>
        <v>0.40045298851475386</v>
      </c>
      <c r="T1444" s="11">
        <f>SUM($R$3:R1444)</f>
        <v>6.0348425161829776E-2</v>
      </c>
      <c r="U1444" s="4">
        <f t="shared" si="340"/>
        <v>6.4071804417794068E-4</v>
      </c>
      <c r="AA1444" s="4">
        <f t="shared" si="341"/>
        <v>4.4850263092455846E-4</v>
      </c>
      <c r="AM1444" s="4">
        <f t="shared" si="342"/>
        <v>0</v>
      </c>
      <c r="AN1444" s="5">
        <f>SUM($H$3:H1444)</f>
        <v>14969</v>
      </c>
    </row>
    <row r="1445" spans="1:40" x14ac:dyDescent="0.3">
      <c r="A1445" s="2" t="s">
        <v>16</v>
      </c>
      <c r="B1445" s="13">
        <v>1442</v>
      </c>
      <c r="C1445" s="13">
        <v>420</v>
      </c>
      <c r="D1445" s="14">
        <v>19.600000000000001</v>
      </c>
      <c r="E1445" s="4">
        <f t="shared" si="343"/>
        <v>-0.43055555555555525</v>
      </c>
      <c r="F1445" s="11">
        <f t="shared" si="344"/>
        <v>6.2499999999999903E-2</v>
      </c>
      <c r="H1445" s="12">
        <f t="shared" si="331"/>
        <v>5.4444444444444446</v>
      </c>
      <c r="I1445" s="5">
        <f t="shared" si="332"/>
        <v>-80.513888888888829</v>
      </c>
      <c r="J1445" s="4">
        <f t="shared" si="333"/>
        <v>36.689399999999999</v>
      </c>
      <c r="K1445" s="4">
        <f t="shared" si="334"/>
        <v>4.5434123000000008</v>
      </c>
      <c r="L1445" s="11">
        <f t="shared" si="335"/>
        <v>-39.28107658888883</v>
      </c>
      <c r="N1445" s="12">
        <f t="shared" si="330"/>
        <v>-213.86363920617254</v>
      </c>
      <c r="O1445" s="4">
        <f t="shared" si="336"/>
        <v>0</v>
      </c>
      <c r="P1445" s="4">
        <f t="shared" si="337"/>
        <v>213.86363920617254</v>
      </c>
      <c r="Q1445" s="4">
        <f t="shared" si="338"/>
        <v>0</v>
      </c>
      <c r="R1445" s="4">
        <f t="shared" si="339"/>
        <v>5.9406566446159042E-5</v>
      </c>
      <c r="S1445" s="4">
        <f>SUM($Q$3:Q1445)</f>
        <v>0.40045298851475386</v>
      </c>
      <c r="T1445" s="11">
        <f>SUM($R$3:R1445)</f>
        <v>6.0407831728275935E-2</v>
      </c>
      <c r="U1445" s="4">
        <f t="shared" si="340"/>
        <v>1.0099116295847037E-3</v>
      </c>
      <c r="AA1445" s="4">
        <f t="shared" si="341"/>
        <v>7.0693814070929247E-4</v>
      </c>
      <c r="AM1445" s="4">
        <f t="shared" si="342"/>
        <v>0</v>
      </c>
      <c r="AN1445" s="5">
        <f>SUM($H$3:H1445)</f>
        <v>14974.444444444445</v>
      </c>
    </row>
    <row r="1446" spans="1:40" x14ac:dyDescent="0.3">
      <c r="A1446" s="2" t="s">
        <v>16</v>
      </c>
      <c r="B1446" s="13">
        <v>1443</v>
      </c>
      <c r="C1446" s="13">
        <v>421</v>
      </c>
      <c r="D1446" s="14">
        <v>18.3</v>
      </c>
      <c r="E1446" s="4">
        <f t="shared" si="343"/>
        <v>-0.2222222222222224</v>
      </c>
      <c r="F1446" s="11">
        <f t="shared" si="344"/>
        <v>0.21527777777777762</v>
      </c>
      <c r="H1446" s="12">
        <f t="shared" si="331"/>
        <v>5.083333333333333</v>
      </c>
      <c r="I1446" s="5">
        <f t="shared" si="332"/>
        <v>-41.555555555555593</v>
      </c>
      <c r="J1446" s="4">
        <f t="shared" si="333"/>
        <v>36.689399999999999</v>
      </c>
      <c r="K1446" s="4">
        <f t="shared" si="334"/>
        <v>3.9607021687499993</v>
      </c>
      <c r="L1446" s="11">
        <f t="shared" si="335"/>
        <v>-0.90545338680559428</v>
      </c>
      <c r="N1446" s="12">
        <f t="shared" si="330"/>
        <v>-4.6027213829284372</v>
      </c>
      <c r="O1446" s="4">
        <f t="shared" si="336"/>
        <v>0</v>
      </c>
      <c r="P1446" s="4">
        <f t="shared" si="337"/>
        <v>4.6027213829284372</v>
      </c>
      <c r="Q1446" s="4">
        <f t="shared" si="338"/>
        <v>0</v>
      </c>
      <c r="R1446" s="4">
        <f t="shared" si="339"/>
        <v>1.2785337174801213E-6</v>
      </c>
      <c r="S1446" s="4">
        <f>SUM($Q$3:Q1446)</f>
        <v>0.40045298851475386</v>
      </c>
      <c r="T1446" s="11">
        <f>SUM($R$3:R1446)</f>
        <v>6.0409110261993415E-2</v>
      </c>
      <c r="U1446" s="4">
        <f t="shared" si="340"/>
        <v>2.1735073197162061E-5</v>
      </c>
      <c r="AA1446" s="4">
        <f t="shared" si="341"/>
        <v>1.5214551238013442E-5</v>
      </c>
      <c r="AM1446" s="4">
        <f t="shared" si="342"/>
        <v>0</v>
      </c>
      <c r="AN1446" s="5">
        <f>SUM($H$3:H1446)</f>
        <v>14979.527777777779</v>
      </c>
    </row>
    <row r="1447" spans="1:40" x14ac:dyDescent="0.3">
      <c r="A1447" s="2" t="s">
        <v>16</v>
      </c>
      <c r="B1447" s="13">
        <v>1444</v>
      </c>
      <c r="C1447" s="13">
        <v>422</v>
      </c>
      <c r="D1447" s="14">
        <v>18</v>
      </c>
      <c r="E1447" s="4">
        <f t="shared" si="343"/>
        <v>0</v>
      </c>
      <c r="F1447" s="11">
        <f t="shared" si="344"/>
        <v>0.14583333333333343</v>
      </c>
      <c r="H1447" s="12">
        <f t="shared" si="331"/>
        <v>5</v>
      </c>
      <c r="I1447" s="5">
        <f t="shared" si="332"/>
        <v>0</v>
      </c>
      <c r="J1447" s="4">
        <f t="shared" si="333"/>
        <v>36.689399999999999</v>
      </c>
      <c r="K1447" s="4">
        <f t="shared" si="334"/>
        <v>3.8319075000000002</v>
      </c>
      <c r="L1447" s="11">
        <f t="shared" si="335"/>
        <v>40.521307499999999</v>
      </c>
      <c r="N1447" s="12">
        <f t="shared" si="330"/>
        <v>202.6065375</v>
      </c>
      <c r="O1447" s="4">
        <f t="shared" si="336"/>
        <v>202.6065375</v>
      </c>
      <c r="P1447" s="4">
        <f t="shared" si="337"/>
        <v>0</v>
      </c>
      <c r="Q1447" s="4">
        <f t="shared" si="338"/>
        <v>5.627959375E-5</v>
      </c>
      <c r="R1447" s="4">
        <f t="shared" si="339"/>
        <v>0</v>
      </c>
      <c r="S1447" s="4">
        <f>SUM($Q$3:Q1447)</f>
        <v>0.40050926810850385</v>
      </c>
      <c r="T1447" s="11">
        <f>SUM($R$3:R1447)</f>
        <v>6.0409110261993415E-2</v>
      </c>
      <c r="U1447" s="4">
        <f t="shared" si="340"/>
        <v>0</v>
      </c>
      <c r="AA1447" s="4">
        <f t="shared" si="341"/>
        <v>0</v>
      </c>
      <c r="AM1447" s="4">
        <f t="shared" si="342"/>
        <v>0</v>
      </c>
      <c r="AN1447" s="5">
        <f>SUM($H$3:H1447)</f>
        <v>14984.527777777779</v>
      </c>
    </row>
    <row r="1448" spans="1:40" x14ac:dyDescent="0.3">
      <c r="A1448" s="2" t="s">
        <v>16</v>
      </c>
      <c r="B1448" s="13">
        <v>1445</v>
      </c>
      <c r="C1448" s="13">
        <v>423</v>
      </c>
      <c r="D1448" s="14">
        <v>18.3</v>
      </c>
      <c r="E1448" s="4">
        <f t="shared" si="343"/>
        <v>6.9444444444444448E-2</v>
      </c>
      <c r="F1448" s="11">
        <f t="shared" si="344"/>
        <v>-2.7777777777777925E-2</v>
      </c>
      <c r="H1448" s="12">
        <f t="shared" si="331"/>
        <v>5.083333333333333</v>
      </c>
      <c r="I1448" s="5">
        <f t="shared" si="332"/>
        <v>12.986111111111112</v>
      </c>
      <c r="J1448" s="4">
        <f t="shared" si="333"/>
        <v>36.689399999999999</v>
      </c>
      <c r="K1448" s="4">
        <f t="shared" si="334"/>
        <v>3.9607021687499993</v>
      </c>
      <c r="L1448" s="11">
        <f t="shared" si="335"/>
        <v>53.63621327986111</v>
      </c>
      <c r="N1448" s="12">
        <f t="shared" si="330"/>
        <v>272.65075083929395</v>
      </c>
      <c r="O1448" s="4">
        <f t="shared" si="336"/>
        <v>272.65075083929395</v>
      </c>
      <c r="P1448" s="4">
        <f t="shared" si="337"/>
        <v>0</v>
      </c>
      <c r="Q1448" s="4">
        <f t="shared" si="338"/>
        <v>7.5736319677581655E-5</v>
      </c>
      <c r="R1448" s="4">
        <f t="shared" si="339"/>
        <v>0</v>
      </c>
      <c r="S1448" s="4">
        <f>SUM($Q$3:Q1448)</f>
        <v>0.4005850044281814</v>
      </c>
      <c r="T1448" s="11">
        <f>SUM($R$3:R1448)</f>
        <v>6.0409110261993415E-2</v>
      </c>
      <c r="U1448" s="4">
        <f t="shared" si="340"/>
        <v>0</v>
      </c>
      <c r="AA1448" s="4">
        <f t="shared" si="341"/>
        <v>0</v>
      </c>
      <c r="AM1448" s="4">
        <f t="shared" si="342"/>
        <v>0</v>
      </c>
      <c r="AN1448" s="5">
        <f>SUM($H$3:H1448)</f>
        <v>14989.611111111113</v>
      </c>
    </row>
    <row r="1449" spans="1:40" x14ac:dyDescent="0.3">
      <c r="A1449" s="2" t="s">
        <v>16</v>
      </c>
      <c r="B1449" s="13">
        <v>1446</v>
      </c>
      <c r="C1449" s="13">
        <v>424</v>
      </c>
      <c r="D1449" s="14">
        <v>18.5</v>
      </c>
      <c r="E1449" s="4">
        <f t="shared" si="343"/>
        <v>-5.5555555555555851E-2</v>
      </c>
      <c r="F1449" s="11">
        <f t="shared" si="344"/>
        <v>-0.27777777777777779</v>
      </c>
      <c r="H1449" s="12">
        <f t="shared" si="331"/>
        <v>5.1388888888888884</v>
      </c>
      <c r="I1449" s="5">
        <f t="shared" si="332"/>
        <v>-10.388888888888944</v>
      </c>
      <c r="J1449" s="4">
        <f t="shared" si="333"/>
        <v>36.689399999999999</v>
      </c>
      <c r="K1449" s="4">
        <f t="shared" si="334"/>
        <v>4.0477479687499995</v>
      </c>
      <c r="L1449" s="11">
        <f t="shared" si="335"/>
        <v>30.348259079861055</v>
      </c>
      <c r="N1449" s="12">
        <f t="shared" si="330"/>
        <v>155.95633138261928</v>
      </c>
      <c r="O1449" s="4">
        <f t="shared" si="336"/>
        <v>155.95633138261928</v>
      </c>
      <c r="P1449" s="4">
        <f t="shared" si="337"/>
        <v>0</v>
      </c>
      <c r="Q1449" s="4">
        <f t="shared" si="338"/>
        <v>4.3321203161838685E-5</v>
      </c>
      <c r="R1449" s="4">
        <f t="shared" si="339"/>
        <v>0</v>
      </c>
      <c r="S1449" s="4">
        <f>SUM($Q$3:Q1449)</f>
        <v>0.40062832563134326</v>
      </c>
      <c r="T1449" s="11">
        <f>SUM($R$3:R1449)</f>
        <v>6.0409110261993415E-2</v>
      </c>
      <c r="U1449" s="4">
        <f t="shared" si="340"/>
        <v>0</v>
      </c>
      <c r="AA1449" s="4">
        <f t="shared" si="341"/>
        <v>0</v>
      </c>
      <c r="AM1449" s="4">
        <f t="shared" si="342"/>
        <v>0</v>
      </c>
      <c r="AN1449" s="5">
        <f>SUM($H$3:H1449)</f>
        <v>14994.750000000002</v>
      </c>
    </row>
    <row r="1450" spans="1:40" x14ac:dyDescent="0.3">
      <c r="A1450" s="2" t="s">
        <v>16</v>
      </c>
      <c r="B1450" s="13">
        <v>1447</v>
      </c>
      <c r="C1450" s="13">
        <v>425</v>
      </c>
      <c r="D1450" s="14">
        <v>17.899999999999999</v>
      </c>
      <c r="E1450" s="4">
        <f t="shared" si="343"/>
        <v>-0.4861111111111111</v>
      </c>
      <c r="F1450" s="11">
        <f t="shared" si="344"/>
        <v>-0.52777777777777757</v>
      </c>
      <c r="H1450" s="12">
        <f t="shared" si="331"/>
        <v>4.9722222222222214</v>
      </c>
      <c r="I1450" s="5">
        <f t="shared" si="332"/>
        <v>-90.902777777777771</v>
      </c>
      <c r="J1450" s="4">
        <f t="shared" si="333"/>
        <v>36.689399999999999</v>
      </c>
      <c r="K1450" s="4">
        <f t="shared" si="334"/>
        <v>3.7894490187499983</v>
      </c>
      <c r="L1450" s="11">
        <f t="shared" si="335"/>
        <v>-50.423928759027774</v>
      </c>
      <c r="N1450" s="12">
        <f t="shared" si="330"/>
        <v>-250.71897910738807</v>
      </c>
      <c r="O1450" s="4">
        <f t="shared" si="336"/>
        <v>0</v>
      </c>
      <c r="P1450" s="4">
        <f t="shared" si="337"/>
        <v>250.71897910738807</v>
      </c>
      <c r="Q1450" s="4">
        <f t="shared" si="338"/>
        <v>0</v>
      </c>
      <c r="R1450" s="4">
        <f t="shared" si="339"/>
        <v>6.9644160863163352E-5</v>
      </c>
      <c r="S1450" s="4">
        <f>SUM($Q$3:Q1450)</f>
        <v>0.40062832563134326</v>
      </c>
      <c r="T1450" s="11">
        <f>SUM($R$3:R1450)</f>
        <v>6.0478754422856579E-2</v>
      </c>
      <c r="U1450" s="4">
        <f t="shared" si="340"/>
        <v>1.1839507346737769E-3</v>
      </c>
      <c r="AA1450" s="4">
        <f t="shared" si="341"/>
        <v>8.287655142716438E-4</v>
      </c>
      <c r="AM1450" s="4">
        <f t="shared" si="342"/>
        <v>0</v>
      </c>
      <c r="AN1450" s="5">
        <f>SUM($H$3:H1450)</f>
        <v>14999.722222222224</v>
      </c>
    </row>
    <row r="1451" spans="1:40" x14ac:dyDescent="0.3">
      <c r="A1451" s="2" t="s">
        <v>16</v>
      </c>
      <c r="B1451" s="13">
        <v>1448</v>
      </c>
      <c r="C1451" s="13">
        <v>426</v>
      </c>
      <c r="D1451" s="14">
        <v>15</v>
      </c>
      <c r="E1451" s="4">
        <f t="shared" si="343"/>
        <v>-1.1111111111111109</v>
      </c>
      <c r="F1451" s="11">
        <f t="shared" si="344"/>
        <v>-0.47916666666666663</v>
      </c>
      <c r="H1451" s="12">
        <f t="shared" si="331"/>
        <v>4.166666666666667</v>
      </c>
      <c r="I1451" s="5">
        <f t="shared" si="332"/>
        <v>-207.77777777777774</v>
      </c>
      <c r="J1451" s="4">
        <f t="shared" si="333"/>
        <v>36.689399999999999</v>
      </c>
      <c r="K1451" s="4">
        <f t="shared" si="334"/>
        <v>2.6610468750000003</v>
      </c>
      <c r="L1451" s="11">
        <f t="shared" si="335"/>
        <v>-168.42733090277773</v>
      </c>
      <c r="N1451" s="12">
        <f t="shared" si="330"/>
        <v>-701.78054542824054</v>
      </c>
      <c r="O1451" s="4">
        <f t="shared" si="336"/>
        <v>0</v>
      </c>
      <c r="P1451" s="4">
        <f t="shared" si="337"/>
        <v>701.78054542824054</v>
      </c>
      <c r="Q1451" s="4">
        <f t="shared" si="338"/>
        <v>0</v>
      </c>
      <c r="R1451" s="4">
        <f t="shared" si="339"/>
        <v>1.9493904039673347E-4</v>
      </c>
      <c r="S1451" s="4">
        <f>SUM($Q$3:Q1451)</f>
        <v>0.40062832563134326</v>
      </c>
      <c r="T1451" s="11">
        <f>SUM($R$3:R1451)</f>
        <v>6.0673693463253311E-2</v>
      </c>
      <c r="U1451" s="4">
        <f t="shared" si="340"/>
        <v>3.3139636867444691E-3</v>
      </c>
      <c r="AA1451" s="4">
        <f t="shared" si="341"/>
        <v>2.319774580721128E-3</v>
      </c>
      <c r="AM1451" s="4">
        <f t="shared" si="342"/>
        <v>0</v>
      </c>
      <c r="AN1451" s="5">
        <f>SUM($H$3:H1451)</f>
        <v>15003.888888888891</v>
      </c>
    </row>
    <row r="1452" spans="1:40" x14ac:dyDescent="0.3">
      <c r="A1452" s="2" t="s">
        <v>16</v>
      </c>
      <c r="B1452" s="13">
        <v>1449</v>
      </c>
      <c r="C1452" s="13">
        <v>427</v>
      </c>
      <c r="D1452" s="14">
        <v>9.9</v>
      </c>
      <c r="E1452" s="4">
        <f t="shared" si="343"/>
        <v>-1.4444444444444444</v>
      </c>
      <c r="F1452" s="11">
        <f t="shared" si="344"/>
        <v>-4.8611111111111271E-2</v>
      </c>
      <c r="H1452" s="12">
        <f t="shared" si="331"/>
        <v>2.75</v>
      </c>
      <c r="I1452" s="5">
        <f t="shared" si="332"/>
        <v>-270.11111111111109</v>
      </c>
      <c r="J1452" s="4">
        <f t="shared" si="333"/>
        <v>36.689399999999999</v>
      </c>
      <c r="K1452" s="4">
        <f t="shared" si="334"/>
        <v>1.1591520187500002</v>
      </c>
      <c r="L1452" s="11">
        <f t="shared" si="335"/>
        <v>-232.26255909236107</v>
      </c>
      <c r="N1452" s="12">
        <f t="shared" si="330"/>
        <v>-638.72203750399296</v>
      </c>
      <c r="O1452" s="4">
        <f t="shared" si="336"/>
        <v>0</v>
      </c>
      <c r="P1452" s="4">
        <f t="shared" si="337"/>
        <v>638.72203750399296</v>
      </c>
      <c r="Q1452" s="4">
        <f t="shared" si="338"/>
        <v>0</v>
      </c>
      <c r="R1452" s="4">
        <f t="shared" si="339"/>
        <v>1.7742278819555358E-4</v>
      </c>
      <c r="S1452" s="4">
        <f>SUM($Q$3:Q1452)</f>
        <v>0.40062832563134326</v>
      </c>
      <c r="T1452" s="11">
        <f>SUM($R$3:R1452)</f>
        <v>6.0851116251448865E-2</v>
      </c>
      <c r="U1452" s="4">
        <f t="shared" si="340"/>
        <v>3.0161873993244108E-3</v>
      </c>
      <c r="AA1452" s="4">
        <f t="shared" si="341"/>
        <v>2.1113311795270874E-3</v>
      </c>
      <c r="AM1452" s="4">
        <f t="shared" si="342"/>
        <v>0</v>
      </c>
      <c r="AN1452" s="5">
        <f>SUM($H$3:H1452)</f>
        <v>15006.638888888891</v>
      </c>
    </row>
    <row r="1453" spans="1:40" x14ac:dyDescent="0.3">
      <c r="A1453" s="2" t="s">
        <v>16</v>
      </c>
      <c r="B1453" s="13">
        <v>1450</v>
      </c>
      <c r="C1453" s="13">
        <v>428</v>
      </c>
      <c r="D1453" s="14">
        <v>4.5999999999999996</v>
      </c>
      <c r="E1453" s="4">
        <f t="shared" si="343"/>
        <v>-1.2083333333333335</v>
      </c>
      <c r="F1453" s="11">
        <f t="shared" si="344"/>
        <v>0.40277777777777779</v>
      </c>
      <c r="H1453" s="12">
        <f t="shared" si="331"/>
        <v>1.2777777777777777</v>
      </c>
      <c r="I1453" s="5">
        <f t="shared" si="332"/>
        <v>-225.95833333333337</v>
      </c>
      <c r="J1453" s="4">
        <f t="shared" si="333"/>
        <v>36.689399999999999</v>
      </c>
      <c r="K1453" s="4">
        <f t="shared" si="334"/>
        <v>0.25025667499999993</v>
      </c>
      <c r="L1453" s="11">
        <f t="shared" si="335"/>
        <v>-189.01867665833336</v>
      </c>
      <c r="N1453" s="12">
        <f t="shared" si="330"/>
        <v>-241.52386461898149</v>
      </c>
      <c r="O1453" s="4">
        <f t="shared" si="336"/>
        <v>0</v>
      </c>
      <c r="P1453" s="4">
        <f t="shared" si="337"/>
        <v>241.52386461898149</v>
      </c>
      <c r="Q1453" s="4">
        <f t="shared" si="338"/>
        <v>0</v>
      </c>
      <c r="R1453" s="4">
        <f t="shared" si="339"/>
        <v>6.7089962394161523E-5</v>
      </c>
      <c r="S1453" s="4">
        <f>SUM($Q$3:Q1453)</f>
        <v>0.40062832563134326</v>
      </c>
      <c r="T1453" s="11">
        <f>SUM($R$3:R1453)</f>
        <v>6.0918206213843029E-2</v>
      </c>
      <c r="U1453" s="4">
        <f t="shared" si="340"/>
        <v>1.1405293607007459E-3</v>
      </c>
      <c r="AA1453" s="4">
        <f t="shared" si="341"/>
        <v>7.9837055249052204E-4</v>
      </c>
      <c r="AM1453" s="4">
        <f t="shared" si="342"/>
        <v>0</v>
      </c>
      <c r="AN1453" s="5">
        <f>SUM($H$3:H1453)</f>
        <v>15007.916666666668</v>
      </c>
    </row>
    <row r="1454" spans="1:40" x14ac:dyDescent="0.3">
      <c r="A1454" s="2" t="s">
        <v>16</v>
      </c>
      <c r="B1454" s="13">
        <v>1451</v>
      </c>
      <c r="C1454" s="13">
        <v>429</v>
      </c>
      <c r="D1454" s="14">
        <v>1.2</v>
      </c>
      <c r="E1454" s="4">
        <f t="shared" si="343"/>
        <v>-0.63888888888888884</v>
      </c>
      <c r="F1454" s="11">
        <f t="shared" si="344"/>
        <v>0.52083333333333337</v>
      </c>
      <c r="H1454" s="12">
        <f t="shared" si="331"/>
        <v>0.33333333333333331</v>
      </c>
      <c r="I1454" s="5">
        <f t="shared" si="332"/>
        <v>-119.47222222222221</v>
      </c>
      <c r="J1454" s="4">
        <f t="shared" si="333"/>
        <v>36.689399999999999</v>
      </c>
      <c r="K1454" s="4">
        <f t="shared" si="334"/>
        <v>1.7030699999999996E-2</v>
      </c>
      <c r="L1454" s="11">
        <f t="shared" si="335"/>
        <v>-82.765791522222216</v>
      </c>
      <c r="N1454" s="12">
        <f t="shared" si="330"/>
        <v>-27.588597174074071</v>
      </c>
      <c r="O1454" s="4">
        <f t="shared" si="336"/>
        <v>0</v>
      </c>
      <c r="P1454" s="4">
        <f t="shared" si="337"/>
        <v>27.588597174074071</v>
      </c>
      <c r="Q1454" s="4">
        <f t="shared" si="338"/>
        <v>0</v>
      </c>
      <c r="R1454" s="4">
        <f t="shared" si="339"/>
        <v>7.6634992150205751E-6</v>
      </c>
      <c r="S1454" s="4">
        <f>SUM($Q$3:Q1454)</f>
        <v>0.40062832563134326</v>
      </c>
      <c r="T1454" s="11">
        <f>SUM($R$3:R1454)</f>
        <v>6.0925869713058051E-2</v>
      </c>
      <c r="U1454" s="4">
        <f t="shared" si="340"/>
        <v>1.3027948665534977E-4</v>
      </c>
      <c r="AA1454" s="4">
        <f t="shared" si="341"/>
        <v>9.1195640658744829E-5</v>
      </c>
      <c r="AM1454" s="4">
        <f t="shared" si="342"/>
        <v>0</v>
      </c>
      <c r="AN1454" s="5">
        <f>SUM($H$3:H1454)</f>
        <v>15008.250000000002</v>
      </c>
    </row>
    <row r="1455" spans="1:40" x14ac:dyDescent="0.3">
      <c r="A1455" s="2" t="s">
        <v>16</v>
      </c>
      <c r="B1455" s="13">
        <v>1452</v>
      </c>
      <c r="C1455" s="13">
        <v>430</v>
      </c>
      <c r="D1455" s="14">
        <v>0</v>
      </c>
      <c r="E1455" s="4">
        <f t="shared" si="343"/>
        <v>-0.16666666666666666</v>
      </c>
      <c r="F1455" s="11">
        <f t="shared" si="344"/>
        <v>0.31944444444444442</v>
      </c>
      <c r="H1455" s="12">
        <f t="shared" si="331"/>
        <v>0</v>
      </c>
      <c r="I1455" s="5">
        <f t="shared" si="332"/>
        <v>-31.166666666666664</v>
      </c>
      <c r="J1455" s="4">
        <f t="shared" si="333"/>
        <v>36.689399999999999</v>
      </c>
      <c r="K1455" s="4">
        <f t="shared" si="334"/>
        <v>0</v>
      </c>
      <c r="L1455" s="11">
        <f t="shared" si="335"/>
        <v>5.5227333333333348</v>
      </c>
      <c r="N1455" s="12">
        <f t="shared" si="330"/>
        <v>0</v>
      </c>
      <c r="O1455" s="4">
        <f t="shared" si="336"/>
        <v>0</v>
      </c>
      <c r="P1455" s="4">
        <f t="shared" si="337"/>
        <v>0</v>
      </c>
      <c r="Q1455" s="4">
        <f t="shared" si="338"/>
        <v>0</v>
      </c>
      <c r="R1455" s="4">
        <f t="shared" si="339"/>
        <v>0</v>
      </c>
      <c r="S1455" s="4">
        <f>SUM($Q$3:Q1455)</f>
        <v>0.40062832563134326</v>
      </c>
      <c r="T1455" s="11">
        <f>SUM($R$3:R1455)</f>
        <v>6.0925869713058051E-2</v>
      </c>
      <c r="U1455" s="4">
        <f t="shared" si="340"/>
        <v>0</v>
      </c>
      <c r="AA1455" s="4">
        <f t="shared" si="341"/>
        <v>0</v>
      </c>
      <c r="AM1455" s="4">
        <f t="shared" si="342"/>
        <v>1</v>
      </c>
      <c r="AN1455" s="5">
        <f>SUM($H$3:H1455)</f>
        <v>15008.250000000002</v>
      </c>
    </row>
    <row r="1456" spans="1:40" x14ac:dyDescent="0.3">
      <c r="A1456" s="2" t="s">
        <v>16</v>
      </c>
      <c r="B1456" s="13">
        <v>1453</v>
      </c>
      <c r="C1456" s="13">
        <v>431</v>
      </c>
      <c r="D1456" s="14">
        <v>0</v>
      </c>
      <c r="E1456" s="4">
        <f t="shared" si="343"/>
        <v>0</v>
      </c>
      <c r="F1456" s="11">
        <f t="shared" si="344"/>
        <v>8.3333333333333329E-2</v>
      </c>
      <c r="H1456" s="12">
        <f t="shared" si="331"/>
        <v>0</v>
      </c>
      <c r="I1456" s="5">
        <f t="shared" si="332"/>
        <v>0</v>
      </c>
      <c r="J1456" s="4">
        <f t="shared" si="333"/>
        <v>36.689399999999999</v>
      </c>
      <c r="K1456" s="4">
        <f t="shared" si="334"/>
        <v>0</v>
      </c>
      <c r="L1456" s="11">
        <f t="shared" si="335"/>
        <v>36.689399999999999</v>
      </c>
      <c r="N1456" s="12">
        <f t="shared" si="330"/>
        <v>0</v>
      </c>
      <c r="O1456" s="4">
        <f t="shared" si="336"/>
        <v>0</v>
      </c>
      <c r="P1456" s="4">
        <f t="shared" si="337"/>
        <v>0</v>
      </c>
      <c r="Q1456" s="4">
        <f t="shared" si="338"/>
        <v>0</v>
      </c>
      <c r="R1456" s="4">
        <f t="shared" si="339"/>
        <v>0</v>
      </c>
      <c r="S1456" s="4">
        <f>SUM($Q$3:Q1456)</f>
        <v>0.40062832563134326</v>
      </c>
      <c r="T1456" s="11">
        <f>SUM($R$3:R1456)</f>
        <v>6.0925869713058051E-2</v>
      </c>
      <c r="U1456" s="4">
        <f t="shared" si="340"/>
        <v>0</v>
      </c>
      <c r="AA1456" s="4">
        <f t="shared" si="341"/>
        <v>0</v>
      </c>
      <c r="AM1456" s="4">
        <f t="shared" si="342"/>
        <v>1</v>
      </c>
      <c r="AN1456" s="5">
        <f>SUM($H$3:H1456)</f>
        <v>15008.250000000002</v>
      </c>
    </row>
    <row r="1457" spans="1:40" x14ac:dyDescent="0.3">
      <c r="A1457" s="2" t="s">
        <v>16</v>
      </c>
      <c r="B1457" s="13">
        <v>1454</v>
      </c>
      <c r="C1457" s="13">
        <v>432</v>
      </c>
      <c r="D1457" s="14">
        <v>0</v>
      </c>
      <c r="E1457" s="4">
        <f t="shared" si="343"/>
        <v>0</v>
      </c>
      <c r="F1457" s="11">
        <f t="shared" si="344"/>
        <v>0</v>
      </c>
      <c r="H1457" s="12">
        <f t="shared" si="331"/>
        <v>0</v>
      </c>
      <c r="I1457" s="5">
        <f t="shared" si="332"/>
        <v>0</v>
      </c>
      <c r="J1457" s="4">
        <f t="shared" si="333"/>
        <v>36.689399999999999</v>
      </c>
      <c r="K1457" s="4">
        <f t="shared" si="334"/>
        <v>0</v>
      </c>
      <c r="L1457" s="11">
        <f t="shared" si="335"/>
        <v>36.689399999999999</v>
      </c>
      <c r="N1457" s="12">
        <f t="shared" si="330"/>
        <v>0</v>
      </c>
      <c r="O1457" s="4">
        <f t="shared" si="336"/>
        <v>0</v>
      </c>
      <c r="P1457" s="4">
        <f t="shared" si="337"/>
        <v>0</v>
      </c>
      <c r="Q1457" s="4">
        <f t="shared" si="338"/>
        <v>0</v>
      </c>
      <c r="R1457" s="4">
        <f t="shared" si="339"/>
        <v>0</v>
      </c>
      <c r="S1457" s="4">
        <f>SUM($Q$3:Q1457)</f>
        <v>0.40062832563134326</v>
      </c>
      <c r="T1457" s="11">
        <f>SUM($R$3:R1457)</f>
        <v>6.0925869713058051E-2</v>
      </c>
      <c r="U1457" s="4">
        <f t="shared" si="340"/>
        <v>0</v>
      </c>
      <c r="AA1457" s="4">
        <f t="shared" si="341"/>
        <v>0</v>
      </c>
      <c r="AM1457" s="4">
        <f t="shared" si="342"/>
        <v>1</v>
      </c>
      <c r="AN1457" s="5">
        <f>SUM($H$3:H1457)</f>
        <v>15008.250000000002</v>
      </c>
    </row>
    <row r="1458" spans="1:40" x14ac:dyDescent="0.3">
      <c r="A1458" s="2" t="s">
        <v>16</v>
      </c>
      <c r="B1458" s="13">
        <v>1455</v>
      </c>
      <c r="C1458" s="13">
        <v>433</v>
      </c>
      <c r="D1458" s="14">
        <v>0</v>
      </c>
      <c r="E1458" s="4">
        <f t="shared" si="343"/>
        <v>0</v>
      </c>
      <c r="F1458" s="11">
        <f t="shared" si="344"/>
        <v>0</v>
      </c>
      <c r="H1458" s="12">
        <f t="shared" si="331"/>
        <v>0</v>
      </c>
      <c r="I1458" s="5">
        <f t="shared" si="332"/>
        <v>0</v>
      </c>
      <c r="J1458" s="4">
        <f t="shared" si="333"/>
        <v>36.689399999999999</v>
      </c>
      <c r="K1458" s="4">
        <f t="shared" si="334"/>
        <v>0</v>
      </c>
      <c r="L1458" s="11">
        <f t="shared" si="335"/>
        <v>36.689399999999999</v>
      </c>
      <c r="N1458" s="12">
        <f t="shared" si="330"/>
        <v>0</v>
      </c>
      <c r="O1458" s="4">
        <f t="shared" si="336"/>
        <v>0</v>
      </c>
      <c r="P1458" s="4">
        <f t="shared" si="337"/>
        <v>0</v>
      </c>
      <c r="Q1458" s="4">
        <f t="shared" si="338"/>
        <v>0</v>
      </c>
      <c r="R1458" s="4">
        <f t="shared" si="339"/>
        <v>0</v>
      </c>
      <c r="S1458" s="4">
        <f>SUM($Q$3:Q1458)</f>
        <v>0.40062832563134326</v>
      </c>
      <c r="T1458" s="11">
        <f>SUM($R$3:R1458)</f>
        <v>6.0925869713058051E-2</v>
      </c>
      <c r="U1458" s="4">
        <f t="shared" si="340"/>
        <v>0</v>
      </c>
      <c r="AA1458" s="4">
        <f t="shared" si="341"/>
        <v>0</v>
      </c>
      <c r="AM1458" s="4">
        <f t="shared" si="342"/>
        <v>1</v>
      </c>
      <c r="AN1458" s="5">
        <f>SUM($H$3:H1458)</f>
        <v>15008.250000000002</v>
      </c>
    </row>
    <row r="1459" spans="1:40" x14ac:dyDescent="0.3">
      <c r="A1459" s="2" t="s">
        <v>16</v>
      </c>
      <c r="B1459" s="13">
        <v>1456</v>
      </c>
      <c r="C1459" s="13">
        <v>434</v>
      </c>
      <c r="D1459" s="14">
        <v>0</v>
      </c>
      <c r="E1459" s="4">
        <f t="shared" si="343"/>
        <v>0</v>
      </c>
      <c r="F1459" s="11">
        <f t="shared" si="344"/>
        <v>0</v>
      </c>
      <c r="H1459" s="12">
        <f t="shared" si="331"/>
        <v>0</v>
      </c>
      <c r="I1459" s="5">
        <f t="shared" si="332"/>
        <v>0</v>
      </c>
      <c r="J1459" s="4">
        <f t="shared" si="333"/>
        <v>36.689399999999999</v>
      </c>
      <c r="K1459" s="4">
        <f t="shared" si="334"/>
        <v>0</v>
      </c>
      <c r="L1459" s="11">
        <f t="shared" si="335"/>
        <v>36.689399999999999</v>
      </c>
      <c r="N1459" s="12">
        <f t="shared" si="330"/>
        <v>0</v>
      </c>
      <c r="O1459" s="4">
        <f t="shared" si="336"/>
        <v>0</v>
      </c>
      <c r="P1459" s="4">
        <f t="shared" si="337"/>
        <v>0</v>
      </c>
      <c r="Q1459" s="4">
        <f t="shared" si="338"/>
        <v>0</v>
      </c>
      <c r="R1459" s="4">
        <f t="shared" si="339"/>
        <v>0</v>
      </c>
      <c r="S1459" s="4">
        <f>SUM($Q$3:Q1459)</f>
        <v>0.40062832563134326</v>
      </c>
      <c r="T1459" s="11">
        <f>SUM($R$3:R1459)</f>
        <v>6.0925869713058051E-2</v>
      </c>
      <c r="U1459" s="4">
        <f t="shared" si="340"/>
        <v>0</v>
      </c>
      <c r="AA1459" s="4">
        <f t="shared" si="341"/>
        <v>0</v>
      </c>
      <c r="AM1459" s="4">
        <f t="shared" si="342"/>
        <v>1</v>
      </c>
      <c r="AN1459" s="5">
        <f>SUM($H$3:H1459)</f>
        <v>15008.250000000002</v>
      </c>
    </row>
    <row r="1460" spans="1:40" x14ac:dyDescent="0.3">
      <c r="A1460" s="2" t="s">
        <v>16</v>
      </c>
      <c r="B1460" s="13">
        <v>1457</v>
      </c>
      <c r="C1460" s="13">
        <v>435</v>
      </c>
      <c r="D1460" s="14">
        <v>0</v>
      </c>
      <c r="E1460" s="4">
        <f t="shared" si="343"/>
        <v>0</v>
      </c>
      <c r="F1460" s="11">
        <f t="shared" si="344"/>
        <v>0</v>
      </c>
      <c r="H1460" s="12">
        <f t="shared" si="331"/>
        <v>0</v>
      </c>
      <c r="I1460" s="5">
        <f t="shared" si="332"/>
        <v>0</v>
      </c>
      <c r="J1460" s="4">
        <f t="shared" si="333"/>
        <v>36.689399999999999</v>
      </c>
      <c r="K1460" s="4">
        <f t="shared" si="334"/>
        <v>0</v>
      </c>
      <c r="L1460" s="11">
        <f t="shared" si="335"/>
        <v>36.689399999999999</v>
      </c>
      <c r="N1460" s="12">
        <f t="shared" si="330"/>
        <v>0</v>
      </c>
      <c r="O1460" s="4">
        <f t="shared" si="336"/>
        <v>0</v>
      </c>
      <c r="P1460" s="4">
        <f t="shared" si="337"/>
        <v>0</v>
      </c>
      <c r="Q1460" s="4">
        <f t="shared" si="338"/>
        <v>0</v>
      </c>
      <c r="R1460" s="4">
        <f t="shared" si="339"/>
        <v>0</v>
      </c>
      <c r="S1460" s="4">
        <f>SUM($Q$3:Q1460)</f>
        <v>0.40062832563134326</v>
      </c>
      <c r="T1460" s="11">
        <f>SUM($R$3:R1460)</f>
        <v>6.0925869713058051E-2</v>
      </c>
      <c r="U1460" s="4">
        <f t="shared" si="340"/>
        <v>0</v>
      </c>
      <c r="AA1460" s="4">
        <f t="shared" si="341"/>
        <v>0</v>
      </c>
      <c r="AM1460" s="4">
        <f t="shared" si="342"/>
        <v>1</v>
      </c>
      <c r="AN1460" s="5">
        <f>SUM($H$3:H1460)</f>
        <v>15008.250000000002</v>
      </c>
    </row>
    <row r="1461" spans="1:40" x14ac:dyDescent="0.3">
      <c r="A1461" s="2" t="s">
        <v>16</v>
      </c>
      <c r="B1461" s="13">
        <v>1458</v>
      </c>
      <c r="C1461" s="13">
        <v>436</v>
      </c>
      <c r="D1461" s="14">
        <v>0</v>
      </c>
      <c r="E1461" s="4">
        <f t="shared" si="343"/>
        <v>0</v>
      </c>
      <c r="F1461" s="11">
        <f t="shared" si="344"/>
        <v>0</v>
      </c>
      <c r="H1461" s="12">
        <f t="shared" si="331"/>
        <v>0</v>
      </c>
      <c r="I1461" s="5">
        <f t="shared" si="332"/>
        <v>0</v>
      </c>
      <c r="J1461" s="4">
        <f t="shared" si="333"/>
        <v>36.689399999999999</v>
      </c>
      <c r="K1461" s="4">
        <f t="shared" si="334"/>
        <v>0</v>
      </c>
      <c r="L1461" s="11">
        <f t="shared" si="335"/>
        <v>36.689399999999999</v>
      </c>
      <c r="N1461" s="12">
        <f t="shared" si="330"/>
        <v>0</v>
      </c>
      <c r="O1461" s="4">
        <f t="shared" si="336"/>
        <v>0</v>
      </c>
      <c r="P1461" s="4">
        <f t="shared" si="337"/>
        <v>0</v>
      </c>
      <c r="Q1461" s="4">
        <f t="shared" si="338"/>
        <v>0</v>
      </c>
      <c r="R1461" s="4">
        <f t="shared" si="339"/>
        <v>0</v>
      </c>
      <c r="S1461" s="4">
        <f>SUM($Q$3:Q1461)</f>
        <v>0.40062832563134326</v>
      </c>
      <c r="T1461" s="11">
        <f>SUM($R$3:R1461)</f>
        <v>6.0925869713058051E-2</v>
      </c>
      <c r="U1461" s="4">
        <f t="shared" si="340"/>
        <v>0</v>
      </c>
      <c r="AA1461" s="4">
        <f t="shared" si="341"/>
        <v>0</v>
      </c>
      <c r="AM1461" s="4">
        <f t="shared" si="342"/>
        <v>1</v>
      </c>
      <c r="AN1461" s="5">
        <f>SUM($H$3:H1461)</f>
        <v>15008.250000000002</v>
      </c>
    </row>
    <row r="1462" spans="1:40" x14ac:dyDescent="0.3">
      <c r="A1462" s="2" t="s">
        <v>16</v>
      </c>
      <c r="B1462" s="13">
        <v>1459</v>
      </c>
      <c r="C1462" s="13">
        <v>437</v>
      </c>
      <c r="D1462" s="14">
        <v>0</v>
      </c>
      <c r="E1462" s="4">
        <f t="shared" si="343"/>
        <v>0</v>
      </c>
      <c r="F1462" s="11">
        <f t="shared" si="344"/>
        <v>0</v>
      </c>
      <c r="H1462" s="12">
        <f t="shared" si="331"/>
        <v>0</v>
      </c>
      <c r="I1462" s="5">
        <f t="shared" si="332"/>
        <v>0</v>
      </c>
      <c r="J1462" s="4">
        <f t="shared" si="333"/>
        <v>36.689399999999999</v>
      </c>
      <c r="K1462" s="4">
        <f t="shared" si="334"/>
        <v>0</v>
      </c>
      <c r="L1462" s="11">
        <f t="shared" si="335"/>
        <v>36.689399999999999</v>
      </c>
      <c r="N1462" s="12">
        <f t="shared" si="330"/>
        <v>0</v>
      </c>
      <c r="O1462" s="4">
        <f t="shared" si="336"/>
        <v>0</v>
      </c>
      <c r="P1462" s="4">
        <f t="shared" si="337"/>
        <v>0</v>
      </c>
      <c r="Q1462" s="4">
        <f t="shared" si="338"/>
        <v>0</v>
      </c>
      <c r="R1462" s="4">
        <f t="shared" si="339"/>
        <v>0</v>
      </c>
      <c r="S1462" s="4">
        <f>SUM($Q$3:Q1462)</f>
        <v>0.40062832563134326</v>
      </c>
      <c r="T1462" s="11">
        <f>SUM($R$3:R1462)</f>
        <v>6.0925869713058051E-2</v>
      </c>
      <c r="U1462" s="4">
        <f t="shared" si="340"/>
        <v>0</v>
      </c>
      <c r="AA1462" s="4">
        <f t="shared" si="341"/>
        <v>0</v>
      </c>
      <c r="AM1462" s="4">
        <f t="shared" si="342"/>
        <v>1</v>
      </c>
      <c r="AN1462" s="5">
        <f>SUM($H$3:H1462)</f>
        <v>15008.250000000002</v>
      </c>
    </row>
    <row r="1463" spans="1:40" x14ac:dyDescent="0.3">
      <c r="A1463" s="2" t="s">
        <v>16</v>
      </c>
      <c r="B1463" s="13">
        <v>1460</v>
      </c>
      <c r="C1463" s="13">
        <v>438</v>
      </c>
      <c r="D1463" s="14">
        <v>0</v>
      </c>
      <c r="E1463" s="4">
        <f t="shared" si="343"/>
        <v>0</v>
      </c>
      <c r="F1463" s="11">
        <f t="shared" si="344"/>
        <v>0</v>
      </c>
      <c r="H1463" s="12">
        <f t="shared" si="331"/>
        <v>0</v>
      </c>
      <c r="I1463" s="5">
        <f t="shared" si="332"/>
        <v>0</v>
      </c>
      <c r="J1463" s="4">
        <f t="shared" si="333"/>
        <v>36.689399999999999</v>
      </c>
      <c r="K1463" s="4">
        <f t="shared" si="334"/>
        <v>0</v>
      </c>
      <c r="L1463" s="11">
        <f t="shared" si="335"/>
        <v>36.689399999999999</v>
      </c>
      <c r="N1463" s="12">
        <f t="shared" si="330"/>
        <v>0</v>
      </c>
      <c r="O1463" s="4">
        <f t="shared" si="336"/>
        <v>0</v>
      </c>
      <c r="P1463" s="4">
        <f t="shared" si="337"/>
        <v>0</v>
      </c>
      <c r="Q1463" s="4">
        <f t="shared" si="338"/>
        <v>0</v>
      </c>
      <c r="R1463" s="4">
        <f t="shared" si="339"/>
        <v>0</v>
      </c>
      <c r="S1463" s="4">
        <f>SUM($Q$3:Q1463)</f>
        <v>0.40062832563134326</v>
      </c>
      <c r="T1463" s="11">
        <f>SUM($R$3:R1463)</f>
        <v>6.0925869713058051E-2</v>
      </c>
      <c r="U1463" s="4">
        <f t="shared" si="340"/>
        <v>0</v>
      </c>
      <c r="AA1463" s="4">
        <f t="shared" si="341"/>
        <v>0</v>
      </c>
      <c r="AM1463" s="4">
        <f t="shared" si="342"/>
        <v>1</v>
      </c>
      <c r="AN1463" s="5">
        <f>SUM($H$3:H1463)</f>
        <v>15008.250000000002</v>
      </c>
    </row>
    <row r="1464" spans="1:40" x14ac:dyDescent="0.3">
      <c r="A1464" s="2" t="s">
        <v>16</v>
      </c>
      <c r="B1464" s="13">
        <v>1461</v>
      </c>
      <c r="C1464" s="13">
        <v>439</v>
      </c>
      <c r="D1464" s="14">
        <v>0</v>
      </c>
      <c r="E1464" s="4">
        <f t="shared" si="343"/>
        <v>0</v>
      </c>
      <c r="F1464" s="11">
        <f t="shared" si="344"/>
        <v>0</v>
      </c>
      <c r="H1464" s="12">
        <f t="shared" si="331"/>
        <v>0</v>
      </c>
      <c r="I1464" s="5">
        <f t="shared" si="332"/>
        <v>0</v>
      </c>
      <c r="J1464" s="4">
        <f t="shared" si="333"/>
        <v>36.689399999999999</v>
      </c>
      <c r="K1464" s="4">
        <f t="shared" si="334"/>
        <v>0</v>
      </c>
      <c r="L1464" s="11">
        <f t="shared" si="335"/>
        <v>36.689399999999999</v>
      </c>
      <c r="N1464" s="12">
        <f t="shared" si="330"/>
        <v>0</v>
      </c>
      <c r="O1464" s="4">
        <f t="shared" si="336"/>
        <v>0</v>
      </c>
      <c r="P1464" s="4">
        <f t="shared" si="337"/>
        <v>0</v>
      </c>
      <c r="Q1464" s="4">
        <f t="shared" si="338"/>
        <v>0</v>
      </c>
      <c r="R1464" s="4">
        <f t="shared" si="339"/>
        <v>0</v>
      </c>
      <c r="S1464" s="4">
        <f>SUM($Q$3:Q1464)</f>
        <v>0.40062832563134326</v>
      </c>
      <c r="T1464" s="11">
        <f>SUM($R$3:R1464)</f>
        <v>6.0925869713058051E-2</v>
      </c>
      <c r="U1464" s="4">
        <f t="shared" si="340"/>
        <v>0</v>
      </c>
      <c r="AA1464" s="4">
        <f t="shared" si="341"/>
        <v>0</v>
      </c>
      <c r="AM1464" s="4">
        <f t="shared" si="342"/>
        <v>1</v>
      </c>
      <c r="AN1464" s="5">
        <f>SUM($H$3:H1464)</f>
        <v>15008.250000000002</v>
      </c>
    </row>
    <row r="1465" spans="1:40" x14ac:dyDescent="0.3">
      <c r="A1465" s="2" t="s">
        <v>16</v>
      </c>
      <c r="B1465" s="13">
        <v>1462</v>
      </c>
      <c r="C1465" s="13">
        <v>440</v>
      </c>
      <c r="D1465" s="14">
        <v>0</v>
      </c>
      <c r="E1465" s="4">
        <f t="shared" si="343"/>
        <v>0</v>
      </c>
      <c r="F1465" s="11">
        <f t="shared" si="344"/>
        <v>0</v>
      </c>
      <c r="H1465" s="12">
        <f t="shared" si="331"/>
        <v>0</v>
      </c>
      <c r="I1465" s="5">
        <f t="shared" si="332"/>
        <v>0</v>
      </c>
      <c r="J1465" s="4">
        <f t="shared" si="333"/>
        <v>36.689399999999999</v>
      </c>
      <c r="K1465" s="4">
        <f t="shared" si="334"/>
        <v>0</v>
      </c>
      <c r="L1465" s="11">
        <f t="shared" si="335"/>
        <v>36.689399999999999</v>
      </c>
      <c r="N1465" s="12">
        <f t="shared" si="330"/>
        <v>0</v>
      </c>
      <c r="O1465" s="4">
        <f t="shared" si="336"/>
        <v>0</v>
      </c>
      <c r="P1465" s="4">
        <f t="shared" si="337"/>
        <v>0</v>
      </c>
      <c r="Q1465" s="4">
        <f t="shared" si="338"/>
        <v>0</v>
      </c>
      <c r="R1465" s="4">
        <f t="shared" si="339"/>
        <v>0</v>
      </c>
      <c r="S1465" s="4">
        <f>SUM($Q$3:Q1465)</f>
        <v>0.40062832563134326</v>
      </c>
      <c r="T1465" s="11">
        <f>SUM($R$3:R1465)</f>
        <v>6.0925869713058051E-2</v>
      </c>
      <c r="U1465" s="4">
        <f t="shared" si="340"/>
        <v>0</v>
      </c>
      <c r="AA1465" s="4">
        <f t="shared" si="341"/>
        <v>0</v>
      </c>
      <c r="AM1465" s="4">
        <f t="shared" si="342"/>
        <v>1</v>
      </c>
      <c r="AN1465" s="5">
        <f>SUM($H$3:H1465)</f>
        <v>15008.250000000002</v>
      </c>
    </row>
    <row r="1466" spans="1:40" x14ac:dyDescent="0.3">
      <c r="A1466" s="2" t="s">
        <v>16</v>
      </c>
      <c r="B1466" s="13">
        <v>1463</v>
      </c>
      <c r="C1466" s="13">
        <v>441</v>
      </c>
      <c r="D1466" s="14">
        <v>0</v>
      </c>
      <c r="E1466" s="4">
        <f t="shared" si="343"/>
        <v>0</v>
      </c>
      <c r="F1466" s="11">
        <f t="shared" si="344"/>
        <v>0</v>
      </c>
      <c r="H1466" s="12">
        <f t="shared" si="331"/>
        <v>0</v>
      </c>
      <c r="I1466" s="5">
        <f t="shared" si="332"/>
        <v>0</v>
      </c>
      <c r="J1466" s="4">
        <f t="shared" si="333"/>
        <v>36.689399999999999</v>
      </c>
      <c r="K1466" s="4">
        <f t="shared" si="334"/>
        <v>0</v>
      </c>
      <c r="L1466" s="11">
        <f t="shared" si="335"/>
        <v>36.689399999999999</v>
      </c>
      <c r="N1466" s="12">
        <f t="shared" si="330"/>
        <v>0</v>
      </c>
      <c r="O1466" s="4">
        <f t="shared" si="336"/>
        <v>0</v>
      </c>
      <c r="P1466" s="4">
        <f t="shared" si="337"/>
        <v>0</v>
      </c>
      <c r="Q1466" s="4">
        <f t="shared" si="338"/>
        <v>0</v>
      </c>
      <c r="R1466" s="4">
        <f t="shared" si="339"/>
        <v>0</v>
      </c>
      <c r="S1466" s="4">
        <f>SUM($Q$3:Q1466)</f>
        <v>0.40062832563134326</v>
      </c>
      <c r="T1466" s="11">
        <f>SUM($R$3:R1466)</f>
        <v>6.0925869713058051E-2</v>
      </c>
      <c r="U1466" s="4">
        <f t="shared" si="340"/>
        <v>0</v>
      </c>
      <c r="AA1466" s="4">
        <f t="shared" si="341"/>
        <v>0</v>
      </c>
      <c r="AM1466" s="4">
        <f t="shared" si="342"/>
        <v>1</v>
      </c>
      <c r="AN1466" s="5">
        <f>SUM($H$3:H1466)</f>
        <v>15008.250000000002</v>
      </c>
    </row>
    <row r="1467" spans="1:40" x14ac:dyDescent="0.3">
      <c r="A1467" s="2" t="s">
        <v>16</v>
      </c>
      <c r="B1467" s="13">
        <v>1464</v>
      </c>
      <c r="C1467" s="13">
        <v>442</v>
      </c>
      <c r="D1467" s="14">
        <v>0</v>
      </c>
      <c r="E1467" s="4">
        <f t="shared" si="343"/>
        <v>0</v>
      </c>
      <c r="F1467" s="11">
        <f t="shared" si="344"/>
        <v>0</v>
      </c>
      <c r="H1467" s="12">
        <f t="shared" si="331"/>
        <v>0</v>
      </c>
      <c r="I1467" s="5">
        <f t="shared" si="332"/>
        <v>0</v>
      </c>
      <c r="J1467" s="4">
        <f t="shared" si="333"/>
        <v>36.689399999999999</v>
      </c>
      <c r="K1467" s="4">
        <f t="shared" si="334"/>
        <v>0</v>
      </c>
      <c r="L1467" s="11">
        <f t="shared" si="335"/>
        <v>36.689399999999999</v>
      </c>
      <c r="N1467" s="12">
        <f t="shared" si="330"/>
        <v>0</v>
      </c>
      <c r="O1467" s="4">
        <f t="shared" si="336"/>
        <v>0</v>
      </c>
      <c r="P1467" s="4">
        <f t="shared" si="337"/>
        <v>0</v>
      </c>
      <c r="Q1467" s="4">
        <f t="shared" si="338"/>
        <v>0</v>
      </c>
      <c r="R1467" s="4">
        <f t="shared" si="339"/>
        <v>0</v>
      </c>
      <c r="S1467" s="4">
        <f>SUM($Q$3:Q1467)</f>
        <v>0.40062832563134326</v>
      </c>
      <c r="T1467" s="11">
        <f>SUM($R$3:R1467)</f>
        <v>6.0925869713058051E-2</v>
      </c>
      <c r="U1467" s="4">
        <f t="shared" si="340"/>
        <v>0</v>
      </c>
      <c r="AA1467" s="4">
        <f t="shared" si="341"/>
        <v>0</v>
      </c>
      <c r="AM1467" s="4">
        <f t="shared" si="342"/>
        <v>1</v>
      </c>
      <c r="AN1467" s="5">
        <f>SUM($H$3:H1467)</f>
        <v>15008.250000000002</v>
      </c>
    </row>
    <row r="1468" spans="1:40" x14ac:dyDescent="0.3">
      <c r="A1468" s="2" t="s">
        <v>16</v>
      </c>
      <c r="B1468" s="13">
        <v>1465</v>
      </c>
      <c r="C1468" s="13">
        <v>443</v>
      </c>
      <c r="D1468" s="14">
        <v>0</v>
      </c>
      <c r="E1468" s="4">
        <f t="shared" si="343"/>
        <v>0</v>
      </c>
      <c r="F1468" s="11">
        <f t="shared" si="344"/>
        <v>0</v>
      </c>
      <c r="H1468" s="12">
        <f t="shared" si="331"/>
        <v>0</v>
      </c>
      <c r="I1468" s="5">
        <f t="shared" si="332"/>
        <v>0</v>
      </c>
      <c r="J1468" s="4">
        <f t="shared" si="333"/>
        <v>36.689399999999999</v>
      </c>
      <c r="K1468" s="4">
        <f t="shared" si="334"/>
        <v>0</v>
      </c>
      <c r="L1468" s="11">
        <f t="shared" si="335"/>
        <v>36.689399999999999</v>
      </c>
      <c r="N1468" s="12">
        <f t="shared" si="330"/>
        <v>0</v>
      </c>
      <c r="O1468" s="4">
        <f t="shared" si="336"/>
        <v>0</v>
      </c>
      <c r="P1468" s="4">
        <f t="shared" si="337"/>
        <v>0</v>
      </c>
      <c r="Q1468" s="4">
        <f t="shared" si="338"/>
        <v>0</v>
      </c>
      <c r="R1468" s="4">
        <f t="shared" si="339"/>
        <v>0</v>
      </c>
      <c r="S1468" s="4">
        <f>SUM($Q$3:Q1468)</f>
        <v>0.40062832563134326</v>
      </c>
      <c r="T1468" s="11">
        <f>SUM($R$3:R1468)</f>
        <v>6.0925869713058051E-2</v>
      </c>
      <c r="U1468" s="4">
        <f t="shared" si="340"/>
        <v>0</v>
      </c>
      <c r="AA1468" s="4">
        <f t="shared" si="341"/>
        <v>0</v>
      </c>
      <c r="AM1468" s="4">
        <f t="shared" si="342"/>
        <v>1</v>
      </c>
      <c r="AN1468" s="5">
        <f>SUM($H$3:H1468)</f>
        <v>15008.250000000002</v>
      </c>
    </row>
    <row r="1469" spans="1:40" x14ac:dyDescent="0.3">
      <c r="A1469" s="2" t="s">
        <v>16</v>
      </c>
      <c r="B1469" s="13">
        <v>1466</v>
      </c>
      <c r="C1469" s="13">
        <v>444</v>
      </c>
      <c r="D1469" s="14">
        <v>0</v>
      </c>
      <c r="E1469" s="4">
        <f t="shared" si="343"/>
        <v>0</v>
      </c>
      <c r="F1469" s="11">
        <f t="shared" si="344"/>
        <v>0</v>
      </c>
      <c r="H1469" s="12">
        <f t="shared" si="331"/>
        <v>0</v>
      </c>
      <c r="I1469" s="5">
        <f t="shared" si="332"/>
        <v>0</v>
      </c>
      <c r="J1469" s="4">
        <f t="shared" si="333"/>
        <v>36.689399999999999</v>
      </c>
      <c r="K1469" s="4">
        <f t="shared" si="334"/>
        <v>0</v>
      </c>
      <c r="L1469" s="11">
        <f t="shared" si="335"/>
        <v>36.689399999999999</v>
      </c>
      <c r="N1469" s="12">
        <f t="shared" si="330"/>
        <v>0</v>
      </c>
      <c r="O1469" s="4">
        <f t="shared" si="336"/>
        <v>0</v>
      </c>
      <c r="P1469" s="4">
        <f t="shared" si="337"/>
        <v>0</v>
      </c>
      <c r="Q1469" s="4">
        <f t="shared" si="338"/>
        <v>0</v>
      </c>
      <c r="R1469" s="4">
        <f t="shared" si="339"/>
        <v>0</v>
      </c>
      <c r="S1469" s="4">
        <f>SUM($Q$3:Q1469)</f>
        <v>0.40062832563134326</v>
      </c>
      <c r="T1469" s="11">
        <f>SUM($R$3:R1469)</f>
        <v>6.0925869713058051E-2</v>
      </c>
      <c r="U1469" s="4">
        <f t="shared" si="340"/>
        <v>0</v>
      </c>
      <c r="AA1469" s="4">
        <f t="shared" si="341"/>
        <v>0</v>
      </c>
      <c r="AM1469" s="4">
        <f t="shared" si="342"/>
        <v>1</v>
      </c>
      <c r="AN1469" s="5">
        <f>SUM($H$3:H1469)</f>
        <v>15008.250000000002</v>
      </c>
    </row>
    <row r="1470" spans="1:40" x14ac:dyDescent="0.3">
      <c r="A1470" s="2" t="s">
        <v>16</v>
      </c>
      <c r="B1470" s="13">
        <v>1467</v>
      </c>
      <c r="C1470" s="13">
        <v>445</v>
      </c>
      <c r="D1470" s="14">
        <v>0</v>
      </c>
      <c r="E1470" s="4">
        <f t="shared" si="343"/>
        <v>0</v>
      </c>
      <c r="F1470" s="11">
        <f t="shared" si="344"/>
        <v>0</v>
      </c>
      <c r="H1470" s="12">
        <f t="shared" si="331"/>
        <v>0</v>
      </c>
      <c r="I1470" s="5">
        <f t="shared" si="332"/>
        <v>0</v>
      </c>
      <c r="J1470" s="4">
        <f t="shared" si="333"/>
        <v>36.689399999999999</v>
      </c>
      <c r="K1470" s="4">
        <f t="shared" si="334"/>
        <v>0</v>
      </c>
      <c r="L1470" s="11">
        <f t="shared" si="335"/>
        <v>36.689399999999999</v>
      </c>
      <c r="N1470" s="12">
        <f t="shared" si="330"/>
        <v>0</v>
      </c>
      <c r="O1470" s="4">
        <f t="shared" si="336"/>
        <v>0</v>
      </c>
      <c r="P1470" s="4">
        <f t="shared" si="337"/>
        <v>0</v>
      </c>
      <c r="Q1470" s="4">
        <f t="shared" si="338"/>
        <v>0</v>
      </c>
      <c r="R1470" s="4">
        <f t="shared" si="339"/>
        <v>0</v>
      </c>
      <c r="S1470" s="4">
        <f>SUM($Q$3:Q1470)</f>
        <v>0.40062832563134326</v>
      </c>
      <c r="T1470" s="11">
        <f>SUM($R$3:R1470)</f>
        <v>6.0925869713058051E-2</v>
      </c>
      <c r="U1470" s="4">
        <f t="shared" si="340"/>
        <v>0</v>
      </c>
      <c r="AA1470" s="4">
        <f t="shared" si="341"/>
        <v>0</v>
      </c>
      <c r="AM1470" s="4">
        <f t="shared" si="342"/>
        <v>1</v>
      </c>
      <c r="AN1470" s="5">
        <f>SUM($H$3:H1470)</f>
        <v>15008.250000000002</v>
      </c>
    </row>
    <row r="1471" spans="1:40" x14ac:dyDescent="0.3">
      <c r="A1471" s="2" t="s">
        <v>16</v>
      </c>
      <c r="B1471" s="13">
        <v>1468</v>
      </c>
      <c r="C1471" s="13">
        <v>446</v>
      </c>
      <c r="D1471" s="14">
        <v>0</v>
      </c>
      <c r="E1471" s="4">
        <f t="shared" si="343"/>
        <v>0</v>
      </c>
      <c r="F1471" s="11">
        <f t="shared" si="344"/>
        <v>0</v>
      </c>
      <c r="H1471" s="12">
        <f t="shared" si="331"/>
        <v>0</v>
      </c>
      <c r="I1471" s="5">
        <f t="shared" si="332"/>
        <v>0</v>
      </c>
      <c r="J1471" s="4">
        <f t="shared" si="333"/>
        <v>36.689399999999999</v>
      </c>
      <c r="K1471" s="4">
        <f t="shared" si="334"/>
        <v>0</v>
      </c>
      <c r="L1471" s="11">
        <f t="shared" si="335"/>
        <v>36.689399999999999</v>
      </c>
      <c r="N1471" s="12">
        <f t="shared" si="330"/>
        <v>0</v>
      </c>
      <c r="O1471" s="4">
        <f t="shared" si="336"/>
        <v>0</v>
      </c>
      <c r="P1471" s="4">
        <f t="shared" si="337"/>
        <v>0</v>
      </c>
      <c r="Q1471" s="4">
        <f t="shared" si="338"/>
        <v>0</v>
      </c>
      <c r="R1471" s="4">
        <f t="shared" si="339"/>
        <v>0</v>
      </c>
      <c r="S1471" s="4">
        <f>SUM($Q$3:Q1471)</f>
        <v>0.40062832563134326</v>
      </c>
      <c r="T1471" s="11">
        <f>SUM($R$3:R1471)</f>
        <v>6.0925869713058051E-2</v>
      </c>
      <c r="U1471" s="4">
        <f t="shared" si="340"/>
        <v>0</v>
      </c>
      <c r="AA1471" s="4">
        <f t="shared" si="341"/>
        <v>0</v>
      </c>
      <c r="AM1471" s="4">
        <f t="shared" si="342"/>
        <v>1</v>
      </c>
      <c r="AN1471" s="5">
        <f>SUM($H$3:H1471)</f>
        <v>15008.250000000002</v>
      </c>
    </row>
    <row r="1472" spans="1:40" x14ac:dyDescent="0.3">
      <c r="A1472" s="2" t="s">
        <v>16</v>
      </c>
      <c r="B1472" s="13">
        <v>1469</v>
      </c>
      <c r="C1472" s="13">
        <v>447</v>
      </c>
      <c r="D1472" s="14">
        <v>0</v>
      </c>
      <c r="E1472" s="4">
        <f t="shared" si="343"/>
        <v>0</v>
      </c>
      <c r="F1472" s="11">
        <f t="shared" si="344"/>
        <v>0</v>
      </c>
      <c r="H1472" s="12">
        <f t="shared" si="331"/>
        <v>0</v>
      </c>
      <c r="I1472" s="5">
        <f t="shared" si="332"/>
        <v>0</v>
      </c>
      <c r="J1472" s="4">
        <f t="shared" si="333"/>
        <v>36.689399999999999</v>
      </c>
      <c r="K1472" s="4">
        <f t="shared" si="334"/>
        <v>0</v>
      </c>
      <c r="L1472" s="11">
        <f t="shared" si="335"/>
        <v>36.689399999999999</v>
      </c>
      <c r="N1472" s="12">
        <f t="shared" si="330"/>
        <v>0</v>
      </c>
      <c r="O1472" s="4">
        <f t="shared" si="336"/>
        <v>0</v>
      </c>
      <c r="P1472" s="4">
        <f t="shared" si="337"/>
        <v>0</v>
      </c>
      <c r="Q1472" s="4">
        <f t="shared" si="338"/>
        <v>0</v>
      </c>
      <c r="R1472" s="4">
        <f t="shared" si="339"/>
        <v>0</v>
      </c>
      <c r="S1472" s="4">
        <f>SUM($Q$3:Q1472)</f>
        <v>0.40062832563134326</v>
      </c>
      <c r="T1472" s="11">
        <f>SUM($R$3:R1472)</f>
        <v>6.0925869713058051E-2</v>
      </c>
      <c r="U1472" s="4">
        <f t="shared" si="340"/>
        <v>0</v>
      </c>
      <c r="AA1472" s="4">
        <f t="shared" si="341"/>
        <v>0</v>
      </c>
      <c r="AM1472" s="4">
        <f t="shared" si="342"/>
        <v>1</v>
      </c>
      <c r="AN1472" s="5">
        <f>SUM($H$3:H1472)</f>
        <v>15008.250000000002</v>
      </c>
    </row>
    <row r="1473" spans="1:40" x14ac:dyDescent="0.3">
      <c r="A1473" s="2" t="s">
        <v>16</v>
      </c>
      <c r="B1473" s="13">
        <v>1470</v>
      </c>
      <c r="C1473" s="13">
        <v>448</v>
      </c>
      <c r="D1473" s="14">
        <v>0</v>
      </c>
      <c r="E1473" s="4">
        <f t="shared" si="343"/>
        <v>0</v>
      </c>
      <c r="F1473" s="11">
        <f t="shared" si="344"/>
        <v>0</v>
      </c>
      <c r="H1473" s="12">
        <f t="shared" si="331"/>
        <v>0</v>
      </c>
      <c r="I1473" s="5">
        <f t="shared" si="332"/>
        <v>0</v>
      </c>
      <c r="J1473" s="4">
        <f t="shared" si="333"/>
        <v>36.689399999999999</v>
      </c>
      <c r="K1473" s="4">
        <f t="shared" si="334"/>
        <v>0</v>
      </c>
      <c r="L1473" s="11">
        <f t="shared" si="335"/>
        <v>36.689399999999999</v>
      </c>
      <c r="N1473" s="12">
        <f t="shared" si="330"/>
        <v>0</v>
      </c>
      <c r="O1473" s="4">
        <f t="shared" si="336"/>
        <v>0</v>
      </c>
      <c r="P1473" s="4">
        <f t="shared" si="337"/>
        <v>0</v>
      </c>
      <c r="Q1473" s="4">
        <f t="shared" si="338"/>
        <v>0</v>
      </c>
      <c r="R1473" s="4">
        <f t="shared" si="339"/>
        <v>0</v>
      </c>
      <c r="S1473" s="4">
        <f>SUM($Q$3:Q1473)</f>
        <v>0.40062832563134326</v>
      </c>
      <c r="T1473" s="11">
        <f>SUM($R$3:R1473)</f>
        <v>6.0925869713058051E-2</v>
      </c>
      <c r="U1473" s="4">
        <f t="shared" si="340"/>
        <v>0</v>
      </c>
      <c r="AA1473" s="4">
        <f t="shared" si="341"/>
        <v>0</v>
      </c>
      <c r="AM1473" s="4">
        <f t="shared" si="342"/>
        <v>1</v>
      </c>
      <c r="AN1473" s="5">
        <f>SUM($H$3:H1473)</f>
        <v>15008.250000000002</v>
      </c>
    </row>
    <row r="1474" spans="1:40" x14ac:dyDescent="0.3">
      <c r="A1474" s="2" t="s">
        <v>16</v>
      </c>
      <c r="B1474" s="13">
        <v>1471</v>
      </c>
      <c r="C1474" s="13">
        <v>449</v>
      </c>
      <c r="D1474" s="14">
        <v>0</v>
      </c>
      <c r="E1474" s="4">
        <f t="shared" si="343"/>
        <v>0</v>
      </c>
      <c r="F1474" s="11">
        <f t="shared" si="344"/>
        <v>0</v>
      </c>
      <c r="H1474" s="12">
        <f t="shared" si="331"/>
        <v>0</v>
      </c>
      <c r="I1474" s="5">
        <f t="shared" si="332"/>
        <v>0</v>
      </c>
      <c r="J1474" s="4">
        <f t="shared" si="333"/>
        <v>36.689399999999999</v>
      </c>
      <c r="K1474" s="4">
        <f t="shared" si="334"/>
        <v>0</v>
      </c>
      <c r="L1474" s="11">
        <f t="shared" si="335"/>
        <v>36.689399999999999</v>
      </c>
      <c r="N1474" s="12">
        <f t="shared" si="330"/>
        <v>0</v>
      </c>
      <c r="O1474" s="4">
        <f t="shared" si="336"/>
        <v>0</v>
      </c>
      <c r="P1474" s="4">
        <f t="shared" si="337"/>
        <v>0</v>
      </c>
      <c r="Q1474" s="4">
        <f t="shared" si="338"/>
        <v>0</v>
      </c>
      <c r="R1474" s="4">
        <f t="shared" si="339"/>
        <v>0</v>
      </c>
      <c r="S1474" s="4">
        <f>SUM($Q$3:Q1474)</f>
        <v>0.40062832563134326</v>
      </c>
      <c r="T1474" s="11">
        <f>SUM($R$3:R1474)</f>
        <v>6.0925869713058051E-2</v>
      </c>
      <c r="U1474" s="4">
        <f t="shared" si="340"/>
        <v>0</v>
      </c>
      <c r="AA1474" s="4">
        <f t="shared" si="341"/>
        <v>0</v>
      </c>
      <c r="AM1474" s="4">
        <f t="shared" si="342"/>
        <v>1</v>
      </c>
      <c r="AN1474" s="5">
        <f>SUM($H$3:H1474)</f>
        <v>15008.250000000002</v>
      </c>
    </row>
    <row r="1475" spans="1:40" x14ac:dyDescent="0.3">
      <c r="A1475" s="2" t="s">
        <v>16</v>
      </c>
      <c r="B1475" s="13">
        <v>1472</v>
      </c>
      <c r="C1475" s="13">
        <v>450</v>
      </c>
      <c r="D1475" s="14">
        <v>0</v>
      </c>
      <c r="E1475" s="4">
        <f t="shared" si="343"/>
        <v>0</v>
      </c>
      <c r="F1475" s="11">
        <f t="shared" si="344"/>
        <v>0</v>
      </c>
      <c r="H1475" s="12">
        <f t="shared" si="331"/>
        <v>0</v>
      </c>
      <c r="I1475" s="5">
        <f t="shared" si="332"/>
        <v>0</v>
      </c>
      <c r="J1475" s="4">
        <f t="shared" si="333"/>
        <v>36.689399999999999</v>
      </c>
      <c r="K1475" s="4">
        <f t="shared" si="334"/>
        <v>0</v>
      </c>
      <c r="L1475" s="11">
        <f t="shared" si="335"/>
        <v>36.689399999999999</v>
      </c>
      <c r="N1475" s="12">
        <f t="shared" ref="N1475:N1538" si="345">L1475*H1475</f>
        <v>0</v>
      </c>
      <c r="O1475" s="4">
        <f t="shared" si="336"/>
        <v>0</v>
      </c>
      <c r="P1475" s="4">
        <f t="shared" si="337"/>
        <v>0</v>
      </c>
      <c r="Q1475" s="4">
        <f t="shared" si="338"/>
        <v>0</v>
      </c>
      <c r="R1475" s="4">
        <f t="shared" si="339"/>
        <v>0</v>
      </c>
      <c r="S1475" s="4">
        <f>SUM($Q$3:Q1475)</f>
        <v>0.40062832563134326</v>
      </c>
      <c r="T1475" s="11">
        <f>SUM($R$3:R1475)</f>
        <v>6.0925869713058051E-2</v>
      </c>
      <c r="U1475" s="4">
        <f t="shared" si="340"/>
        <v>0</v>
      </c>
      <c r="AA1475" s="4">
        <f t="shared" si="341"/>
        <v>0</v>
      </c>
      <c r="AM1475" s="4">
        <f t="shared" si="342"/>
        <v>1</v>
      </c>
      <c r="AN1475" s="5">
        <f>SUM($H$3:H1475)</f>
        <v>15008.250000000002</v>
      </c>
    </row>
    <row r="1476" spans="1:40" x14ac:dyDescent="0.3">
      <c r="A1476" s="2" t="s">
        <v>16</v>
      </c>
      <c r="B1476" s="13">
        <v>1473</v>
      </c>
      <c r="C1476" s="13">
        <v>451</v>
      </c>
      <c r="D1476" s="14">
        <v>0</v>
      </c>
      <c r="E1476" s="4">
        <f t="shared" si="343"/>
        <v>0</v>
      </c>
      <c r="F1476" s="11">
        <f t="shared" si="344"/>
        <v>0</v>
      </c>
      <c r="H1476" s="12">
        <f t="shared" ref="H1476:H1539" si="346">D1476/3.6</f>
        <v>0</v>
      </c>
      <c r="I1476" s="5">
        <f t="shared" ref="I1476:I1539" si="347">187*E1476</f>
        <v>0</v>
      </c>
      <c r="J1476" s="4">
        <f t="shared" ref="J1476:J1539" si="348">0.02*(187*9.81)</f>
        <v>36.689399999999999</v>
      </c>
      <c r="K1476" s="4">
        <f t="shared" ref="K1476:K1539" si="349">0.5*1.27*(H1476)^2*0.6*0.4023</f>
        <v>0</v>
      </c>
      <c r="L1476" s="11">
        <f t="shared" ref="L1476:L1539" si="350">SUM(I1476:K1476)</f>
        <v>36.689399999999999</v>
      </c>
      <c r="N1476" s="12">
        <f t="shared" si="345"/>
        <v>0</v>
      </c>
      <c r="O1476" s="4">
        <f t="shared" ref="O1476:O1539" si="351">IF(N1476&gt;0,N1476,0)</f>
        <v>0</v>
      </c>
      <c r="P1476" s="4">
        <f t="shared" ref="P1476:P1539" si="352">IF(N1476&lt;0,N1476*-1,0)</f>
        <v>0</v>
      </c>
      <c r="Q1476" s="4">
        <f t="shared" ref="Q1476:Q1539" si="353">O1476/1000/3600</f>
        <v>0</v>
      </c>
      <c r="R1476" s="4">
        <f t="shared" ref="R1476:R1539" si="354">P1476/1000/3600</f>
        <v>0</v>
      </c>
      <c r="S1476" s="4">
        <f>SUM($Q$3:Q1476)</f>
        <v>0.40062832563134326</v>
      </c>
      <c r="T1476" s="11">
        <f>SUM($R$3:R1476)</f>
        <v>6.0925869713058051E-2</v>
      </c>
      <c r="U1476" s="4">
        <f t="shared" ref="U1476:U1539" si="355">IF(R1476&gt;0,Q1476-R1476*-17,0)</f>
        <v>0</v>
      </c>
      <c r="AA1476" s="4">
        <f t="shared" ref="AA1476:AA1539" si="356">U1476*0.7</f>
        <v>0</v>
      </c>
      <c r="AM1476" s="4">
        <f t="shared" ref="AM1476:AM1539" si="357">IF(D1476&lt;0.1,1,0)</f>
        <v>1</v>
      </c>
      <c r="AN1476" s="5">
        <f>SUM($H$3:H1476)</f>
        <v>15008.250000000002</v>
      </c>
    </row>
    <row r="1477" spans="1:40" x14ac:dyDescent="0.3">
      <c r="A1477" s="2" t="s">
        <v>16</v>
      </c>
      <c r="B1477" s="13">
        <v>1474</v>
      </c>
      <c r="C1477" s="13">
        <v>452</v>
      </c>
      <c r="D1477" s="14">
        <v>0</v>
      </c>
      <c r="E1477" s="4">
        <f t="shared" ref="E1477:E1540" si="358">(D1478-D1476)/2/3.6</f>
        <v>0</v>
      </c>
      <c r="F1477" s="11">
        <f t="shared" ref="F1477:F1480" si="359">($E1478-$E1476)/2</f>
        <v>0</v>
      </c>
      <c r="H1477" s="12">
        <f t="shared" si="346"/>
        <v>0</v>
      </c>
      <c r="I1477" s="5">
        <f t="shared" si="347"/>
        <v>0</v>
      </c>
      <c r="J1477" s="4">
        <f t="shared" si="348"/>
        <v>36.689399999999999</v>
      </c>
      <c r="K1477" s="4">
        <f t="shared" si="349"/>
        <v>0</v>
      </c>
      <c r="L1477" s="11">
        <f t="shared" si="350"/>
        <v>36.689399999999999</v>
      </c>
      <c r="N1477" s="12">
        <f t="shared" si="345"/>
        <v>0</v>
      </c>
      <c r="O1477" s="4">
        <f t="shared" si="351"/>
        <v>0</v>
      </c>
      <c r="P1477" s="4">
        <f t="shared" si="352"/>
        <v>0</v>
      </c>
      <c r="Q1477" s="4">
        <f t="shared" si="353"/>
        <v>0</v>
      </c>
      <c r="R1477" s="4">
        <f t="shared" si="354"/>
        <v>0</v>
      </c>
      <c r="S1477" s="4">
        <f>SUM($Q$3:Q1477)</f>
        <v>0.40062832563134326</v>
      </c>
      <c r="T1477" s="11">
        <f>SUM($R$3:R1477)</f>
        <v>6.0925869713058051E-2</v>
      </c>
      <c r="U1477" s="4">
        <f t="shared" si="355"/>
        <v>0</v>
      </c>
      <c r="AA1477" s="4">
        <f t="shared" si="356"/>
        <v>0</v>
      </c>
      <c r="AM1477" s="4">
        <f t="shared" si="357"/>
        <v>1</v>
      </c>
      <c r="AN1477" s="5">
        <f>SUM($H$3:H1477)</f>
        <v>15008.250000000002</v>
      </c>
    </row>
    <row r="1478" spans="1:40" x14ac:dyDescent="0.3">
      <c r="A1478" s="2" t="s">
        <v>16</v>
      </c>
      <c r="B1478" s="13">
        <v>1475</v>
      </c>
      <c r="C1478" s="13">
        <v>453</v>
      </c>
      <c r="D1478" s="14">
        <v>0</v>
      </c>
      <c r="E1478" s="4">
        <f t="shared" si="358"/>
        <v>0</v>
      </c>
      <c r="F1478" s="11">
        <f t="shared" si="359"/>
        <v>0</v>
      </c>
      <c r="H1478" s="12">
        <f t="shared" si="346"/>
        <v>0</v>
      </c>
      <c r="I1478" s="5">
        <f t="shared" si="347"/>
        <v>0</v>
      </c>
      <c r="J1478" s="4">
        <f t="shared" si="348"/>
        <v>36.689399999999999</v>
      </c>
      <c r="K1478" s="4">
        <f t="shared" si="349"/>
        <v>0</v>
      </c>
      <c r="L1478" s="11">
        <f t="shared" si="350"/>
        <v>36.689399999999999</v>
      </c>
      <c r="N1478" s="12">
        <f t="shared" si="345"/>
        <v>0</v>
      </c>
      <c r="O1478" s="4">
        <f t="shared" si="351"/>
        <v>0</v>
      </c>
      <c r="P1478" s="4">
        <f t="shared" si="352"/>
        <v>0</v>
      </c>
      <c r="Q1478" s="4">
        <f t="shared" si="353"/>
        <v>0</v>
      </c>
      <c r="R1478" s="4">
        <f t="shared" si="354"/>
        <v>0</v>
      </c>
      <c r="S1478" s="4">
        <f>SUM($Q$3:Q1478)</f>
        <v>0.40062832563134326</v>
      </c>
      <c r="T1478" s="11">
        <f>SUM($R$3:R1478)</f>
        <v>6.0925869713058051E-2</v>
      </c>
      <c r="U1478" s="4">
        <f t="shared" si="355"/>
        <v>0</v>
      </c>
      <c r="AA1478" s="4">
        <f t="shared" si="356"/>
        <v>0</v>
      </c>
      <c r="AM1478" s="4">
        <f t="shared" si="357"/>
        <v>1</v>
      </c>
      <c r="AN1478" s="5">
        <f>SUM($H$3:H1478)</f>
        <v>15008.250000000002</v>
      </c>
    </row>
    <row r="1479" spans="1:40" x14ac:dyDescent="0.3">
      <c r="A1479" s="2" t="s">
        <v>16</v>
      </c>
      <c r="B1479" s="13">
        <v>1476</v>
      </c>
      <c r="C1479" s="13">
        <v>454</v>
      </c>
      <c r="D1479" s="14">
        <v>0</v>
      </c>
      <c r="E1479" s="4">
        <f t="shared" si="358"/>
        <v>0</v>
      </c>
      <c r="F1479" s="11">
        <f t="shared" si="359"/>
        <v>0</v>
      </c>
      <c r="H1479" s="12">
        <f t="shared" si="346"/>
        <v>0</v>
      </c>
      <c r="I1479" s="5">
        <f t="shared" si="347"/>
        <v>0</v>
      </c>
      <c r="J1479" s="4">
        <f t="shared" si="348"/>
        <v>36.689399999999999</v>
      </c>
      <c r="K1479" s="4">
        <f t="shared" si="349"/>
        <v>0</v>
      </c>
      <c r="L1479" s="11">
        <f t="shared" si="350"/>
        <v>36.689399999999999</v>
      </c>
      <c r="N1479" s="12">
        <f t="shared" si="345"/>
        <v>0</v>
      </c>
      <c r="O1479" s="4">
        <f t="shared" si="351"/>
        <v>0</v>
      </c>
      <c r="P1479" s="4">
        <f t="shared" si="352"/>
        <v>0</v>
      </c>
      <c r="Q1479" s="4">
        <f t="shared" si="353"/>
        <v>0</v>
      </c>
      <c r="R1479" s="4">
        <f t="shared" si="354"/>
        <v>0</v>
      </c>
      <c r="S1479" s="4">
        <f>SUM($Q$3:Q1479)</f>
        <v>0.40062832563134326</v>
      </c>
      <c r="T1479" s="11">
        <f>SUM($R$3:R1479)</f>
        <v>6.0925869713058051E-2</v>
      </c>
      <c r="U1479" s="4">
        <f t="shared" si="355"/>
        <v>0</v>
      </c>
      <c r="AA1479" s="4">
        <f t="shared" si="356"/>
        <v>0</v>
      </c>
      <c r="AM1479" s="4">
        <f t="shared" si="357"/>
        <v>1</v>
      </c>
      <c r="AN1479" s="5">
        <f>SUM($H$3:H1479)</f>
        <v>15008.250000000002</v>
      </c>
    </row>
    <row r="1480" spans="1:40" x14ac:dyDescent="0.3">
      <c r="A1480" s="2" t="s">
        <v>16</v>
      </c>
      <c r="B1480" s="13">
        <v>1477</v>
      </c>
      <c r="C1480" s="13">
        <v>455</v>
      </c>
      <c r="D1480" s="14">
        <v>0</v>
      </c>
      <c r="E1480" s="4">
        <f t="shared" si="358"/>
        <v>0</v>
      </c>
      <c r="F1480" s="11">
        <f t="shared" si="359"/>
        <v>0.15277777777777779</v>
      </c>
      <c r="H1480" s="12">
        <f t="shared" si="346"/>
        <v>0</v>
      </c>
      <c r="I1480" s="5">
        <f t="shared" si="347"/>
        <v>0</v>
      </c>
      <c r="J1480" s="4">
        <f t="shared" si="348"/>
        <v>36.689399999999999</v>
      </c>
      <c r="K1480" s="4">
        <f t="shared" si="349"/>
        <v>0</v>
      </c>
      <c r="L1480" s="11">
        <f t="shared" si="350"/>
        <v>36.689399999999999</v>
      </c>
      <c r="N1480" s="12">
        <f t="shared" si="345"/>
        <v>0</v>
      </c>
      <c r="O1480" s="4">
        <f t="shared" si="351"/>
        <v>0</v>
      </c>
      <c r="P1480" s="4">
        <f t="shared" si="352"/>
        <v>0</v>
      </c>
      <c r="Q1480" s="4">
        <f t="shared" si="353"/>
        <v>0</v>
      </c>
      <c r="R1480" s="4">
        <f t="shared" si="354"/>
        <v>0</v>
      </c>
      <c r="S1480" s="4">
        <f>SUM($Q$3:Q1480)</f>
        <v>0.40062832563134326</v>
      </c>
      <c r="T1480" s="11">
        <f>SUM($R$3:R1480)</f>
        <v>6.0925869713058051E-2</v>
      </c>
      <c r="U1480" s="4">
        <f t="shared" si="355"/>
        <v>0</v>
      </c>
      <c r="AA1480" s="4">
        <f t="shared" si="356"/>
        <v>0</v>
      </c>
      <c r="AM1480" s="4">
        <f t="shared" si="357"/>
        <v>1</v>
      </c>
      <c r="AN1480" s="5">
        <f>SUM($H$3:H1480)</f>
        <v>15008.250000000002</v>
      </c>
    </row>
    <row r="1481" spans="1:40" x14ac:dyDescent="0.3">
      <c r="A1481" s="7" t="s">
        <v>15</v>
      </c>
      <c r="B1481" s="15">
        <v>1478</v>
      </c>
      <c r="C1481" s="15">
        <v>1</v>
      </c>
      <c r="D1481" s="15">
        <v>0</v>
      </c>
      <c r="E1481" s="4">
        <f t="shared" si="358"/>
        <v>0.30555555555555558</v>
      </c>
      <c r="F1481" s="11">
        <f t="shared" ref="F1481:F1544" si="360">($E1482-$E1480)/2</f>
        <v>0.30555555555555558</v>
      </c>
      <c r="H1481" s="12">
        <f t="shared" si="346"/>
        <v>0</v>
      </c>
      <c r="I1481" s="5">
        <f t="shared" si="347"/>
        <v>57.138888888888893</v>
      </c>
      <c r="J1481" s="4">
        <f t="shared" si="348"/>
        <v>36.689399999999999</v>
      </c>
      <c r="K1481" s="4">
        <f t="shared" si="349"/>
        <v>0</v>
      </c>
      <c r="L1481" s="11">
        <f t="shared" si="350"/>
        <v>93.828288888888892</v>
      </c>
      <c r="N1481" s="12">
        <f t="shared" si="345"/>
        <v>0</v>
      </c>
      <c r="O1481" s="4">
        <f t="shared" si="351"/>
        <v>0</v>
      </c>
      <c r="P1481" s="4">
        <f t="shared" si="352"/>
        <v>0</v>
      </c>
      <c r="Q1481" s="4">
        <f t="shared" si="353"/>
        <v>0</v>
      </c>
      <c r="R1481" s="4">
        <f t="shared" si="354"/>
        <v>0</v>
      </c>
      <c r="S1481" s="4">
        <f>SUM($Q$3:Q1481)</f>
        <v>0.40062832563134326</v>
      </c>
      <c r="T1481" s="11">
        <f>SUM($R$3:R1481)</f>
        <v>6.0925869713058051E-2</v>
      </c>
      <c r="U1481" s="4">
        <f t="shared" si="355"/>
        <v>0</v>
      </c>
      <c r="AA1481" s="4">
        <f t="shared" si="356"/>
        <v>0</v>
      </c>
      <c r="AM1481" s="4">
        <f t="shared" si="357"/>
        <v>1</v>
      </c>
      <c r="AN1481" s="5">
        <f>SUM($H$3:H1481)</f>
        <v>15008.250000000002</v>
      </c>
    </row>
    <row r="1482" spans="1:40" x14ac:dyDescent="0.3">
      <c r="A1482" s="7" t="s">
        <v>15</v>
      </c>
      <c r="B1482" s="15">
        <v>1479</v>
      </c>
      <c r="C1482" s="15">
        <v>2</v>
      </c>
      <c r="D1482" s="15">
        <v>2.2000000000000002</v>
      </c>
      <c r="E1482" s="4">
        <f t="shared" si="358"/>
        <v>0.61111111111111116</v>
      </c>
      <c r="F1482" s="11">
        <f t="shared" si="360"/>
        <v>0.13194444444444442</v>
      </c>
      <c r="H1482" s="12">
        <f t="shared" si="346"/>
        <v>0.61111111111111116</v>
      </c>
      <c r="I1482" s="5">
        <f t="shared" si="347"/>
        <v>114.27777777777779</v>
      </c>
      <c r="J1482" s="4">
        <f t="shared" si="348"/>
        <v>36.689399999999999</v>
      </c>
      <c r="K1482" s="4">
        <f t="shared" si="349"/>
        <v>5.7242075000000003E-2</v>
      </c>
      <c r="L1482" s="11">
        <f t="shared" si="350"/>
        <v>151.02441985277778</v>
      </c>
      <c r="N1482" s="12">
        <f t="shared" si="345"/>
        <v>92.29270102114198</v>
      </c>
      <c r="O1482" s="4">
        <f t="shared" si="351"/>
        <v>92.29270102114198</v>
      </c>
      <c r="P1482" s="4">
        <f t="shared" si="352"/>
        <v>0</v>
      </c>
      <c r="Q1482" s="4">
        <f t="shared" si="353"/>
        <v>2.5636861394761662E-5</v>
      </c>
      <c r="R1482" s="4">
        <f t="shared" si="354"/>
        <v>0</v>
      </c>
      <c r="S1482" s="4">
        <f>SUM($Q$3:Q1482)</f>
        <v>0.40065396249273805</v>
      </c>
      <c r="T1482" s="11">
        <f>SUM($R$3:R1482)</f>
        <v>6.0925869713058051E-2</v>
      </c>
      <c r="U1482" s="4">
        <f t="shared" si="355"/>
        <v>0</v>
      </c>
      <c r="AA1482" s="4">
        <f t="shared" si="356"/>
        <v>0</v>
      </c>
      <c r="AM1482" s="4">
        <f t="shared" si="357"/>
        <v>0</v>
      </c>
      <c r="AN1482" s="5">
        <f>SUM($H$3:H1482)</f>
        <v>15008.861111111113</v>
      </c>
    </row>
    <row r="1483" spans="1:40" x14ac:dyDescent="0.3">
      <c r="A1483" s="7" t="s">
        <v>15</v>
      </c>
      <c r="B1483" s="15">
        <v>1480</v>
      </c>
      <c r="C1483" s="15">
        <v>3</v>
      </c>
      <c r="D1483" s="15">
        <v>4.4000000000000004</v>
      </c>
      <c r="E1483" s="4">
        <f t="shared" si="358"/>
        <v>0.56944444444444442</v>
      </c>
      <c r="F1483" s="11">
        <f t="shared" si="360"/>
        <v>-6.2500000000000028E-2</v>
      </c>
      <c r="H1483" s="12">
        <f t="shared" si="346"/>
        <v>1.2222222222222223</v>
      </c>
      <c r="I1483" s="5">
        <f t="shared" si="347"/>
        <v>106.4861111111111</v>
      </c>
      <c r="J1483" s="4">
        <f t="shared" si="348"/>
        <v>36.689399999999999</v>
      </c>
      <c r="K1483" s="4">
        <f t="shared" si="349"/>
        <v>0.22896830000000001</v>
      </c>
      <c r="L1483" s="11">
        <f t="shared" si="350"/>
        <v>143.40447941111108</v>
      </c>
      <c r="N1483" s="12">
        <f t="shared" si="345"/>
        <v>175.27214150246911</v>
      </c>
      <c r="O1483" s="4">
        <f t="shared" si="351"/>
        <v>175.27214150246911</v>
      </c>
      <c r="P1483" s="4">
        <f t="shared" si="352"/>
        <v>0</v>
      </c>
      <c r="Q1483" s="4">
        <f t="shared" si="353"/>
        <v>4.8686705972908091E-5</v>
      </c>
      <c r="R1483" s="4">
        <f t="shared" si="354"/>
        <v>0</v>
      </c>
      <c r="S1483" s="4">
        <f>SUM($Q$3:Q1483)</f>
        <v>0.40070264919871096</v>
      </c>
      <c r="T1483" s="11">
        <f>SUM($R$3:R1483)</f>
        <v>6.0925869713058051E-2</v>
      </c>
      <c r="U1483" s="4">
        <f t="shared" si="355"/>
        <v>0</v>
      </c>
      <c r="AA1483" s="4">
        <f t="shared" si="356"/>
        <v>0</v>
      </c>
      <c r="AM1483" s="4">
        <f t="shared" si="357"/>
        <v>0</v>
      </c>
      <c r="AN1483" s="5">
        <f>SUM($H$3:H1483)</f>
        <v>15010.083333333336</v>
      </c>
    </row>
    <row r="1484" spans="1:40" x14ac:dyDescent="0.3">
      <c r="A1484" s="7" t="s">
        <v>15</v>
      </c>
      <c r="B1484" s="15">
        <v>1481</v>
      </c>
      <c r="C1484" s="15">
        <v>4</v>
      </c>
      <c r="D1484" s="15">
        <v>6.3</v>
      </c>
      <c r="E1484" s="4">
        <f t="shared" si="358"/>
        <v>0.4861111111111111</v>
      </c>
      <c r="F1484" s="11">
        <f t="shared" si="360"/>
        <v>-8.333333333333337E-2</v>
      </c>
      <c r="H1484" s="12">
        <f t="shared" si="346"/>
        <v>1.75</v>
      </c>
      <c r="I1484" s="5">
        <f t="shared" si="347"/>
        <v>90.902777777777771</v>
      </c>
      <c r="J1484" s="4">
        <f t="shared" si="348"/>
        <v>36.689399999999999</v>
      </c>
      <c r="K1484" s="4">
        <f t="shared" si="349"/>
        <v>0.46940866874999998</v>
      </c>
      <c r="L1484" s="11">
        <f t="shared" si="350"/>
        <v>128.06158644652777</v>
      </c>
      <c r="N1484" s="12">
        <f t="shared" si="345"/>
        <v>224.10777628142358</v>
      </c>
      <c r="O1484" s="4">
        <f t="shared" si="351"/>
        <v>224.10777628142358</v>
      </c>
      <c r="P1484" s="4">
        <f t="shared" si="352"/>
        <v>0</v>
      </c>
      <c r="Q1484" s="4">
        <f t="shared" si="353"/>
        <v>6.2252160078173224E-5</v>
      </c>
      <c r="R1484" s="4">
        <f t="shared" si="354"/>
        <v>0</v>
      </c>
      <c r="S1484" s="4">
        <f>SUM($Q$3:Q1484)</f>
        <v>0.40076490135878912</v>
      </c>
      <c r="T1484" s="11">
        <f>SUM($R$3:R1484)</f>
        <v>6.0925869713058051E-2</v>
      </c>
      <c r="U1484" s="4">
        <f t="shared" si="355"/>
        <v>0</v>
      </c>
      <c r="AA1484" s="4">
        <f t="shared" si="356"/>
        <v>0</v>
      </c>
      <c r="AM1484" s="4">
        <f t="shared" si="357"/>
        <v>0</v>
      </c>
      <c r="AN1484" s="5">
        <f>SUM($H$3:H1484)</f>
        <v>15011.833333333336</v>
      </c>
    </row>
    <row r="1485" spans="1:40" x14ac:dyDescent="0.3">
      <c r="A1485" s="7" t="s">
        <v>15</v>
      </c>
      <c r="B1485" s="15">
        <v>1482</v>
      </c>
      <c r="C1485" s="15">
        <v>5</v>
      </c>
      <c r="D1485" s="15">
        <v>7.9</v>
      </c>
      <c r="E1485" s="4">
        <f t="shared" si="358"/>
        <v>0.40277777777777768</v>
      </c>
      <c r="F1485" s="11">
        <f t="shared" si="360"/>
        <v>-6.9444444444444448E-2</v>
      </c>
      <c r="H1485" s="12">
        <f t="shared" si="346"/>
        <v>2.1944444444444446</v>
      </c>
      <c r="I1485" s="5">
        <f t="shared" si="347"/>
        <v>75.319444444444429</v>
      </c>
      <c r="J1485" s="4">
        <f t="shared" si="348"/>
        <v>36.689399999999999</v>
      </c>
      <c r="K1485" s="4">
        <f t="shared" si="349"/>
        <v>0.73811526875000011</v>
      </c>
      <c r="L1485" s="11">
        <f t="shared" si="350"/>
        <v>112.74695971319443</v>
      </c>
      <c r="N1485" s="12">
        <f t="shared" si="345"/>
        <v>247.41693937062112</v>
      </c>
      <c r="O1485" s="4">
        <f t="shared" si="351"/>
        <v>247.41693937062112</v>
      </c>
      <c r="P1485" s="4">
        <f t="shared" si="352"/>
        <v>0</v>
      </c>
      <c r="Q1485" s="4">
        <f t="shared" si="353"/>
        <v>6.8726927602950308E-5</v>
      </c>
      <c r="R1485" s="4">
        <f t="shared" si="354"/>
        <v>0</v>
      </c>
      <c r="S1485" s="4">
        <f>SUM($Q$3:Q1485)</f>
        <v>0.40083362828639207</v>
      </c>
      <c r="T1485" s="11">
        <f>SUM($R$3:R1485)</f>
        <v>6.0925869713058051E-2</v>
      </c>
      <c r="U1485" s="4">
        <f t="shared" si="355"/>
        <v>0</v>
      </c>
      <c r="AA1485" s="4">
        <f t="shared" si="356"/>
        <v>0</v>
      </c>
      <c r="AM1485" s="4">
        <f t="shared" si="357"/>
        <v>0</v>
      </c>
      <c r="AN1485" s="5">
        <f>SUM($H$3:H1485)</f>
        <v>15014.027777777781</v>
      </c>
    </row>
    <row r="1486" spans="1:40" x14ac:dyDescent="0.3">
      <c r="A1486" s="7" t="s">
        <v>15</v>
      </c>
      <c r="B1486" s="15">
        <v>1483</v>
      </c>
      <c r="C1486" s="15">
        <v>6</v>
      </c>
      <c r="D1486" s="15">
        <v>9.1999999999999993</v>
      </c>
      <c r="E1486" s="4">
        <f t="shared" si="358"/>
        <v>0.34722222222222221</v>
      </c>
      <c r="F1486" s="11">
        <f t="shared" si="360"/>
        <v>-4.1666666666666574E-2</v>
      </c>
      <c r="H1486" s="12">
        <f t="shared" si="346"/>
        <v>2.5555555555555554</v>
      </c>
      <c r="I1486" s="5">
        <f t="shared" si="347"/>
        <v>64.930555555555557</v>
      </c>
      <c r="J1486" s="4">
        <f t="shared" si="348"/>
        <v>36.689399999999999</v>
      </c>
      <c r="K1486" s="4">
        <f t="shared" si="349"/>
        <v>1.0010266999999997</v>
      </c>
      <c r="L1486" s="11">
        <f t="shared" si="350"/>
        <v>102.62098225555555</v>
      </c>
      <c r="N1486" s="12">
        <f t="shared" si="345"/>
        <v>262.25362131975305</v>
      </c>
      <c r="O1486" s="4">
        <f t="shared" si="351"/>
        <v>262.25362131975305</v>
      </c>
      <c r="P1486" s="4">
        <f t="shared" si="352"/>
        <v>0</v>
      </c>
      <c r="Q1486" s="4">
        <f t="shared" si="353"/>
        <v>7.2848228144375846E-5</v>
      </c>
      <c r="R1486" s="4">
        <f t="shared" si="354"/>
        <v>0</v>
      </c>
      <c r="S1486" s="4">
        <f>SUM($Q$3:Q1486)</f>
        <v>0.40090647651453643</v>
      </c>
      <c r="T1486" s="11">
        <f>SUM($R$3:R1486)</f>
        <v>6.0925869713058051E-2</v>
      </c>
      <c r="U1486" s="4">
        <f t="shared" si="355"/>
        <v>0</v>
      </c>
      <c r="AA1486" s="4">
        <f t="shared" si="356"/>
        <v>0</v>
      </c>
      <c r="AM1486" s="4">
        <f t="shared" si="357"/>
        <v>0</v>
      </c>
      <c r="AN1486" s="5">
        <f>SUM($H$3:H1486)</f>
        <v>15016.583333333336</v>
      </c>
    </row>
    <row r="1487" spans="1:40" x14ac:dyDescent="0.3">
      <c r="A1487" s="7" t="s">
        <v>15</v>
      </c>
      <c r="B1487" s="15">
        <v>1484</v>
      </c>
      <c r="C1487" s="15">
        <v>7</v>
      </c>
      <c r="D1487" s="15">
        <v>10.4</v>
      </c>
      <c r="E1487" s="4">
        <f t="shared" si="358"/>
        <v>0.31944444444444453</v>
      </c>
      <c r="F1487" s="11">
        <f t="shared" si="360"/>
        <v>0</v>
      </c>
      <c r="H1487" s="12">
        <f t="shared" si="346"/>
        <v>2.8888888888888888</v>
      </c>
      <c r="I1487" s="5">
        <f t="shared" si="347"/>
        <v>59.736111111111128</v>
      </c>
      <c r="J1487" s="4">
        <f t="shared" si="348"/>
        <v>36.689399999999999</v>
      </c>
      <c r="K1487" s="4">
        <f t="shared" si="349"/>
        <v>1.2791948</v>
      </c>
      <c r="L1487" s="11">
        <f t="shared" si="350"/>
        <v>97.70470591111112</v>
      </c>
      <c r="N1487" s="12">
        <f t="shared" si="345"/>
        <v>282.25803929876542</v>
      </c>
      <c r="O1487" s="4">
        <f t="shared" si="351"/>
        <v>282.25803929876542</v>
      </c>
      <c r="P1487" s="4">
        <f t="shared" si="352"/>
        <v>0</v>
      </c>
      <c r="Q1487" s="4">
        <f t="shared" si="353"/>
        <v>7.8405010916323732E-5</v>
      </c>
      <c r="R1487" s="4">
        <f t="shared" si="354"/>
        <v>0</v>
      </c>
      <c r="S1487" s="4">
        <f>SUM($Q$3:Q1487)</f>
        <v>0.40098488152545275</v>
      </c>
      <c r="T1487" s="11">
        <f>SUM($R$3:R1487)</f>
        <v>6.0925869713058051E-2</v>
      </c>
      <c r="U1487" s="4">
        <f t="shared" si="355"/>
        <v>0</v>
      </c>
      <c r="AA1487" s="4">
        <f t="shared" si="356"/>
        <v>0</v>
      </c>
      <c r="AM1487" s="4">
        <f t="shared" si="357"/>
        <v>0</v>
      </c>
      <c r="AN1487" s="5">
        <f>SUM($H$3:H1487)</f>
        <v>15019.472222222224</v>
      </c>
    </row>
    <row r="1488" spans="1:40" x14ac:dyDescent="0.3">
      <c r="A1488" s="7" t="s">
        <v>15</v>
      </c>
      <c r="B1488" s="15">
        <v>1485</v>
      </c>
      <c r="C1488" s="15">
        <v>8</v>
      </c>
      <c r="D1488" s="15">
        <v>11.5</v>
      </c>
      <c r="E1488" s="4">
        <f t="shared" si="358"/>
        <v>0.34722222222222221</v>
      </c>
      <c r="F1488" s="11">
        <f t="shared" si="360"/>
        <v>6.2499999999999889E-2</v>
      </c>
      <c r="H1488" s="12">
        <f t="shared" si="346"/>
        <v>3.1944444444444442</v>
      </c>
      <c r="I1488" s="5">
        <f t="shared" si="347"/>
        <v>64.930555555555557</v>
      </c>
      <c r="J1488" s="4">
        <f t="shared" si="348"/>
        <v>36.689399999999999</v>
      </c>
      <c r="K1488" s="4">
        <f t="shared" si="349"/>
        <v>1.5641042187499998</v>
      </c>
      <c r="L1488" s="11">
        <f t="shared" si="350"/>
        <v>103.18405977430555</v>
      </c>
      <c r="N1488" s="12">
        <f t="shared" si="345"/>
        <v>329.6157465012538</v>
      </c>
      <c r="O1488" s="4">
        <f t="shared" si="351"/>
        <v>329.6157465012538</v>
      </c>
      <c r="P1488" s="4">
        <f t="shared" si="352"/>
        <v>0</v>
      </c>
      <c r="Q1488" s="4">
        <f t="shared" si="353"/>
        <v>9.1559929583681619E-5</v>
      </c>
      <c r="R1488" s="4">
        <f t="shared" si="354"/>
        <v>0</v>
      </c>
      <c r="S1488" s="4">
        <f>SUM($Q$3:Q1488)</f>
        <v>0.40107644145503646</v>
      </c>
      <c r="T1488" s="11">
        <f>SUM($R$3:R1488)</f>
        <v>6.0925869713058051E-2</v>
      </c>
      <c r="U1488" s="4">
        <f t="shared" si="355"/>
        <v>0</v>
      </c>
      <c r="AA1488" s="4">
        <f t="shared" si="356"/>
        <v>0</v>
      </c>
      <c r="AM1488" s="4">
        <f t="shared" si="357"/>
        <v>0</v>
      </c>
      <c r="AN1488" s="5">
        <f>SUM($H$3:H1488)</f>
        <v>15022.66666666667</v>
      </c>
    </row>
    <row r="1489" spans="1:40" x14ac:dyDescent="0.3">
      <c r="A1489" s="7" t="s">
        <v>15</v>
      </c>
      <c r="B1489" s="15">
        <v>1486</v>
      </c>
      <c r="C1489" s="15">
        <v>9</v>
      </c>
      <c r="D1489" s="15">
        <v>12.9</v>
      </c>
      <c r="E1489" s="4">
        <f t="shared" si="358"/>
        <v>0.44444444444444431</v>
      </c>
      <c r="F1489" s="11">
        <f t="shared" si="360"/>
        <v>0.1111111111111111</v>
      </c>
      <c r="H1489" s="12">
        <f t="shared" si="346"/>
        <v>3.5833333333333335</v>
      </c>
      <c r="I1489" s="5">
        <f t="shared" si="347"/>
        <v>83.111111111111086</v>
      </c>
      <c r="J1489" s="4">
        <f t="shared" si="348"/>
        <v>36.689399999999999</v>
      </c>
      <c r="K1489" s="4">
        <f t="shared" si="349"/>
        <v>1.9681102687500003</v>
      </c>
      <c r="L1489" s="11">
        <f t="shared" si="350"/>
        <v>121.76862137986109</v>
      </c>
      <c r="N1489" s="12">
        <f t="shared" si="345"/>
        <v>436.33755994450223</v>
      </c>
      <c r="O1489" s="4">
        <f t="shared" si="351"/>
        <v>436.33755994450223</v>
      </c>
      <c r="P1489" s="4">
        <f t="shared" si="352"/>
        <v>0</v>
      </c>
      <c r="Q1489" s="4">
        <f t="shared" si="353"/>
        <v>1.2120487776236174E-4</v>
      </c>
      <c r="R1489" s="4">
        <f t="shared" si="354"/>
        <v>0</v>
      </c>
      <c r="S1489" s="4">
        <f>SUM($Q$3:Q1489)</f>
        <v>0.40119764633279881</v>
      </c>
      <c r="T1489" s="11">
        <f>SUM($R$3:R1489)</f>
        <v>6.0925869713058051E-2</v>
      </c>
      <c r="U1489" s="4">
        <f t="shared" si="355"/>
        <v>0</v>
      </c>
      <c r="AA1489" s="4">
        <f t="shared" si="356"/>
        <v>0</v>
      </c>
      <c r="AM1489" s="4">
        <f t="shared" si="357"/>
        <v>0</v>
      </c>
      <c r="AN1489" s="5">
        <f>SUM($H$3:H1489)</f>
        <v>15026.250000000004</v>
      </c>
    </row>
    <row r="1490" spans="1:40" x14ac:dyDescent="0.3">
      <c r="A1490" s="7" t="s">
        <v>15</v>
      </c>
      <c r="B1490" s="15">
        <v>1487</v>
      </c>
      <c r="C1490" s="15">
        <v>10</v>
      </c>
      <c r="D1490" s="15">
        <v>14.7</v>
      </c>
      <c r="E1490" s="4">
        <f t="shared" si="358"/>
        <v>0.56944444444444442</v>
      </c>
      <c r="F1490" s="11">
        <f t="shared" si="360"/>
        <v>0.13194444444444459</v>
      </c>
      <c r="H1490" s="12">
        <f t="shared" si="346"/>
        <v>4.083333333333333</v>
      </c>
      <c r="I1490" s="5">
        <f t="shared" si="347"/>
        <v>106.4861111111111</v>
      </c>
      <c r="J1490" s="4">
        <f t="shared" si="348"/>
        <v>36.689399999999999</v>
      </c>
      <c r="K1490" s="4">
        <f t="shared" si="349"/>
        <v>2.5556694187499991</v>
      </c>
      <c r="L1490" s="11">
        <f t="shared" si="350"/>
        <v>145.73118052986109</v>
      </c>
      <c r="N1490" s="12">
        <f t="shared" si="345"/>
        <v>595.06898716359945</v>
      </c>
      <c r="O1490" s="4">
        <f t="shared" si="351"/>
        <v>595.06898716359945</v>
      </c>
      <c r="P1490" s="4">
        <f t="shared" si="352"/>
        <v>0</v>
      </c>
      <c r="Q1490" s="4">
        <f t="shared" si="353"/>
        <v>1.6529694087877764E-4</v>
      </c>
      <c r="R1490" s="4">
        <f t="shared" si="354"/>
        <v>0</v>
      </c>
      <c r="S1490" s="4">
        <f>SUM($Q$3:Q1490)</f>
        <v>0.40136294327367761</v>
      </c>
      <c r="T1490" s="11">
        <f>SUM($R$3:R1490)</f>
        <v>6.0925869713058051E-2</v>
      </c>
      <c r="U1490" s="4">
        <f t="shared" si="355"/>
        <v>0</v>
      </c>
      <c r="AA1490" s="4">
        <f t="shared" si="356"/>
        <v>0</v>
      </c>
      <c r="AM1490" s="4">
        <f t="shared" si="357"/>
        <v>0</v>
      </c>
      <c r="AN1490" s="5">
        <f>SUM($H$3:H1490)</f>
        <v>15030.333333333338</v>
      </c>
    </row>
    <row r="1491" spans="1:40" x14ac:dyDescent="0.3">
      <c r="A1491" s="7" t="s">
        <v>15</v>
      </c>
      <c r="B1491" s="15">
        <v>1488</v>
      </c>
      <c r="C1491" s="15">
        <v>11</v>
      </c>
      <c r="D1491" s="15">
        <v>17</v>
      </c>
      <c r="E1491" s="4">
        <f t="shared" si="358"/>
        <v>0.70833333333333348</v>
      </c>
      <c r="F1491" s="11">
        <f t="shared" si="360"/>
        <v>0.13888888888888901</v>
      </c>
      <c r="H1491" s="12">
        <f t="shared" si="346"/>
        <v>4.7222222222222223</v>
      </c>
      <c r="I1491" s="5">
        <f t="shared" si="347"/>
        <v>132.45833333333337</v>
      </c>
      <c r="J1491" s="4">
        <f t="shared" si="348"/>
        <v>36.689399999999999</v>
      </c>
      <c r="K1491" s="4">
        <f t="shared" si="349"/>
        <v>3.4179668749999994</v>
      </c>
      <c r="L1491" s="11">
        <f t="shared" si="350"/>
        <v>172.56570020833337</v>
      </c>
      <c r="N1491" s="12">
        <f t="shared" si="345"/>
        <v>814.89358431712981</v>
      </c>
      <c r="O1491" s="4">
        <f t="shared" si="351"/>
        <v>814.89358431712981</v>
      </c>
      <c r="P1491" s="4">
        <f t="shared" si="352"/>
        <v>0</v>
      </c>
      <c r="Q1491" s="4">
        <f t="shared" si="353"/>
        <v>2.2635932897698048E-4</v>
      </c>
      <c r="R1491" s="4">
        <f t="shared" si="354"/>
        <v>0</v>
      </c>
      <c r="S1491" s="4">
        <f>SUM($Q$3:Q1491)</f>
        <v>0.40158930260265457</v>
      </c>
      <c r="T1491" s="11">
        <f>SUM($R$3:R1491)</f>
        <v>6.0925869713058051E-2</v>
      </c>
      <c r="U1491" s="4">
        <f t="shared" si="355"/>
        <v>0</v>
      </c>
      <c r="AA1491" s="4">
        <f t="shared" si="356"/>
        <v>0</v>
      </c>
      <c r="AM1491" s="4">
        <f t="shared" si="357"/>
        <v>0</v>
      </c>
      <c r="AN1491" s="5">
        <f>SUM($H$3:H1491)</f>
        <v>15035.05555555556</v>
      </c>
    </row>
    <row r="1492" spans="1:40" x14ac:dyDescent="0.3">
      <c r="A1492" s="7" t="s">
        <v>15</v>
      </c>
      <c r="B1492" s="15">
        <v>1489</v>
      </c>
      <c r="C1492" s="15">
        <v>12</v>
      </c>
      <c r="D1492" s="15">
        <v>19.8</v>
      </c>
      <c r="E1492" s="4">
        <f t="shared" si="358"/>
        <v>0.84722222222222243</v>
      </c>
      <c r="F1492" s="11">
        <f t="shared" si="360"/>
        <v>0.12499999999999983</v>
      </c>
      <c r="H1492" s="12">
        <f t="shared" si="346"/>
        <v>5.5</v>
      </c>
      <c r="I1492" s="5">
        <f t="shared" si="347"/>
        <v>158.4305555555556</v>
      </c>
      <c r="J1492" s="4">
        <f t="shared" si="348"/>
        <v>36.689399999999999</v>
      </c>
      <c r="K1492" s="4">
        <f t="shared" si="349"/>
        <v>4.6366080750000007</v>
      </c>
      <c r="L1492" s="11">
        <f t="shared" si="350"/>
        <v>199.7565636305556</v>
      </c>
      <c r="N1492" s="12">
        <f t="shared" si="345"/>
        <v>1098.6610999680559</v>
      </c>
      <c r="O1492" s="4">
        <f t="shared" si="351"/>
        <v>1098.6610999680559</v>
      </c>
      <c r="P1492" s="4">
        <f t="shared" si="352"/>
        <v>0</v>
      </c>
      <c r="Q1492" s="4">
        <f t="shared" si="353"/>
        <v>3.0518363888001556E-4</v>
      </c>
      <c r="R1492" s="4">
        <f t="shared" si="354"/>
        <v>0</v>
      </c>
      <c r="S1492" s="4">
        <f>SUM($Q$3:Q1492)</f>
        <v>0.40189448624153457</v>
      </c>
      <c r="T1492" s="11">
        <f>SUM($R$3:R1492)</f>
        <v>6.0925869713058051E-2</v>
      </c>
      <c r="U1492" s="4">
        <f t="shared" si="355"/>
        <v>0</v>
      </c>
      <c r="AA1492" s="4">
        <f t="shared" si="356"/>
        <v>0</v>
      </c>
      <c r="AM1492" s="4">
        <f t="shared" si="357"/>
        <v>0</v>
      </c>
      <c r="AN1492" s="5">
        <f>SUM($H$3:H1492)</f>
        <v>15040.55555555556</v>
      </c>
    </row>
    <row r="1493" spans="1:40" x14ac:dyDescent="0.3">
      <c r="A1493" s="7" t="s">
        <v>15</v>
      </c>
      <c r="B1493" s="15">
        <v>1490</v>
      </c>
      <c r="C1493" s="15">
        <v>13</v>
      </c>
      <c r="D1493" s="15">
        <v>23.1</v>
      </c>
      <c r="E1493" s="4">
        <f t="shared" si="358"/>
        <v>0.95833333333333315</v>
      </c>
      <c r="F1493" s="11">
        <f t="shared" si="360"/>
        <v>9.0277777777777513E-2</v>
      </c>
      <c r="H1493" s="12">
        <f t="shared" si="346"/>
        <v>6.416666666666667</v>
      </c>
      <c r="I1493" s="5">
        <f t="shared" si="347"/>
        <v>179.20833333333329</v>
      </c>
      <c r="J1493" s="4">
        <f t="shared" si="348"/>
        <v>36.689399999999999</v>
      </c>
      <c r="K1493" s="4">
        <f t="shared" si="349"/>
        <v>6.3109387687499998</v>
      </c>
      <c r="L1493" s="11">
        <f t="shared" si="350"/>
        <v>222.20867210208328</v>
      </c>
      <c r="N1493" s="12">
        <f t="shared" si="345"/>
        <v>1425.8389793217011</v>
      </c>
      <c r="O1493" s="4">
        <f t="shared" si="351"/>
        <v>1425.8389793217011</v>
      </c>
      <c r="P1493" s="4">
        <f t="shared" si="352"/>
        <v>0</v>
      </c>
      <c r="Q1493" s="4">
        <f t="shared" si="353"/>
        <v>3.9606638314491698E-4</v>
      </c>
      <c r="R1493" s="4">
        <f t="shared" si="354"/>
        <v>0</v>
      </c>
      <c r="S1493" s="4">
        <f>SUM($Q$3:Q1493)</f>
        <v>0.4022905526246795</v>
      </c>
      <c r="T1493" s="11">
        <f>SUM($R$3:R1493)</f>
        <v>6.0925869713058051E-2</v>
      </c>
      <c r="U1493" s="4">
        <f t="shared" si="355"/>
        <v>0</v>
      </c>
      <c r="AA1493" s="4">
        <f t="shared" si="356"/>
        <v>0</v>
      </c>
      <c r="AM1493" s="4">
        <f t="shared" si="357"/>
        <v>0</v>
      </c>
      <c r="AN1493" s="5">
        <f>SUM($H$3:H1493)</f>
        <v>15046.972222222226</v>
      </c>
    </row>
    <row r="1494" spans="1:40" x14ac:dyDescent="0.3">
      <c r="A1494" s="7" t="s">
        <v>15</v>
      </c>
      <c r="B1494" s="15">
        <v>1491</v>
      </c>
      <c r="C1494" s="15">
        <v>14</v>
      </c>
      <c r="D1494" s="15">
        <v>26.7</v>
      </c>
      <c r="E1494" s="4">
        <f t="shared" si="358"/>
        <v>1.0277777777777775</v>
      </c>
      <c r="F1494" s="11">
        <f t="shared" si="360"/>
        <v>3.4722222222222487E-2</v>
      </c>
      <c r="H1494" s="12">
        <f t="shared" si="346"/>
        <v>7.4166666666666661</v>
      </c>
      <c r="I1494" s="5">
        <f t="shared" si="347"/>
        <v>192.19444444444437</v>
      </c>
      <c r="J1494" s="4">
        <f t="shared" si="348"/>
        <v>36.689399999999999</v>
      </c>
      <c r="K1494" s="4">
        <f t="shared" si="349"/>
        <v>8.4312609187499987</v>
      </c>
      <c r="L1494" s="11">
        <f t="shared" si="350"/>
        <v>237.31510536319439</v>
      </c>
      <c r="N1494" s="12">
        <f t="shared" si="345"/>
        <v>1760.0870314436916</v>
      </c>
      <c r="O1494" s="4">
        <f t="shared" si="351"/>
        <v>1760.0870314436916</v>
      </c>
      <c r="P1494" s="4">
        <f t="shared" si="352"/>
        <v>0</v>
      </c>
      <c r="Q1494" s="4">
        <f t="shared" si="353"/>
        <v>4.8891306428991432E-4</v>
      </c>
      <c r="R1494" s="4">
        <f t="shared" si="354"/>
        <v>0</v>
      </c>
      <c r="S1494" s="4">
        <f>SUM($Q$3:Q1494)</f>
        <v>0.40277946568896944</v>
      </c>
      <c r="T1494" s="11">
        <f>SUM($R$3:R1494)</f>
        <v>6.0925869713058051E-2</v>
      </c>
      <c r="U1494" s="4">
        <f t="shared" si="355"/>
        <v>0</v>
      </c>
      <c r="AA1494" s="4">
        <f t="shared" si="356"/>
        <v>0</v>
      </c>
      <c r="AM1494" s="4">
        <f t="shared" si="357"/>
        <v>0</v>
      </c>
      <c r="AN1494" s="5">
        <f>SUM($H$3:H1494)</f>
        <v>15054.388888888892</v>
      </c>
    </row>
    <row r="1495" spans="1:40" x14ac:dyDescent="0.3">
      <c r="A1495" s="7" t="s">
        <v>15</v>
      </c>
      <c r="B1495" s="15">
        <v>1492</v>
      </c>
      <c r="C1495" s="15">
        <v>15</v>
      </c>
      <c r="D1495" s="15">
        <v>30.5</v>
      </c>
      <c r="E1495" s="4">
        <f t="shared" si="358"/>
        <v>1.0277777777777781</v>
      </c>
      <c r="F1495" s="11">
        <f t="shared" si="360"/>
        <v>-2.7777777777777624E-2</v>
      </c>
      <c r="H1495" s="12">
        <f t="shared" si="346"/>
        <v>8.4722222222222214</v>
      </c>
      <c r="I1495" s="5">
        <f t="shared" si="347"/>
        <v>192.19444444444451</v>
      </c>
      <c r="J1495" s="4">
        <f t="shared" si="348"/>
        <v>36.689399999999999</v>
      </c>
      <c r="K1495" s="4">
        <f t="shared" si="349"/>
        <v>11.001950468749998</v>
      </c>
      <c r="L1495" s="11">
        <f t="shared" si="350"/>
        <v>239.88579491319453</v>
      </c>
      <c r="N1495" s="12">
        <f t="shared" si="345"/>
        <v>2032.3657624590089</v>
      </c>
      <c r="O1495" s="4">
        <f t="shared" si="351"/>
        <v>2032.3657624590089</v>
      </c>
      <c r="P1495" s="4">
        <f t="shared" si="352"/>
        <v>0</v>
      </c>
      <c r="Q1495" s="4">
        <f t="shared" si="353"/>
        <v>5.645460451275024E-4</v>
      </c>
      <c r="R1495" s="4">
        <f t="shared" si="354"/>
        <v>0</v>
      </c>
      <c r="S1495" s="4">
        <f>SUM($Q$3:Q1495)</f>
        <v>0.40334401173409695</v>
      </c>
      <c r="T1495" s="11">
        <f>SUM($R$3:R1495)</f>
        <v>6.0925869713058051E-2</v>
      </c>
      <c r="U1495" s="4">
        <f t="shared" si="355"/>
        <v>0</v>
      </c>
      <c r="AA1495" s="4">
        <f t="shared" si="356"/>
        <v>0</v>
      </c>
      <c r="AM1495" s="4">
        <f t="shared" si="357"/>
        <v>0</v>
      </c>
      <c r="AN1495" s="5">
        <f>SUM($H$3:H1495)</f>
        <v>15062.861111111115</v>
      </c>
    </row>
    <row r="1496" spans="1:40" x14ac:dyDescent="0.3">
      <c r="A1496" s="7" t="s">
        <v>15</v>
      </c>
      <c r="B1496" s="15">
        <v>1493</v>
      </c>
      <c r="C1496" s="15">
        <v>16</v>
      </c>
      <c r="D1496" s="15">
        <v>34.1</v>
      </c>
      <c r="E1496" s="4">
        <f t="shared" si="358"/>
        <v>0.97222222222222221</v>
      </c>
      <c r="F1496" s="11">
        <f t="shared" si="360"/>
        <v>-6.2500000000000167E-2</v>
      </c>
      <c r="H1496" s="12">
        <f t="shared" si="346"/>
        <v>9.4722222222222232</v>
      </c>
      <c r="I1496" s="5">
        <f t="shared" si="347"/>
        <v>181.80555555555554</v>
      </c>
      <c r="J1496" s="4">
        <f t="shared" si="348"/>
        <v>36.689399999999999</v>
      </c>
      <c r="K1496" s="4">
        <f t="shared" si="349"/>
        <v>13.752408518750002</v>
      </c>
      <c r="L1496" s="11">
        <f t="shared" si="350"/>
        <v>232.24736407430555</v>
      </c>
      <c r="N1496" s="12">
        <f t="shared" si="345"/>
        <v>2199.8986430371724</v>
      </c>
      <c r="O1496" s="4">
        <f t="shared" si="351"/>
        <v>2199.8986430371724</v>
      </c>
      <c r="P1496" s="4">
        <f t="shared" si="352"/>
        <v>0</v>
      </c>
      <c r="Q1496" s="4">
        <f t="shared" si="353"/>
        <v>6.1108295639921459E-4</v>
      </c>
      <c r="R1496" s="4">
        <f t="shared" si="354"/>
        <v>0</v>
      </c>
      <c r="S1496" s="4">
        <f>SUM($Q$3:Q1496)</f>
        <v>0.40395509469049617</v>
      </c>
      <c r="T1496" s="11">
        <f>SUM($R$3:R1496)</f>
        <v>6.0925869713058051E-2</v>
      </c>
      <c r="U1496" s="4">
        <f t="shared" si="355"/>
        <v>0</v>
      </c>
      <c r="AA1496" s="4">
        <f t="shared" si="356"/>
        <v>0</v>
      </c>
      <c r="AM1496" s="4">
        <f t="shared" si="357"/>
        <v>0</v>
      </c>
      <c r="AN1496" s="5">
        <f>SUM($H$3:H1496)</f>
        <v>15072.333333333338</v>
      </c>
    </row>
    <row r="1497" spans="1:40" x14ac:dyDescent="0.3">
      <c r="A1497" s="7" t="s">
        <v>15</v>
      </c>
      <c r="B1497" s="15">
        <v>1494</v>
      </c>
      <c r="C1497" s="15">
        <v>17</v>
      </c>
      <c r="D1497" s="15">
        <v>37.5</v>
      </c>
      <c r="E1497" s="4">
        <f t="shared" si="358"/>
        <v>0.90277777777777779</v>
      </c>
      <c r="F1497" s="11">
        <f t="shared" si="360"/>
        <v>-8.3333333333333537E-2</v>
      </c>
      <c r="H1497" s="12">
        <f t="shared" si="346"/>
        <v>10.416666666666666</v>
      </c>
      <c r="I1497" s="5">
        <f t="shared" si="347"/>
        <v>168.81944444444446</v>
      </c>
      <c r="J1497" s="4">
        <f t="shared" si="348"/>
        <v>36.689399999999999</v>
      </c>
      <c r="K1497" s="4">
        <f t="shared" si="349"/>
        <v>16.631542968749997</v>
      </c>
      <c r="L1497" s="11">
        <f t="shared" si="350"/>
        <v>222.14038741319445</v>
      </c>
      <c r="N1497" s="12">
        <f t="shared" si="345"/>
        <v>2313.9623688874422</v>
      </c>
      <c r="O1497" s="4">
        <f t="shared" si="351"/>
        <v>2313.9623688874422</v>
      </c>
      <c r="P1497" s="4">
        <f t="shared" si="352"/>
        <v>0</v>
      </c>
      <c r="Q1497" s="4">
        <f t="shared" si="353"/>
        <v>6.4276732469095612E-4</v>
      </c>
      <c r="R1497" s="4">
        <f t="shared" si="354"/>
        <v>0</v>
      </c>
      <c r="S1497" s="4">
        <f>SUM($Q$3:Q1497)</f>
        <v>0.4045978620151871</v>
      </c>
      <c r="T1497" s="11">
        <f>SUM($R$3:R1497)</f>
        <v>6.0925869713058051E-2</v>
      </c>
      <c r="U1497" s="4">
        <f t="shared" si="355"/>
        <v>0</v>
      </c>
      <c r="AA1497" s="4">
        <f t="shared" si="356"/>
        <v>0</v>
      </c>
      <c r="AM1497" s="4">
        <f t="shared" si="357"/>
        <v>0</v>
      </c>
      <c r="AN1497" s="5">
        <f>SUM($H$3:H1497)</f>
        <v>15082.750000000004</v>
      </c>
    </row>
    <row r="1498" spans="1:40" x14ac:dyDescent="0.3">
      <c r="A1498" s="7" t="s">
        <v>15</v>
      </c>
      <c r="B1498" s="15">
        <v>1495</v>
      </c>
      <c r="C1498" s="15">
        <v>18</v>
      </c>
      <c r="D1498" s="15">
        <v>40.6</v>
      </c>
      <c r="E1498" s="4">
        <f t="shared" si="358"/>
        <v>0.80555555555555514</v>
      </c>
      <c r="F1498" s="11">
        <f t="shared" si="360"/>
        <v>-9.7222222222222154E-2</v>
      </c>
      <c r="H1498" s="12">
        <f t="shared" si="346"/>
        <v>11.277777777777779</v>
      </c>
      <c r="I1498" s="5">
        <f t="shared" si="347"/>
        <v>150.6388888888888</v>
      </c>
      <c r="J1498" s="4">
        <f t="shared" si="348"/>
        <v>36.689399999999999</v>
      </c>
      <c r="K1498" s="4">
        <f t="shared" si="349"/>
        <v>19.494947675000006</v>
      </c>
      <c r="L1498" s="11">
        <f t="shared" si="350"/>
        <v>206.82323656388883</v>
      </c>
      <c r="N1498" s="12">
        <f t="shared" si="345"/>
        <v>2332.5065012483019</v>
      </c>
      <c r="O1498" s="4">
        <f t="shared" si="351"/>
        <v>2332.5065012483019</v>
      </c>
      <c r="P1498" s="4">
        <f t="shared" si="352"/>
        <v>0</v>
      </c>
      <c r="Q1498" s="4">
        <f t="shared" si="353"/>
        <v>6.4791847256897271E-4</v>
      </c>
      <c r="R1498" s="4">
        <f t="shared" si="354"/>
        <v>0</v>
      </c>
      <c r="S1498" s="4">
        <f>SUM($Q$3:Q1498)</f>
        <v>0.40524578048775606</v>
      </c>
      <c r="T1498" s="11">
        <f>SUM($R$3:R1498)</f>
        <v>6.0925869713058051E-2</v>
      </c>
      <c r="U1498" s="4">
        <f t="shared" si="355"/>
        <v>0</v>
      </c>
      <c r="AA1498" s="4">
        <f t="shared" si="356"/>
        <v>0</v>
      </c>
      <c r="AM1498" s="4">
        <f t="shared" si="357"/>
        <v>0</v>
      </c>
      <c r="AN1498" s="5">
        <f>SUM($H$3:H1498)</f>
        <v>15094.027777777781</v>
      </c>
    </row>
    <row r="1499" spans="1:40" x14ac:dyDescent="0.3">
      <c r="A1499" s="7" t="s">
        <v>15</v>
      </c>
      <c r="B1499" s="15">
        <v>1496</v>
      </c>
      <c r="C1499" s="15">
        <v>19</v>
      </c>
      <c r="D1499" s="15">
        <v>43.3</v>
      </c>
      <c r="E1499" s="4">
        <f t="shared" si="358"/>
        <v>0.70833333333333348</v>
      </c>
      <c r="F1499" s="11">
        <f t="shared" si="360"/>
        <v>-9.7222222222221599E-2</v>
      </c>
      <c r="H1499" s="12">
        <f t="shared" si="346"/>
        <v>12.027777777777777</v>
      </c>
      <c r="I1499" s="5">
        <f t="shared" si="347"/>
        <v>132.45833333333337</v>
      </c>
      <c r="J1499" s="4">
        <f t="shared" si="348"/>
        <v>36.689399999999999</v>
      </c>
      <c r="K1499" s="4">
        <f t="shared" si="349"/>
        <v>22.174089668749993</v>
      </c>
      <c r="L1499" s="11">
        <f t="shared" si="350"/>
        <v>191.32182300208336</v>
      </c>
      <c r="N1499" s="12">
        <f t="shared" si="345"/>
        <v>2301.1763711083913</v>
      </c>
      <c r="O1499" s="4">
        <f t="shared" si="351"/>
        <v>2301.1763711083913</v>
      </c>
      <c r="P1499" s="4">
        <f t="shared" si="352"/>
        <v>0</v>
      </c>
      <c r="Q1499" s="4">
        <f t="shared" si="353"/>
        <v>6.3921565864121985E-4</v>
      </c>
      <c r="R1499" s="4">
        <f t="shared" si="354"/>
        <v>0</v>
      </c>
      <c r="S1499" s="4">
        <f>SUM($Q$3:Q1499)</f>
        <v>0.40588499614639728</v>
      </c>
      <c r="T1499" s="11">
        <f>SUM($R$3:R1499)</f>
        <v>6.0925869713058051E-2</v>
      </c>
      <c r="U1499" s="4">
        <f t="shared" si="355"/>
        <v>0</v>
      </c>
      <c r="AA1499" s="4">
        <f t="shared" si="356"/>
        <v>0</v>
      </c>
      <c r="AM1499" s="4">
        <f t="shared" si="357"/>
        <v>0</v>
      </c>
      <c r="AN1499" s="5">
        <f>SUM($H$3:H1499)</f>
        <v>15106.055555555558</v>
      </c>
    </row>
    <row r="1500" spans="1:40" x14ac:dyDescent="0.3">
      <c r="A1500" s="7" t="s">
        <v>15</v>
      </c>
      <c r="B1500" s="15">
        <v>1497</v>
      </c>
      <c r="C1500" s="15">
        <v>20</v>
      </c>
      <c r="D1500" s="15">
        <v>45.7</v>
      </c>
      <c r="E1500" s="4">
        <f t="shared" si="358"/>
        <v>0.61111111111111194</v>
      </c>
      <c r="F1500" s="11">
        <f t="shared" si="360"/>
        <v>-0.10416666666666713</v>
      </c>
      <c r="H1500" s="12">
        <f t="shared" si="346"/>
        <v>12.694444444444445</v>
      </c>
      <c r="I1500" s="5">
        <f t="shared" si="347"/>
        <v>114.27777777777793</v>
      </c>
      <c r="J1500" s="4">
        <f t="shared" si="348"/>
        <v>36.689399999999999</v>
      </c>
      <c r="K1500" s="4">
        <f t="shared" si="349"/>
        <v>24.700310168750001</v>
      </c>
      <c r="L1500" s="11">
        <f t="shared" si="350"/>
        <v>175.66748794652793</v>
      </c>
      <c r="N1500" s="12">
        <f t="shared" si="345"/>
        <v>2230.0011664323129</v>
      </c>
      <c r="O1500" s="4">
        <f t="shared" si="351"/>
        <v>2230.0011664323129</v>
      </c>
      <c r="P1500" s="4">
        <f t="shared" si="352"/>
        <v>0</v>
      </c>
      <c r="Q1500" s="4">
        <f t="shared" si="353"/>
        <v>6.1944476845342028E-4</v>
      </c>
      <c r="R1500" s="4">
        <f t="shared" si="354"/>
        <v>0</v>
      </c>
      <c r="S1500" s="4">
        <f>SUM($Q$3:Q1500)</f>
        <v>0.40650444091485072</v>
      </c>
      <c r="T1500" s="11">
        <f>SUM($R$3:R1500)</f>
        <v>6.0925869713058051E-2</v>
      </c>
      <c r="U1500" s="4">
        <f t="shared" si="355"/>
        <v>0</v>
      </c>
      <c r="AA1500" s="4">
        <f t="shared" si="356"/>
        <v>0</v>
      </c>
      <c r="AM1500" s="4">
        <f t="shared" si="357"/>
        <v>0</v>
      </c>
      <c r="AN1500" s="5">
        <f>SUM($H$3:H1500)</f>
        <v>15118.750000000004</v>
      </c>
    </row>
    <row r="1501" spans="1:40" x14ac:dyDescent="0.3">
      <c r="A1501" s="7" t="s">
        <v>15</v>
      </c>
      <c r="B1501" s="15">
        <v>1498</v>
      </c>
      <c r="C1501" s="15">
        <v>21</v>
      </c>
      <c r="D1501" s="15">
        <v>47.7</v>
      </c>
      <c r="E1501" s="4">
        <f t="shared" si="358"/>
        <v>0.49999999999999922</v>
      </c>
      <c r="F1501" s="11">
        <f t="shared" si="360"/>
        <v>-0.11111111111111172</v>
      </c>
      <c r="H1501" s="12">
        <f t="shared" si="346"/>
        <v>13.25</v>
      </c>
      <c r="I1501" s="5">
        <f t="shared" si="347"/>
        <v>93.499999999999858</v>
      </c>
      <c r="J1501" s="4">
        <f t="shared" si="348"/>
        <v>36.689399999999999</v>
      </c>
      <c r="K1501" s="4">
        <f t="shared" si="349"/>
        <v>26.909570418749993</v>
      </c>
      <c r="L1501" s="11">
        <f t="shared" si="350"/>
        <v>157.09897041874984</v>
      </c>
      <c r="N1501" s="12">
        <f t="shared" si="345"/>
        <v>2081.5613580484355</v>
      </c>
      <c r="O1501" s="4">
        <f t="shared" si="351"/>
        <v>2081.5613580484355</v>
      </c>
      <c r="P1501" s="4">
        <f t="shared" si="352"/>
        <v>0</v>
      </c>
      <c r="Q1501" s="4">
        <f t="shared" si="353"/>
        <v>5.7821148834678762E-4</v>
      </c>
      <c r="R1501" s="4">
        <f t="shared" si="354"/>
        <v>0</v>
      </c>
      <c r="S1501" s="4">
        <f>SUM($Q$3:Q1501)</f>
        <v>0.40708265240319752</v>
      </c>
      <c r="T1501" s="11">
        <f>SUM($R$3:R1501)</f>
        <v>6.0925869713058051E-2</v>
      </c>
      <c r="U1501" s="4">
        <f t="shared" si="355"/>
        <v>0</v>
      </c>
      <c r="AA1501" s="4">
        <f t="shared" si="356"/>
        <v>0</v>
      </c>
      <c r="AM1501" s="4">
        <f t="shared" si="357"/>
        <v>0</v>
      </c>
      <c r="AN1501" s="5">
        <f>SUM($H$3:H1501)</f>
        <v>15132.000000000004</v>
      </c>
    </row>
    <row r="1502" spans="1:40" x14ac:dyDescent="0.3">
      <c r="A1502" s="7" t="s">
        <v>15</v>
      </c>
      <c r="B1502" s="15">
        <v>1499</v>
      </c>
      <c r="C1502" s="15">
        <v>22</v>
      </c>
      <c r="D1502" s="15">
        <v>49.3</v>
      </c>
      <c r="E1502" s="4">
        <f t="shared" si="358"/>
        <v>0.38888888888888851</v>
      </c>
      <c r="F1502" s="11">
        <f t="shared" si="360"/>
        <v>-0.11111111111111072</v>
      </c>
      <c r="H1502" s="12">
        <f t="shared" si="346"/>
        <v>13.694444444444443</v>
      </c>
      <c r="I1502" s="5">
        <f t="shared" si="347"/>
        <v>72.722222222222157</v>
      </c>
      <c r="J1502" s="4">
        <f t="shared" si="348"/>
        <v>36.689399999999999</v>
      </c>
      <c r="K1502" s="4">
        <f t="shared" si="349"/>
        <v>28.745101418749989</v>
      </c>
      <c r="L1502" s="11">
        <f t="shared" si="350"/>
        <v>138.15672364097213</v>
      </c>
      <c r="N1502" s="12">
        <f t="shared" si="345"/>
        <v>1891.979576527757</v>
      </c>
      <c r="O1502" s="4">
        <f t="shared" si="351"/>
        <v>1891.979576527757</v>
      </c>
      <c r="P1502" s="4">
        <f t="shared" si="352"/>
        <v>0</v>
      </c>
      <c r="Q1502" s="4">
        <f t="shared" si="353"/>
        <v>5.2554988236882139E-4</v>
      </c>
      <c r="R1502" s="4">
        <f t="shared" si="354"/>
        <v>0</v>
      </c>
      <c r="S1502" s="4">
        <f>SUM($Q$3:Q1502)</f>
        <v>0.40760820228556632</v>
      </c>
      <c r="T1502" s="11">
        <f>SUM($R$3:R1502)</f>
        <v>6.0925869713058051E-2</v>
      </c>
      <c r="U1502" s="4">
        <f t="shared" si="355"/>
        <v>0</v>
      </c>
      <c r="AA1502" s="4">
        <f t="shared" si="356"/>
        <v>0</v>
      </c>
      <c r="AM1502" s="4">
        <f t="shared" si="357"/>
        <v>0</v>
      </c>
      <c r="AN1502" s="5">
        <f>SUM($H$3:H1502)</f>
        <v>15145.694444444449</v>
      </c>
    </row>
    <row r="1503" spans="1:40" x14ac:dyDescent="0.3">
      <c r="A1503" s="7" t="s">
        <v>15</v>
      </c>
      <c r="B1503" s="15">
        <v>1500</v>
      </c>
      <c r="C1503" s="15">
        <v>23</v>
      </c>
      <c r="D1503" s="15">
        <v>50.5</v>
      </c>
      <c r="E1503" s="4">
        <f t="shared" si="358"/>
        <v>0.27777777777777779</v>
      </c>
      <c r="F1503" s="11">
        <f t="shared" si="360"/>
        <v>-8.3333333333333051E-2</v>
      </c>
      <c r="H1503" s="12">
        <f t="shared" si="346"/>
        <v>14.027777777777777</v>
      </c>
      <c r="I1503" s="5">
        <f t="shared" si="347"/>
        <v>51.94444444444445</v>
      </c>
      <c r="J1503" s="4">
        <f t="shared" si="348"/>
        <v>36.689399999999999</v>
      </c>
      <c r="K1503" s="4">
        <f t="shared" si="349"/>
        <v>30.161487968749995</v>
      </c>
      <c r="L1503" s="11">
        <f t="shared" si="350"/>
        <v>118.79533241319444</v>
      </c>
      <c r="N1503" s="12">
        <f t="shared" si="345"/>
        <v>1666.434524129533</v>
      </c>
      <c r="O1503" s="4">
        <f t="shared" si="351"/>
        <v>1666.434524129533</v>
      </c>
      <c r="P1503" s="4">
        <f t="shared" si="352"/>
        <v>0</v>
      </c>
      <c r="Q1503" s="4">
        <f t="shared" si="353"/>
        <v>4.628984789248703E-4</v>
      </c>
      <c r="R1503" s="4">
        <f t="shared" si="354"/>
        <v>0</v>
      </c>
      <c r="S1503" s="4">
        <f>SUM($Q$3:Q1503)</f>
        <v>0.40807110076449121</v>
      </c>
      <c r="T1503" s="11">
        <f>SUM($R$3:R1503)</f>
        <v>6.0925869713058051E-2</v>
      </c>
      <c r="U1503" s="4">
        <f t="shared" si="355"/>
        <v>0</v>
      </c>
      <c r="AA1503" s="4">
        <f t="shared" si="356"/>
        <v>0</v>
      </c>
      <c r="AM1503" s="4">
        <f t="shared" si="357"/>
        <v>0</v>
      </c>
      <c r="AN1503" s="5">
        <f>SUM($H$3:H1503)</f>
        <v>15159.722222222226</v>
      </c>
    </row>
    <row r="1504" spans="1:40" x14ac:dyDescent="0.3">
      <c r="A1504" s="7" t="s">
        <v>15</v>
      </c>
      <c r="B1504" s="15">
        <v>1501</v>
      </c>
      <c r="C1504" s="15">
        <v>24</v>
      </c>
      <c r="D1504" s="15">
        <v>51.3</v>
      </c>
      <c r="E1504" s="4">
        <f t="shared" si="358"/>
        <v>0.2222222222222224</v>
      </c>
      <c r="F1504" s="11">
        <f t="shared" si="360"/>
        <v>-4.1666666666666283E-2</v>
      </c>
      <c r="H1504" s="12">
        <f t="shared" si="346"/>
        <v>14.249999999999998</v>
      </c>
      <c r="I1504" s="5">
        <f t="shared" si="347"/>
        <v>41.555555555555593</v>
      </c>
      <c r="J1504" s="4">
        <f t="shared" si="348"/>
        <v>36.689399999999999</v>
      </c>
      <c r="K1504" s="4">
        <f t="shared" si="349"/>
        <v>31.124668668749987</v>
      </c>
      <c r="L1504" s="11">
        <f t="shared" si="350"/>
        <v>109.36962422430558</v>
      </c>
      <c r="N1504" s="12">
        <f t="shared" si="345"/>
        <v>1558.5171451963542</v>
      </c>
      <c r="O1504" s="4">
        <f t="shared" si="351"/>
        <v>1558.5171451963542</v>
      </c>
      <c r="P1504" s="4">
        <f t="shared" si="352"/>
        <v>0</v>
      </c>
      <c r="Q1504" s="4">
        <f t="shared" si="353"/>
        <v>4.3292142922120948E-4</v>
      </c>
      <c r="R1504" s="4">
        <f t="shared" si="354"/>
        <v>0</v>
      </c>
      <c r="S1504" s="4">
        <f>SUM($Q$3:Q1504)</f>
        <v>0.4085040221937124</v>
      </c>
      <c r="T1504" s="11">
        <f>SUM($R$3:R1504)</f>
        <v>6.0925869713058051E-2</v>
      </c>
      <c r="U1504" s="4">
        <f t="shared" si="355"/>
        <v>0</v>
      </c>
      <c r="AA1504" s="4">
        <f t="shared" si="356"/>
        <v>0</v>
      </c>
      <c r="AM1504" s="4">
        <f t="shared" si="357"/>
        <v>0</v>
      </c>
      <c r="AN1504" s="5">
        <f>SUM($H$3:H1504)</f>
        <v>15173.972222222226</v>
      </c>
    </row>
    <row r="1505" spans="1:40" x14ac:dyDescent="0.3">
      <c r="A1505" s="7" t="s">
        <v>15</v>
      </c>
      <c r="B1505" s="15">
        <v>1502</v>
      </c>
      <c r="C1505" s="15">
        <v>25</v>
      </c>
      <c r="D1505" s="15">
        <v>52.1</v>
      </c>
      <c r="E1505" s="4">
        <f t="shared" si="358"/>
        <v>0.19444444444444522</v>
      </c>
      <c r="F1505" s="11">
        <f t="shared" si="360"/>
        <v>-2.083333333333362E-2</v>
      </c>
      <c r="H1505" s="12">
        <f t="shared" si="346"/>
        <v>14.472222222222221</v>
      </c>
      <c r="I1505" s="5">
        <f t="shared" si="347"/>
        <v>36.361111111111256</v>
      </c>
      <c r="J1505" s="4">
        <f t="shared" si="348"/>
        <v>36.689399999999999</v>
      </c>
      <c r="K1505" s="4">
        <f t="shared" si="349"/>
        <v>32.10298776874999</v>
      </c>
      <c r="L1505" s="11">
        <f t="shared" si="350"/>
        <v>105.15349887986125</v>
      </c>
      <c r="N1505" s="12">
        <f t="shared" si="345"/>
        <v>1521.8048032335473</v>
      </c>
      <c r="O1505" s="4">
        <f t="shared" si="351"/>
        <v>1521.8048032335473</v>
      </c>
      <c r="P1505" s="4">
        <f t="shared" si="352"/>
        <v>0</v>
      </c>
      <c r="Q1505" s="4">
        <f t="shared" si="353"/>
        <v>4.2272355645376318E-4</v>
      </c>
      <c r="R1505" s="4">
        <f t="shared" si="354"/>
        <v>0</v>
      </c>
      <c r="S1505" s="4">
        <f>SUM($Q$3:Q1505)</f>
        <v>0.40892674575016619</v>
      </c>
      <c r="T1505" s="11">
        <f>SUM($R$3:R1505)</f>
        <v>6.0925869713058051E-2</v>
      </c>
      <c r="U1505" s="4">
        <f t="shared" si="355"/>
        <v>0</v>
      </c>
      <c r="AA1505" s="4">
        <f t="shared" si="356"/>
        <v>0</v>
      </c>
      <c r="AM1505" s="4">
        <f t="shared" si="357"/>
        <v>0</v>
      </c>
      <c r="AN1505" s="5">
        <f>SUM($H$3:H1505)</f>
        <v>15188.444444444449</v>
      </c>
    </row>
    <row r="1506" spans="1:40" x14ac:dyDescent="0.3">
      <c r="A1506" s="7" t="s">
        <v>15</v>
      </c>
      <c r="B1506" s="15">
        <v>1503</v>
      </c>
      <c r="C1506" s="15">
        <v>26</v>
      </c>
      <c r="D1506" s="15">
        <v>52.7</v>
      </c>
      <c r="E1506" s="4">
        <f t="shared" si="358"/>
        <v>0.18055555555555516</v>
      </c>
      <c r="F1506" s="11">
        <f t="shared" si="360"/>
        <v>-6.9444444444450304E-3</v>
      </c>
      <c r="H1506" s="12">
        <f t="shared" si="346"/>
        <v>14.638888888888889</v>
      </c>
      <c r="I1506" s="5">
        <f t="shared" si="347"/>
        <v>33.763888888888815</v>
      </c>
      <c r="J1506" s="4">
        <f t="shared" si="348"/>
        <v>36.689399999999999</v>
      </c>
      <c r="K1506" s="4">
        <f t="shared" si="349"/>
        <v>32.846661668750002</v>
      </c>
      <c r="L1506" s="11">
        <f t="shared" si="350"/>
        <v>103.29995055763881</v>
      </c>
      <c r="N1506" s="12">
        <f t="shared" si="345"/>
        <v>1512.1964984409904</v>
      </c>
      <c r="O1506" s="4">
        <f t="shared" si="351"/>
        <v>1512.1964984409904</v>
      </c>
      <c r="P1506" s="4">
        <f t="shared" si="352"/>
        <v>0</v>
      </c>
      <c r="Q1506" s="4">
        <f t="shared" si="353"/>
        <v>4.2005458290027509E-4</v>
      </c>
      <c r="R1506" s="4">
        <f t="shared" si="354"/>
        <v>0</v>
      </c>
      <c r="S1506" s="4">
        <f>SUM($Q$3:Q1506)</f>
        <v>0.40934680033306647</v>
      </c>
      <c r="T1506" s="11">
        <f>SUM($R$3:R1506)</f>
        <v>6.0925869713058051E-2</v>
      </c>
      <c r="U1506" s="4">
        <f t="shared" si="355"/>
        <v>0</v>
      </c>
      <c r="AA1506" s="4">
        <f t="shared" si="356"/>
        <v>0</v>
      </c>
      <c r="AM1506" s="4">
        <f t="shared" si="357"/>
        <v>0</v>
      </c>
      <c r="AN1506" s="5">
        <f>SUM($H$3:H1506)</f>
        <v>15203.083333333338</v>
      </c>
    </row>
    <row r="1507" spans="1:40" x14ac:dyDescent="0.3">
      <c r="A1507" s="7" t="s">
        <v>15</v>
      </c>
      <c r="B1507" s="15">
        <v>1504</v>
      </c>
      <c r="C1507" s="15">
        <v>27</v>
      </c>
      <c r="D1507" s="15">
        <v>53.4</v>
      </c>
      <c r="E1507" s="4">
        <f t="shared" si="358"/>
        <v>0.18055555555555516</v>
      </c>
      <c r="F1507" s="11">
        <f t="shared" si="360"/>
        <v>-1.388888888888859E-2</v>
      </c>
      <c r="H1507" s="12">
        <f t="shared" si="346"/>
        <v>14.833333333333332</v>
      </c>
      <c r="I1507" s="5">
        <f t="shared" si="347"/>
        <v>33.763888888888815</v>
      </c>
      <c r="J1507" s="4">
        <f t="shared" si="348"/>
        <v>36.689399999999999</v>
      </c>
      <c r="K1507" s="4">
        <f t="shared" si="349"/>
        <v>33.725043674999995</v>
      </c>
      <c r="L1507" s="11">
        <f t="shared" si="350"/>
        <v>104.1783325638888</v>
      </c>
      <c r="N1507" s="12">
        <f t="shared" si="345"/>
        <v>1545.3119330310171</v>
      </c>
      <c r="O1507" s="4">
        <f t="shared" si="351"/>
        <v>1545.3119330310171</v>
      </c>
      <c r="P1507" s="4">
        <f t="shared" si="352"/>
        <v>0</v>
      </c>
      <c r="Q1507" s="4">
        <f t="shared" si="353"/>
        <v>4.2925331473083812E-4</v>
      </c>
      <c r="R1507" s="4">
        <f t="shared" si="354"/>
        <v>0</v>
      </c>
      <c r="S1507" s="4">
        <f>SUM($Q$3:Q1507)</f>
        <v>0.40977605364779729</v>
      </c>
      <c r="T1507" s="11">
        <f>SUM($R$3:R1507)</f>
        <v>6.0925869713058051E-2</v>
      </c>
      <c r="U1507" s="4">
        <f t="shared" si="355"/>
        <v>0</v>
      </c>
      <c r="AA1507" s="4">
        <f t="shared" si="356"/>
        <v>0</v>
      </c>
      <c r="AM1507" s="4">
        <f t="shared" si="357"/>
        <v>0</v>
      </c>
      <c r="AN1507" s="5">
        <f>SUM($H$3:H1507)</f>
        <v>15217.916666666672</v>
      </c>
    </row>
    <row r="1508" spans="1:40" x14ac:dyDescent="0.3">
      <c r="A1508" s="7" t="s">
        <v>15</v>
      </c>
      <c r="B1508" s="15">
        <v>1505</v>
      </c>
      <c r="C1508" s="15">
        <v>28</v>
      </c>
      <c r="D1508" s="15">
        <v>54</v>
      </c>
      <c r="E1508" s="4">
        <f t="shared" si="358"/>
        <v>0.15277777777777798</v>
      </c>
      <c r="F1508" s="11">
        <f t="shared" si="360"/>
        <v>-2.0833333333333134E-2</v>
      </c>
      <c r="H1508" s="12">
        <f t="shared" si="346"/>
        <v>15</v>
      </c>
      <c r="I1508" s="5">
        <f t="shared" si="347"/>
        <v>28.569444444444482</v>
      </c>
      <c r="J1508" s="4">
        <f t="shared" si="348"/>
        <v>36.689399999999999</v>
      </c>
      <c r="K1508" s="4">
        <f t="shared" si="349"/>
        <v>34.487167499999998</v>
      </c>
      <c r="L1508" s="11">
        <f t="shared" si="350"/>
        <v>99.746011944444476</v>
      </c>
      <c r="N1508" s="12">
        <f t="shared" si="345"/>
        <v>1496.1901791666671</v>
      </c>
      <c r="O1508" s="4">
        <f t="shared" si="351"/>
        <v>1496.1901791666671</v>
      </c>
      <c r="P1508" s="4">
        <f t="shared" si="352"/>
        <v>0</v>
      </c>
      <c r="Q1508" s="4">
        <f t="shared" si="353"/>
        <v>4.1560838310185198E-4</v>
      </c>
      <c r="R1508" s="4">
        <f t="shared" si="354"/>
        <v>0</v>
      </c>
      <c r="S1508" s="4">
        <f>SUM($Q$3:Q1508)</f>
        <v>0.41019166203089913</v>
      </c>
      <c r="T1508" s="11">
        <f>SUM($R$3:R1508)</f>
        <v>6.0925869713058051E-2</v>
      </c>
      <c r="U1508" s="4">
        <f t="shared" si="355"/>
        <v>0</v>
      </c>
      <c r="AA1508" s="4">
        <f t="shared" si="356"/>
        <v>0</v>
      </c>
      <c r="AM1508" s="4">
        <f t="shared" si="357"/>
        <v>0</v>
      </c>
      <c r="AN1508" s="5">
        <f>SUM($H$3:H1508)</f>
        <v>15232.916666666672</v>
      </c>
    </row>
    <row r="1509" spans="1:40" x14ac:dyDescent="0.3">
      <c r="A1509" s="7" t="s">
        <v>15</v>
      </c>
      <c r="B1509" s="15">
        <v>1506</v>
      </c>
      <c r="C1509" s="15">
        <v>29</v>
      </c>
      <c r="D1509" s="15">
        <v>54.5</v>
      </c>
      <c r="E1509" s="4">
        <f t="shared" si="358"/>
        <v>0.1388888888888889</v>
      </c>
      <c r="F1509" s="11">
        <f t="shared" si="360"/>
        <v>0</v>
      </c>
      <c r="H1509" s="12">
        <f t="shared" si="346"/>
        <v>15.138888888888889</v>
      </c>
      <c r="I1509" s="5">
        <f t="shared" si="347"/>
        <v>25.972222222222225</v>
      </c>
      <c r="J1509" s="4">
        <f t="shared" si="348"/>
        <v>36.689399999999999</v>
      </c>
      <c r="K1509" s="4">
        <f t="shared" si="349"/>
        <v>35.12877546875</v>
      </c>
      <c r="L1509" s="11">
        <f t="shared" si="350"/>
        <v>97.790397690972213</v>
      </c>
      <c r="N1509" s="12">
        <f t="shared" si="345"/>
        <v>1480.437965043885</v>
      </c>
      <c r="O1509" s="4">
        <f t="shared" si="351"/>
        <v>1480.437965043885</v>
      </c>
      <c r="P1509" s="4">
        <f t="shared" si="352"/>
        <v>0</v>
      </c>
      <c r="Q1509" s="4">
        <f t="shared" si="353"/>
        <v>4.1123276806774583E-4</v>
      </c>
      <c r="R1509" s="4">
        <f t="shared" si="354"/>
        <v>0</v>
      </c>
      <c r="S1509" s="4">
        <f>SUM($Q$3:Q1509)</f>
        <v>0.41060289479896689</v>
      </c>
      <c r="T1509" s="11">
        <f>SUM($R$3:R1509)</f>
        <v>6.0925869713058051E-2</v>
      </c>
      <c r="U1509" s="4">
        <f t="shared" si="355"/>
        <v>0</v>
      </c>
      <c r="AA1509" s="4">
        <f t="shared" si="356"/>
        <v>0</v>
      </c>
      <c r="AM1509" s="4">
        <f t="shared" si="357"/>
        <v>0</v>
      </c>
      <c r="AN1509" s="5">
        <f>SUM($H$3:H1509)</f>
        <v>15248.05555555556</v>
      </c>
    </row>
    <row r="1510" spans="1:40" x14ac:dyDescent="0.3">
      <c r="A1510" s="7" t="s">
        <v>15</v>
      </c>
      <c r="B1510" s="15">
        <v>1507</v>
      </c>
      <c r="C1510" s="15">
        <v>30</v>
      </c>
      <c r="D1510" s="15">
        <v>55</v>
      </c>
      <c r="E1510" s="4">
        <f t="shared" si="358"/>
        <v>0.15277777777777798</v>
      </c>
      <c r="F1510" s="11">
        <f t="shared" si="360"/>
        <v>2.0833333333333134E-2</v>
      </c>
      <c r="H1510" s="12">
        <f t="shared" si="346"/>
        <v>15.277777777777777</v>
      </c>
      <c r="I1510" s="5">
        <f t="shared" si="347"/>
        <v>28.569444444444482</v>
      </c>
      <c r="J1510" s="4">
        <f t="shared" si="348"/>
        <v>36.689399999999999</v>
      </c>
      <c r="K1510" s="4">
        <f t="shared" si="349"/>
        <v>35.776296874999993</v>
      </c>
      <c r="L1510" s="11">
        <f t="shared" si="350"/>
        <v>101.03514131944448</v>
      </c>
      <c r="N1510" s="12">
        <f t="shared" si="345"/>
        <v>1543.5924368248461</v>
      </c>
      <c r="O1510" s="4">
        <f t="shared" si="351"/>
        <v>1543.5924368248461</v>
      </c>
      <c r="P1510" s="4">
        <f t="shared" si="352"/>
        <v>0</v>
      </c>
      <c r="Q1510" s="4">
        <f t="shared" si="353"/>
        <v>4.2877567689579061E-4</v>
      </c>
      <c r="R1510" s="4">
        <f t="shared" si="354"/>
        <v>0</v>
      </c>
      <c r="S1510" s="4">
        <f>SUM($Q$3:Q1510)</f>
        <v>0.4110316704758627</v>
      </c>
      <c r="T1510" s="11">
        <f>SUM($R$3:R1510)</f>
        <v>6.0925869713058051E-2</v>
      </c>
      <c r="U1510" s="4">
        <f t="shared" si="355"/>
        <v>0</v>
      </c>
      <c r="AA1510" s="4">
        <f t="shared" si="356"/>
        <v>0</v>
      </c>
      <c r="AM1510" s="4">
        <f t="shared" si="357"/>
        <v>0</v>
      </c>
      <c r="AN1510" s="5">
        <f>SUM($H$3:H1510)</f>
        <v>15263.333333333338</v>
      </c>
    </row>
    <row r="1511" spans="1:40" x14ac:dyDescent="0.3">
      <c r="A1511" s="7" t="s">
        <v>15</v>
      </c>
      <c r="B1511" s="15">
        <v>1508</v>
      </c>
      <c r="C1511" s="15">
        <v>31</v>
      </c>
      <c r="D1511" s="15">
        <v>55.6</v>
      </c>
      <c r="E1511" s="4">
        <f t="shared" si="358"/>
        <v>0.18055555555555516</v>
      </c>
      <c r="F1511" s="11">
        <f t="shared" si="360"/>
        <v>3.472222222222221E-2</v>
      </c>
      <c r="H1511" s="12">
        <f t="shared" si="346"/>
        <v>15.444444444444445</v>
      </c>
      <c r="I1511" s="5">
        <f t="shared" si="347"/>
        <v>33.763888888888815</v>
      </c>
      <c r="J1511" s="4">
        <f t="shared" si="348"/>
        <v>36.689399999999999</v>
      </c>
      <c r="K1511" s="4">
        <f t="shared" si="349"/>
        <v>36.5611283</v>
      </c>
      <c r="L1511" s="11">
        <f t="shared" si="350"/>
        <v>107.01441718888881</v>
      </c>
      <c r="N1511" s="12">
        <f t="shared" si="345"/>
        <v>1652.778221028394</v>
      </c>
      <c r="O1511" s="4">
        <f t="shared" si="351"/>
        <v>1652.778221028394</v>
      </c>
      <c r="P1511" s="4">
        <f t="shared" si="352"/>
        <v>0</v>
      </c>
      <c r="Q1511" s="4">
        <f t="shared" si="353"/>
        <v>4.5910506139677608E-4</v>
      </c>
      <c r="R1511" s="4">
        <f t="shared" si="354"/>
        <v>0</v>
      </c>
      <c r="S1511" s="4">
        <f>SUM($Q$3:Q1511)</f>
        <v>0.41149077553725949</v>
      </c>
      <c r="T1511" s="11">
        <f>SUM($R$3:R1511)</f>
        <v>6.0925869713058051E-2</v>
      </c>
      <c r="U1511" s="4">
        <f t="shared" si="355"/>
        <v>0</v>
      </c>
      <c r="AA1511" s="4">
        <f t="shared" si="356"/>
        <v>0</v>
      </c>
      <c r="AM1511" s="4">
        <f t="shared" si="357"/>
        <v>0</v>
      </c>
      <c r="AN1511" s="5">
        <f>SUM($H$3:H1511)</f>
        <v>15278.777777777783</v>
      </c>
    </row>
    <row r="1512" spans="1:40" x14ac:dyDescent="0.3">
      <c r="A1512" s="7" t="s">
        <v>15</v>
      </c>
      <c r="B1512" s="15">
        <v>1509</v>
      </c>
      <c r="C1512" s="15">
        <v>32</v>
      </c>
      <c r="D1512" s="15">
        <v>56.3</v>
      </c>
      <c r="E1512" s="4">
        <f t="shared" si="358"/>
        <v>0.2222222222222224</v>
      </c>
      <c r="F1512" s="11">
        <f t="shared" si="360"/>
        <v>6.2500000000000402E-2</v>
      </c>
      <c r="H1512" s="12">
        <f t="shared" si="346"/>
        <v>15.638888888888888</v>
      </c>
      <c r="I1512" s="5">
        <f t="shared" si="347"/>
        <v>41.555555555555593</v>
      </c>
      <c r="J1512" s="4">
        <f t="shared" si="348"/>
        <v>36.689399999999999</v>
      </c>
      <c r="K1512" s="4">
        <f t="shared" si="349"/>
        <v>37.487527418749991</v>
      </c>
      <c r="L1512" s="11">
        <f t="shared" si="350"/>
        <v>115.73248297430558</v>
      </c>
      <c r="N1512" s="12">
        <f t="shared" si="345"/>
        <v>1809.9274420703898</v>
      </c>
      <c r="O1512" s="4">
        <f t="shared" si="351"/>
        <v>1809.9274420703898</v>
      </c>
      <c r="P1512" s="4">
        <f t="shared" si="352"/>
        <v>0</v>
      </c>
      <c r="Q1512" s="4">
        <f t="shared" si="353"/>
        <v>5.0275762279733058E-4</v>
      </c>
      <c r="R1512" s="4">
        <f t="shared" si="354"/>
        <v>0</v>
      </c>
      <c r="S1512" s="4">
        <f>SUM($Q$3:Q1512)</f>
        <v>0.41199353316005682</v>
      </c>
      <c r="T1512" s="11">
        <f>SUM($R$3:R1512)</f>
        <v>6.0925869713058051E-2</v>
      </c>
      <c r="U1512" s="4">
        <f t="shared" si="355"/>
        <v>0</v>
      </c>
      <c r="AA1512" s="4">
        <f t="shared" si="356"/>
        <v>0</v>
      </c>
      <c r="AM1512" s="4">
        <f t="shared" si="357"/>
        <v>0</v>
      </c>
      <c r="AN1512" s="5">
        <f>SUM($H$3:H1512)</f>
        <v>15294.416666666672</v>
      </c>
    </row>
    <row r="1513" spans="1:40" x14ac:dyDescent="0.3">
      <c r="A1513" s="7" t="s">
        <v>15</v>
      </c>
      <c r="B1513" s="15">
        <v>1510</v>
      </c>
      <c r="C1513" s="15">
        <v>33</v>
      </c>
      <c r="D1513" s="15">
        <v>57.2</v>
      </c>
      <c r="E1513" s="4">
        <f t="shared" si="358"/>
        <v>0.30555555555555597</v>
      </c>
      <c r="F1513" s="11">
        <f t="shared" si="360"/>
        <v>9.7222222222222113E-2</v>
      </c>
      <c r="H1513" s="12">
        <f t="shared" si="346"/>
        <v>15.888888888888889</v>
      </c>
      <c r="I1513" s="5">
        <f t="shared" si="347"/>
        <v>57.138888888888964</v>
      </c>
      <c r="J1513" s="4">
        <f t="shared" si="348"/>
        <v>36.689399999999999</v>
      </c>
      <c r="K1513" s="4">
        <f t="shared" si="349"/>
        <v>38.695642700000008</v>
      </c>
      <c r="L1513" s="11">
        <f t="shared" si="350"/>
        <v>132.52393158888896</v>
      </c>
      <c r="N1513" s="12">
        <f t="shared" si="345"/>
        <v>2105.6580241345691</v>
      </c>
      <c r="O1513" s="4">
        <f t="shared" si="351"/>
        <v>2105.6580241345691</v>
      </c>
      <c r="P1513" s="4">
        <f t="shared" si="352"/>
        <v>0</v>
      </c>
      <c r="Q1513" s="4">
        <f t="shared" si="353"/>
        <v>5.8490500670404697E-4</v>
      </c>
      <c r="R1513" s="4">
        <f t="shared" si="354"/>
        <v>0</v>
      </c>
      <c r="S1513" s="4">
        <f>SUM($Q$3:Q1513)</f>
        <v>0.41257843816676087</v>
      </c>
      <c r="T1513" s="11">
        <f>SUM($R$3:R1513)</f>
        <v>6.0925869713058051E-2</v>
      </c>
      <c r="U1513" s="4">
        <f t="shared" si="355"/>
        <v>0</v>
      </c>
      <c r="AA1513" s="4">
        <f t="shared" si="356"/>
        <v>0</v>
      </c>
      <c r="AM1513" s="4">
        <f t="shared" si="357"/>
        <v>0</v>
      </c>
      <c r="AN1513" s="5">
        <f>SUM($H$3:H1513)</f>
        <v>15310.30555555556</v>
      </c>
    </row>
    <row r="1514" spans="1:40" x14ac:dyDescent="0.3">
      <c r="A1514" s="7" t="s">
        <v>15</v>
      </c>
      <c r="B1514" s="15">
        <v>1511</v>
      </c>
      <c r="C1514" s="15">
        <v>34</v>
      </c>
      <c r="D1514" s="15">
        <v>58.5</v>
      </c>
      <c r="E1514" s="4">
        <f t="shared" si="358"/>
        <v>0.41666666666666663</v>
      </c>
      <c r="F1514" s="11">
        <f t="shared" si="360"/>
        <v>0.11111111111111069</v>
      </c>
      <c r="H1514" s="12">
        <f t="shared" si="346"/>
        <v>16.25</v>
      </c>
      <c r="I1514" s="5">
        <f t="shared" si="347"/>
        <v>77.916666666666657</v>
      </c>
      <c r="J1514" s="4">
        <f t="shared" si="348"/>
        <v>36.689399999999999</v>
      </c>
      <c r="K1514" s="4">
        <f t="shared" si="349"/>
        <v>40.474522968749994</v>
      </c>
      <c r="L1514" s="11">
        <f t="shared" si="350"/>
        <v>155.08058963541666</v>
      </c>
      <c r="N1514" s="12">
        <f t="shared" si="345"/>
        <v>2520.0595815755205</v>
      </c>
      <c r="O1514" s="4">
        <f t="shared" si="351"/>
        <v>2520.0595815755205</v>
      </c>
      <c r="P1514" s="4">
        <f t="shared" si="352"/>
        <v>0</v>
      </c>
      <c r="Q1514" s="4">
        <f t="shared" si="353"/>
        <v>7.000165504376446E-4</v>
      </c>
      <c r="R1514" s="4">
        <f t="shared" si="354"/>
        <v>0</v>
      </c>
      <c r="S1514" s="4">
        <f>SUM($Q$3:Q1514)</f>
        <v>0.41327845471719854</v>
      </c>
      <c r="T1514" s="11">
        <f>SUM($R$3:R1514)</f>
        <v>6.0925869713058051E-2</v>
      </c>
      <c r="U1514" s="4">
        <f t="shared" si="355"/>
        <v>0</v>
      </c>
      <c r="AA1514" s="4">
        <f t="shared" si="356"/>
        <v>0</v>
      </c>
      <c r="AM1514" s="4">
        <f t="shared" si="357"/>
        <v>0</v>
      </c>
      <c r="AN1514" s="5">
        <f>SUM($H$3:H1514)</f>
        <v>15326.55555555556</v>
      </c>
    </row>
    <row r="1515" spans="1:40" x14ac:dyDescent="0.3">
      <c r="A1515" s="7" t="s">
        <v>15</v>
      </c>
      <c r="B1515" s="15">
        <v>1512</v>
      </c>
      <c r="C1515" s="15">
        <v>35</v>
      </c>
      <c r="D1515" s="15">
        <v>60.2</v>
      </c>
      <c r="E1515" s="4">
        <f t="shared" si="358"/>
        <v>0.52777777777777735</v>
      </c>
      <c r="F1515" s="11">
        <f t="shared" si="360"/>
        <v>0.10416666666666669</v>
      </c>
      <c r="H1515" s="12">
        <f t="shared" si="346"/>
        <v>16.722222222222221</v>
      </c>
      <c r="I1515" s="5">
        <f t="shared" si="347"/>
        <v>98.694444444444358</v>
      </c>
      <c r="J1515" s="4">
        <f t="shared" si="348"/>
        <v>36.689399999999999</v>
      </c>
      <c r="K1515" s="4">
        <f t="shared" si="349"/>
        <v>42.861068074999991</v>
      </c>
      <c r="L1515" s="11">
        <f t="shared" si="350"/>
        <v>178.24491251944434</v>
      </c>
      <c r="N1515" s="12">
        <f t="shared" si="345"/>
        <v>2980.6510371307081</v>
      </c>
      <c r="O1515" s="4">
        <f t="shared" si="351"/>
        <v>2980.6510371307081</v>
      </c>
      <c r="P1515" s="4">
        <f t="shared" si="352"/>
        <v>0</v>
      </c>
      <c r="Q1515" s="4">
        <f t="shared" si="353"/>
        <v>8.2795862142519673E-4</v>
      </c>
      <c r="R1515" s="4">
        <f t="shared" si="354"/>
        <v>0</v>
      </c>
      <c r="S1515" s="4">
        <f>SUM($Q$3:Q1515)</f>
        <v>0.41410641333862375</v>
      </c>
      <c r="T1515" s="11">
        <f>SUM($R$3:R1515)</f>
        <v>6.0925869713058051E-2</v>
      </c>
      <c r="U1515" s="4">
        <f t="shared" si="355"/>
        <v>0</v>
      </c>
      <c r="AA1515" s="4">
        <f t="shared" si="356"/>
        <v>0</v>
      </c>
      <c r="AM1515" s="4">
        <f t="shared" si="357"/>
        <v>0</v>
      </c>
      <c r="AN1515" s="5">
        <f>SUM($H$3:H1515)</f>
        <v>15343.277777777783</v>
      </c>
    </row>
    <row r="1516" spans="1:40" x14ac:dyDescent="0.3">
      <c r="A1516" s="7" t="s">
        <v>15</v>
      </c>
      <c r="B1516" s="15">
        <v>1513</v>
      </c>
      <c r="C1516" s="15">
        <v>36</v>
      </c>
      <c r="D1516" s="15">
        <v>62.3</v>
      </c>
      <c r="E1516" s="4">
        <f t="shared" si="358"/>
        <v>0.625</v>
      </c>
      <c r="F1516" s="11">
        <f t="shared" si="360"/>
        <v>6.9444444444444475E-2</v>
      </c>
      <c r="H1516" s="12">
        <f t="shared" si="346"/>
        <v>17.305555555555554</v>
      </c>
      <c r="I1516" s="5">
        <f t="shared" si="347"/>
        <v>116.875</v>
      </c>
      <c r="J1516" s="4">
        <f t="shared" si="348"/>
        <v>36.689399999999999</v>
      </c>
      <c r="K1516" s="4">
        <f t="shared" si="349"/>
        <v>45.903531668749991</v>
      </c>
      <c r="L1516" s="11">
        <f t="shared" si="350"/>
        <v>199.46793166875</v>
      </c>
      <c r="N1516" s="12">
        <f t="shared" si="345"/>
        <v>3451.903373045312</v>
      </c>
      <c r="O1516" s="4">
        <f t="shared" si="351"/>
        <v>3451.903373045312</v>
      </c>
      <c r="P1516" s="4">
        <f t="shared" si="352"/>
        <v>0</v>
      </c>
      <c r="Q1516" s="4">
        <f t="shared" si="353"/>
        <v>9.5886204806814224E-4</v>
      </c>
      <c r="R1516" s="4">
        <f t="shared" si="354"/>
        <v>0</v>
      </c>
      <c r="S1516" s="4">
        <f>SUM($Q$3:Q1516)</f>
        <v>0.41506527538669191</v>
      </c>
      <c r="T1516" s="11">
        <f>SUM($R$3:R1516)</f>
        <v>6.0925869713058051E-2</v>
      </c>
      <c r="U1516" s="4">
        <f t="shared" si="355"/>
        <v>0</v>
      </c>
      <c r="AA1516" s="4">
        <f t="shared" si="356"/>
        <v>0</v>
      </c>
      <c r="AM1516" s="4">
        <f t="shared" si="357"/>
        <v>0</v>
      </c>
      <c r="AN1516" s="5">
        <f>SUM($H$3:H1516)</f>
        <v>15360.583333333338</v>
      </c>
    </row>
    <row r="1517" spans="1:40" x14ac:dyDescent="0.3">
      <c r="A1517" s="7" t="s">
        <v>15</v>
      </c>
      <c r="B1517" s="15">
        <v>1514</v>
      </c>
      <c r="C1517" s="15">
        <v>37</v>
      </c>
      <c r="D1517" s="15">
        <v>64.7</v>
      </c>
      <c r="E1517" s="4">
        <f t="shared" si="358"/>
        <v>0.6666666666666663</v>
      </c>
      <c r="F1517" s="11">
        <f t="shared" si="360"/>
        <v>0</v>
      </c>
      <c r="H1517" s="12">
        <f t="shared" si="346"/>
        <v>17.972222222222221</v>
      </c>
      <c r="I1517" s="5">
        <f t="shared" si="347"/>
        <v>124.6666666666666</v>
      </c>
      <c r="J1517" s="4">
        <f t="shared" si="348"/>
        <v>36.689399999999999</v>
      </c>
      <c r="K1517" s="4">
        <f t="shared" si="349"/>
        <v>49.508363168749987</v>
      </c>
      <c r="L1517" s="11">
        <f t="shared" si="350"/>
        <v>210.86442983541659</v>
      </c>
      <c r="N1517" s="12">
        <f t="shared" si="345"/>
        <v>3789.7023917642923</v>
      </c>
      <c r="O1517" s="4">
        <f t="shared" si="351"/>
        <v>3789.7023917642923</v>
      </c>
      <c r="P1517" s="4">
        <f t="shared" si="352"/>
        <v>0</v>
      </c>
      <c r="Q1517" s="4">
        <f t="shared" si="353"/>
        <v>1.0526951088234144E-3</v>
      </c>
      <c r="R1517" s="4">
        <f t="shared" si="354"/>
        <v>0</v>
      </c>
      <c r="S1517" s="4">
        <f>SUM($Q$3:Q1517)</f>
        <v>0.4161179704955153</v>
      </c>
      <c r="T1517" s="11">
        <f>SUM($R$3:R1517)</f>
        <v>6.0925869713058051E-2</v>
      </c>
      <c r="U1517" s="4">
        <f t="shared" si="355"/>
        <v>0</v>
      </c>
      <c r="AA1517" s="4">
        <f t="shared" si="356"/>
        <v>0</v>
      </c>
      <c r="AM1517" s="4">
        <f t="shared" si="357"/>
        <v>0</v>
      </c>
      <c r="AN1517" s="5">
        <f>SUM($H$3:H1517)</f>
        <v>15378.55555555556</v>
      </c>
    </row>
    <row r="1518" spans="1:40" x14ac:dyDescent="0.3">
      <c r="A1518" s="7" t="s">
        <v>15</v>
      </c>
      <c r="B1518" s="15">
        <v>1515</v>
      </c>
      <c r="C1518" s="15">
        <v>38</v>
      </c>
      <c r="D1518" s="15">
        <v>67.099999999999994</v>
      </c>
      <c r="E1518" s="4">
        <f t="shared" si="358"/>
        <v>0.625</v>
      </c>
      <c r="F1518" s="11">
        <f t="shared" si="360"/>
        <v>-8.3333333333332538E-2</v>
      </c>
      <c r="H1518" s="12">
        <f t="shared" si="346"/>
        <v>18.638888888888886</v>
      </c>
      <c r="I1518" s="5">
        <f t="shared" si="347"/>
        <v>116.875</v>
      </c>
      <c r="J1518" s="4">
        <f t="shared" si="348"/>
        <v>36.689399999999999</v>
      </c>
      <c r="K1518" s="4">
        <f t="shared" si="349"/>
        <v>53.249440268749979</v>
      </c>
      <c r="L1518" s="11">
        <f t="shared" si="350"/>
        <v>206.81384026874997</v>
      </c>
      <c r="N1518" s="12">
        <f t="shared" si="345"/>
        <v>3854.7801894536447</v>
      </c>
      <c r="O1518" s="4">
        <f t="shared" si="351"/>
        <v>3854.7801894536447</v>
      </c>
      <c r="P1518" s="4">
        <f t="shared" si="352"/>
        <v>0</v>
      </c>
      <c r="Q1518" s="4">
        <f t="shared" si="353"/>
        <v>1.0707722748482347E-3</v>
      </c>
      <c r="R1518" s="4">
        <f t="shared" si="354"/>
        <v>0</v>
      </c>
      <c r="S1518" s="4">
        <f>SUM($Q$3:Q1518)</f>
        <v>0.41718874277036355</v>
      </c>
      <c r="T1518" s="11">
        <f>SUM($R$3:R1518)</f>
        <v>6.0925869713058051E-2</v>
      </c>
      <c r="U1518" s="4">
        <f t="shared" si="355"/>
        <v>0</v>
      </c>
      <c r="AA1518" s="4">
        <f t="shared" si="356"/>
        <v>0</v>
      </c>
      <c r="AM1518" s="4">
        <f t="shared" si="357"/>
        <v>0</v>
      </c>
      <c r="AN1518" s="5">
        <f>SUM($H$3:H1518)</f>
        <v>15397.194444444449</v>
      </c>
    </row>
    <row r="1519" spans="1:40" x14ac:dyDescent="0.3">
      <c r="A1519" s="7" t="s">
        <v>15</v>
      </c>
      <c r="B1519" s="4">
        <v>1516</v>
      </c>
      <c r="C1519" s="4">
        <v>39</v>
      </c>
      <c r="D1519" s="4">
        <v>69.2</v>
      </c>
      <c r="E1519" s="4">
        <f t="shared" si="358"/>
        <v>0.50000000000000122</v>
      </c>
      <c r="F1519" s="11">
        <f t="shared" si="360"/>
        <v>-0.12499999999999981</v>
      </c>
      <c r="H1519" s="12">
        <f t="shared" si="346"/>
        <v>19.222222222222221</v>
      </c>
      <c r="I1519" s="5">
        <f t="shared" si="347"/>
        <v>93.500000000000227</v>
      </c>
      <c r="J1519" s="4">
        <f t="shared" si="348"/>
        <v>36.689399999999999</v>
      </c>
      <c r="K1519" s="4">
        <f t="shared" si="349"/>
        <v>56.634646699999998</v>
      </c>
      <c r="L1519" s="11">
        <f t="shared" si="350"/>
        <v>186.82404670000022</v>
      </c>
      <c r="N1519" s="12">
        <f t="shared" si="345"/>
        <v>3591.1733421222266</v>
      </c>
      <c r="O1519" s="4">
        <f t="shared" si="351"/>
        <v>3591.1733421222266</v>
      </c>
      <c r="P1519" s="4">
        <f t="shared" si="352"/>
        <v>0</v>
      </c>
      <c r="Q1519" s="4">
        <f t="shared" si="353"/>
        <v>9.9754815058950745E-4</v>
      </c>
      <c r="R1519" s="4">
        <f t="shared" si="354"/>
        <v>0</v>
      </c>
      <c r="S1519" s="4">
        <f>SUM($Q$3:Q1519)</f>
        <v>0.41818629092095305</v>
      </c>
      <c r="T1519" s="11">
        <f>SUM($R$3:R1519)</f>
        <v>6.0925869713058051E-2</v>
      </c>
      <c r="U1519" s="4">
        <f t="shared" si="355"/>
        <v>0</v>
      </c>
      <c r="AA1519" s="4">
        <f t="shared" si="356"/>
        <v>0</v>
      </c>
      <c r="AM1519" s="4">
        <f t="shared" si="357"/>
        <v>0</v>
      </c>
      <c r="AN1519" s="5">
        <f>SUM($H$3:H1519)</f>
        <v>15416.416666666672</v>
      </c>
    </row>
    <row r="1520" spans="1:40" x14ac:dyDescent="0.3">
      <c r="A1520" s="7" t="s">
        <v>15</v>
      </c>
      <c r="B1520" s="4">
        <v>1517</v>
      </c>
      <c r="C1520" s="4">
        <v>40</v>
      </c>
      <c r="D1520" s="4">
        <v>70.7</v>
      </c>
      <c r="E1520" s="4">
        <f t="shared" si="358"/>
        <v>0.37500000000000039</v>
      </c>
      <c r="F1520" s="11">
        <f t="shared" si="360"/>
        <v>-0.11111111111111172</v>
      </c>
      <c r="H1520" s="12">
        <f t="shared" si="346"/>
        <v>19.638888888888889</v>
      </c>
      <c r="I1520" s="5">
        <f t="shared" si="347"/>
        <v>70.125000000000071</v>
      </c>
      <c r="J1520" s="4">
        <f t="shared" si="348"/>
        <v>36.689399999999999</v>
      </c>
      <c r="K1520" s="4">
        <f t="shared" si="349"/>
        <v>59.11651641875001</v>
      </c>
      <c r="L1520" s="11">
        <f t="shared" si="350"/>
        <v>165.93091641875009</v>
      </c>
      <c r="N1520" s="12">
        <f t="shared" si="345"/>
        <v>3258.6988307793422</v>
      </c>
      <c r="O1520" s="4">
        <f t="shared" si="351"/>
        <v>3258.6988307793422</v>
      </c>
      <c r="P1520" s="4">
        <f t="shared" si="352"/>
        <v>0</v>
      </c>
      <c r="Q1520" s="4">
        <f t="shared" si="353"/>
        <v>9.0519411966092831E-4</v>
      </c>
      <c r="R1520" s="4">
        <f t="shared" si="354"/>
        <v>0</v>
      </c>
      <c r="S1520" s="4">
        <f>SUM($Q$3:Q1520)</f>
        <v>0.419091485040614</v>
      </c>
      <c r="T1520" s="11">
        <f>SUM($R$3:R1520)</f>
        <v>6.0925869713058051E-2</v>
      </c>
      <c r="U1520" s="4">
        <f t="shared" si="355"/>
        <v>0</v>
      </c>
      <c r="AA1520" s="4">
        <f t="shared" si="356"/>
        <v>0</v>
      </c>
      <c r="AM1520" s="4">
        <f t="shared" si="357"/>
        <v>0</v>
      </c>
      <c r="AN1520" s="5">
        <f>SUM($H$3:H1520)</f>
        <v>15436.05555555556</v>
      </c>
    </row>
    <row r="1521" spans="1:40" x14ac:dyDescent="0.3">
      <c r="A1521" s="7" t="s">
        <v>15</v>
      </c>
      <c r="B1521" s="4">
        <v>1518</v>
      </c>
      <c r="C1521" s="4">
        <v>41</v>
      </c>
      <c r="D1521" s="4">
        <v>71.900000000000006</v>
      </c>
      <c r="E1521" s="4">
        <f t="shared" si="358"/>
        <v>0.27777777777777779</v>
      </c>
      <c r="F1521" s="11">
        <f t="shared" si="360"/>
        <v>-8.3333333333333537E-2</v>
      </c>
      <c r="H1521" s="12">
        <f t="shared" si="346"/>
        <v>19.972222222222225</v>
      </c>
      <c r="I1521" s="5">
        <f t="shared" si="347"/>
        <v>51.94444444444445</v>
      </c>
      <c r="J1521" s="4">
        <f t="shared" si="348"/>
        <v>36.689399999999999</v>
      </c>
      <c r="K1521" s="4">
        <f t="shared" si="349"/>
        <v>61.14033126875001</v>
      </c>
      <c r="L1521" s="11">
        <f t="shared" si="350"/>
        <v>149.77417571319447</v>
      </c>
      <c r="N1521" s="12">
        <f t="shared" si="345"/>
        <v>2991.3231204940789</v>
      </c>
      <c r="O1521" s="4">
        <f t="shared" si="351"/>
        <v>2991.3231204940789</v>
      </c>
      <c r="P1521" s="4">
        <f t="shared" si="352"/>
        <v>0</v>
      </c>
      <c r="Q1521" s="4">
        <f t="shared" si="353"/>
        <v>8.3092308902613305E-4</v>
      </c>
      <c r="R1521" s="4">
        <f t="shared" si="354"/>
        <v>0</v>
      </c>
      <c r="S1521" s="4">
        <f>SUM($Q$3:Q1521)</f>
        <v>0.41992240812964016</v>
      </c>
      <c r="T1521" s="11">
        <f>SUM($R$3:R1521)</f>
        <v>6.0925869713058051E-2</v>
      </c>
      <c r="U1521" s="4">
        <f t="shared" si="355"/>
        <v>0</v>
      </c>
      <c r="AA1521" s="4">
        <f t="shared" si="356"/>
        <v>0</v>
      </c>
      <c r="AM1521" s="4">
        <f t="shared" si="357"/>
        <v>0</v>
      </c>
      <c r="AN1521" s="5">
        <f>SUM($H$3:H1521)</f>
        <v>15456.027777777783</v>
      </c>
    </row>
    <row r="1522" spans="1:40" x14ac:dyDescent="0.3">
      <c r="A1522" s="7" t="s">
        <v>15</v>
      </c>
      <c r="B1522" s="4">
        <v>1519</v>
      </c>
      <c r="C1522" s="4">
        <v>42</v>
      </c>
      <c r="D1522" s="4">
        <v>72.7</v>
      </c>
      <c r="E1522" s="4">
        <f t="shared" si="358"/>
        <v>0.20833333333333331</v>
      </c>
      <c r="F1522" s="11">
        <f t="shared" si="360"/>
        <v>-6.2500000000000402E-2</v>
      </c>
      <c r="H1522" s="12">
        <f t="shared" si="346"/>
        <v>20.194444444444446</v>
      </c>
      <c r="I1522" s="5">
        <f t="shared" si="347"/>
        <v>38.958333333333329</v>
      </c>
      <c r="J1522" s="4">
        <f t="shared" si="348"/>
        <v>36.689399999999999</v>
      </c>
      <c r="K1522" s="4">
        <f t="shared" si="349"/>
        <v>62.508464168750002</v>
      </c>
      <c r="L1522" s="11">
        <f t="shared" si="350"/>
        <v>138.15619750208333</v>
      </c>
      <c r="N1522" s="12">
        <f t="shared" si="345"/>
        <v>2789.9876551115162</v>
      </c>
      <c r="O1522" s="4">
        <f t="shared" si="351"/>
        <v>2789.9876551115162</v>
      </c>
      <c r="P1522" s="4">
        <f t="shared" si="352"/>
        <v>0</v>
      </c>
      <c r="Q1522" s="4">
        <f t="shared" si="353"/>
        <v>7.7499657086431005E-4</v>
      </c>
      <c r="R1522" s="4">
        <f t="shared" si="354"/>
        <v>0</v>
      </c>
      <c r="S1522" s="4">
        <f>SUM($Q$3:Q1522)</f>
        <v>0.42069740470050448</v>
      </c>
      <c r="T1522" s="11">
        <f>SUM($R$3:R1522)</f>
        <v>6.0925869713058051E-2</v>
      </c>
      <c r="U1522" s="4">
        <f t="shared" si="355"/>
        <v>0</v>
      </c>
      <c r="AA1522" s="4">
        <f t="shared" si="356"/>
        <v>0</v>
      </c>
      <c r="AM1522" s="4">
        <f t="shared" si="357"/>
        <v>0</v>
      </c>
      <c r="AN1522" s="5">
        <f>SUM($H$3:H1522)</f>
        <v>15476.222222222228</v>
      </c>
    </row>
    <row r="1523" spans="1:40" x14ac:dyDescent="0.3">
      <c r="A1523" s="7" t="s">
        <v>15</v>
      </c>
      <c r="B1523" s="4">
        <v>1520</v>
      </c>
      <c r="C1523" s="4">
        <v>43</v>
      </c>
      <c r="D1523" s="4">
        <v>73.400000000000006</v>
      </c>
      <c r="E1523" s="4">
        <f t="shared" si="358"/>
        <v>0.15277777777777699</v>
      </c>
      <c r="F1523" s="11">
        <f t="shared" si="360"/>
        <v>-5.5555555555556337E-2</v>
      </c>
      <c r="H1523" s="12">
        <f t="shared" si="346"/>
        <v>20.388888888888889</v>
      </c>
      <c r="I1523" s="5">
        <f t="shared" si="347"/>
        <v>28.569444444444297</v>
      </c>
      <c r="J1523" s="4">
        <f t="shared" si="348"/>
        <v>36.689399999999999</v>
      </c>
      <c r="K1523" s="4">
        <f t="shared" si="349"/>
        <v>63.717998675000011</v>
      </c>
      <c r="L1523" s="11">
        <f t="shared" si="350"/>
        <v>128.97684311944431</v>
      </c>
      <c r="N1523" s="12">
        <f t="shared" si="345"/>
        <v>2629.6945236020033</v>
      </c>
      <c r="O1523" s="4">
        <f t="shared" si="351"/>
        <v>2629.6945236020033</v>
      </c>
      <c r="P1523" s="4">
        <f t="shared" si="352"/>
        <v>0</v>
      </c>
      <c r="Q1523" s="4">
        <f t="shared" si="353"/>
        <v>7.3047070100055642E-4</v>
      </c>
      <c r="R1523" s="4">
        <f t="shared" si="354"/>
        <v>0</v>
      </c>
      <c r="S1523" s="4">
        <f>SUM($Q$3:Q1523)</f>
        <v>0.42142787540150506</v>
      </c>
      <c r="T1523" s="11">
        <f>SUM($R$3:R1523)</f>
        <v>6.0925869713058051E-2</v>
      </c>
      <c r="U1523" s="4">
        <f t="shared" si="355"/>
        <v>0</v>
      </c>
      <c r="AA1523" s="4">
        <f t="shared" si="356"/>
        <v>0</v>
      </c>
      <c r="AM1523" s="4">
        <f t="shared" si="357"/>
        <v>0</v>
      </c>
      <c r="AN1523" s="5">
        <f>SUM($H$3:H1523)</f>
        <v>15496.611111111117</v>
      </c>
    </row>
    <row r="1524" spans="1:40" x14ac:dyDescent="0.3">
      <c r="A1524" s="7" t="s">
        <v>15</v>
      </c>
      <c r="B1524" s="4">
        <v>1521</v>
      </c>
      <c r="C1524" s="4">
        <v>44</v>
      </c>
      <c r="D1524" s="4">
        <v>73.8</v>
      </c>
      <c r="E1524" s="4">
        <f t="shared" si="358"/>
        <v>9.7222222222220642E-2</v>
      </c>
      <c r="F1524" s="11">
        <f t="shared" si="360"/>
        <v>-6.2499999999999403E-2</v>
      </c>
      <c r="H1524" s="12">
        <f t="shared" si="346"/>
        <v>20.5</v>
      </c>
      <c r="I1524" s="5">
        <f t="shared" si="347"/>
        <v>18.180555555555259</v>
      </c>
      <c r="J1524" s="4">
        <f t="shared" si="348"/>
        <v>36.689399999999999</v>
      </c>
      <c r="K1524" s="4">
        <f t="shared" si="349"/>
        <v>64.414365074999992</v>
      </c>
      <c r="L1524" s="11">
        <f t="shared" si="350"/>
        <v>119.28432063055524</v>
      </c>
      <c r="N1524" s="12">
        <f t="shared" si="345"/>
        <v>2445.3285729263825</v>
      </c>
      <c r="O1524" s="4">
        <f t="shared" si="351"/>
        <v>2445.3285729263825</v>
      </c>
      <c r="P1524" s="4">
        <f t="shared" si="352"/>
        <v>0</v>
      </c>
      <c r="Q1524" s="4">
        <f t="shared" si="353"/>
        <v>6.7925793692399515E-4</v>
      </c>
      <c r="R1524" s="4">
        <f t="shared" si="354"/>
        <v>0</v>
      </c>
      <c r="S1524" s="4">
        <f>SUM($Q$3:Q1524)</f>
        <v>0.42210713333842903</v>
      </c>
      <c r="T1524" s="11">
        <f>SUM($R$3:R1524)</f>
        <v>6.0925869713058051E-2</v>
      </c>
      <c r="U1524" s="4">
        <f t="shared" si="355"/>
        <v>0</v>
      </c>
      <c r="AA1524" s="4">
        <f t="shared" si="356"/>
        <v>0</v>
      </c>
      <c r="AM1524" s="4">
        <f t="shared" si="357"/>
        <v>0</v>
      </c>
      <c r="AN1524" s="5">
        <f>SUM($H$3:H1524)</f>
        <v>15517.111111111117</v>
      </c>
    </row>
    <row r="1525" spans="1:40" x14ac:dyDescent="0.3">
      <c r="A1525" s="7" t="s">
        <v>15</v>
      </c>
      <c r="B1525" s="4">
        <v>1522</v>
      </c>
      <c r="C1525" s="4">
        <v>45</v>
      </c>
      <c r="D1525" s="4">
        <v>74.099999999999994</v>
      </c>
      <c r="E1525" s="4">
        <f t="shared" si="358"/>
        <v>2.7777777777778172E-2</v>
      </c>
      <c r="F1525" s="11">
        <f t="shared" si="360"/>
        <v>-8.3333333333332538E-2</v>
      </c>
      <c r="H1525" s="12">
        <f t="shared" si="346"/>
        <v>20.583333333333332</v>
      </c>
      <c r="I1525" s="5">
        <f t="shared" si="347"/>
        <v>5.1944444444445184</v>
      </c>
      <c r="J1525" s="4">
        <f t="shared" si="348"/>
        <v>36.689399999999999</v>
      </c>
      <c r="K1525" s="4">
        <f t="shared" si="349"/>
        <v>64.939123518749994</v>
      </c>
      <c r="L1525" s="11">
        <f t="shared" si="350"/>
        <v>106.82296796319451</v>
      </c>
      <c r="N1525" s="12">
        <f t="shared" si="345"/>
        <v>2198.7727572424201</v>
      </c>
      <c r="O1525" s="4">
        <f t="shared" si="351"/>
        <v>2198.7727572424201</v>
      </c>
      <c r="P1525" s="4">
        <f t="shared" si="352"/>
        <v>0</v>
      </c>
      <c r="Q1525" s="4">
        <f t="shared" si="353"/>
        <v>6.1077021034511671E-4</v>
      </c>
      <c r="R1525" s="4">
        <f t="shared" si="354"/>
        <v>0</v>
      </c>
      <c r="S1525" s="4">
        <f>SUM($Q$3:Q1525)</f>
        <v>0.42271790354877414</v>
      </c>
      <c r="T1525" s="11">
        <f>SUM($R$3:R1525)</f>
        <v>6.0925869713058051E-2</v>
      </c>
      <c r="U1525" s="4">
        <f t="shared" si="355"/>
        <v>0</v>
      </c>
      <c r="AA1525" s="4">
        <f t="shared" si="356"/>
        <v>0</v>
      </c>
      <c r="AM1525" s="4">
        <f t="shared" si="357"/>
        <v>0</v>
      </c>
      <c r="AN1525" s="5">
        <f>SUM($H$3:H1525)</f>
        <v>15537.694444444451</v>
      </c>
    </row>
    <row r="1526" spans="1:40" x14ac:dyDescent="0.3">
      <c r="A1526" s="7" t="s">
        <v>15</v>
      </c>
      <c r="B1526" s="4">
        <v>1523</v>
      </c>
      <c r="C1526" s="4">
        <v>46</v>
      </c>
      <c r="D1526" s="4">
        <v>74</v>
      </c>
      <c r="E1526" s="4">
        <f t="shared" si="358"/>
        <v>-6.9444444444444448E-2</v>
      </c>
      <c r="F1526" s="11">
        <f t="shared" si="360"/>
        <v>-0.11805555555555575</v>
      </c>
      <c r="H1526" s="12">
        <f t="shared" si="346"/>
        <v>20.555555555555554</v>
      </c>
      <c r="I1526" s="5">
        <f t="shared" si="347"/>
        <v>-12.986111111111112</v>
      </c>
      <c r="J1526" s="4">
        <f t="shared" si="348"/>
        <v>36.689399999999999</v>
      </c>
      <c r="K1526" s="4">
        <f t="shared" si="349"/>
        <v>64.763967499999993</v>
      </c>
      <c r="L1526" s="11">
        <f t="shared" si="350"/>
        <v>88.46725638888887</v>
      </c>
      <c r="N1526" s="12">
        <f t="shared" si="345"/>
        <v>1818.4936035493822</v>
      </c>
      <c r="O1526" s="4">
        <f t="shared" si="351"/>
        <v>1818.4936035493822</v>
      </c>
      <c r="P1526" s="4">
        <f t="shared" si="352"/>
        <v>0</v>
      </c>
      <c r="Q1526" s="4">
        <f t="shared" si="353"/>
        <v>5.0513711209705062E-4</v>
      </c>
      <c r="R1526" s="4">
        <f t="shared" si="354"/>
        <v>0</v>
      </c>
      <c r="S1526" s="4">
        <f>SUM($Q$3:Q1526)</f>
        <v>0.42322304066087119</v>
      </c>
      <c r="T1526" s="11">
        <f>SUM($R$3:R1526)</f>
        <v>6.0925869713058051E-2</v>
      </c>
      <c r="U1526" s="4">
        <f t="shared" si="355"/>
        <v>0</v>
      </c>
      <c r="AA1526" s="4">
        <f t="shared" si="356"/>
        <v>0</v>
      </c>
      <c r="AM1526" s="4">
        <f t="shared" si="357"/>
        <v>0</v>
      </c>
      <c r="AN1526" s="5">
        <f>SUM($H$3:H1526)</f>
        <v>15558.250000000005</v>
      </c>
    </row>
    <row r="1527" spans="1:40" x14ac:dyDescent="0.3">
      <c r="A1527" s="7" t="s">
        <v>15</v>
      </c>
      <c r="B1527" s="4">
        <v>1524</v>
      </c>
      <c r="C1527" s="4">
        <v>47</v>
      </c>
      <c r="D1527" s="4">
        <v>73.599999999999994</v>
      </c>
      <c r="E1527" s="4">
        <f t="shared" si="358"/>
        <v>-0.20833333333333331</v>
      </c>
      <c r="F1527" s="11">
        <f t="shared" si="360"/>
        <v>-0.15972222222222204</v>
      </c>
      <c r="H1527" s="12">
        <f t="shared" si="346"/>
        <v>20.444444444444443</v>
      </c>
      <c r="I1527" s="5">
        <f t="shared" si="347"/>
        <v>-38.958333333333329</v>
      </c>
      <c r="J1527" s="4">
        <f t="shared" si="348"/>
        <v>36.689399999999999</v>
      </c>
      <c r="K1527" s="4">
        <f t="shared" si="349"/>
        <v>64.065708799999982</v>
      </c>
      <c r="L1527" s="11">
        <f t="shared" si="350"/>
        <v>61.796775466666652</v>
      </c>
      <c r="N1527" s="12">
        <f t="shared" si="345"/>
        <v>1263.4007428740738</v>
      </c>
      <c r="O1527" s="4">
        <f t="shared" si="351"/>
        <v>1263.4007428740738</v>
      </c>
      <c r="P1527" s="4">
        <f t="shared" si="352"/>
        <v>0</v>
      </c>
      <c r="Q1527" s="4">
        <f t="shared" si="353"/>
        <v>3.5094465079835385E-4</v>
      </c>
      <c r="R1527" s="4">
        <f t="shared" si="354"/>
        <v>0</v>
      </c>
      <c r="S1527" s="4">
        <f>SUM($Q$3:Q1527)</f>
        <v>0.42357398531166957</v>
      </c>
      <c r="T1527" s="11">
        <f>SUM($R$3:R1527)</f>
        <v>6.0925869713058051E-2</v>
      </c>
      <c r="U1527" s="4">
        <f t="shared" si="355"/>
        <v>0</v>
      </c>
      <c r="AA1527" s="4">
        <f t="shared" si="356"/>
        <v>0</v>
      </c>
      <c r="AM1527" s="4">
        <f t="shared" si="357"/>
        <v>0</v>
      </c>
      <c r="AN1527" s="5">
        <f>SUM($H$3:H1527)</f>
        <v>15578.694444444451</v>
      </c>
    </row>
    <row r="1528" spans="1:40" x14ac:dyDescent="0.3">
      <c r="A1528" s="7" t="s">
        <v>15</v>
      </c>
      <c r="B1528" s="4">
        <v>1525</v>
      </c>
      <c r="C1528" s="4">
        <v>48</v>
      </c>
      <c r="D1528" s="4">
        <v>72.5</v>
      </c>
      <c r="E1528" s="4">
        <f t="shared" si="358"/>
        <v>-0.38888888888888851</v>
      </c>
      <c r="F1528" s="11">
        <f t="shared" si="360"/>
        <v>-0.16666666666666705</v>
      </c>
      <c r="H1528" s="12">
        <f t="shared" si="346"/>
        <v>20.138888888888889</v>
      </c>
      <c r="I1528" s="5">
        <f t="shared" si="347"/>
        <v>-72.722222222222157</v>
      </c>
      <c r="J1528" s="4">
        <f t="shared" si="348"/>
        <v>36.689399999999999</v>
      </c>
      <c r="K1528" s="4">
        <f t="shared" si="349"/>
        <v>62.165011718750009</v>
      </c>
      <c r="L1528" s="11">
        <f t="shared" si="350"/>
        <v>26.13218949652785</v>
      </c>
      <c r="N1528" s="12">
        <f t="shared" si="345"/>
        <v>526.27326069396361</v>
      </c>
      <c r="O1528" s="4">
        <f t="shared" si="351"/>
        <v>526.27326069396361</v>
      </c>
      <c r="P1528" s="4">
        <f t="shared" si="352"/>
        <v>0</v>
      </c>
      <c r="Q1528" s="4">
        <f t="shared" si="353"/>
        <v>1.4618701685943433E-4</v>
      </c>
      <c r="R1528" s="4">
        <f t="shared" si="354"/>
        <v>0</v>
      </c>
      <c r="S1528" s="4">
        <f>SUM($Q$3:Q1528)</f>
        <v>0.42372017232852899</v>
      </c>
      <c r="T1528" s="11">
        <f>SUM($R$3:R1528)</f>
        <v>6.0925869713058051E-2</v>
      </c>
      <c r="U1528" s="4">
        <f t="shared" si="355"/>
        <v>0</v>
      </c>
      <c r="AA1528" s="4">
        <f t="shared" si="356"/>
        <v>0</v>
      </c>
      <c r="AM1528" s="4">
        <f t="shared" si="357"/>
        <v>0</v>
      </c>
      <c r="AN1528" s="5">
        <f>SUM($H$3:H1528)</f>
        <v>15598.833333333339</v>
      </c>
    </row>
    <row r="1529" spans="1:40" x14ac:dyDescent="0.3">
      <c r="A1529" s="7" t="s">
        <v>15</v>
      </c>
      <c r="B1529" s="4">
        <v>1526</v>
      </c>
      <c r="C1529" s="4">
        <v>49</v>
      </c>
      <c r="D1529" s="4">
        <v>70.8</v>
      </c>
      <c r="E1529" s="4">
        <f t="shared" si="358"/>
        <v>-0.54166666666666741</v>
      </c>
      <c r="F1529" s="11">
        <f t="shared" si="360"/>
        <v>-0.12499999999999978</v>
      </c>
      <c r="H1529" s="12">
        <f t="shared" si="346"/>
        <v>19.666666666666664</v>
      </c>
      <c r="I1529" s="5">
        <f t="shared" si="347"/>
        <v>-101.2916666666668</v>
      </c>
      <c r="J1529" s="4">
        <f t="shared" si="348"/>
        <v>36.689399999999999</v>
      </c>
      <c r="K1529" s="4">
        <f t="shared" si="349"/>
        <v>59.283866699999976</v>
      </c>
      <c r="L1529" s="11">
        <f t="shared" si="350"/>
        <v>-5.3183999666668171</v>
      </c>
      <c r="N1529" s="12">
        <f t="shared" si="345"/>
        <v>-104.59519934444739</v>
      </c>
      <c r="O1529" s="4">
        <f t="shared" si="351"/>
        <v>0</v>
      </c>
      <c r="P1529" s="4">
        <f t="shared" si="352"/>
        <v>104.59519934444739</v>
      </c>
      <c r="Q1529" s="4">
        <f t="shared" si="353"/>
        <v>0</v>
      </c>
      <c r="R1529" s="4">
        <f t="shared" si="354"/>
        <v>2.9054222040124277E-5</v>
      </c>
      <c r="S1529" s="4">
        <f>SUM($Q$3:Q1529)</f>
        <v>0.42372017232852899</v>
      </c>
      <c r="T1529" s="11">
        <f>SUM($R$3:R1529)</f>
        <v>6.0954923935098174E-2</v>
      </c>
      <c r="U1529" s="4">
        <f t="shared" si="355"/>
        <v>4.9392177468211265E-4</v>
      </c>
      <c r="AA1529" s="4">
        <f t="shared" si="356"/>
        <v>3.4574524227747884E-4</v>
      </c>
      <c r="AM1529" s="4">
        <f t="shared" si="357"/>
        <v>0</v>
      </c>
      <c r="AN1529" s="5">
        <f>SUM($H$3:H1529)</f>
        <v>15618.500000000005</v>
      </c>
    </row>
    <row r="1530" spans="1:40" x14ac:dyDescent="0.3">
      <c r="A1530" s="7" t="s">
        <v>15</v>
      </c>
      <c r="B1530" s="4">
        <v>1527</v>
      </c>
      <c r="C1530" s="4">
        <v>50</v>
      </c>
      <c r="D1530" s="4">
        <v>68.599999999999994</v>
      </c>
      <c r="E1530" s="4">
        <f t="shared" si="358"/>
        <v>-0.63888888888888806</v>
      </c>
      <c r="F1530" s="11">
        <f t="shared" si="360"/>
        <v>-4.8611111111110328E-2</v>
      </c>
      <c r="H1530" s="12">
        <f t="shared" si="346"/>
        <v>19.055555555555554</v>
      </c>
      <c r="I1530" s="5">
        <f t="shared" si="347"/>
        <v>-119.47222222222207</v>
      </c>
      <c r="J1530" s="4">
        <f t="shared" si="348"/>
        <v>36.689399999999999</v>
      </c>
      <c r="K1530" s="4">
        <f t="shared" si="349"/>
        <v>55.656800674999992</v>
      </c>
      <c r="L1530" s="11">
        <f t="shared" si="350"/>
        <v>-27.126021547222088</v>
      </c>
      <c r="N1530" s="12">
        <f t="shared" si="345"/>
        <v>-516.90141059428754</v>
      </c>
      <c r="O1530" s="4">
        <f t="shared" si="351"/>
        <v>0</v>
      </c>
      <c r="P1530" s="4">
        <f t="shared" si="352"/>
        <v>516.90141059428754</v>
      </c>
      <c r="Q1530" s="4">
        <f t="shared" si="353"/>
        <v>0</v>
      </c>
      <c r="R1530" s="4">
        <f t="shared" si="354"/>
        <v>1.4358372516507986E-4</v>
      </c>
      <c r="S1530" s="4">
        <f>SUM($Q$3:Q1530)</f>
        <v>0.42372017232852899</v>
      </c>
      <c r="T1530" s="11">
        <f>SUM($R$3:R1530)</f>
        <v>6.109850766026325E-2</v>
      </c>
      <c r="U1530" s="4">
        <f t="shared" si="355"/>
        <v>2.4409233278063578E-3</v>
      </c>
      <c r="AA1530" s="4">
        <f t="shared" si="356"/>
        <v>1.7086463294644504E-3</v>
      </c>
      <c r="AM1530" s="4">
        <f t="shared" si="357"/>
        <v>0</v>
      </c>
      <c r="AN1530" s="5">
        <f>SUM($H$3:H1530)</f>
        <v>15637.55555555556</v>
      </c>
    </row>
    <row r="1531" spans="1:40" x14ac:dyDescent="0.3">
      <c r="A1531" s="7" t="s">
        <v>15</v>
      </c>
      <c r="B1531" s="4">
        <v>1528</v>
      </c>
      <c r="C1531" s="4">
        <v>51</v>
      </c>
      <c r="D1531" s="4">
        <v>66.2</v>
      </c>
      <c r="E1531" s="4">
        <f t="shared" si="358"/>
        <v>-0.63888888888888806</v>
      </c>
      <c r="F1531" s="11">
        <f t="shared" si="360"/>
        <v>4.1666666666666241E-2</v>
      </c>
      <c r="H1531" s="12">
        <f t="shared" si="346"/>
        <v>18.388888888888889</v>
      </c>
      <c r="I1531" s="5">
        <f t="shared" si="347"/>
        <v>-119.47222222222207</v>
      </c>
      <c r="J1531" s="4">
        <f t="shared" si="348"/>
        <v>36.689399999999999</v>
      </c>
      <c r="K1531" s="4">
        <f t="shared" si="349"/>
        <v>51.830570075000004</v>
      </c>
      <c r="L1531" s="11">
        <f t="shared" si="350"/>
        <v>-30.952252147222076</v>
      </c>
      <c r="N1531" s="12">
        <f t="shared" si="345"/>
        <v>-569.17752559613928</v>
      </c>
      <c r="O1531" s="4">
        <f t="shared" si="351"/>
        <v>0</v>
      </c>
      <c r="P1531" s="4">
        <f t="shared" si="352"/>
        <v>569.17752559613928</v>
      </c>
      <c r="Q1531" s="4">
        <f t="shared" si="353"/>
        <v>0</v>
      </c>
      <c r="R1531" s="4">
        <f t="shared" si="354"/>
        <v>1.5810486822114982E-4</v>
      </c>
      <c r="S1531" s="4">
        <f>SUM($Q$3:Q1531)</f>
        <v>0.42372017232852899</v>
      </c>
      <c r="T1531" s="11">
        <f>SUM($R$3:R1531)</f>
        <v>6.1256612528484397E-2</v>
      </c>
      <c r="U1531" s="4">
        <f t="shared" si="355"/>
        <v>2.687782759759547E-3</v>
      </c>
      <c r="AA1531" s="4">
        <f t="shared" si="356"/>
        <v>1.8814479318316828E-3</v>
      </c>
      <c r="AM1531" s="4">
        <f t="shared" si="357"/>
        <v>0</v>
      </c>
      <c r="AN1531" s="5">
        <f>SUM($H$3:H1531)</f>
        <v>15655.944444444449</v>
      </c>
    </row>
    <row r="1532" spans="1:40" x14ac:dyDescent="0.3">
      <c r="A1532" s="7" t="s">
        <v>15</v>
      </c>
      <c r="B1532" s="4">
        <v>1529</v>
      </c>
      <c r="C1532" s="4">
        <v>52</v>
      </c>
      <c r="D1532" s="4">
        <v>64</v>
      </c>
      <c r="E1532" s="4">
        <f t="shared" si="358"/>
        <v>-0.55555555555555558</v>
      </c>
      <c r="F1532" s="11">
        <f t="shared" si="360"/>
        <v>0.10416666666666616</v>
      </c>
      <c r="H1532" s="12">
        <f t="shared" si="346"/>
        <v>17.777777777777779</v>
      </c>
      <c r="I1532" s="5">
        <f t="shared" si="347"/>
        <v>-103.8888888888889</v>
      </c>
      <c r="J1532" s="4">
        <f t="shared" si="348"/>
        <v>36.689399999999999</v>
      </c>
      <c r="K1532" s="4">
        <f t="shared" si="349"/>
        <v>48.442880000000009</v>
      </c>
      <c r="L1532" s="11">
        <f t="shared" si="350"/>
        <v>-18.756608888888898</v>
      </c>
      <c r="N1532" s="12">
        <f t="shared" si="345"/>
        <v>-333.45082469135821</v>
      </c>
      <c r="O1532" s="4">
        <f t="shared" si="351"/>
        <v>0</v>
      </c>
      <c r="P1532" s="4">
        <f t="shared" si="352"/>
        <v>333.45082469135821</v>
      </c>
      <c r="Q1532" s="4">
        <f t="shared" si="353"/>
        <v>0</v>
      </c>
      <c r="R1532" s="4">
        <f t="shared" si="354"/>
        <v>9.2625229080932841E-5</v>
      </c>
      <c r="S1532" s="4">
        <f>SUM($Q$3:Q1532)</f>
        <v>0.42372017232852899</v>
      </c>
      <c r="T1532" s="11">
        <f>SUM($R$3:R1532)</f>
        <v>6.1349237757565331E-2</v>
      </c>
      <c r="U1532" s="4">
        <f t="shared" si="355"/>
        <v>1.5746288943758583E-3</v>
      </c>
      <c r="AA1532" s="4">
        <f t="shared" si="356"/>
        <v>1.1022402260631007E-3</v>
      </c>
      <c r="AM1532" s="4">
        <f t="shared" si="357"/>
        <v>0</v>
      </c>
      <c r="AN1532" s="5">
        <f>SUM($H$3:H1532)</f>
        <v>15673.722222222226</v>
      </c>
    </row>
    <row r="1533" spans="1:40" x14ac:dyDescent="0.3">
      <c r="A1533" s="7" t="s">
        <v>15</v>
      </c>
      <c r="B1533" s="4">
        <v>1530</v>
      </c>
      <c r="C1533" s="4">
        <v>53</v>
      </c>
      <c r="D1533" s="4">
        <v>62.2</v>
      </c>
      <c r="E1533" s="4">
        <f t="shared" si="358"/>
        <v>-0.43055555555555575</v>
      </c>
      <c r="F1533" s="11">
        <f t="shared" si="360"/>
        <v>0.1388888888888889</v>
      </c>
      <c r="H1533" s="12">
        <f t="shared" si="346"/>
        <v>17.277777777777779</v>
      </c>
      <c r="I1533" s="5">
        <f t="shared" si="347"/>
        <v>-80.513888888888928</v>
      </c>
      <c r="J1533" s="4">
        <f t="shared" si="348"/>
        <v>36.689399999999999</v>
      </c>
      <c r="K1533" s="4">
        <f t="shared" si="349"/>
        <v>45.756287075000003</v>
      </c>
      <c r="L1533" s="11">
        <f t="shared" si="350"/>
        <v>1.9317981861110738</v>
      </c>
      <c r="N1533" s="12">
        <f t="shared" si="345"/>
        <v>33.377179771141329</v>
      </c>
      <c r="O1533" s="4">
        <f t="shared" si="351"/>
        <v>33.377179771141329</v>
      </c>
      <c r="P1533" s="4">
        <f t="shared" si="352"/>
        <v>0</v>
      </c>
      <c r="Q1533" s="4">
        <f t="shared" si="353"/>
        <v>9.2714388253170364E-6</v>
      </c>
      <c r="R1533" s="4">
        <f t="shared" si="354"/>
        <v>0</v>
      </c>
      <c r="S1533" s="4">
        <f>SUM($Q$3:Q1533)</f>
        <v>0.42372944376735433</v>
      </c>
      <c r="T1533" s="11">
        <f>SUM($R$3:R1533)</f>
        <v>6.1349237757565331E-2</v>
      </c>
      <c r="U1533" s="4">
        <f t="shared" si="355"/>
        <v>0</v>
      </c>
      <c r="AA1533" s="4">
        <f t="shared" si="356"/>
        <v>0</v>
      </c>
      <c r="AM1533" s="4">
        <f t="shared" si="357"/>
        <v>0</v>
      </c>
      <c r="AN1533" s="5">
        <f>SUM($H$3:H1533)</f>
        <v>15691.000000000004</v>
      </c>
    </row>
    <row r="1534" spans="1:40" x14ac:dyDescent="0.3">
      <c r="A1534" s="7" t="s">
        <v>15</v>
      </c>
      <c r="B1534" s="4">
        <v>1531</v>
      </c>
      <c r="C1534" s="4">
        <v>54</v>
      </c>
      <c r="D1534" s="4">
        <v>60.9</v>
      </c>
      <c r="E1534" s="4">
        <f t="shared" si="358"/>
        <v>-0.27777777777777779</v>
      </c>
      <c r="F1534" s="11">
        <f t="shared" si="360"/>
        <v>0.15277777777777796</v>
      </c>
      <c r="H1534" s="12">
        <f t="shared" si="346"/>
        <v>16.916666666666664</v>
      </c>
      <c r="I1534" s="5">
        <f t="shared" si="347"/>
        <v>-51.94444444444445</v>
      </c>
      <c r="J1534" s="4">
        <f t="shared" si="348"/>
        <v>36.689399999999999</v>
      </c>
      <c r="K1534" s="4">
        <f t="shared" si="349"/>
        <v>43.863632268749988</v>
      </c>
      <c r="L1534" s="11">
        <f t="shared" si="350"/>
        <v>28.608587824305538</v>
      </c>
      <c r="N1534" s="12">
        <f t="shared" si="345"/>
        <v>483.96194402783527</v>
      </c>
      <c r="O1534" s="4">
        <f t="shared" si="351"/>
        <v>483.96194402783527</v>
      </c>
      <c r="P1534" s="4">
        <f t="shared" si="352"/>
        <v>0</v>
      </c>
      <c r="Q1534" s="4">
        <f t="shared" si="353"/>
        <v>1.3443387334106536E-4</v>
      </c>
      <c r="R1534" s="4">
        <f t="shared" si="354"/>
        <v>0</v>
      </c>
      <c r="S1534" s="4">
        <f>SUM($Q$3:Q1534)</f>
        <v>0.42386387764069539</v>
      </c>
      <c r="T1534" s="11">
        <f>SUM($R$3:R1534)</f>
        <v>6.1349237757565331E-2</v>
      </c>
      <c r="U1534" s="4">
        <f t="shared" si="355"/>
        <v>0</v>
      </c>
      <c r="AA1534" s="4">
        <f t="shared" si="356"/>
        <v>0</v>
      </c>
      <c r="AM1534" s="4">
        <f t="shared" si="357"/>
        <v>0</v>
      </c>
      <c r="AN1534" s="5">
        <f>SUM($H$3:H1534)</f>
        <v>15707.91666666667</v>
      </c>
    </row>
    <row r="1535" spans="1:40" x14ac:dyDescent="0.3">
      <c r="A1535" s="7" t="s">
        <v>15</v>
      </c>
      <c r="B1535" s="4">
        <v>1532</v>
      </c>
      <c r="C1535" s="4">
        <v>55</v>
      </c>
      <c r="D1535" s="4">
        <v>60.2</v>
      </c>
      <c r="E1535" s="4">
        <f t="shared" si="358"/>
        <v>-0.12499999999999981</v>
      </c>
      <c r="F1535" s="11">
        <f t="shared" si="360"/>
        <v>0.15277777777777748</v>
      </c>
      <c r="H1535" s="12">
        <f t="shared" si="346"/>
        <v>16.722222222222221</v>
      </c>
      <c r="I1535" s="5">
        <f t="shared" si="347"/>
        <v>-23.374999999999964</v>
      </c>
      <c r="J1535" s="4">
        <f t="shared" si="348"/>
        <v>36.689399999999999</v>
      </c>
      <c r="K1535" s="4">
        <f t="shared" si="349"/>
        <v>42.861068074999991</v>
      </c>
      <c r="L1535" s="11">
        <f t="shared" si="350"/>
        <v>56.175468075000026</v>
      </c>
      <c r="N1535" s="12">
        <f t="shared" si="345"/>
        <v>939.37866058750035</v>
      </c>
      <c r="O1535" s="4">
        <f t="shared" si="351"/>
        <v>939.37866058750035</v>
      </c>
      <c r="P1535" s="4">
        <f t="shared" si="352"/>
        <v>0</v>
      </c>
      <c r="Q1535" s="4">
        <f t="shared" si="353"/>
        <v>2.6093851682986119E-4</v>
      </c>
      <c r="R1535" s="4">
        <f t="shared" si="354"/>
        <v>0</v>
      </c>
      <c r="S1535" s="4">
        <f>SUM($Q$3:Q1535)</f>
        <v>0.42412481615752523</v>
      </c>
      <c r="T1535" s="11">
        <f>SUM($R$3:R1535)</f>
        <v>6.1349237757565331E-2</v>
      </c>
      <c r="U1535" s="4">
        <f t="shared" si="355"/>
        <v>0</v>
      </c>
      <c r="AA1535" s="4">
        <f t="shared" si="356"/>
        <v>0</v>
      </c>
      <c r="AM1535" s="4">
        <f t="shared" si="357"/>
        <v>0</v>
      </c>
      <c r="AN1535" s="5">
        <f>SUM($H$3:H1535)</f>
        <v>15724.638888888892</v>
      </c>
    </row>
    <row r="1536" spans="1:40" x14ac:dyDescent="0.3">
      <c r="A1536" s="7" t="s">
        <v>15</v>
      </c>
      <c r="B1536" s="4">
        <v>1533</v>
      </c>
      <c r="C1536" s="4">
        <v>56</v>
      </c>
      <c r="D1536" s="4">
        <v>60</v>
      </c>
      <c r="E1536" s="4">
        <f t="shared" si="358"/>
        <v>2.7777777777777186E-2</v>
      </c>
      <c r="F1536" s="11">
        <f t="shared" si="360"/>
        <v>0.15972222222222204</v>
      </c>
      <c r="H1536" s="12">
        <f t="shared" si="346"/>
        <v>16.666666666666668</v>
      </c>
      <c r="I1536" s="5">
        <f t="shared" si="347"/>
        <v>5.1944444444443336</v>
      </c>
      <c r="J1536" s="4">
        <f t="shared" si="348"/>
        <v>36.689399999999999</v>
      </c>
      <c r="K1536" s="4">
        <f t="shared" si="349"/>
        <v>42.576750000000004</v>
      </c>
      <c r="L1536" s="11">
        <f t="shared" si="350"/>
        <v>84.46059444444434</v>
      </c>
      <c r="N1536" s="12">
        <f t="shared" si="345"/>
        <v>1407.6765740740725</v>
      </c>
      <c r="O1536" s="4">
        <f t="shared" si="351"/>
        <v>1407.6765740740725</v>
      </c>
      <c r="P1536" s="4">
        <f t="shared" si="352"/>
        <v>0</v>
      </c>
      <c r="Q1536" s="4">
        <f t="shared" si="353"/>
        <v>3.9102127057613124E-4</v>
      </c>
      <c r="R1536" s="4">
        <f t="shared" si="354"/>
        <v>0</v>
      </c>
      <c r="S1536" s="4">
        <f>SUM($Q$3:Q1536)</f>
        <v>0.42451583742810134</v>
      </c>
      <c r="T1536" s="11">
        <f>SUM($R$3:R1536)</f>
        <v>6.1349237757565331E-2</v>
      </c>
      <c r="U1536" s="4">
        <f t="shared" si="355"/>
        <v>0</v>
      </c>
      <c r="AA1536" s="4">
        <f t="shared" si="356"/>
        <v>0</v>
      </c>
      <c r="AM1536" s="4">
        <f t="shared" si="357"/>
        <v>0</v>
      </c>
      <c r="AN1536" s="5">
        <f>SUM($H$3:H1536)</f>
        <v>15741.305555555558</v>
      </c>
    </row>
    <row r="1537" spans="1:40" x14ac:dyDescent="0.3">
      <c r="A1537" s="7" t="s">
        <v>15</v>
      </c>
      <c r="B1537" s="4">
        <v>1534</v>
      </c>
      <c r="C1537" s="4">
        <v>57</v>
      </c>
      <c r="D1537" s="4">
        <v>60.4</v>
      </c>
      <c r="E1537" s="4">
        <f t="shared" si="358"/>
        <v>0.19444444444444425</v>
      </c>
      <c r="F1537" s="11">
        <f t="shared" si="360"/>
        <v>0.18055555555555614</v>
      </c>
      <c r="H1537" s="12">
        <f t="shared" si="346"/>
        <v>16.777777777777779</v>
      </c>
      <c r="I1537" s="5">
        <f t="shared" si="347"/>
        <v>36.361111111111079</v>
      </c>
      <c r="J1537" s="4">
        <f t="shared" si="348"/>
        <v>36.689399999999999</v>
      </c>
      <c r="K1537" s="4">
        <f t="shared" si="349"/>
        <v>43.146332300000005</v>
      </c>
      <c r="L1537" s="11">
        <f t="shared" si="350"/>
        <v>116.19684341111108</v>
      </c>
      <c r="N1537" s="12">
        <f t="shared" si="345"/>
        <v>1949.5248172308636</v>
      </c>
      <c r="O1537" s="4">
        <f t="shared" si="351"/>
        <v>1949.5248172308636</v>
      </c>
      <c r="P1537" s="4">
        <f t="shared" si="352"/>
        <v>0</v>
      </c>
      <c r="Q1537" s="4">
        <f t="shared" si="353"/>
        <v>5.4153467145301773E-4</v>
      </c>
      <c r="R1537" s="4">
        <f t="shared" si="354"/>
        <v>0</v>
      </c>
      <c r="S1537" s="4">
        <f>SUM($Q$3:Q1537)</f>
        <v>0.42505737209955435</v>
      </c>
      <c r="T1537" s="11">
        <f>SUM($R$3:R1537)</f>
        <v>6.1349237757565331E-2</v>
      </c>
      <c r="U1537" s="4">
        <f t="shared" si="355"/>
        <v>0</v>
      </c>
      <c r="AA1537" s="4">
        <f t="shared" si="356"/>
        <v>0</v>
      </c>
      <c r="AM1537" s="4">
        <f t="shared" si="357"/>
        <v>0</v>
      </c>
      <c r="AN1537" s="5">
        <f>SUM($H$3:H1537)</f>
        <v>15758.083333333336</v>
      </c>
    </row>
    <row r="1538" spans="1:40" x14ac:dyDescent="0.3">
      <c r="A1538" s="7" t="s">
        <v>15</v>
      </c>
      <c r="B1538" s="4">
        <v>1535</v>
      </c>
      <c r="C1538" s="4">
        <v>58</v>
      </c>
      <c r="D1538" s="4">
        <v>61.4</v>
      </c>
      <c r="E1538" s="4">
        <f t="shared" si="358"/>
        <v>0.38888888888888945</v>
      </c>
      <c r="F1538" s="11">
        <f t="shared" si="360"/>
        <v>0.19444444444444423</v>
      </c>
      <c r="H1538" s="12">
        <f t="shared" si="346"/>
        <v>17.055555555555554</v>
      </c>
      <c r="I1538" s="5">
        <f t="shared" si="347"/>
        <v>72.722222222222328</v>
      </c>
      <c r="J1538" s="4">
        <f t="shared" si="348"/>
        <v>36.689399999999999</v>
      </c>
      <c r="K1538" s="4">
        <f t="shared" si="349"/>
        <v>44.586845674999985</v>
      </c>
      <c r="L1538" s="11">
        <f t="shared" si="350"/>
        <v>153.9984678972223</v>
      </c>
      <c r="N1538" s="12">
        <f t="shared" si="345"/>
        <v>2626.5294246915132</v>
      </c>
      <c r="O1538" s="4">
        <f t="shared" si="351"/>
        <v>2626.5294246915132</v>
      </c>
      <c r="P1538" s="4">
        <f t="shared" si="352"/>
        <v>0</v>
      </c>
      <c r="Q1538" s="4">
        <f t="shared" si="353"/>
        <v>7.2959150685875367E-4</v>
      </c>
      <c r="R1538" s="4">
        <f t="shared" si="354"/>
        <v>0</v>
      </c>
      <c r="S1538" s="4">
        <f>SUM($Q$3:Q1538)</f>
        <v>0.4257869636064131</v>
      </c>
      <c r="T1538" s="11">
        <f>SUM($R$3:R1538)</f>
        <v>6.1349237757565331E-2</v>
      </c>
      <c r="U1538" s="4">
        <f t="shared" si="355"/>
        <v>0</v>
      </c>
      <c r="AA1538" s="4">
        <f t="shared" si="356"/>
        <v>0</v>
      </c>
      <c r="AM1538" s="4">
        <f t="shared" si="357"/>
        <v>0</v>
      </c>
      <c r="AN1538" s="5">
        <f>SUM($H$3:H1538)</f>
        <v>15775.138888888891</v>
      </c>
    </row>
    <row r="1539" spans="1:40" x14ac:dyDescent="0.3">
      <c r="A1539" s="7" t="s">
        <v>15</v>
      </c>
      <c r="B1539" s="4">
        <v>1536</v>
      </c>
      <c r="C1539" s="4">
        <v>59</v>
      </c>
      <c r="D1539" s="4">
        <v>63.2</v>
      </c>
      <c r="E1539" s="4">
        <f t="shared" si="358"/>
        <v>0.5833333333333327</v>
      </c>
      <c r="F1539" s="11">
        <f t="shared" si="360"/>
        <v>0.1666666666666666</v>
      </c>
      <c r="H1539" s="12">
        <f t="shared" si="346"/>
        <v>17.555555555555557</v>
      </c>
      <c r="I1539" s="5">
        <f t="shared" si="347"/>
        <v>109.08333333333321</v>
      </c>
      <c r="J1539" s="4">
        <f t="shared" si="348"/>
        <v>36.689399999999999</v>
      </c>
      <c r="K1539" s="4">
        <f t="shared" si="349"/>
        <v>47.239377200000007</v>
      </c>
      <c r="L1539" s="11">
        <f t="shared" si="350"/>
        <v>193.01211053333321</v>
      </c>
      <c r="N1539" s="12">
        <f t="shared" ref="N1539:N1602" si="361">L1539*H1539</f>
        <v>3388.434829362961</v>
      </c>
      <c r="O1539" s="4">
        <f t="shared" si="351"/>
        <v>3388.434829362961</v>
      </c>
      <c r="P1539" s="4">
        <f t="shared" si="352"/>
        <v>0</v>
      </c>
      <c r="Q1539" s="4">
        <f t="shared" si="353"/>
        <v>9.4123189704526701E-4</v>
      </c>
      <c r="R1539" s="4">
        <f t="shared" si="354"/>
        <v>0</v>
      </c>
      <c r="S1539" s="4">
        <f>SUM($Q$3:Q1539)</f>
        <v>0.42672819550345836</v>
      </c>
      <c r="T1539" s="11">
        <f>SUM($R$3:R1539)</f>
        <v>6.1349237757565331E-2</v>
      </c>
      <c r="U1539" s="4">
        <f t="shared" si="355"/>
        <v>0</v>
      </c>
      <c r="AA1539" s="4">
        <f t="shared" si="356"/>
        <v>0</v>
      </c>
      <c r="AM1539" s="4">
        <f t="shared" si="357"/>
        <v>0</v>
      </c>
      <c r="AN1539" s="5">
        <f>SUM($H$3:H1539)</f>
        <v>15792.694444444445</v>
      </c>
    </row>
    <row r="1540" spans="1:40" x14ac:dyDescent="0.3">
      <c r="A1540" s="7" t="s">
        <v>15</v>
      </c>
      <c r="B1540" s="4">
        <v>1537</v>
      </c>
      <c r="C1540" s="4">
        <v>60</v>
      </c>
      <c r="D1540" s="4">
        <v>65.599999999999994</v>
      </c>
      <c r="E1540" s="4">
        <f t="shared" si="358"/>
        <v>0.72222222222222265</v>
      </c>
      <c r="F1540" s="11">
        <f t="shared" si="360"/>
        <v>0.12500000000000028</v>
      </c>
      <c r="H1540" s="12">
        <f t="shared" ref="H1540:H1603" si="362">D1540/3.6</f>
        <v>18.222222222222221</v>
      </c>
      <c r="I1540" s="5">
        <f t="shared" ref="I1540:I1603" si="363">187*E1540</f>
        <v>135.05555555555563</v>
      </c>
      <c r="J1540" s="4">
        <f t="shared" ref="J1540:J1603" si="364">0.02*(187*9.81)</f>
        <v>36.689399999999999</v>
      </c>
      <c r="K1540" s="4">
        <f t="shared" ref="K1540:K1603" si="365">0.5*1.27*(H1540)^2*0.6*0.4023</f>
        <v>50.895300799999987</v>
      </c>
      <c r="L1540" s="11">
        <f t="shared" ref="L1540:L1603" si="366">SUM(I1540:K1540)</f>
        <v>222.64025635555561</v>
      </c>
      <c r="N1540" s="12">
        <f t="shared" si="361"/>
        <v>4057.0002269234574</v>
      </c>
      <c r="O1540" s="4">
        <f t="shared" ref="O1540:O1603" si="367">IF(N1540&gt;0,N1540,0)</f>
        <v>4057.0002269234574</v>
      </c>
      <c r="P1540" s="4">
        <f t="shared" ref="P1540:P1603" si="368">IF(N1540&lt;0,N1540*-1,0)</f>
        <v>0</v>
      </c>
      <c r="Q1540" s="4">
        <f t="shared" ref="Q1540:Q1603" si="369">O1540/1000/3600</f>
        <v>1.1269445074787382E-3</v>
      </c>
      <c r="R1540" s="4">
        <f t="shared" ref="R1540:R1603" si="370">P1540/1000/3600</f>
        <v>0</v>
      </c>
      <c r="S1540" s="4">
        <f>SUM($Q$3:Q1540)</f>
        <v>0.42785514001093711</v>
      </c>
      <c r="T1540" s="11">
        <f>SUM($R$3:R1540)</f>
        <v>6.1349237757565331E-2</v>
      </c>
      <c r="U1540" s="4">
        <f t="shared" ref="U1540:U1603" si="371">IF(R1540&gt;0,Q1540-R1540*-17,0)</f>
        <v>0</v>
      </c>
      <c r="AA1540" s="4">
        <f t="shared" ref="AA1540:AA1603" si="372">U1540*0.7</f>
        <v>0</v>
      </c>
      <c r="AM1540" s="4">
        <f t="shared" ref="AM1540:AM1603" si="373">IF(D1540&lt;0.1,1,0)</f>
        <v>0</v>
      </c>
      <c r="AN1540" s="5">
        <f>SUM($H$3:H1540)</f>
        <v>15810.916666666668</v>
      </c>
    </row>
    <row r="1541" spans="1:40" x14ac:dyDescent="0.3">
      <c r="A1541" s="7" t="s">
        <v>15</v>
      </c>
      <c r="B1541" s="4">
        <v>1538</v>
      </c>
      <c r="C1541" s="4">
        <v>61</v>
      </c>
      <c r="D1541" s="4">
        <v>68.400000000000006</v>
      </c>
      <c r="E1541" s="4">
        <f t="shared" ref="E1541:E1604" si="374">(D1542-D1540)/2/3.6</f>
        <v>0.83333333333333326</v>
      </c>
      <c r="F1541" s="11">
        <f t="shared" si="360"/>
        <v>9.0277777777777568E-2</v>
      </c>
      <c r="H1541" s="12">
        <f t="shared" si="362"/>
        <v>19</v>
      </c>
      <c r="I1541" s="5">
        <f t="shared" si="363"/>
        <v>155.83333333333331</v>
      </c>
      <c r="J1541" s="4">
        <f t="shared" si="364"/>
        <v>36.689399999999999</v>
      </c>
      <c r="K1541" s="4">
        <f t="shared" si="365"/>
        <v>55.332744299999995</v>
      </c>
      <c r="L1541" s="11">
        <f t="shared" si="366"/>
        <v>247.85547763333332</v>
      </c>
      <c r="N1541" s="12">
        <f t="shared" si="361"/>
        <v>4709.2540750333328</v>
      </c>
      <c r="O1541" s="4">
        <f t="shared" si="367"/>
        <v>4709.2540750333328</v>
      </c>
      <c r="P1541" s="4">
        <f t="shared" si="368"/>
        <v>0</v>
      </c>
      <c r="Q1541" s="4">
        <f t="shared" si="369"/>
        <v>1.3081261319537036E-3</v>
      </c>
      <c r="R1541" s="4">
        <f t="shared" si="370"/>
        <v>0</v>
      </c>
      <c r="S1541" s="4">
        <f>SUM($Q$3:Q1541)</f>
        <v>0.4291632661428908</v>
      </c>
      <c r="T1541" s="11">
        <f>SUM($R$3:R1541)</f>
        <v>6.1349237757565331E-2</v>
      </c>
      <c r="U1541" s="4">
        <f t="shared" si="371"/>
        <v>0</v>
      </c>
      <c r="AA1541" s="4">
        <f t="shared" si="372"/>
        <v>0</v>
      </c>
      <c r="AM1541" s="4">
        <f t="shared" si="373"/>
        <v>0</v>
      </c>
      <c r="AN1541" s="5">
        <f>SUM($H$3:H1541)</f>
        <v>15829.916666666668</v>
      </c>
    </row>
    <row r="1542" spans="1:40" x14ac:dyDescent="0.3">
      <c r="A1542" s="7" t="s">
        <v>15</v>
      </c>
      <c r="B1542" s="4">
        <v>1539</v>
      </c>
      <c r="C1542" s="4">
        <v>62</v>
      </c>
      <c r="D1542" s="4">
        <v>71.599999999999994</v>
      </c>
      <c r="E1542" s="4">
        <f t="shared" si="374"/>
        <v>0.90277777777777779</v>
      </c>
      <c r="F1542" s="11">
        <f t="shared" si="360"/>
        <v>5.5555555555556357E-2</v>
      </c>
      <c r="H1542" s="12">
        <f t="shared" si="362"/>
        <v>19.888888888888886</v>
      </c>
      <c r="I1542" s="5">
        <f t="shared" si="363"/>
        <v>168.81944444444446</v>
      </c>
      <c r="J1542" s="4">
        <f t="shared" si="364"/>
        <v>36.689399999999999</v>
      </c>
      <c r="K1542" s="4">
        <f t="shared" si="365"/>
        <v>60.631184299999973</v>
      </c>
      <c r="L1542" s="11">
        <f t="shared" si="366"/>
        <v>266.14002874444441</v>
      </c>
      <c r="N1542" s="12">
        <f t="shared" si="361"/>
        <v>5293.2294605839488</v>
      </c>
      <c r="O1542" s="4">
        <f t="shared" si="367"/>
        <v>5293.2294605839488</v>
      </c>
      <c r="P1542" s="4">
        <f t="shared" si="368"/>
        <v>0</v>
      </c>
      <c r="Q1542" s="4">
        <f t="shared" si="369"/>
        <v>1.4703415168288746E-3</v>
      </c>
      <c r="R1542" s="4">
        <f t="shared" si="370"/>
        <v>0</v>
      </c>
      <c r="S1542" s="4">
        <f>SUM($Q$3:Q1542)</f>
        <v>0.4306336076597197</v>
      </c>
      <c r="T1542" s="11">
        <f>SUM($R$3:R1542)</f>
        <v>6.1349237757565331E-2</v>
      </c>
      <c r="U1542" s="4">
        <f t="shared" si="371"/>
        <v>0</v>
      </c>
      <c r="AA1542" s="4">
        <f t="shared" si="372"/>
        <v>0</v>
      </c>
      <c r="AM1542" s="4">
        <f t="shared" si="373"/>
        <v>0</v>
      </c>
      <c r="AN1542" s="5">
        <f>SUM($H$3:H1542)</f>
        <v>15849.805555555557</v>
      </c>
    </row>
    <row r="1543" spans="1:40" x14ac:dyDescent="0.3">
      <c r="A1543" s="7" t="s">
        <v>15</v>
      </c>
      <c r="B1543" s="4">
        <v>1540</v>
      </c>
      <c r="C1543" s="4">
        <v>63</v>
      </c>
      <c r="D1543" s="4">
        <v>74.900000000000006</v>
      </c>
      <c r="E1543" s="4">
        <f t="shared" si="374"/>
        <v>0.94444444444444597</v>
      </c>
      <c r="F1543" s="11">
        <f t="shared" si="360"/>
        <v>2.7777777777777179E-2</v>
      </c>
      <c r="H1543" s="12">
        <f t="shared" si="362"/>
        <v>20.805555555555557</v>
      </c>
      <c r="I1543" s="5">
        <f t="shared" si="363"/>
        <v>176.6111111111114</v>
      </c>
      <c r="J1543" s="4">
        <f t="shared" si="364"/>
        <v>36.689399999999999</v>
      </c>
      <c r="K1543" s="4">
        <f t="shared" si="365"/>
        <v>66.348887018750005</v>
      </c>
      <c r="L1543" s="11">
        <f t="shared" si="366"/>
        <v>279.64939812986142</v>
      </c>
      <c r="N1543" s="12">
        <f t="shared" si="361"/>
        <v>5818.2610888685058</v>
      </c>
      <c r="O1543" s="4">
        <f t="shared" si="367"/>
        <v>5818.2610888685058</v>
      </c>
      <c r="P1543" s="4">
        <f t="shared" si="368"/>
        <v>0</v>
      </c>
      <c r="Q1543" s="4">
        <f t="shared" si="369"/>
        <v>1.6161836357968073E-3</v>
      </c>
      <c r="R1543" s="4">
        <f t="shared" si="370"/>
        <v>0</v>
      </c>
      <c r="S1543" s="4">
        <f>SUM($Q$3:Q1543)</f>
        <v>0.43224979129551649</v>
      </c>
      <c r="T1543" s="11">
        <f>SUM($R$3:R1543)</f>
        <v>6.1349237757565331E-2</v>
      </c>
      <c r="U1543" s="4">
        <f t="shared" si="371"/>
        <v>0</v>
      </c>
      <c r="AA1543" s="4">
        <f t="shared" si="372"/>
        <v>0</v>
      </c>
      <c r="AM1543" s="4">
        <f t="shared" si="373"/>
        <v>0</v>
      </c>
      <c r="AN1543" s="5">
        <f>SUM($H$3:H1543)</f>
        <v>15870.611111111111</v>
      </c>
    </row>
    <row r="1544" spans="1:40" x14ac:dyDescent="0.3">
      <c r="A1544" s="7" t="s">
        <v>15</v>
      </c>
      <c r="B1544" s="4">
        <v>1541</v>
      </c>
      <c r="C1544" s="4">
        <v>64</v>
      </c>
      <c r="D1544" s="4">
        <v>78.400000000000006</v>
      </c>
      <c r="E1544" s="4">
        <f t="shared" si="374"/>
        <v>0.95833333333333215</v>
      </c>
      <c r="F1544" s="11">
        <f t="shared" si="360"/>
        <v>-2.0833333333334092E-2</v>
      </c>
      <c r="H1544" s="12">
        <f t="shared" si="362"/>
        <v>21.777777777777779</v>
      </c>
      <c r="I1544" s="5">
        <f t="shared" si="363"/>
        <v>179.20833333333312</v>
      </c>
      <c r="J1544" s="4">
        <f t="shared" si="364"/>
        <v>36.689399999999999</v>
      </c>
      <c r="K1544" s="4">
        <f t="shared" si="365"/>
        <v>72.694596800000014</v>
      </c>
      <c r="L1544" s="11">
        <f t="shared" si="366"/>
        <v>288.59233013333312</v>
      </c>
      <c r="N1544" s="12">
        <f t="shared" si="361"/>
        <v>6284.8996340148105</v>
      </c>
      <c r="O1544" s="4">
        <f t="shared" si="367"/>
        <v>6284.8996340148105</v>
      </c>
      <c r="P1544" s="4">
        <f t="shared" si="368"/>
        <v>0</v>
      </c>
      <c r="Q1544" s="4">
        <f t="shared" si="369"/>
        <v>1.7458054538930031E-3</v>
      </c>
      <c r="R1544" s="4">
        <f t="shared" si="370"/>
        <v>0</v>
      </c>
      <c r="S1544" s="4">
        <f>SUM($Q$3:Q1544)</f>
        <v>0.43399559674940952</v>
      </c>
      <c r="T1544" s="11">
        <f>SUM($R$3:R1544)</f>
        <v>6.1349237757565331E-2</v>
      </c>
      <c r="U1544" s="4">
        <f t="shared" si="371"/>
        <v>0</v>
      </c>
      <c r="AA1544" s="4">
        <f t="shared" si="372"/>
        <v>0</v>
      </c>
      <c r="AM1544" s="4">
        <f t="shared" si="373"/>
        <v>0</v>
      </c>
      <c r="AN1544" s="5">
        <f>SUM($H$3:H1544)</f>
        <v>15892.388888888889</v>
      </c>
    </row>
    <row r="1545" spans="1:40" x14ac:dyDescent="0.3">
      <c r="A1545" s="7" t="s">
        <v>15</v>
      </c>
      <c r="B1545" s="4">
        <v>1542</v>
      </c>
      <c r="C1545" s="4">
        <v>65</v>
      </c>
      <c r="D1545" s="4">
        <v>81.8</v>
      </c>
      <c r="E1545" s="4">
        <f t="shared" si="374"/>
        <v>0.90277777777777779</v>
      </c>
      <c r="F1545" s="11">
        <f t="shared" ref="F1545:F1608" si="375">($E1546-$E1544)/2</f>
        <v>-9.0277777777776624E-2</v>
      </c>
      <c r="H1545" s="12">
        <f t="shared" si="362"/>
        <v>22.722222222222221</v>
      </c>
      <c r="I1545" s="5">
        <f t="shared" si="363"/>
        <v>168.81944444444446</v>
      </c>
      <c r="J1545" s="4">
        <f t="shared" si="364"/>
        <v>36.689399999999999</v>
      </c>
      <c r="K1545" s="4">
        <f t="shared" si="365"/>
        <v>79.136459074999991</v>
      </c>
      <c r="L1545" s="11">
        <f t="shared" si="366"/>
        <v>284.64530351944444</v>
      </c>
      <c r="N1545" s="12">
        <f t="shared" si="361"/>
        <v>6467.7738410807096</v>
      </c>
      <c r="O1545" s="4">
        <f t="shared" si="367"/>
        <v>6467.7738410807096</v>
      </c>
      <c r="P1545" s="4">
        <f t="shared" si="368"/>
        <v>0</v>
      </c>
      <c r="Q1545" s="4">
        <f t="shared" si="369"/>
        <v>1.7966038447446416E-3</v>
      </c>
      <c r="R1545" s="4">
        <f t="shared" si="370"/>
        <v>0</v>
      </c>
      <c r="S1545" s="4">
        <f>SUM($Q$3:Q1545)</f>
        <v>0.43579220059415413</v>
      </c>
      <c r="T1545" s="11">
        <f>SUM($R$3:R1545)</f>
        <v>6.1349237757565331E-2</v>
      </c>
      <c r="U1545" s="4">
        <f t="shared" si="371"/>
        <v>0</v>
      </c>
      <c r="AA1545" s="4">
        <f t="shared" si="372"/>
        <v>0</v>
      </c>
      <c r="AM1545" s="4">
        <f t="shared" si="373"/>
        <v>0</v>
      </c>
      <c r="AN1545" s="5">
        <f>SUM($H$3:H1545)</f>
        <v>15915.111111111111</v>
      </c>
    </row>
    <row r="1546" spans="1:40" x14ac:dyDescent="0.3">
      <c r="A1546" s="7" t="s">
        <v>15</v>
      </c>
      <c r="B1546" s="4">
        <v>1543</v>
      </c>
      <c r="C1546" s="4">
        <v>66</v>
      </c>
      <c r="D1546" s="4">
        <v>84.9</v>
      </c>
      <c r="E1546" s="4">
        <f t="shared" si="374"/>
        <v>0.7777777777777789</v>
      </c>
      <c r="F1546" s="11">
        <f t="shared" si="375"/>
        <v>-0.16666666666666707</v>
      </c>
      <c r="H1546" s="12">
        <f t="shared" si="362"/>
        <v>23.583333333333336</v>
      </c>
      <c r="I1546" s="5">
        <f t="shared" si="363"/>
        <v>145.44444444444466</v>
      </c>
      <c r="J1546" s="4">
        <f t="shared" si="364"/>
        <v>36.689399999999999</v>
      </c>
      <c r="K1546" s="4">
        <f t="shared" si="365"/>
        <v>85.248233268749999</v>
      </c>
      <c r="L1546" s="11">
        <f t="shared" si="366"/>
        <v>267.38207771319469</v>
      </c>
      <c r="N1546" s="12">
        <f t="shared" si="361"/>
        <v>6305.7606660695092</v>
      </c>
      <c r="O1546" s="4">
        <f t="shared" si="367"/>
        <v>6305.7606660695092</v>
      </c>
      <c r="P1546" s="4">
        <f t="shared" si="368"/>
        <v>0</v>
      </c>
      <c r="Q1546" s="4">
        <f t="shared" si="369"/>
        <v>1.7516001850193081E-3</v>
      </c>
      <c r="R1546" s="4">
        <f t="shared" si="370"/>
        <v>0</v>
      </c>
      <c r="S1546" s="4">
        <f>SUM($Q$3:Q1546)</f>
        <v>0.43754380077917343</v>
      </c>
      <c r="T1546" s="11">
        <f>SUM($R$3:R1546)</f>
        <v>6.1349237757565331E-2</v>
      </c>
      <c r="U1546" s="4">
        <f t="shared" si="371"/>
        <v>0</v>
      </c>
      <c r="AA1546" s="4">
        <f t="shared" si="372"/>
        <v>0</v>
      </c>
      <c r="AM1546" s="4">
        <f t="shared" si="373"/>
        <v>0</v>
      </c>
      <c r="AN1546" s="5">
        <f>SUM($H$3:H1546)</f>
        <v>15938.694444444445</v>
      </c>
    </row>
    <row r="1547" spans="1:40" x14ac:dyDescent="0.3">
      <c r="A1547" s="7" t="s">
        <v>15</v>
      </c>
      <c r="B1547" s="4">
        <v>1544</v>
      </c>
      <c r="C1547" s="4">
        <v>67</v>
      </c>
      <c r="D1547" s="4">
        <v>87.4</v>
      </c>
      <c r="E1547" s="4">
        <f t="shared" si="374"/>
        <v>0.56944444444444364</v>
      </c>
      <c r="F1547" s="11">
        <f t="shared" si="375"/>
        <v>-0.20833333333333429</v>
      </c>
      <c r="H1547" s="12">
        <f t="shared" si="362"/>
        <v>24.277777777777779</v>
      </c>
      <c r="I1547" s="5">
        <f t="shared" si="363"/>
        <v>106.48611111111096</v>
      </c>
      <c r="J1547" s="4">
        <f t="shared" si="364"/>
        <v>36.689399999999999</v>
      </c>
      <c r="K1547" s="4">
        <f t="shared" si="365"/>
        <v>90.342659674999993</v>
      </c>
      <c r="L1547" s="11">
        <f t="shared" si="366"/>
        <v>233.51817078611094</v>
      </c>
      <c r="N1547" s="12">
        <f t="shared" si="361"/>
        <v>5669.3022574183606</v>
      </c>
      <c r="O1547" s="4">
        <f t="shared" si="367"/>
        <v>5669.3022574183606</v>
      </c>
      <c r="P1547" s="4">
        <f t="shared" si="368"/>
        <v>0</v>
      </c>
      <c r="Q1547" s="4">
        <f t="shared" si="369"/>
        <v>1.5748061826162112E-3</v>
      </c>
      <c r="R1547" s="4">
        <f t="shared" si="370"/>
        <v>0</v>
      </c>
      <c r="S1547" s="4">
        <f>SUM($Q$3:Q1547)</f>
        <v>0.43911860696178961</v>
      </c>
      <c r="T1547" s="11">
        <f>SUM($R$3:R1547)</f>
        <v>6.1349237757565331E-2</v>
      </c>
      <c r="U1547" s="4">
        <f t="shared" si="371"/>
        <v>0</v>
      </c>
      <c r="AA1547" s="4">
        <f t="shared" si="372"/>
        <v>0</v>
      </c>
      <c r="AM1547" s="4">
        <f t="shared" si="373"/>
        <v>0</v>
      </c>
      <c r="AN1547" s="5">
        <f>SUM($H$3:H1547)</f>
        <v>15962.972222222223</v>
      </c>
    </row>
    <row r="1548" spans="1:40" x14ac:dyDescent="0.3">
      <c r="A1548" s="7" t="s">
        <v>15</v>
      </c>
      <c r="B1548" s="4">
        <v>1545</v>
      </c>
      <c r="C1548" s="4">
        <v>68</v>
      </c>
      <c r="D1548" s="4">
        <v>89</v>
      </c>
      <c r="E1548" s="4">
        <f t="shared" si="374"/>
        <v>0.36111111111111033</v>
      </c>
      <c r="F1548" s="11">
        <f t="shared" si="375"/>
        <v>-0.1736111111111111</v>
      </c>
      <c r="H1548" s="12">
        <f t="shared" si="362"/>
        <v>24.722222222222221</v>
      </c>
      <c r="I1548" s="5">
        <f t="shared" si="363"/>
        <v>67.527777777777629</v>
      </c>
      <c r="J1548" s="4">
        <f t="shared" si="364"/>
        <v>36.689399999999999</v>
      </c>
      <c r="K1548" s="4">
        <f t="shared" si="365"/>
        <v>93.680676874999989</v>
      </c>
      <c r="L1548" s="11">
        <f t="shared" si="366"/>
        <v>197.89785465277762</v>
      </c>
      <c r="N1548" s="12">
        <f t="shared" si="361"/>
        <v>4892.4747400270026</v>
      </c>
      <c r="O1548" s="4">
        <f t="shared" si="367"/>
        <v>4892.4747400270026</v>
      </c>
      <c r="P1548" s="4">
        <f t="shared" si="368"/>
        <v>0</v>
      </c>
      <c r="Q1548" s="4">
        <f t="shared" si="369"/>
        <v>1.3590207611186118E-3</v>
      </c>
      <c r="R1548" s="4">
        <f t="shared" si="370"/>
        <v>0</v>
      </c>
      <c r="S1548" s="4">
        <f>SUM($Q$3:Q1548)</f>
        <v>0.44047762772290822</v>
      </c>
      <c r="T1548" s="11">
        <f>SUM($R$3:R1548)</f>
        <v>6.1349237757565331E-2</v>
      </c>
      <c r="U1548" s="4">
        <f t="shared" si="371"/>
        <v>0</v>
      </c>
      <c r="AA1548" s="4">
        <f t="shared" si="372"/>
        <v>0</v>
      </c>
      <c r="AM1548" s="4">
        <f t="shared" si="373"/>
        <v>0</v>
      </c>
      <c r="AN1548" s="5">
        <f>SUM($H$3:H1548)</f>
        <v>15987.694444444445</v>
      </c>
    </row>
    <row r="1549" spans="1:40" x14ac:dyDescent="0.3">
      <c r="A1549" s="7" t="s">
        <v>15</v>
      </c>
      <c r="B1549" s="4">
        <v>1546</v>
      </c>
      <c r="C1549" s="4">
        <v>69</v>
      </c>
      <c r="D1549" s="4">
        <v>90</v>
      </c>
      <c r="E1549" s="4">
        <f t="shared" si="374"/>
        <v>0.22222222222222143</v>
      </c>
      <c r="F1549" s="11">
        <f t="shared" si="375"/>
        <v>-0.11111111111111072</v>
      </c>
      <c r="H1549" s="12">
        <f t="shared" si="362"/>
        <v>25</v>
      </c>
      <c r="I1549" s="5">
        <f t="shared" si="363"/>
        <v>41.555555555555408</v>
      </c>
      <c r="J1549" s="4">
        <f t="shared" si="364"/>
        <v>36.689399999999999</v>
      </c>
      <c r="K1549" s="4">
        <f t="shared" si="365"/>
        <v>95.797687499999995</v>
      </c>
      <c r="L1549" s="11">
        <f t="shared" si="366"/>
        <v>174.0426430555554</v>
      </c>
      <c r="N1549" s="12">
        <f t="shared" si="361"/>
        <v>4351.0660763888854</v>
      </c>
      <c r="O1549" s="4">
        <f t="shared" si="367"/>
        <v>4351.0660763888854</v>
      </c>
      <c r="P1549" s="4">
        <f t="shared" si="368"/>
        <v>0</v>
      </c>
      <c r="Q1549" s="4">
        <f t="shared" si="369"/>
        <v>1.2086294656635794E-3</v>
      </c>
      <c r="R1549" s="4">
        <f t="shared" si="370"/>
        <v>0</v>
      </c>
      <c r="S1549" s="4">
        <f>SUM($Q$3:Q1549)</f>
        <v>0.4416862571885718</v>
      </c>
      <c r="T1549" s="11">
        <f>SUM($R$3:R1549)</f>
        <v>6.1349237757565331E-2</v>
      </c>
      <c r="U1549" s="4">
        <f t="shared" si="371"/>
        <v>0</v>
      </c>
      <c r="AA1549" s="4">
        <f t="shared" si="372"/>
        <v>0</v>
      </c>
      <c r="AM1549" s="4">
        <f t="shared" si="373"/>
        <v>0</v>
      </c>
      <c r="AN1549" s="5">
        <f>SUM($H$3:H1549)</f>
        <v>16012.694444444445</v>
      </c>
    </row>
    <row r="1550" spans="1:40" x14ac:dyDescent="0.3">
      <c r="A1550" s="7" t="s">
        <v>15</v>
      </c>
      <c r="B1550" s="4">
        <v>1547</v>
      </c>
      <c r="C1550" s="4">
        <v>70</v>
      </c>
      <c r="D1550" s="4">
        <v>90.6</v>
      </c>
      <c r="E1550" s="4">
        <f t="shared" si="374"/>
        <v>0.1388888888888889</v>
      </c>
      <c r="F1550" s="11">
        <f t="shared" si="375"/>
        <v>-4.8611111111110328E-2</v>
      </c>
      <c r="H1550" s="12">
        <f t="shared" si="362"/>
        <v>25.166666666666664</v>
      </c>
      <c r="I1550" s="5">
        <f t="shared" si="363"/>
        <v>25.972222222222225</v>
      </c>
      <c r="J1550" s="4">
        <f t="shared" si="364"/>
        <v>36.689399999999999</v>
      </c>
      <c r="K1550" s="4">
        <f t="shared" si="365"/>
        <v>97.079247674999962</v>
      </c>
      <c r="L1550" s="11">
        <f t="shared" si="366"/>
        <v>159.74086989722218</v>
      </c>
      <c r="N1550" s="12">
        <f t="shared" si="361"/>
        <v>4020.1452257467581</v>
      </c>
      <c r="O1550" s="4">
        <f t="shared" si="367"/>
        <v>4020.1452257467581</v>
      </c>
      <c r="P1550" s="4">
        <f t="shared" si="368"/>
        <v>0</v>
      </c>
      <c r="Q1550" s="4">
        <f t="shared" si="369"/>
        <v>1.1167070071518774E-3</v>
      </c>
      <c r="R1550" s="4">
        <f t="shared" si="370"/>
        <v>0</v>
      </c>
      <c r="S1550" s="4">
        <f>SUM($Q$3:Q1550)</f>
        <v>0.44280296419572368</v>
      </c>
      <c r="T1550" s="11">
        <f>SUM($R$3:R1550)</f>
        <v>6.1349237757565331E-2</v>
      </c>
      <c r="U1550" s="4">
        <f t="shared" si="371"/>
        <v>0</v>
      </c>
      <c r="AA1550" s="4">
        <f t="shared" si="372"/>
        <v>0</v>
      </c>
      <c r="AM1550" s="4">
        <f t="shared" si="373"/>
        <v>0</v>
      </c>
      <c r="AN1550" s="5">
        <f>SUM($H$3:H1550)</f>
        <v>16037.861111111111</v>
      </c>
    </row>
    <row r="1551" spans="1:40" x14ac:dyDescent="0.3">
      <c r="A1551" s="7" t="s">
        <v>15</v>
      </c>
      <c r="B1551" s="4">
        <v>1548</v>
      </c>
      <c r="C1551" s="4">
        <v>71</v>
      </c>
      <c r="D1551" s="4">
        <v>91</v>
      </c>
      <c r="E1551" s="4">
        <f t="shared" si="374"/>
        <v>0.12500000000000078</v>
      </c>
      <c r="F1551" s="11">
        <f t="shared" si="375"/>
        <v>0</v>
      </c>
      <c r="H1551" s="12">
        <f t="shared" si="362"/>
        <v>25.277777777777779</v>
      </c>
      <c r="I1551" s="5">
        <f t="shared" si="363"/>
        <v>23.375000000000146</v>
      </c>
      <c r="J1551" s="4">
        <f t="shared" si="364"/>
        <v>36.689399999999999</v>
      </c>
      <c r="K1551" s="4">
        <f t="shared" si="365"/>
        <v>97.938351874999995</v>
      </c>
      <c r="L1551" s="11">
        <f t="shared" si="366"/>
        <v>158.00275187500014</v>
      </c>
      <c r="N1551" s="12">
        <f t="shared" si="361"/>
        <v>3993.9584501736149</v>
      </c>
      <c r="O1551" s="4">
        <f t="shared" si="367"/>
        <v>3993.9584501736149</v>
      </c>
      <c r="P1551" s="4">
        <f t="shared" si="368"/>
        <v>0</v>
      </c>
      <c r="Q1551" s="4">
        <f t="shared" si="369"/>
        <v>1.1094329028260041E-3</v>
      </c>
      <c r="R1551" s="4">
        <f t="shared" si="370"/>
        <v>0</v>
      </c>
      <c r="S1551" s="4">
        <f>SUM($Q$3:Q1551)</f>
        <v>0.44391239709854968</v>
      </c>
      <c r="T1551" s="11">
        <f>SUM($R$3:R1551)</f>
        <v>6.1349237757565331E-2</v>
      </c>
      <c r="U1551" s="4">
        <f t="shared" si="371"/>
        <v>0</v>
      </c>
      <c r="AA1551" s="4">
        <f t="shared" si="372"/>
        <v>0</v>
      </c>
      <c r="AM1551" s="4">
        <f t="shared" si="373"/>
        <v>0</v>
      </c>
      <c r="AN1551" s="5">
        <f>SUM($H$3:H1551)</f>
        <v>16063.138888888889</v>
      </c>
    </row>
    <row r="1552" spans="1:40" x14ac:dyDescent="0.3">
      <c r="A1552" s="7" t="s">
        <v>15</v>
      </c>
      <c r="B1552" s="4">
        <v>1549</v>
      </c>
      <c r="C1552" s="4">
        <v>72</v>
      </c>
      <c r="D1552" s="4">
        <v>91.5</v>
      </c>
      <c r="E1552" s="4">
        <f t="shared" si="374"/>
        <v>0.1388888888888889</v>
      </c>
      <c r="F1552" s="11">
        <f t="shared" si="375"/>
        <v>2.0833333333333134E-2</v>
      </c>
      <c r="H1552" s="12">
        <f t="shared" si="362"/>
        <v>25.416666666666664</v>
      </c>
      <c r="I1552" s="5">
        <f t="shared" si="363"/>
        <v>25.972222222222225</v>
      </c>
      <c r="J1552" s="4">
        <f t="shared" si="364"/>
        <v>36.689399999999999</v>
      </c>
      <c r="K1552" s="4">
        <f t="shared" si="365"/>
        <v>99.017554218749979</v>
      </c>
      <c r="L1552" s="11">
        <f t="shared" si="366"/>
        <v>161.67917644097218</v>
      </c>
      <c r="N1552" s="12">
        <f t="shared" si="361"/>
        <v>4109.3457345413763</v>
      </c>
      <c r="O1552" s="4">
        <f t="shared" si="367"/>
        <v>4109.3457345413763</v>
      </c>
      <c r="P1552" s="4">
        <f t="shared" si="368"/>
        <v>0</v>
      </c>
      <c r="Q1552" s="4">
        <f t="shared" si="369"/>
        <v>1.1414849262614934E-3</v>
      </c>
      <c r="R1552" s="4">
        <f t="shared" si="370"/>
        <v>0</v>
      </c>
      <c r="S1552" s="4">
        <f>SUM($Q$3:Q1552)</f>
        <v>0.44505388202481116</v>
      </c>
      <c r="T1552" s="11">
        <f>SUM($R$3:R1552)</f>
        <v>6.1349237757565331E-2</v>
      </c>
      <c r="U1552" s="4">
        <f t="shared" si="371"/>
        <v>0</v>
      </c>
      <c r="AA1552" s="4">
        <f t="shared" si="372"/>
        <v>0</v>
      </c>
      <c r="AM1552" s="4">
        <f t="shared" si="373"/>
        <v>0</v>
      </c>
      <c r="AN1552" s="5">
        <f>SUM($H$3:H1552)</f>
        <v>16088.555555555555</v>
      </c>
    </row>
    <row r="1553" spans="1:40" x14ac:dyDescent="0.3">
      <c r="A1553" s="7" t="s">
        <v>15</v>
      </c>
      <c r="B1553" s="4">
        <v>1550</v>
      </c>
      <c r="C1553" s="4">
        <v>73</v>
      </c>
      <c r="D1553" s="4">
        <v>92</v>
      </c>
      <c r="E1553" s="4">
        <f t="shared" si="374"/>
        <v>0.16666666666666705</v>
      </c>
      <c r="F1553" s="11">
        <f t="shared" si="375"/>
        <v>2.7777777777778165E-2</v>
      </c>
      <c r="H1553" s="12">
        <f t="shared" si="362"/>
        <v>25.555555555555554</v>
      </c>
      <c r="I1553" s="5">
        <f t="shared" si="363"/>
        <v>31.166666666666739</v>
      </c>
      <c r="J1553" s="4">
        <f t="shared" si="364"/>
        <v>36.689399999999999</v>
      </c>
      <c r="K1553" s="4">
        <f t="shared" si="365"/>
        <v>100.10266999999999</v>
      </c>
      <c r="L1553" s="11">
        <f t="shared" si="366"/>
        <v>167.95873666666671</v>
      </c>
      <c r="N1553" s="12">
        <f t="shared" si="361"/>
        <v>4292.2788259259269</v>
      </c>
      <c r="O1553" s="4">
        <f t="shared" si="367"/>
        <v>4292.2788259259269</v>
      </c>
      <c r="P1553" s="4">
        <f t="shared" si="368"/>
        <v>0</v>
      </c>
      <c r="Q1553" s="4">
        <f t="shared" si="369"/>
        <v>1.1922996738683131E-3</v>
      </c>
      <c r="R1553" s="4">
        <f t="shared" si="370"/>
        <v>0</v>
      </c>
      <c r="S1553" s="4">
        <f>SUM($Q$3:Q1553)</f>
        <v>0.44624618169867947</v>
      </c>
      <c r="T1553" s="11">
        <f>SUM($R$3:R1553)</f>
        <v>6.1349237757565331E-2</v>
      </c>
      <c r="U1553" s="4">
        <f t="shared" si="371"/>
        <v>0</v>
      </c>
      <c r="AA1553" s="4">
        <f t="shared" si="372"/>
        <v>0</v>
      </c>
      <c r="AM1553" s="4">
        <f t="shared" si="373"/>
        <v>0</v>
      </c>
      <c r="AN1553" s="5">
        <f>SUM($H$3:H1553)</f>
        <v>16114.111111111109</v>
      </c>
    </row>
    <row r="1554" spans="1:40" x14ac:dyDescent="0.3">
      <c r="A1554" s="7" t="s">
        <v>15</v>
      </c>
      <c r="B1554" s="4">
        <v>1551</v>
      </c>
      <c r="C1554" s="4">
        <v>74</v>
      </c>
      <c r="D1554" s="4">
        <v>92.7</v>
      </c>
      <c r="E1554" s="4">
        <f t="shared" si="374"/>
        <v>0.19444444444444522</v>
      </c>
      <c r="F1554" s="11">
        <f t="shared" si="375"/>
        <v>2.0833333333333134E-2</v>
      </c>
      <c r="H1554" s="12">
        <f t="shared" si="362"/>
        <v>25.75</v>
      </c>
      <c r="I1554" s="5">
        <f t="shared" si="363"/>
        <v>36.361111111111256</v>
      </c>
      <c r="J1554" s="4">
        <f t="shared" si="364"/>
        <v>36.689399999999999</v>
      </c>
      <c r="K1554" s="4">
        <f t="shared" si="365"/>
        <v>101.63176666875</v>
      </c>
      <c r="L1554" s="11">
        <f t="shared" si="366"/>
        <v>174.68227777986127</v>
      </c>
      <c r="N1554" s="12">
        <f t="shared" si="361"/>
        <v>4498.0686528314272</v>
      </c>
      <c r="O1554" s="4">
        <f t="shared" si="367"/>
        <v>4498.0686528314272</v>
      </c>
      <c r="P1554" s="4">
        <f t="shared" si="368"/>
        <v>0</v>
      </c>
      <c r="Q1554" s="4">
        <f t="shared" si="369"/>
        <v>1.2494635146753964E-3</v>
      </c>
      <c r="R1554" s="4">
        <f t="shared" si="370"/>
        <v>0</v>
      </c>
      <c r="S1554" s="4">
        <f>SUM($Q$3:Q1554)</f>
        <v>0.44749564521335489</v>
      </c>
      <c r="T1554" s="11">
        <f>SUM($R$3:R1554)</f>
        <v>6.1349237757565331E-2</v>
      </c>
      <c r="U1554" s="4">
        <f t="shared" si="371"/>
        <v>0</v>
      </c>
      <c r="AA1554" s="4">
        <f t="shared" si="372"/>
        <v>0</v>
      </c>
      <c r="AM1554" s="4">
        <f t="shared" si="373"/>
        <v>0</v>
      </c>
      <c r="AN1554" s="5">
        <f>SUM($H$3:H1554)</f>
        <v>16139.861111111109</v>
      </c>
    </row>
    <row r="1555" spans="1:40" x14ac:dyDescent="0.3">
      <c r="A1555" s="7" t="s">
        <v>15</v>
      </c>
      <c r="B1555" s="4">
        <v>1552</v>
      </c>
      <c r="C1555" s="4">
        <v>75</v>
      </c>
      <c r="D1555" s="4">
        <v>93.4</v>
      </c>
      <c r="E1555" s="4">
        <f t="shared" si="374"/>
        <v>0.20833333333333331</v>
      </c>
      <c r="F1555" s="11">
        <f t="shared" si="375"/>
        <v>6.9444444444440451E-3</v>
      </c>
      <c r="H1555" s="12">
        <f t="shared" si="362"/>
        <v>25.944444444444446</v>
      </c>
      <c r="I1555" s="5">
        <f t="shared" si="363"/>
        <v>38.958333333333329</v>
      </c>
      <c r="J1555" s="4">
        <f t="shared" si="364"/>
        <v>36.689399999999999</v>
      </c>
      <c r="K1555" s="4">
        <f t="shared" si="365"/>
        <v>103.17245367500001</v>
      </c>
      <c r="L1555" s="11">
        <f t="shared" si="366"/>
        <v>178.82018700833333</v>
      </c>
      <c r="N1555" s="12">
        <f t="shared" si="361"/>
        <v>4639.3904073828708</v>
      </c>
      <c r="O1555" s="4">
        <f t="shared" si="367"/>
        <v>4639.3904073828708</v>
      </c>
      <c r="P1555" s="4">
        <f t="shared" si="368"/>
        <v>0</v>
      </c>
      <c r="Q1555" s="4">
        <f t="shared" si="369"/>
        <v>1.288719557606353E-3</v>
      </c>
      <c r="R1555" s="4">
        <f t="shared" si="370"/>
        <v>0</v>
      </c>
      <c r="S1555" s="4">
        <f>SUM($Q$3:Q1555)</f>
        <v>0.44878436477096123</v>
      </c>
      <c r="T1555" s="11">
        <f>SUM($R$3:R1555)</f>
        <v>6.1349237757565331E-2</v>
      </c>
      <c r="U1555" s="4">
        <f t="shared" si="371"/>
        <v>0</v>
      </c>
      <c r="AA1555" s="4">
        <f t="shared" si="372"/>
        <v>0</v>
      </c>
      <c r="AM1555" s="4">
        <f t="shared" si="373"/>
        <v>0</v>
      </c>
      <c r="AN1555" s="5">
        <f>SUM($H$3:H1555)</f>
        <v>16165.805555555555</v>
      </c>
    </row>
    <row r="1556" spans="1:40" x14ac:dyDescent="0.3">
      <c r="A1556" s="7" t="s">
        <v>15</v>
      </c>
      <c r="B1556" s="4">
        <v>1553</v>
      </c>
      <c r="C1556" s="4">
        <v>76</v>
      </c>
      <c r="D1556" s="4">
        <v>94.2</v>
      </c>
      <c r="E1556" s="4">
        <f t="shared" si="374"/>
        <v>0.20833333333333331</v>
      </c>
      <c r="F1556" s="11">
        <f t="shared" si="375"/>
        <v>0</v>
      </c>
      <c r="H1556" s="12">
        <f t="shared" si="362"/>
        <v>26.166666666666668</v>
      </c>
      <c r="I1556" s="5">
        <f t="shared" si="363"/>
        <v>38.958333333333329</v>
      </c>
      <c r="J1556" s="4">
        <f t="shared" si="364"/>
        <v>36.689399999999999</v>
      </c>
      <c r="K1556" s="4">
        <f t="shared" si="365"/>
        <v>104.947431075</v>
      </c>
      <c r="L1556" s="11">
        <f t="shared" si="366"/>
        <v>180.59516440833332</v>
      </c>
      <c r="N1556" s="12">
        <f t="shared" si="361"/>
        <v>4725.5734686847218</v>
      </c>
      <c r="O1556" s="4">
        <f t="shared" si="367"/>
        <v>4725.5734686847218</v>
      </c>
      <c r="P1556" s="4">
        <f t="shared" si="368"/>
        <v>0</v>
      </c>
      <c r="Q1556" s="4">
        <f t="shared" si="369"/>
        <v>1.3126592968568673E-3</v>
      </c>
      <c r="R1556" s="4">
        <f t="shared" si="370"/>
        <v>0</v>
      </c>
      <c r="S1556" s="4">
        <f>SUM($Q$3:Q1556)</f>
        <v>0.4500970240678181</v>
      </c>
      <c r="T1556" s="11">
        <f>SUM($R$3:R1556)</f>
        <v>6.1349237757565331E-2</v>
      </c>
      <c r="U1556" s="4">
        <f t="shared" si="371"/>
        <v>0</v>
      </c>
      <c r="AA1556" s="4">
        <f t="shared" si="372"/>
        <v>0</v>
      </c>
      <c r="AM1556" s="4">
        <f t="shared" si="373"/>
        <v>0</v>
      </c>
      <c r="AN1556" s="5">
        <f>SUM($H$3:H1556)</f>
        <v>16191.972222222221</v>
      </c>
    </row>
    <row r="1557" spans="1:40" x14ac:dyDescent="0.3">
      <c r="A1557" s="7" t="s">
        <v>15</v>
      </c>
      <c r="B1557" s="4">
        <v>1554</v>
      </c>
      <c r="C1557" s="4">
        <v>77</v>
      </c>
      <c r="D1557" s="4">
        <v>94.9</v>
      </c>
      <c r="E1557" s="4">
        <f t="shared" si="374"/>
        <v>0.20833333333333331</v>
      </c>
      <c r="F1557" s="11">
        <f t="shared" si="375"/>
        <v>1.3888888888888104E-2</v>
      </c>
      <c r="H1557" s="12">
        <f t="shared" si="362"/>
        <v>26.361111111111111</v>
      </c>
      <c r="I1557" s="5">
        <f t="shared" si="363"/>
        <v>38.958333333333329</v>
      </c>
      <c r="J1557" s="4">
        <f t="shared" si="364"/>
        <v>36.689399999999999</v>
      </c>
      <c r="K1557" s="4">
        <f t="shared" si="365"/>
        <v>106.51295451874999</v>
      </c>
      <c r="L1557" s="11">
        <f t="shared" si="366"/>
        <v>182.1606878520833</v>
      </c>
      <c r="N1557" s="12">
        <f t="shared" si="361"/>
        <v>4801.9581325451954</v>
      </c>
      <c r="O1557" s="4">
        <f t="shared" si="367"/>
        <v>4801.9581325451954</v>
      </c>
      <c r="P1557" s="4">
        <f t="shared" si="368"/>
        <v>0</v>
      </c>
      <c r="Q1557" s="4">
        <f t="shared" si="369"/>
        <v>1.333877259040332E-3</v>
      </c>
      <c r="R1557" s="4">
        <f t="shared" si="370"/>
        <v>0</v>
      </c>
      <c r="S1557" s="4">
        <f>SUM($Q$3:Q1557)</f>
        <v>0.45143090132685842</v>
      </c>
      <c r="T1557" s="11">
        <f>SUM($R$3:R1557)</f>
        <v>6.1349237757565331E-2</v>
      </c>
      <c r="U1557" s="4">
        <f t="shared" si="371"/>
        <v>0</v>
      </c>
      <c r="AA1557" s="4">
        <f t="shared" si="372"/>
        <v>0</v>
      </c>
      <c r="AM1557" s="4">
        <f t="shared" si="373"/>
        <v>0</v>
      </c>
      <c r="AN1557" s="5">
        <f>SUM($H$3:H1557)</f>
        <v>16218.333333333332</v>
      </c>
    </row>
    <row r="1558" spans="1:40" x14ac:dyDescent="0.3">
      <c r="A1558" s="7" t="s">
        <v>15</v>
      </c>
      <c r="B1558" s="4">
        <v>1555</v>
      </c>
      <c r="C1558" s="4">
        <v>78</v>
      </c>
      <c r="D1558" s="4">
        <v>95.7</v>
      </c>
      <c r="E1558" s="4">
        <f t="shared" si="374"/>
        <v>0.23611111111110952</v>
      </c>
      <c r="F1558" s="11">
        <f t="shared" si="375"/>
        <v>3.4722222222222238E-2</v>
      </c>
      <c r="H1558" s="12">
        <f t="shared" si="362"/>
        <v>26.583333333333332</v>
      </c>
      <c r="I1558" s="5">
        <f t="shared" si="363"/>
        <v>44.15277777777748</v>
      </c>
      <c r="J1558" s="4">
        <f t="shared" si="364"/>
        <v>36.689399999999999</v>
      </c>
      <c r="K1558" s="4">
        <f t="shared" si="365"/>
        <v>108.31631641874999</v>
      </c>
      <c r="L1558" s="11">
        <f t="shared" si="366"/>
        <v>189.15849419652747</v>
      </c>
      <c r="N1558" s="12">
        <f t="shared" si="361"/>
        <v>5028.4633040576882</v>
      </c>
      <c r="O1558" s="4">
        <f t="shared" si="367"/>
        <v>5028.4633040576882</v>
      </c>
      <c r="P1558" s="4">
        <f t="shared" si="368"/>
        <v>0</v>
      </c>
      <c r="Q1558" s="4">
        <f t="shared" si="369"/>
        <v>1.3967953622382467E-3</v>
      </c>
      <c r="R1558" s="4">
        <f t="shared" si="370"/>
        <v>0</v>
      </c>
      <c r="S1558" s="4">
        <f>SUM($Q$3:Q1558)</f>
        <v>0.45282769668909667</v>
      </c>
      <c r="T1558" s="11">
        <f>SUM($R$3:R1558)</f>
        <v>6.1349237757565331E-2</v>
      </c>
      <c r="U1558" s="4">
        <f t="shared" si="371"/>
        <v>0</v>
      </c>
      <c r="AA1558" s="4">
        <f t="shared" si="372"/>
        <v>0</v>
      </c>
      <c r="AM1558" s="4">
        <f t="shared" si="373"/>
        <v>0</v>
      </c>
      <c r="AN1558" s="5">
        <f>SUM($H$3:H1558)</f>
        <v>16244.916666666666</v>
      </c>
    </row>
    <row r="1559" spans="1:40" x14ac:dyDescent="0.3">
      <c r="A1559" s="7" t="s">
        <v>15</v>
      </c>
      <c r="B1559" s="4">
        <v>1556</v>
      </c>
      <c r="C1559" s="4">
        <v>79</v>
      </c>
      <c r="D1559" s="4">
        <v>96.6</v>
      </c>
      <c r="E1559" s="4">
        <f t="shared" si="374"/>
        <v>0.27777777777777779</v>
      </c>
      <c r="F1559" s="11">
        <f t="shared" si="375"/>
        <v>4.1666666666668253E-2</v>
      </c>
      <c r="H1559" s="12">
        <f t="shared" si="362"/>
        <v>26.833333333333332</v>
      </c>
      <c r="I1559" s="5">
        <f t="shared" si="363"/>
        <v>51.94444444444445</v>
      </c>
      <c r="J1559" s="4">
        <f t="shared" si="364"/>
        <v>36.689399999999999</v>
      </c>
      <c r="K1559" s="4">
        <f t="shared" si="365"/>
        <v>110.36319367499999</v>
      </c>
      <c r="L1559" s="11">
        <f t="shared" si="366"/>
        <v>198.99703811944443</v>
      </c>
      <c r="N1559" s="12">
        <f t="shared" si="361"/>
        <v>5339.7538562050922</v>
      </c>
      <c r="O1559" s="4">
        <f t="shared" si="367"/>
        <v>5339.7538562050922</v>
      </c>
      <c r="P1559" s="4">
        <f t="shared" si="368"/>
        <v>0</v>
      </c>
      <c r="Q1559" s="4">
        <f t="shared" si="369"/>
        <v>1.4832649600569701E-3</v>
      </c>
      <c r="R1559" s="4">
        <f t="shared" si="370"/>
        <v>0</v>
      </c>
      <c r="S1559" s="4">
        <f>SUM($Q$3:Q1559)</f>
        <v>0.45431096164915363</v>
      </c>
      <c r="T1559" s="11">
        <f>SUM($R$3:R1559)</f>
        <v>6.1349237757565331E-2</v>
      </c>
      <c r="U1559" s="4">
        <f t="shared" si="371"/>
        <v>0</v>
      </c>
      <c r="AA1559" s="4">
        <f t="shared" si="372"/>
        <v>0</v>
      </c>
      <c r="AM1559" s="4">
        <f t="shared" si="373"/>
        <v>0</v>
      </c>
      <c r="AN1559" s="5">
        <f>SUM($H$3:H1559)</f>
        <v>16271.75</v>
      </c>
    </row>
    <row r="1560" spans="1:40" x14ac:dyDescent="0.3">
      <c r="A1560" s="7" t="s">
        <v>15</v>
      </c>
      <c r="B1560" s="4">
        <v>1557</v>
      </c>
      <c r="C1560" s="4">
        <v>80</v>
      </c>
      <c r="D1560" s="4">
        <v>97.7</v>
      </c>
      <c r="E1560" s="4">
        <f t="shared" si="374"/>
        <v>0.31944444444444603</v>
      </c>
      <c r="F1560" s="11">
        <f t="shared" si="375"/>
        <v>4.8611111111111299E-2</v>
      </c>
      <c r="H1560" s="12">
        <f t="shared" si="362"/>
        <v>27.138888888888889</v>
      </c>
      <c r="I1560" s="5">
        <f t="shared" si="363"/>
        <v>59.736111111111406</v>
      </c>
      <c r="J1560" s="4">
        <f t="shared" si="364"/>
        <v>36.689399999999999</v>
      </c>
      <c r="K1560" s="4">
        <f t="shared" si="365"/>
        <v>112.89095166874999</v>
      </c>
      <c r="L1560" s="11">
        <f t="shared" si="366"/>
        <v>209.31646277986141</v>
      </c>
      <c r="N1560" s="12">
        <f t="shared" si="361"/>
        <v>5680.6162259979055</v>
      </c>
      <c r="O1560" s="4">
        <f t="shared" si="367"/>
        <v>5680.6162259979055</v>
      </c>
      <c r="P1560" s="4">
        <f t="shared" si="368"/>
        <v>0</v>
      </c>
      <c r="Q1560" s="4">
        <f t="shared" si="369"/>
        <v>1.5779489516660849E-3</v>
      </c>
      <c r="R1560" s="4">
        <f t="shared" si="370"/>
        <v>0</v>
      </c>
      <c r="S1560" s="4">
        <f>SUM($Q$3:Q1560)</f>
        <v>0.45588891060081971</v>
      </c>
      <c r="T1560" s="11">
        <f>SUM($R$3:R1560)</f>
        <v>6.1349237757565331E-2</v>
      </c>
      <c r="U1560" s="4">
        <f t="shared" si="371"/>
        <v>0</v>
      </c>
      <c r="AA1560" s="4">
        <f t="shared" si="372"/>
        <v>0</v>
      </c>
      <c r="AM1560" s="4">
        <f t="shared" si="373"/>
        <v>0</v>
      </c>
      <c r="AN1560" s="5">
        <f>SUM($H$3:H1560)</f>
        <v>16298.888888888889</v>
      </c>
    </row>
    <row r="1561" spans="1:40" x14ac:dyDescent="0.3">
      <c r="A1561" s="7" t="s">
        <v>15</v>
      </c>
      <c r="B1561" s="4">
        <v>1558</v>
      </c>
      <c r="C1561" s="4">
        <v>81</v>
      </c>
      <c r="D1561" s="4">
        <v>98.9</v>
      </c>
      <c r="E1561" s="4">
        <f t="shared" si="374"/>
        <v>0.37500000000000039</v>
      </c>
      <c r="F1561" s="11">
        <f t="shared" si="375"/>
        <v>5.5555555555554359E-2</v>
      </c>
      <c r="H1561" s="12">
        <f t="shared" si="362"/>
        <v>27.472222222222221</v>
      </c>
      <c r="I1561" s="5">
        <f t="shared" si="363"/>
        <v>70.125000000000071</v>
      </c>
      <c r="J1561" s="4">
        <f t="shared" si="364"/>
        <v>36.689399999999999</v>
      </c>
      <c r="K1561" s="4">
        <f t="shared" si="365"/>
        <v>115.68114801874998</v>
      </c>
      <c r="L1561" s="11">
        <f t="shared" si="366"/>
        <v>222.49554801875004</v>
      </c>
      <c r="N1561" s="12">
        <f t="shared" si="361"/>
        <v>6112.4471386262167</v>
      </c>
      <c r="O1561" s="4">
        <f t="shared" si="367"/>
        <v>6112.4471386262167</v>
      </c>
      <c r="P1561" s="4">
        <f t="shared" si="368"/>
        <v>0</v>
      </c>
      <c r="Q1561" s="4">
        <f t="shared" si="369"/>
        <v>1.6979019829517269E-3</v>
      </c>
      <c r="R1561" s="4">
        <f t="shared" si="370"/>
        <v>0</v>
      </c>
      <c r="S1561" s="4">
        <f>SUM($Q$3:Q1561)</f>
        <v>0.45758681258377143</v>
      </c>
      <c r="T1561" s="11">
        <f>SUM($R$3:R1561)</f>
        <v>6.1349237757565331E-2</v>
      </c>
      <c r="U1561" s="4">
        <f t="shared" si="371"/>
        <v>0</v>
      </c>
      <c r="AA1561" s="4">
        <f t="shared" si="372"/>
        <v>0</v>
      </c>
      <c r="AM1561" s="4">
        <f t="shared" si="373"/>
        <v>0</v>
      </c>
      <c r="AN1561" s="5">
        <f>SUM($H$3:H1561)</f>
        <v>16326.361111111111</v>
      </c>
    </row>
    <row r="1562" spans="1:40" x14ac:dyDescent="0.3">
      <c r="A1562" s="7" t="s">
        <v>15</v>
      </c>
      <c r="B1562" s="4">
        <v>1559</v>
      </c>
      <c r="C1562" s="4">
        <v>82</v>
      </c>
      <c r="D1562" s="4">
        <v>100.4</v>
      </c>
      <c r="E1562" s="4">
        <f t="shared" si="374"/>
        <v>0.43055555555555475</v>
      </c>
      <c r="F1562" s="11">
        <f t="shared" si="375"/>
        <v>3.4722222222221238E-2</v>
      </c>
      <c r="H1562" s="12">
        <f t="shared" si="362"/>
        <v>27.888888888888889</v>
      </c>
      <c r="I1562" s="5">
        <f t="shared" si="363"/>
        <v>80.513888888888744</v>
      </c>
      <c r="J1562" s="4">
        <f t="shared" si="364"/>
        <v>36.689399999999999</v>
      </c>
      <c r="K1562" s="4">
        <f t="shared" si="365"/>
        <v>119.21679230000001</v>
      </c>
      <c r="L1562" s="11">
        <f t="shared" si="366"/>
        <v>236.42008118888876</v>
      </c>
      <c r="N1562" s="12">
        <f t="shared" si="361"/>
        <v>6593.4933753790092</v>
      </c>
      <c r="O1562" s="4">
        <f t="shared" si="367"/>
        <v>6593.4933753790092</v>
      </c>
      <c r="P1562" s="4">
        <f t="shared" si="368"/>
        <v>0</v>
      </c>
      <c r="Q1562" s="4">
        <f t="shared" si="369"/>
        <v>1.8315259376052804E-3</v>
      </c>
      <c r="R1562" s="4">
        <f t="shared" si="370"/>
        <v>0</v>
      </c>
      <c r="S1562" s="4">
        <f>SUM($Q$3:Q1562)</f>
        <v>0.4594183385213767</v>
      </c>
      <c r="T1562" s="11">
        <f>SUM($R$3:R1562)</f>
        <v>6.1349237757565331E-2</v>
      </c>
      <c r="U1562" s="4">
        <f t="shared" si="371"/>
        <v>0</v>
      </c>
      <c r="AA1562" s="4">
        <f t="shared" si="372"/>
        <v>0</v>
      </c>
      <c r="AM1562" s="4">
        <f t="shared" si="373"/>
        <v>0</v>
      </c>
      <c r="AN1562" s="5">
        <f>SUM($H$3:H1562)</f>
        <v>16354.25</v>
      </c>
    </row>
    <row r="1563" spans="1:40" x14ac:dyDescent="0.3">
      <c r="A1563" s="7" t="s">
        <v>15</v>
      </c>
      <c r="B1563" s="4">
        <v>1560</v>
      </c>
      <c r="C1563" s="4">
        <v>83</v>
      </c>
      <c r="D1563" s="4">
        <v>102</v>
      </c>
      <c r="E1563" s="4">
        <f t="shared" si="374"/>
        <v>0.44444444444444287</v>
      </c>
      <c r="F1563" s="11">
        <f t="shared" si="375"/>
        <v>6.9444444444450304E-3</v>
      </c>
      <c r="H1563" s="12">
        <f t="shared" si="362"/>
        <v>28.333333333333332</v>
      </c>
      <c r="I1563" s="5">
        <f t="shared" si="363"/>
        <v>83.111111111110816</v>
      </c>
      <c r="J1563" s="4">
        <f t="shared" si="364"/>
        <v>36.689399999999999</v>
      </c>
      <c r="K1563" s="4">
        <f t="shared" si="365"/>
        <v>123.04680749999999</v>
      </c>
      <c r="L1563" s="11">
        <f t="shared" si="366"/>
        <v>242.84731861111078</v>
      </c>
      <c r="N1563" s="12">
        <f t="shared" si="361"/>
        <v>6880.6740273148052</v>
      </c>
      <c r="O1563" s="4">
        <f t="shared" si="367"/>
        <v>6880.6740273148052</v>
      </c>
      <c r="P1563" s="4">
        <f t="shared" si="368"/>
        <v>0</v>
      </c>
      <c r="Q1563" s="4">
        <f t="shared" si="369"/>
        <v>1.9112983409207793E-3</v>
      </c>
      <c r="R1563" s="4">
        <f t="shared" si="370"/>
        <v>0</v>
      </c>
      <c r="S1563" s="4">
        <f>SUM($Q$3:Q1563)</f>
        <v>0.4613296368622975</v>
      </c>
      <c r="T1563" s="11">
        <f>SUM($R$3:R1563)</f>
        <v>6.1349237757565331E-2</v>
      </c>
      <c r="U1563" s="4">
        <f t="shared" si="371"/>
        <v>0</v>
      </c>
      <c r="AA1563" s="4">
        <f t="shared" si="372"/>
        <v>0</v>
      </c>
      <c r="AM1563" s="4">
        <f t="shared" si="373"/>
        <v>0</v>
      </c>
      <c r="AN1563" s="5">
        <f>SUM($H$3:H1563)</f>
        <v>16382.583333333334</v>
      </c>
    </row>
    <row r="1564" spans="1:40" x14ac:dyDescent="0.3">
      <c r="A1564" s="7" t="s">
        <v>15</v>
      </c>
      <c r="B1564" s="4">
        <v>1561</v>
      </c>
      <c r="C1564" s="4">
        <v>84</v>
      </c>
      <c r="D1564" s="4">
        <v>103.6</v>
      </c>
      <c r="E1564" s="4">
        <f t="shared" si="374"/>
        <v>0.44444444444444481</v>
      </c>
      <c r="F1564" s="11">
        <f t="shared" si="375"/>
        <v>9.7144514654701197E-16</v>
      </c>
      <c r="H1564" s="12">
        <f t="shared" si="362"/>
        <v>28.777777777777775</v>
      </c>
      <c r="I1564" s="5">
        <f t="shared" si="363"/>
        <v>83.111111111111185</v>
      </c>
      <c r="J1564" s="4">
        <f t="shared" si="364"/>
        <v>36.689399999999999</v>
      </c>
      <c r="K1564" s="4">
        <f t="shared" si="365"/>
        <v>126.93737629999997</v>
      </c>
      <c r="L1564" s="11">
        <f t="shared" si="366"/>
        <v>246.73788741111116</v>
      </c>
      <c r="N1564" s="12">
        <f t="shared" si="361"/>
        <v>7100.5680932753094</v>
      </c>
      <c r="O1564" s="4">
        <f t="shared" si="367"/>
        <v>7100.5680932753094</v>
      </c>
      <c r="P1564" s="4">
        <f t="shared" si="368"/>
        <v>0</v>
      </c>
      <c r="Q1564" s="4">
        <f t="shared" si="369"/>
        <v>1.9723800259098083E-3</v>
      </c>
      <c r="R1564" s="4">
        <f t="shared" si="370"/>
        <v>0</v>
      </c>
      <c r="S1564" s="4">
        <f>SUM($Q$3:Q1564)</f>
        <v>0.46330201688820732</v>
      </c>
      <c r="T1564" s="11">
        <f>SUM($R$3:R1564)</f>
        <v>6.1349237757565331E-2</v>
      </c>
      <c r="U1564" s="4">
        <f t="shared" si="371"/>
        <v>0</v>
      </c>
      <c r="AA1564" s="4">
        <f t="shared" si="372"/>
        <v>0</v>
      </c>
      <c r="AM1564" s="4">
        <f t="shared" si="373"/>
        <v>0</v>
      </c>
      <c r="AN1564" s="5">
        <f>SUM($H$3:H1564)</f>
        <v>16411.361111111113</v>
      </c>
    </row>
    <row r="1565" spans="1:40" x14ac:dyDescent="0.3">
      <c r="A1565" s="7" t="s">
        <v>15</v>
      </c>
      <c r="B1565" s="4">
        <v>1562</v>
      </c>
      <c r="C1565" s="4">
        <v>85</v>
      </c>
      <c r="D1565" s="4">
        <v>105.2</v>
      </c>
      <c r="E1565" s="4">
        <f t="shared" si="374"/>
        <v>0.44444444444444481</v>
      </c>
      <c r="F1565" s="11">
        <f t="shared" si="375"/>
        <v>6.944444444444059E-3</v>
      </c>
      <c r="H1565" s="12">
        <f t="shared" si="362"/>
        <v>29.222222222222221</v>
      </c>
      <c r="I1565" s="5">
        <f t="shared" si="363"/>
        <v>83.111111111111185</v>
      </c>
      <c r="J1565" s="4">
        <f t="shared" si="364"/>
        <v>36.689399999999999</v>
      </c>
      <c r="K1565" s="4">
        <f t="shared" si="365"/>
        <v>130.88849870000001</v>
      </c>
      <c r="L1565" s="11">
        <f t="shared" si="366"/>
        <v>250.68900981111119</v>
      </c>
      <c r="N1565" s="12">
        <f t="shared" si="361"/>
        <v>7325.6899533691376</v>
      </c>
      <c r="O1565" s="4">
        <f t="shared" si="367"/>
        <v>7325.6899533691376</v>
      </c>
      <c r="P1565" s="4">
        <f t="shared" si="368"/>
        <v>0</v>
      </c>
      <c r="Q1565" s="4">
        <f t="shared" si="369"/>
        <v>2.0349138759358718E-3</v>
      </c>
      <c r="R1565" s="4">
        <f t="shared" si="370"/>
        <v>0</v>
      </c>
      <c r="S1565" s="4">
        <f>SUM($Q$3:Q1565)</f>
        <v>0.46533693076414318</v>
      </c>
      <c r="T1565" s="11">
        <f>SUM($R$3:R1565)</f>
        <v>6.1349237757565331E-2</v>
      </c>
      <c r="U1565" s="4">
        <f t="shared" si="371"/>
        <v>0</v>
      </c>
      <c r="AA1565" s="4">
        <f t="shared" si="372"/>
        <v>0</v>
      </c>
      <c r="AM1565" s="4">
        <f t="shared" si="373"/>
        <v>0</v>
      </c>
      <c r="AN1565" s="5">
        <f>SUM($H$3:H1565)</f>
        <v>16440.583333333336</v>
      </c>
    </row>
    <row r="1566" spans="1:40" x14ac:dyDescent="0.3">
      <c r="A1566" s="7" t="s">
        <v>15</v>
      </c>
      <c r="B1566" s="4">
        <v>1563</v>
      </c>
      <c r="C1566" s="4">
        <v>86</v>
      </c>
      <c r="D1566" s="4">
        <v>106.8</v>
      </c>
      <c r="E1566" s="4">
        <f t="shared" si="374"/>
        <v>0.45833333333333293</v>
      </c>
      <c r="F1566" s="11">
        <f t="shared" si="375"/>
        <v>1.3888888888889089E-2</v>
      </c>
      <c r="H1566" s="12">
        <f t="shared" si="362"/>
        <v>29.666666666666664</v>
      </c>
      <c r="I1566" s="5">
        <f t="shared" si="363"/>
        <v>85.708333333333258</v>
      </c>
      <c r="J1566" s="4">
        <f t="shared" si="364"/>
        <v>36.689399999999999</v>
      </c>
      <c r="K1566" s="4">
        <f t="shared" si="365"/>
        <v>134.90017469999998</v>
      </c>
      <c r="L1566" s="11">
        <f t="shared" si="366"/>
        <v>257.29790803333321</v>
      </c>
      <c r="N1566" s="12">
        <f t="shared" si="361"/>
        <v>7633.1712716555512</v>
      </c>
      <c r="O1566" s="4">
        <f t="shared" si="367"/>
        <v>7633.1712716555512</v>
      </c>
      <c r="P1566" s="4">
        <f t="shared" si="368"/>
        <v>0</v>
      </c>
      <c r="Q1566" s="4">
        <f t="shared" si="369"/>
        <v>2.1203253532376533E-3</v>
      </c>
      <c r="R1566" s="4">
        <f t="shared" si="370"/>
        <v>0</v>
      </c>
      <c r="S1566" s="4">
        <f>SUM($Q$3:Q1566)</f>
        <v>0.46745725611738081</v>
      </c>
      <c r="T1566" s="11">
        <f>SUM($R$3:R1566)</f>
        <v>6.1349237757565331E-2</v>
      </c>
      <c r="U1566" s="4">
        <f t="shared" si="371"/>
        <v>0</v>
      </c>
      <c r="AA1566" s="4">
        <f t="shared" si="372"/>
        <v>0</v>
      </c>
      <c r="AM1566" s="4">
        <f t="shared" si="373"/>
        <v>0</v>
      </c>
      <c r="AN1566" s="5">
        <f>SUM($H$3:H1566)</f>
        <v>16470.250000000004</v>
      </c>
    </row>
    <row r="1567" spans="1:40" x14ac:dyDescent="0.3">
      <c r="A1567" s="7" t="s">
        <v>15</v>
      </c>
      <c r="B1567" s="4">
        <v>1564</v>
      </c>
      <c r="C1567" s="4">
        <v>87</v>
      </c>
      <c r="D1567" s="4">
        <v>108.5</v>
      </c>
      <c r="E1567" s="4">
        <f t="shared" si="374"/>
        <v>0.47222222222222299</v>
      </c>
      <c r="F1567" s="11">
        <f t="shared" si="375"/>
        <v>6.9444444444450304E-3</v>
      </c>
      <c r="H1567" s="12">
        <f t="shared" si="362"/>
        <v>30.138888888888889</v>
      </c>
      <c r="I1567" s="5">
        <f t="shared" si="363"/>
        <v>88.305555555555699</v>
      </c>
      <c r="J1567" s="4">
        <f t="shared" si="364"/>
        <v>36.689399999999999</v>
      </c>
      <c r="K1567" s="4">
        <f t="shared" si="365"/>
        <v>139.22892921874998</v>
      </c>
      <c r="L1567" s="11">
        <f t="shared" si="366"/>
        <v>264.2238847743057</v>
      </c>
      <c r="N1567" s="12">
        <f t="shared" si="361"/>
        <v>7963.4143050033799</v>
      </c>
      <c r="O1567" s="4">
        <f t="shared" si="367"/>
        <v>7963.4143050033799</v>
      </c>
      <c r="P1567" s="4">
        <f t="shared" si="368"/>
        <v>0</v>
      </c>
      <c r="Q1567" s="4">
        <f t="shared" si="369"/>
        <v>2.2120595291676057E-3</v>
      </c>
      <c r="R1567" s="4">
        <f t="shared" si="370"/>
        <v>0</v>
      </c>
      <c r="S1567" s="4">
        <f>SUM($Q$3:Q1567)</f>
        <v>0.4696693156465484</v>
      </c>
      <c r="T1567" s="11">
        <f>SUM($R$3:R1567)</f>
        <v>6.1349237757565331E-2</v>
      </c>
      <c r="U1567" s="4">
        <f t="shared" si="371"/>
        <v>0</v>
      </c>
      <c r="AA1567" s="4">
        <f t="shared" si="372"/>
        <v>0</v>
      </c>
      <c r="AM1567" s="4">
        <f t="shared" si="373"/>
        <v>0</v>
      </c>
      <c r="AN1567" s="5">
        <f>SUM($H$3:H1567)</f>
        <v>16500.388888888894</v>
      </c>
    </row>
    <row r="1568" spans="1:40" x14ac:dyDescent="0.3">
      <c r="A1568" s="7" t="s">
        <v>15</v>
      </c>
      <c r="B1568" s="4">
        <v>1565</v>
      </c>
      <c r="C1568" s="4">
        <v>88</v>
      </c>
      <c r="D1568" s="4">
        <v>110.2</v>
      </c>
      <c r="E1568" s="4">
        <f t="shared" si="374"/>
        <v>0.47222222222222299</v>
      </c>
      <c r="F1568" s="11">
        <f t="shared" si="375"/>
        <v>6.944444444444059E-3</v>
      </c>
      <c r="H1568" s="12">
        <f t="shared" si="362"/>
        <v>30.611111111111111</v>
      </c>
      <c r="I1568" s="5">
        <f t="shared" si="363"/>
        <v>88.305555555555699</v>
      </c>
      <c r="J1568" s="4">
        <f t="shared" si="364"/>
        <v>36.689399999999999</v>
      </c>
      <c r="K1568" s="4">
        <f t="shared" si="365"/>
        <v>143.62604307499996</v>
      </c>
      <c r="L1568" s="11">
        <f t="shared" si="366"/>
        <v>268.62099863055562</v>
      </c>
      <c r="N1568" s="12">
        <f t="shared" si="361"/>
        <v>8222.7872358575642</v>
      </c>
      <c r="O1568" s="4">
        <f t="shared" si="367"/>
        <v>8222.7872358575642</v>
      </c>
      <c r="P1568" s="4">
        <f t="shared" si="368"/>
        <v>0</v>
      </c>
      <c r="Q1568" s="4">
        <f t="shared" si="369"/>
        <v>2.2841075655159904E-3</v>
      </c>
      <c r="R1568" s="4">
        <f t="shared" si="370"/>
        <v>0</v>
      </c>
      <c r="S1568" s="4">
        <f>SUM($Q$3:Q1568)</f>
        <v>0.4719534232120644</v>
      </c>
      <c r="T1568" s="11">
        <f>SUM($R$3:R1568)</f>
        <v>6.1349237757565331E-2</v>
      </c>
      <c r="U1568" s="4">
        <f t="shared" si="371"/>
        <v>0</v>
      </c>
      <c r="AA1568" s="4">
        <f t="shared" si="372"/>
        <v>0</v>
      </c>
      <c r="AM1568" s="4">
        <f t="shared" si="373"/>
        <v>0</v>
      </c>
      <c r="AN1568" s="5">
        <f>SUM($H$3:H1568)</f>
        <v>16531.000000000004</v>
      </c>
    </row>
    <row r="1569" spans="1:40" x14ac:dyDescent="0.3">
      <c r="A1569" s="7" t="s">
        <v>15</v>
      </c>
      <c r="B1569" s="4">
        <v>1566</v>
      </c>
      <c r="C1569" s="4">
        <v>89</v>
      </c>
      <c r="D1569" s="4">
        <v>111.9</v>
      </c>
      <c r="E1569" s="4">
        <f t="shared" si="374"/>
        <v>0.4861111111111111</v>
      </c>
      <c r="F1569" s="11">
        <f t="shared" si="375"/>
        <v>-9.7144514654701197E-16</v>
      </c>
      <c r="H1569" s="12">
        <f t="shared" si="362"/>
        <v>31.083333333333336</v>
      </c>
      <c r="I1569" s="5">
        <f t="shared" si="363"/>
        <v>90.902777777777771</v>
      </c>
      <c r="J1569" s="4">
        <f t="shared" si="364"/>
        <v>36.689399999999999</v>
      </c>
      <c r="K1569" s="4">
        <f t="shared" si="365"/>
        <v>148.09151626875004</v>
      </c>
      <c r="L1569" s="11">
        <f t="shared" si="366"/>
        <v>275.68369404652782</v>
      </c>
      <c r="N1569" s="12">
        <f t="shared" si="361"/>
        <v>8569.1681566129064</v>
      </c>
      <c r="O1569" s="4">
        <f t="shared" si="367"/>
        <v>8569.1681566129064</v>
      </c>
      <c r="P1569" s="4">
        <f t="shared" si="368"/>
        <v>0</v>
      </c>
      <c r="Q1569" s="4">
        <f t="shared" si="369"/>
        <v>2.3803244879480297E-3</v>
      </c>
      <c r="R1569" s="4">
        <f t="shared" si="370"/>
        <v>0</v>
      </c>
      <c r="S1569" s="4">
        <f>SUM($Q$3:Q1569)</f>
        <v>0.47433374770001241</v>
      </c>
      <c r="T1569" s="11">
        <f>SUM($R$3:R1569)</f>
        <v>6.1349237757565331E-2</v>
      </c>
      <c r="U1569" s="4">
        <f t="shared" si="371"/>
        <v>0</v>
      </c>
      <c r="AA1569" s="4">
        <f t="shared" si="372"/>
        <v>0</v>
      </c>
      <c r="AM1569" s="4">
        <f t="shared" si="373"/>
        <v>0</v>
      </c>
      <c r="AN1569" s="5">
        <f>SUM($H$3:H1569)</f>
        <v>16562.083333333336</v>
      </c>
    </row>
    <row r="1570" spans="1:40" x14ac:dyDescent="0.3">
      <c r="A1570" s="7" t="s">
        <v>15</v>
      </c>
      <c r="B1570" s="4">
        <v>1567</v>
      </c>
      <c r="C1570" s="4">
        <v>90</v>
      </c>
      <c r="D1570" s="4">
        <v>113.7</v>
      </c>
      <c r="E1570" s="4">
        <f t="shared" si="374"/>
        <v>0.47222222222222104</v>
      </c>
      <c r="F1570" s="11">
        <f t="shared" si="375"/>
        <v>-2.7777777777778179E-2</v>
      </c>
      <c r="H1570" s="12">
        <f t="shared" si="362"/>
        <v>31.583333333333332</v>
      </c>
      <c r="I1570" s="5">
        <f t="shared" si="363"/>
        <v>88.30555555555533</v>
      </c>
      <c r="J1570" s="4">
        <f t="shared" si="364"/>
        <v>36.689399999999999</v>
      </c>
      <c r="K1570" s="4">
        <f t="shared" si="365"/>
        <v>152.89417366874997</v>
      </c>
      <c r="L1570" s="11">
        <f t="shared" si="366"/>
        <v>277.88912922430529</v>
      </c>
      <c r="N1570" s="12">
        <f t="shared" si="361"/>
        <v>8776.6649980009752</v>
      </c>
      <c r="O1570" s="4">
        <f t="shared" si="367"/>
        <v>8776.6649980009752</v>
      </c>
      <c r="P1570" s="4">
        <f t="shared" si="368"/>
        <v>0</v>
      </c>
      <c r="Q1570" s="4">
        <f t="shared" si="369"/>
        <v>2.4379624994447153E-3</v>
      </c>
      <c r="R1570" s="4">
        <f t="shared" si="370"/>
        <v>0</v>
      </c>
      <c r="S1570" s="4">
        <f>SUM($Q$3:Q1570)</f>
        <v>0.47677171019945713</v>
      </c>
      <c r="T1570" s="11">
        <f>SUM($R$3:R1570)</f>
        <v>6.1349237757565331E-2</v>
      </c>
      <c r="U1570" s="4">
        <f t="shared" si="371"/>
        <v>0</v>
      </c>
      <c r="AA1570" s="4">
        <f t="shared" si="372"/>
        <v>0</v>
      </c>
      <c r="AM1570" s="4">
        <f t="shared" si="373"/>
        <v>0</v>
      </c>
      <c r="AN1570" s="5">
        <f>SUM($H$3:H1570)</f>
        <v>16593.666666666668</v>
      </c>
    </row>
    <row r="1571" spans="1:40" x14ac:dyDescent="0.3">
      <c r="A1571" s="7" t="s">
        <v>15</v>
      </c>
      <c r="B1571" s="4">
        <v>1568</v>
      </c>
      <c r="C1571" s="4">
        <v>91</v>
      </c>
      <c r="D1571" s="4">
        <v>115.3</v>
      </c>
      <c r="E1571" s="4">
        <f t="shared" si="374"/>
        <v>0.43055555555555475</v>
      </c>
      <c r="F1571" s="11">
        <f t="shared" si="375"/>
        <v>-3.4722222222221238E-2</v>
      </c>
      <c r="H1571" s="12">
        <f t="shared" si="362"/>
        <v>32.027777777777779</v>
      </c>
      <c r="I1571" s="5">
        <f t="shared" si="363"/>
        <v>80.513888888888744</v>
      </c>
      <c r="J1571" s="4">
        <f t="shared" si="364"/>
        <v>36.689399999999999</v>
      </c>
      <c r="K1571" s="4">
        <f t="shared" si="365"/>
        <v>157.22754066875001</v>
      </c>
      <c r="L1571" s="11">
        <f t="shared" si="366"/>
        <v>274.43082955763873</v>
      </c>
      <c r="N1571" s="12">
        <f t="shared" si="361"/>
        <v>8789.4096244432621</v>
      </c>
      <c r="O1571" s="4">
        <f t="shared" si="367"/>
        <v>8789.4096244432621</v>
      </c>
      <c r="P1571" s="4">
        <f t="shared" si="368"/>
        <v>0</v>
      </c>
      <c r="Q1571" s="4">
        <f t="shared" si="369"/>
        <v>2.4415026734564619E-3</v>
      </c>
      <c r="R1571" s="4">
        <f t="shared" si="370"/>
        <v>0</v>
      </c>
      <c r="S1571" s="4">
        <f>SUM($Q$3:Q1571)</f>
        <v>0.47921321287291357</v>
      </c>
      <c r="T1571" s="11">
        <f>SUM($R$3:R1571)</f>
        <v>6.1349237757565331E-2</v>
      </c>
      <c r="U1571" s="4">
        <f t="shared" si="371"/>
        <v>0</v>
      </c>
      <c r="AA1571" s="4">
        <f t="shared" si="372"/>
        <v>0</v>
      </c>
      <c r="AM1571" s="4">
        <f t="shared" si="373"/>
        <v>0</v>
      </c>
      <c r="AN1571" s="5">
        <f>SUM($H$3:H1571)</f>
        <v>16625.694444444445</v>
      </c>
    </row>
    <row r="1572" spans="1:40" x14ac:dyDescent="0.3">
      <c r="A1572" s="7" t="s">
        <v>15</v>
      </c>
      <c r="B1572" s="4">
        <v>1569</v>
      </c>
      <c r="C1572" s="4">
        <v>92</v>
      </c>
      <c r="D1572" s="4">
        <v>116.8</v>
      </c>
      <c r="E1572" s="4">
        <f t="shared" si="374"/>
        <v>0.40277777777777857</v>
      </c>
      <c r="F1572" s="11">
        <f t="shared" si="375"/>
        <v>-2.7777777777777179E-2</v>
      </c>
      <c r="H1572" s="12">
        <f t="shared" si="362"/>
        <v>32.444444444444443</v>
      </c>
      <c r="I1572" s="5">
        <f t="shared" si="363"/>
        <v>75.319444444444599</v>
      </c>
      <c r="J1572" s="4">
        <f t="shared" si="364"/>
        <v>36.689399999999999</v>
      </c>
      <c r="K1572" s="4">
        <f t="shared" si="365"/>
        <v>161.34506719999999</v>
      </c>
      <c r="L1572" s="11">
        <f t="shared" si="366"/>
        <v>273.35391164444457</v>
      </c>
      <c r="N1572" s="12">
        <f t="shared" si="361"/>
        <v>8868.8158000197564</v>
      </c>
      <c r="O1572" s="4">
        <f t="shared" si="367"/>
        <v>8868.8158000197564</v>
      </c>
      <c r="P1572" s="4">
        <f t="shared" si="368"/>
        <v>0</v>
      </c>
      <c r="Q1572" s="4">
        <f t="shared" si="369"/>
        <v>2.4635599444499325E-3</v>
      </c>
      <c r="R1572" s="4">
        <f t="shared" si="370"/>
        <v>0</v>
      </c>
      <c r="S1572" s="4">
        <f>SUM($Q$3:Q1572)</f>
        <v>0.48167677281736349</v>
      </c>
      <c r="T1572" s="11">
        <f>SUM($R$3:R1572)</f>
        <v>6.1349237757565331E-2</v>
      </c>
      <c r="U1572" s="4">
        <f t="shared" si="371"/>
        <v>0</v>
      </c>
      <c r="AA1572" s="4">
        <f t="shared" si="372"/>
        <v>0</v>
      </c>
      <c r="AM1572" s="4">
        <f t="shared" si="373"/>
        <v>0</v>
      </c>
      <c r="AN1572" s="5">
        <f>SUM($H$3:H1572)</f>
        <v>16658.138888888891</v>
      </c>
    </row>
    <row r="1573" spans="1:40" x14ac:dyDescent="0.3">
      <c r="A1573" s="7" t="s">
        <v>15</v>
      </c>
      <c r="B1573" s="4">
        <v>1570</v>
      </c>
      <c r="C1573" s="4">
        <v>93</v>
      </c>
      <c r="D1573" s="4">
        <v>118.2</v>
      </c>
      <c r="E1573" s="4">
        <f t="shared" si="374"/>
        <v>0.37500000000000039</v>
      </c>
      <c r="F1573" s="11">
        <f t="shared" si="375"/>
        <v>-2.7777777777778179E-2</v>
      </c>
      <c r="H1573" s="12">
        <f t="shared" si="362"/>
        <v>32.833333333333336</v>
      </c>
      <c r="I1573" s="5">
        <f t="shared" si="363"/>
        <v>70.125000000000071</v>
      </c>
      <c r="J1573" s="4">
        <f t="shared" si="364"/>
        <v>36.689399999999999</v>
      </c>
      <c r="K1573" s="4">
        <f t="shared" si="365"/>
        <v>165.236109075</v>
      </c>
      <c r="L1573" s="11">
        <f t="shared" si="366"/>
        <v>272.05050907500004</v>
      </c>
      <c r="N1573" s="12">
        <f t="shared" si="361"/>
        <v>8932.3250479625021</v>
      </c>
      <c r="O1573" s="4">
        <f t="shared" si="367"/>
        <v>8932.3250479625021</v>
      </c>
      <c r="P1573" s="4">
        <f t="shared" si="368"/>
        <v>0</v>
      </c>
      <c r="Q1573" s="4">
        <f t="shared" si="369"/>
        <v>2.4812014022118061E-3</v>
      </c>
      <c r="R1573" s="4">
        <f t="shared" si="370"/>
        <v>0</v>
      </c>
      <c r="S1573" s="4">
        <f>SUM($Q$3:Q1573)</f>
        <v>0.48415797421957529</v>
      </c>
      <c r="T1573" s="11">
        <f>SUM($R$3:R1573)</f>
        <v>6.1349237757565331E-2</v>
      </c>
      <c r="U1573" s="4">
        <f t="shared" si="371"/>
        <v>0</v>
      </c>
      <c r="AA1573" s="4">
        <f t="shared" si="372"/>
        <v>0</v>
      </c>
      <c r="AM1573" s="4">
        <f t="shared" si="373"/>
        <v>0</v>
      </c>
      <c r="AN1573" s="5">
        <f>SUM($H$3:H1573)</f>
        <v>16690.972222222223</v>
      </c>
    </row>
    <row r="1574" spans="1:40" x14ac:dyDescent="0.3">
      <c r="A1574" s="7" t="s">
        <v>15</v>
      </c>
      <c r="B1574" s="4">
        <v>1571</v>
      </c>
      <c r="C1574" s="4">
        <v>94</v>
      </c>
      <c r="D1574" s="4">
        <v>119.5</v>
      </c>
      <c r="E1574" s="4">
        <f t="shared" si="374"/>
        <v>0.34722222222222221</v>
      </c>
      <c r="F1574" s="11">
        <f t="shared" si="375"/>
        <v>-2.7777777777778179E-2</v>
      </c>
      <c r="H1574" s="12">
        <f t="shared" si="362"/>
        <v>33.194444444444443</v>
      </c>
      <c r="I1574" s="5">
        <f t="shared" si="363"/>
        <v>64.930555555555557</v>
      </c>
      <c r="J1574" s="4">
        <f t="shared" si="364"/>
        <v>36.689399999999999</v>
      </c>
      <c r="K1574" s="4">
        <f t="shared" si="365"/>
        <v>168.89073171874998</v>
      </c>
      <c r="L1574" s="11">
        <f t="shared" si="366"/>
        <v>270.5106872743055</v>
      </c>
      <c r="N1574" s="12">
        <f t="shared" si="361"/>
        <v>8979.4519803554176</v>
      </c>
      <c r="O1574" s="4">
        <f t="shared" si="367"/>
        <v>8979.4519803554176</v>
      </c>
      <c r="P1574" s="4">
        <f t="shared" si="368"/>
        <v>0</v>
      </c>
      <c r="Q1574" s="4">
        <f t="shared" si="369"/>
        <v>2.4942922167653938E-3</v>
      </c>
      <c r="R1574" s="4">
        <f t="shared" si="370"/>
        <v>0</v>
      </c>
      <c r="S1574" s="4">
        <f>SUM($Q$3:Q1574)</f>
        <v>0.48665226643634069</v>
      </c>
      <c r="T1574" s="11">
        <f>SUM($R$3:R1574)</f>
        <v>6.1349237757565331E-2</v>
      </c>
      <c r="U1574" s="4">
        <f t="shared" si="371"/>
        <v>0</v>
      </c>
      <c r="AA1574" s="4">
        <f t="shared" si="372"/>
        <v>0</v>
      </c>
      <c r="AM1574" s="4">
        <f t="shared" si="373"/>
        <v>0</v>
      </c>
      <c r="AN1574" s="5">
        <f>SUM($H$3:H1574)</f>
        <v>16724.166666666668</v>
      </c>
    </row>
    <row r="1575" spans="1:40" x14ac:dyDescent="0.3">
      <c r="A1575" s="7" t="s">
        <v>15</v>
      </c>
      <c r="B1575" s="4">
        <v>1572</v>
      </c>
      <c r="C1575" s="4">
        <v>95</v>
      </c>
      <c r="D1575" s="4">
        <v>120.7</v>
      </c>
      <c r="E1575" s="4">
        <f t="shared" si="374"/>
        <v>0.31944444444444403</v>
      </c>
      <c r="F1575" s="11">
        <f t="shared" si="375"/>
        <v>-4.1666666666667268E-2</v>
      </c>
      <c r="H1575" s="12">
        <f t="shared" si="362"/>
        <v>33.527777777777779</v>
      </c>
      <c r="I1575" s="5">
        <f t="shared" si="363"/>
        <v>59.736111111111036</v>
      </c>
      <c r="J1575" s="4">
        <f t="shared" si="364"/>
        <v>36.689399999999999</v>
      </c>
      <c r="K1575" s="4">
        <f t="shared" si="365"/>
        <v>172.29971016875001</v>
      </c>
      <c r="L1575" s="11">
        <f t="shared" si="366"/>
        <v>268.72522127986105</v>
      </c>
      <c r="N1575" s="12">
        <f t="shared" si="361"/>
        <v>9009.7595023553422</v>
      </c>
      <c r="O1575" s="4">
        <f t="shared" si="367"/>
        <v>9009.7595023553422</v>
      </c>
      <c r="P1575" s="4">
        <f t="shared" si="368"/>
        <v>0</v>
      </c>
      <c r="Q1575" s="4">
        <f t="shared" si="369"/>
        <v>2.5027109728764838E-3</v>
      </c>
      <c r="R1575" s="4">
        <f t="shared" si="370"/>
        <v>0</v>
      </c>
      <c r="S1575" s="4">
        <f>SUM($Q$3:Q1575)</f>
        <v>0.48915497740921715</v>
      </c>
      <c r="T1575" s="11">
        <f>SUM($R$3:R1575)</f>
        <v>6.1349237757565331E-2</v>
      </c>
      <c r="U1575" s="4">
        <f t="shared" si="371"/>
        <v>0</v>
      </c>
      <c r="AA1575" s="4">
        <f t="shared" si="372"/>
        <v>0</v>
      </c>
      <c r="AM1575" s="4">
        <f t="shared" si="373"/>
        <v>0</v>
      </c>
      <c r="AN1575" s="5">
        <f>SUM($H$3:H1575)</f>
        <v>16757.694444444445</v>
      </c>
    </row>
    <row r="1576" spans="1:40" x14ac:dyDescent="0.3">
      <c r="A1576" s="7" t="s">
        <v>15</v>
      </c>
      <c r="B1576" s="4">
        <v>1573</v>
      </c>
      <c r="C1576" s="4">
        <v>96</v>
      </c>
      <c r="D1576" s="4">
        <v>121.8</v>
      </c>
      <c r="E1576" s="4">
        <f t="shared" si="374"/>
        <v>0.26388888888888767</v>
      </c>
      <c r="F1576" s="11">
        <f t="shared" si="375"/>
        <v>-6.2499999999999403E-2</v>
      </c>
      <c r="H1576" s="12">
        <f t="shared" si="362"/>
        <v>33.833333333333329</v>
      </c>
      <c r="I1576" s="5">
        <f t="shared" si="363"/>
        <v>49.347222222221994</v>
      </c>
      <c r="J1576" s="4">
        <f t="shared" si="364"/>
        <v>36.689399999999999</v>
      </c>
      <c r="K1576" s="4">
        <f t="shared" si="365"/>
        <v>175.45452907499995</v>
      </c>
      <c r="L1576" s="11">
        <f t="shared" si="366"/>
        <v>261.49115129722196</v>
      </c>
      <c r="N1576" s="12">
        <f t="shared" si="361"/>
        <v>8847.1172855560089</v>
      </c>
      <c r="O1576" s="4">
        <f t="shared" si="367"/>
        <v>8847.1172855560089</v>
      </c>
      <c r="P1576" s="4">
        <f t="shared" si="368"/>
        <v>0</v>
      </c>
      <c r="Q1576" s="4">
        <f t="shared" si="369"/>
        <v>2.4575325793211133E-3</v>
      </c>
      <c r="R1576" s="4">
        <f t="shared" si="370"/>
        <v>0</v>
      </c>
      <c r="S1576" s="4">
        <f>SUM($Q$3:Q1576)</f>
        <v>0.49161250998853828</v>
      </c>
      <c r="T1576" s="11">
        <f>SUM($R$3:R1576)</f>
        <v>6.1349237757565331E-2</v>
      </c>
      <c r="U1576" s="4">
        <f t="shared" si="371"/>
        <v>0</v>
      </c>
      <c r="AA1576" s="4">
        <f t="shared" si="372"/>
        <v>0</v>
      </c>
      <c r="AM1576" s="4">
        <f t="shared" si="373"/>
        <v>0</v>
      </c>
      <c r="AN1576" s="5">
        <f>SUM($H$3:H1576)</f>
        <v>16791.527777777777</v>
      </c>
    </row>
    <row r="1577" spans="1:40" x14ac:dyDescent="0.3">
      <c r="A1577" s="7" t="s">
        <v>15</v>
      </c>
      <c r="B1577" s="4">
        <v>1574</v>
      </c>
      <c r="C1577" s="4">
        <v>97</v>
      </c>
      <c r="D1577" s="4">
        <v>122.6</v>
      </c>
      <c r="E1577" s="4">
        <f t="shared" si="374"/>
        <v>0.19444444444444522</v>
      </c>
      <c r="F1577" s="11">
        <f t="shared" si="375"/>
        <v>-6.2499999999999389E-2</v>
      </c>
      <c r="H1577" s="12">
        <f t="shared" si="362"/>
        <v>34.05555555555555</v>
      </c>
      <c r="I1577" s="5">
        <f t="shared" si="363"/>
        <v>36.361111111111256</v>
      </c>
      <c r="J1577" s="4">
        <f t="shared" si="364"/>
        <v>36.689399999999999</v>
      </c>
      <c r="K1577" s="4">
        <f t="shared" si="365"/>
        <v>177.76691967499991</v>
      </c>
      <c r="L1577" s="11">
        <f t="shared" si="366"/>
        <v>250.81743078611117</v>
      </c>
      <c r="N1577" s="12">
        <f t="shared" si="361"/>
        <v>8541.7269484381177</v>
      </c>
      <c r="O1577" s="4">
        <f t="shared" si="367"/>
        <v>8541.7269484381177</v>
      </c>
      <c r="P1577" s="4">
        <f t="shared" si="368"/>
        <v>0</v>
      </c>
      <c r="Q1577" s="4">
        <f t="shared" si="369"/>
        <v>2.3727019301216993E-3</v>
      </c>
      <c r="R1577" s="4">
        <f t="shared" si="370"/>
        <v>0</v>
      </c>
      <c r="S1577" s="4">
        <f>SUM($Q$3:Q1577)</f>
        <v>0.49398521191865996</v>
      </c>
      <c r="T1577" s="11">
        <f>SUM($R$3:R1577)</f>
        <v>6.1349237757565331E-2</v>
      </c>
      <c r="U1577" s="4">
        <f t="shared" si="371"/>
        <v>0</v>
      </c>
      <c r="AA1577" s="4">
        <f t="shared" si="372"/>
        <v>0</v>
      </c>
      <c r="AM1577" s="4">
        <f t="shared" si="373"/>
        <v>0</v>
      </c>
      <c r="AN1577" s="5">
        <f>SUM($H$3:H1577)</f>
        <v>16825.583333333332</v>
      </c>
    </row>
    <row r="1578" spans="1:40" x14ac:dyDescent="0.3">
      <c r="A1578" s="7" t="s">
        <v>15</v>
      </c>
      <c r="B1578" s="4">
        <v>1575</v>
      </c>
      <c r="C1578" s="4">
        <v>98</v>
      </c>
      <c r="D1578" s="4">
        <v>123.2</v>
      </c>
      <c r="E1578" s="4">
        <f t="shared" si="374"/>
        <v>0.1388888888888889</v>
      </c>
      <c r="F1578" s="11">
        <f t="shared" si="375"/>
        <v>-6.2500000000000389E-2</v>
      </c>
      <c r="H1578" s="12">
        <f t="shared" si="362"/>
        <v>34.222222222222221</v>
      </c>
      <c r="I1578" s="5">
        <f t="shared" si="363"/>
        <v>25.972222222222225</v>
      </c>
      <c r="J1578" s="4">
        <f t="shared" si="364"/>
        <v>36.689399999999999</v>
      </c>
      <c r="K1578" s="4">
        <f t="shared" si="365"/>
        <v>179.51114720000001</v>
      </c>
      <c r="L1578" s="11">
        <f t="shared" si="366"/>
        <v>242.17276942222225</v>
      </c>
      <c r="N1578" s="12">
        <f t="shared" si="361"/>
        <v>8287.6903313382718</v>
      </c>
      <c r="O1578" s="4">
        <f t="shared" si="367"/>
        <v>8287.6903313382718</v>
      </c>
      <c r="P1578" s="4">
        <f t="shared" si="368"/>
        <v>0</v>
      </c>
      <c r="Q1578" s="4">
        <f t="shared" si="369"/>
        <v>2.30213620314952E-3</v>
      </c>
      <c r="R1578" s="4">
        <f t="shared" si="370"/>
        <v>0</v>
      </c>
      <c r="S1578" s="4">
        <f>SUM($Q$3:Q1578)</f>
        <v>0.49628734812180947</v>
      </c>
      <c r="T1578" s="11">
        <f>SUM($R$3:R1578)</f>
        <v>6.1349237757565331E-2</v>
      </c>
      <c r="U1578" s="4">
        <f t="shared" si="371"/>
        <v>0</v>
      </c>
      <c r="AA1578" s="4">
        <f t="shared" si="372"/>
        <v>0</v>
      </c>
      <c r="AM1578" s="4">
        <f t="shared" si="373"/>
        <v>0</v>
      </c>
      <c r="AN1578" s="5">
        <f>SUM($H$3:H1578)</f>
        <v>16859.805555555555</v>
      </c>
    </row>
    <row r="1579" spans="1:40" x14ac:dyDescent="0.3">
      <c r="A1579" s="7" t="s">
        <v>15</v>
      </c>
      <c r="B1579" s="4">
        <v>1576</v>
      </c>
      <c r="C1579" s="4">
        <v>99</v>
      </c>
      <c r="D1579" s="4">
        <v>123.6</v>
      </c>
      <c r="E1579" s="4">
        <f t="shared" si="374"/>
        <v>6.9444444444444448E-2</v>
      </c>
      <c r="F1579" s="11">
        <f t="shared" si="375"/>
        <v>-6.9444444444444448E-2</v>
      </c>
      <c r="H1579" s="12">
        <f t="shared" si="362"/>
        <v>34.333333333333329</v>
      </c>
      <c r="I1579" s="5">
        <f t="shared" si="363"/>
        <v>12.986111111111112</v>
      </c>
      <c r="J1579" s="4">
        <f t="shared" si="364"/>
        <v>36.689399999999999</v>
      </c>
      <c r="K1579" s="4">
        <f t="shared" si="365"/>
        <v>180.67869629999996</v>
      </c>
      <c r="L1579" s="11">
        <f t="shared" si="366"/>
        <v>230.35420741111108</v>
      </c>
      <c r="N1579" s="12">
        <f t="shared" si="361"/>
        <v>7908.8277877814789</v>
      </c>
      <c r="O1579" s="4">
        <f t="shared" si="367"/>
        <v>7908.8277877814789</v>
      </c>
      <c r="P1579" s="4">
        <f t="shared" si="368"/>
        <v>0</v>
      </c>
      <c r="Q1579" s="4">
        <f t="shared" si="369"/>
        <v>2.1968966077170774E-3</v>
      </c>
      <c r="R1579" s="4">
        <f t="shared" si="370"/>
        <v>0</v>
      </c>
      <c r="S1579" s="4">
        <f>SUM($Q$3:Q1579)</f>
        <v>0.49848424472952657</v>
      </c>
      <c r="T1579" s="11">
        <f>SUM($R$3:R1579)</f>
        <v>6.1349237757565331E-2</v>
      </c>
      <c r="U1579" s="4">
        <f t="shared" si="371"/>
        <v>0</v>
      </c>
      <c r="AA1579" s="4">
        <f t="shared" si="372"/>
        <v>0</v>
      </c>
      <c r="AM1579" s="4">
        <f t="shared" si="373"/>
        <v>0</v>
      </c>
      <c r="AN1579" s="5">
        <f>SUM($H$3:H1579)</f>
        <v>16894.138888888887</v>
      </c>
    </row>
    <row r="1580" spans="1:40" x14ac:dyDescent="0.3">
      <c r="A1580" s="7" t="s">
        <v>15</v>
      </c>
      <c r="B1580" s="4">
        <v>1577</v>
      </c>
      <c r="C1580" s="4">
        <v>100</v>
      </c>
      <c r="D1580" s="4">
        <v>123.7</v>
      </c>
      <c r="E1580" s="4">
        <f t="shared" si="374"/>
        <v>0</v>
      </c>
      <c r="F1580" s="11">
        <f t="shared" si="375"/>
        <v>-6.2500000000000389E-2</v>
      </c>
      <c r="H1580" s="12">
        <f t="shared" si="362"/>
        <v>34.361111111111114</v>
      </c>
      <c r="I1580" s="5">
        <f t="shared" si="363"/>
        <v>0</v>
      </c>
      <c r="J1580" s="4">
        <f t="shared" si="364"/>
        <v>36.689399999999999</v>
      </c>
      <c r="K1580" s="4">
        <f t="shared" si="365"/>
        <v>180.97117491875005</v>
      </c>
      <c r="L1580" s="11">
        <f t="shared" si="366"/>
        <v>217.66057491875006</v>
      </c>
      <c r="N1580" s="12">
        <f t="shared" si="361"/>
        <v>7479.059199291496</v>
      </c>
      <c r="O1580" s="4">
        <f t="shared" si="367"/>
        <v>7479.059199291496</v>
      </c>
      <c r="P1580" s="4">
        <f t="shared" si="368"/>
        <v>0</v>
      </c>
      <c r="Q1580" s="4">
        <f t="shared" si="369"/>
        <v>2.0775164442476375E-3</v>
      </c>
      <c r="R1580" s="4">
        <f t="shared" si="370"/>
        <v>0</v>
      </c>
      <c r="S1580" s="4">
        <f>SUM($Q$3:Q1580)</f>
        <v>0.50056176117377416</v>
      </c>
      <c r="T1580" s="11">
        <f>SUM($R$3:R1580)</f>
        <v>6.1349237757565331E-2</v>
      </c>
      <c r="U1580" s="4">
        <f t="shared" si="371"/>
        <v>0</v>
      </c>
      <c r="AA1580" s="4">
        <f t="shared" si="372"/>
        <v>0</v>
      </c>
      <c r="AM1580" s="4">
        <f t="shared" si="373"/>
        <v>0</v>
      </c>
      <c r="AN1580" s="5">
        <f>SUM($H$3:H1580)</f>
        <v>16928.499999999996</v>
      </c>
    </row>
    <row r="1581" spans="1:40" x14ac:dyDescent="0.3">
      <c r="A1581" s="7" t="s">
        <v>15</v>
      </c>
      <c r="B1581" s="4">
        <v>1578</v>
      </c>
      <c r="C1581" s="4">
        <v>101</v>
      </c>
      <c r="D1581" s="4">
        <v>123.6</v>
      </c>
      <c r="E1581" s="4">
        <f t="shared" si="374"/>
        <v>-5.5555555555556344E-2</v>
      </c>
      <c r="F1581" s="11">
        <f t="shared" si="375"/>
        <v>-4.1666666666666269E-2</v>
      </c>
      <c r="H1581" s="12">
        <f t="shared" si="362"/>
        <v>34.333333333333329</v>
      </c>
      <c r="I1581" s="5">
        <f t="shared" si="363"/>
        <v>-10.388888888889037</v>
      </c>
      <c r="J1581" s="4">
        <f t="shared" si="364"/>
        <v>36.689399999999999</v>
      </c>
      <c r="K1581" s="4">
        <f t="shared" si="365"/>
        <v>180.67869629999996</v>
      </c>
      <c r="L1581" s="11">
        <f t="shared" si="366"/>
        <v>206.97920741111091</v>
      </c>
      <c r="N1581" s="12">
        <f t="shared" si="361"/>
        <v>7106.2861211148065</v>
      </c>
      <c r="O1581" s="4">
        <f t="shared" si="367"/>
        <v>7106.2861211148065</v>
      </c>
      <c r="P1581" s="4">
        <f t="shared" si="368"/>
        <v>0</v>
      </c>
      <c r="Q1581" s="4">
        <f t="shared" si="369"/>
        <v>1.9739683669763352E-3</v>
      </c>
      <c r="R1581" s="4">
        <f t="shared" si="370"/>
        <v>0</v>
      </c>
      <c r="S1581" s="4">
        <f>SUM($Q$3:Q1581)</f>
        <v>0.50253572954075054</v>
      </c>
      <c r="T1581" s="11">
        <f>SUM($R$3:R1581)</f>
        <v>6.1349237757565331E-2</v>
      </c>
      <c r="U1581" s="4">
        <f t="shared" si="371"/>
        <v>0</v>
      </c>
      <c r="AA1581" s="4">
        <f t="shared" si="372"/>
        <v>0</v>
      </c>
      <c r="AM1581" s="4">
        <f t="shared" si="373"/>
        <v>0</v>
      </c>
      <c r="AN1581" s="5">
        <f>SUM($H$3:H1581)</f>
        <v>16962.833333333328</v>
      </c>
    </row>
    <row r="1582" spans="1:40" x14ac:dyDescent="0.3">
      <c r="A1582" s="7" t="s">
        <v>15</v>
      </c>
      <c r="B1582" s="4">
        <v>1579</v>
      </c>
      <c r="C1582" s="4">
        <v>102</v>
      </c>
      <c r="D1582" s="4">
        <v>123.3</v>
      </c>
      <c r="E1582" s="4">
        <f t="shared" si="374"/>
        <v>-8.3333333333332538E-2</v>
      </c>
      <c r="F1582" s="11">
        <f t="shared" si="375"/>
        <v>-2.7777777777777186E-2</v>
      </c>
      <c r="H1582" s="12">
        <f t="shared" si="362"/>
        <v>34.25</v>
      </c>
      <c r="I1582" s="5">
        <f t="shared" si="363"/>
        <v>-15.583333333333185</v>
      </c>
      <c r="J1582" s="4">
        <f t="shared" si="364"/>
        <v>36.689399999999999</v>
      </c>
      <c r="K1582" s="4">
        <f t="shared" si="365"/>
        <v>179.80267966875002</v>
      </c>
      <c r="L1582" s="11">
        <f t="shared" si="366"/>
        <v>200.90874633541682</v>
      </c>
      <c r="N1582" s="12">
        <f t="shared" si="361"/>
        <v>6881.1245619880265</v>
      </c>
      <c r="O1582" s="4">
        <f t="shared" si="367"/>
        <v>6881.1245619880265</v>
      </c>
      <c r="P1582" s="4">
        <f t="shared" si="368"/>
        <v>0</v>
      </c>
      <c r="Q1582" s="4">
        <f t="shared" si="369"/>
        <v>1.9114234894411185E-3</v>
      </c>
      <c r="R1582" s="4">
        <f t="shared" si="370"/>
        <v>0</v>
      </c>
      <c r="S1582" s="4">
        <f>SUM($Q$3:Q1582)</f>
        <v>0.50444715303019161</v>
      </c>
      <c r="T1582" s="11">
        <f>SUM($R$3:R1582)</f>
        <v>6.1349237757565331E-2</v>
      </c>
      <c r="U1582" s="4">
        <f t="shared" si="371"/>
        <v>0</v>
      </c>
      <c r="AA1582" s="4">
        <f t="shared" si="372"/>
        <v>0</v>
      </c>
      <c r="AM1582" s="4">
        <f t="shared" si="373"/>
        <v>0</v>
      </c>
      <c r="AN1582" s="5">
        <f>SUM($H$3:H1582)</f>
        <v>16997.083333333328</v>
      </c>
    </row>
    <row r="1583" spans="1:40" x14ac:dyDescent="0.3">
      <c r="A1583" s="7" t="s">
        <v>15</v>
      </c>
      <c r="B1583" s="4">
        <v>1580</v>
      </c>
      <c r="C1583" s="4">
        <v>103</v>
      </c>
      <c r="D1583" s="4">
        <v>123</v>
      </c>
      <c r="E1583" s="4">
        <f t="shared" si="374"/>
        <v>-0.11111111111111072</v>
      </c>
      <c r="F1583" s="11">
        <f t="shared" si="375"/>
        <v>-2.083333333333412E-2</v>
      </c>
      <c r="H1583" s="12">
        <f t="shared" si="362"/>
        <v>34.166666666666664</v>
      </c>
      <c r="I1583" s="5">
        <f t="shared" si="363"/>
        <v>-20.777777777777704</v>
      </c>
      <c r="J1583" s="4">
        <f t="shared" si="364"/>
        <v>36.689399999999999</v>
      </c>
      <c r="K1583" s="4">
        <f t="shared" si="365"/>
        <v>178.92879187499994</v>
      </c>
      <c r="L1583" s="11">
        <f t="shared" si="366"/>
        <v>194.84041409722224</v>
      </c>
      <c r="N1583" s="12">
        <f t="shared" si="361"/>
        <v>6657.0474816550923</v>
      </c>
      <c r="O1583" s="4">
        <f t="shared" si="367"/>
        <v>6657.0474816550923</v>
      </c>
      <c r="P1583" s="4">
        <f t="shared" si="368"/>
        <v>0</v>
      </c>
      <c r="Q1583" s="4">
        <f t="shared" si="369"/>
        <v>1.8491798560153034E-3</v>
      </c>
      <c r="R1583" s="4">
        <f t="shared" si="370"/>
        <v>0</v>
      </c>
      <c r="S1583" s="4">
        <f>SUM($Q$3:Q1583)</f>
        <v>0.5062963328862069</v>
      </c>
      <c r="T1583" s="11">
        <f>SUM($R$3:R1583)</f>
        <v>6.1349237757565331E-2</v>
      </c>
      <c r="U1583" s="4">
        <f t="shared" si="371"/>
        <v>0</v>
      </c>
      <c r="AA1583" s="4">
        <f t="shared" si="372"/>
        <v>0</v>
      </c>
      <c r="AM1583" s="4">
        <f t="shared" si="373"/>
        <v>0</v>
      </c>
      <c r="AN1583" s="5">
        <f>SUM($H$3:H1583)</f>
        <v>17031.249999999996</v>
      </c>
    </row>
    <row r="1584" spans="1:40" x14ac:dyDescent="0.3">
      <c r="A1584" s="7" t="s">
        <v>15</v>
      </c>
      <c r="B1584" s="4">
        <v>1581</v>
      </c>
      <c r="C1584" s="4">
        <v>104</v>
      </c>
      <c r="D1584" s="4">
        <v>122.5</v>
      </c>
      <c r="E1584" s="4">
        <f t="shared" si="374"/>
        <v>-0.12500000000000078</v>
      </c>
      <c r="F1584" s="11">
        <f t="shared" si="375"/>
        <v>-1.3888888888889089E-2</v>
      </c>
      <c r="H1584" s="12">
        <f t="shared" si="362"/>
        <v>34.027777777777779</v>
      </c>
      <c r="I1584" s="5">
        <f t="shared" si="363"/>
        <v>-23.375000000000146</v>
      </c>
      <c r="J1584" s="4">
        <f t="shared" si="364"/>
        <v>36.689399999999999</v>
      </c>
      <c r="K1584" s="4">
        <f t="shared" si="365"/>
        <v>177.47704296875003</v>
      </c>
      <c r="L1584" s="11">
        <f t="shared" si="366"/>
        <v>190.79144296874989</v>
      </c>
      <c r="N1584" s="12">
        <f t="shared" si="361"/>
        <v>6492.2088232421838</v>
      </c>
      <c r="O1584" s="4">
        <f t="shared" si="367"/>
        <v>6492.2088232421838</v>
      </c>
      <c r="P1584" s="4">
        <f t="shared" si="368"/>
        <v>0</v>
      </c>
      <c r="Q1584" s="4">
        <f t="shared" si="369"/>
        <v>1.8033913397894955E-3</v>
      </c>
      <c r="R1584" s="4">
        <f t="shared" si="370"/>
        <v>0</v>
      </c>
      <c r="S1584" s="4">
        <f>SUM($Q$3:Q1584)</f>
        <v>0.50809972422599636</v>
      </c>
      <c r="T1584" s="11">
        <f>SUM($R$3:R1584)</f>
        <v>6.1349237757565331E-2</v>
      </c>
      <c r="U1584" s="4">
        <f t="shared" si="371"/>
        <v>0</v>
      </c>
      <c r="AA1584" s="4">
        <f t="shared" si="372"/>
        <v>0</v>
      </c>
      <c r="AM1584" s="4">
        <f t="shared" si="373"/>
        <v>0</v>
      </c>
      <c r="AN1584" s="5">
        <f>SUM($H$3:H1584)</f>
        <v>17065.277777777774</v>
      </c>
    </row>
    <row r="1585" spans="1:40" x14ac:dyDescent="0.3">
      <c r="A1585" s="7" t="s">
        <v>15</v>
      </c>
      <c r="B1585" s="4">
        <v>1582</v>
      </c>
      <c r="C1585" s="4">
        <v>105</v>
      </c>
      <c r="D1585" s="4">
        <v>122.1</v>
      </c>
      <c r="E1585" s="4">
        <f t="shared" si="374"/>
        <v>-0.1388888888888889</v>
      </c>
      <c r="F1585" s="11">
        <f t="shared" si="375"/>
        <v>-2.7777777777777193E-2</v>
      </c>
      <c r="H1585" s="12">
        <f t="shared" si="362"/>
        <v>33.916666666666664</v>
      </c>
      <c r="I1585" s="5">
        <f t="shared" si="363"/>
        <v>-25.972222222222225</v>
      </c>
      <c r="J1585" s="4">
        <f t="shared" si="364"/>
        <v>36.689399999999999</v>
      </c>
      <c r="K1585" s="4">
        <f t="shared" si="365"/>
        <v>176.31990151874999</v>
      </c>
      <c r="L1585" s="11">
        <f t="shared" si="366"/>
        <v>187.03707929652776</v>
      </c>
      <c r="N1585" s="12">
        <f t="shared" si="361"/>
        <v>6343.6742728072331</v>
      </c>
      <c r="O1585" s="4">
        <f t="shared" si="367"/>
        <v>6343.6742728072331</v>
      </c>
      <c r="P1585" s="4">
        <f t="shared" si="368"/>
        <v>0</v>
      </c>
      <c r="Q1585" s="4">
        <f t="shared" si="369"/>
        <v>1.7621317424464536E-3</v>
      </c>
      <c r="R1585" s="4">
        <f t="shared" si="370"/>
        <v>0</v>
      </c>
      <c r="S1585" s="4">
        <f>SUM($Q$3:Q1585)</f>
        <v>0.5098618559684428</v>
      </c>
      <c r="T1585" s="11">
        <f>SUM($R$3:R1585)</f>
        <v>6.1349237757565331E-2</v>
      </c>
      <c r="U1585" s="4">
        <f t="shared" si="371"/>
        <v>0</v>
      </c>
      <c r="AA1585" s="4">
        <f t="shared" si="372"/>
        <v>0</v>
      </c>
      <c r="AM1585" s="4">
        <f t="shared" si="373"/>
        <v>0</v>
      </c>
      <c r="AN1585" s="5">
        <f>SUM($H$3:H1585)</f>
        <v>17099.194444444442</v>
      </c>
    </row>
    <row r="1586" spans="1:40" x14ac:dyDescent="0.3">
      <c r="A1586" s="7" t="s">
        <v>15</v>
      </c>
      <c r="B1586" s="4">
        <v>1583</v>
      </c>
      <c r="C1586" s="4">
        <v>106</v>
      </c>
      <c r="D1586" s="4">
        <v>121.5</v>
      </c>
      <c r="E1586" s="4">
        <f t="shared" si="374"/>
        <v>-0.18055555555555516</v>
      </c>
      <c r="F1586" s="11">
        <f t="shared" si="375"/>
        <v>-3.472222222222221E-2</v>
      </c>
      <c r="H1586" s="12">
        <f t="shared" si="362"/>
        <v>33.75</v>
      </c>
      <c r="I1586" s="5">
        <f t="shared" si="363"/>
        <v>-33.763888888888815</v>
      </c>
      <c r="J1586" s="4">
        <f t="shared" si="364"/>
        <v>36.689399999999999</v>
      </c>
      <c r="K1586" s="4">
        <f t="shared" si="365"/>
        <v>174.59128546874999</v>
      </c>
      <c r="L1586" s="11">
        <f t="shared" si="366"/>
        <v>177.51679657986116</v>
      </c>
      <c r="N1586" s="12">
        <f t="shared" si="361"/>
        <v>5991.191884570314</v>
      </c>
      <c r="O1586" s="4">
        <f t="shared" si="367"/>
        <v>5991.191884570314</v>
      </c>
      <c r="P1586" s="4">
        <f t="shared" si="368"/>
        <v>0</v>
      </c>
      <c r="Q1586" s="4">
        <f t="shared" si="369"/>
        <v>1.6642199679361982E-3</v>
      </c>
      <c r="R1586" s="4">
        <f t="shared" si="370"/>
        <v>0</v>
      </c>
      <c r="S1586" s="4">
        <f>SUM($Q$3:Q1586)</f>
        <v>0.511526075936379</v>
      </c>
      <c r="T1586" s="11">
        <f>SUM($R$3:R1586)</f>
        <v>6.1349237757565331E-2</v>
      </c>
      <c r="U1586" s="4">
        <f t="shared" si="371"/>
        <v>0</v>
      </c>
      <c r="AA1586" s="4">
        <f t="shared" si="372"/>
        <v>0</v>
      </c>
      <c r="AM1586" s="4">
        <f t="shared" si="373"/>
        <v>0</v>
      </c>
      <c r="AN1586" s="5">
        <f>SUM($H$3:H1586)</f>
        <v>17132.944444444442</v>
      </c>
    </row>
    <row r="1587" spans="1:40" x14ac:dyDescent="0.3">
      <c r="A1587" s="7" t="s">
        <v>15</v>
      </c>
      <c r="B1587" s="4">
        <v>1584</v>
      </c>
      <c r="C1587" s="4">
        <v>107</v>
      </c>
      <c r="D1587" s="4">
        <v>120.8</v>
      </c>
      <c r="E1587" s="4">
        <f t="shared" si="374"/>
        <v>-0.20833333333333331</v>
      </c>
      <c r="F1587" s="11">
        <f t="shared" si="375"/>
        <v>-2.7777777777778165E-2</v>
      </c>
      <c r="H1587" s="12">
        <f t="shared" si="362"/>
        <v>33.555555555555557</v>
      </c>
      <c r="I1587" s="5">
        <f t="shared" si="363"/>
        <v>-38.958333333333329</v>
      </c>
      <c r="J1587" s="4">
        <f t="shared" si="364"/>
        <v>36.689399999999999</v>
      </c>
      <c r="K1587" s="4">
        <f t="shared" si="365"/>
        <v>172.58532920000002</v>
      </c>
      <c r="L1587" s="11">
        <f t="shared" si="366"/>
        <v>170.31639586666668</v>
      </c>
      <c r="N1587" s="12">
        <f t="shared" si="361"/>
        <v>5715.0612835259271</v>
      </c>
      <c r="O1587" s="4">
        <f t="shared" si="367"/>
        <v>5715.0612835259271</v>
      </c>
      <c r="P1587" s="4">
        <f t="shared" si="368"/>
        <v>0</v>
      </c>
      <c r="Q1587" s="4">
        <f t="shared" si="369"/>
        <v>1.5875170232016466E-3</v>
      </c>
      <c r="R1587" s="4">
        <f t="shared" si="370"/>
        <v>0</v>
      </c>
      <c r="S1587" s="4">
        <f>SUM($Q$3:Q1587)</f>
        <v>0.5131135929595807</v>
      </c>
      <c r="T1587" s="11">
        <f>SUM($R$3:R1587)</f>
        <v>6.1349237757565331E-2</v>
      </c>
      <c r="U1587" s="4">
        <f t="shared" si="371"/>
        <v>0</v>
      </c>
      <c r="AA1587" s="4">
        <f t="shared" si="372"/>
        <v>0</v>
      </c>
      <c r="AM1587" s="4">
        <f t="shared" si="373"/>
        <v>0</v>
      </c>
      <c r="AN1587" s="5">
        <f>SUM($H$3:H1587)</f>
        <v>17166.499999999996</v>
      </c>
    </row>
    <row r="1588" spans="1:40" x14ac:dyDescent="0.3">
      <c r="A1588" s="7" t="s">
        <v>15</v>
      </c>
      <c r="B1588" s="4">
        <v>1585</v>
      </c>
      <c r="C1588" s="4">
        <v>108</v>
      </c>
      <c r="D1588" s="4">
        <v>120</v>
      </c>
      <c r="E1588" s="4">
        <f t="shared" si="374"/>
        <v>-0.23611111111111149</v>
      </c>
      <c r="F1588" s="11">
        <f t="shared" si="375"/>
        <v>-2.7777777777778179E-2</v>
      </c>
      <c r="H1588" s="12">
        <f t="shared" si="362"/>
        <v>33.333333333333336</v>
      </c>
      <c r="I1588" s="5">
        <f t="shared" si="363"/>
        <v>-44.15277777777785</v>
      </c>
      <c r="J1588" s="4">
        <f t="shared" si="364"/>
        <v>36.689399999999999</v>
      </c>
      <c r="K1588" s="4">
        <f t="shared" si="365"/>
        <v>170.30700000000002</v>
      </c>
      <c r="L1588" s="11">
        <f t="shared" si="366"/>
        <v>162.84362222222217</v>
      </c>
      <c r="N1588" s="12">
        <f t="shared" si="361"/>
        <v>5428.1207407407392</v>
      </c>
      <c r="O1588" s="4">
        <f t="shared" si="367"/>
        <v>5428.1207407407392</v>
      </c>
      <c r="P1588" s="4">
        <f t="shared" si="368"/>
        <v>0</v>
      </c>
      <c r="Q1588" s="4">
        <f t="shared" si="369"/>
        <v>1.5078113168724273E-3</v>
      </c>
      <c r="R1588" s="4">
        <f t="shared" si="370"/>
        <v>0</v>
      </c>
      <c r="S1588" s="4">
        <f>SUM($Q$3:Q1588)</f>
        <v>0.51462140427645309</v>
      </c>
      <c r="T1588" s="11">
        <f>SUM($R$3:R1588)</f>
        <v>6.1349237757565331E-2</v>
      </c>
      <c r="U1588" s="4">
        <f t="shared" si="371"/>
        <v>0</v>
      </c>
      <c r="AA1588" s="4">
        <f t="shared" si="372"/>
        <v>0</v>
      </c>
      <c r="AM1588" s="4">
        <f t="shared" si="373"/>
        <v>0</v>
      </c>
      <c r="AN1588" s="5">
        <f>SUM($H$3:H1588)</f>
        <v>17199.833333333328</v>
      </c>
    </row>
    <row r="1589" spans="1:40" x14ac:dyDescent="0.3">
      <c r="A1589" s="7" t="s">
        <v>15</v>
      </c>
      <c r="B1589" s="4">
        <v>1586</v>
      </c>
      <c r="C1589" s="4">
        <v>109</v>
      </c>
      <c r="D1589" s="4">
        <v>119.1</v>
      </c>
      <c r="E1589" s="4">
        <f t="shared" si="374"/>
        <v>-0.26388888888888967</v>
      </c>
      <c r="F1589" s="11">
        <f t="shared" si="375"/>
        <v>-2.0833333333333148E-2</v>
      </c>
      <c r="H1589" s="12">
        <f t="shared" si="362"/>
        <v>33.083333333333329</v>
      </c>
      <c r="I1589" s="5">
        <f t="shared" si="363"/>
        <v>-49.347222222222371</v>
      </c>
      <c r="J1589" s="4">
        <f t="shared" si="364"/>
        <v>36.689399999999999</v>
      </c>
      <c r="K1589" s="4">
        <f t="shared" si="365"/>
        <v>167.76197476874995</v>
      </c>
      <c r="L1589" s="11">
        <f t="shared" si="366"/>
        <v>155.10415254652759</v>
      </c>
      <c r="N1589" s="12">
        <f t="shared" si="361"/>
        <v>5131.3623800809537</v>
      </c>
      <c r="O1589" s="4">
        <f t="shared" si="367"/>
        <v>5131.3623800809537</v>
      </c>
      <c r="P1589" s="4">
        <f t="shared" si="368"/>
        <v>0</v>
      </c>
      <c r="Q1589" s="4">
        <f t="shared" si="369"/>
        <v>1.4253784389113759E-3</v>
      </c>
      <c r="R1589" s="4">
        <f t="shared" si="370"/>
        <v>0</v>
      </c>
      <c r="S1589" s="4">
        <f>SUM($Q$3:Q1589)</f>
        <v>0.51604678271536442</v>
      </c>
      <c r="T1589" s="11">
        <f>SUM($R$3:R1589)</f>
        <v>6.1349237757565331E-2</v>
      </c>
      <c r="U1589" s="4">
        <f t="shared" si="371"/>
        <v>0</v>
      </c>
      <c r="AA1589" s="4">
        <f t="shared" si="372"/>
        <v>0</v>
      </c>
      <c r="AM1589" s="4">
        <f t="shared" si="373"/>
        <v>0</v>
      </c>
      <c r="AN1589" s="5">
        <f>SUM($H$3:H1589)</f>
        <v>17232.916666666661</v>
      </c>
    </row>
    <row r="1590" spans="1:40" x14ac:dyDescent="0.3">
      <c r="A1590" s="7" t="s">
        <v>15</v>
      </c>
      <c r="B1590" s="4">
        <v>1587</v>
      </c>
      <c r="C1590" s="4">
        <v>110</v>
      </c>
      <c r="D1590" s="4">
        <v>118.1</v>
      </c>
      <c r="E1590" s="4">
        <f t="shared" si="374"/>
        <v>-0.27777777777777779</v>
      </c>
      <c r="F1590" s="11">
        <f t="shared" si="375"/>
        <v>9.9920072216264089E-16</v>
      </c>
      <c r="H1590" s="12">
        <f t="shared" si="362"/>
        <v>32.80555555555555</v>
      </c>
      <c r="I1590" s="5">
        <f t="shared" si="363"/>
        <v>-51.94444444444445</v>
      </c>
      <c r="J1590" s="4">
        <f t="shared" si="364"/>
        <v>36.689399999999999</v>
      </c>
      <c r="K1590" s="4">
        <f t="shared" si="365"/>
        <v>164.95664001874994</v>
      </c>
      <c r="L1590" s="11">
        <f t="shared" si="366"/>
        <v>149.70159557430549</v>
      </c>
      <c r="N1590" s="12">
        <f t="shared" si="361"/>
        <v>4911.0440103681876</v>
      </c>
      <c r="O1590" s="4">
        <f t="shared" si="367"/>
        <v>4911.0440103681876</v>
      </c>
      <c r="P1590" s="4">
        <f t="shared" si="368"/>
        <v>0</v>
      </c>
      <c r="Q1590" s="4">
        <f t="shared" si="369"/>
        <v>1.364178891768941E-3</v>
      </c>
      <c r="R1590" s="4">
        <f t="shared" si="370"/>
        <v>0</v>
      </c>
      <c r="S1590" s="4">
        <f>SUM($Q$3:Q1590)</f>
        <v>0.5174109616071334</v>
      </c>
      <c r="T1590" s="11">
        <f>SUM($R$3:R1590)</f>
        <v>6.1349237757565331E-2</v>
      </c>
      <c r="U1590" s="4">
        <f t="shared" si="371"/>
        <v>0</v>
      </c>
      <c r="AA1590" s="4">
        <f t="shared" si="372"/>
        <v>0</v>
      </c>
      <c r="AM1590" s="4">
        <f t="shared" si="373"/>
        <v>0</v>
      </c>
      <c r="AN1590" s="5">
        <f>SUM($H$3:H1590)</f>
        <v>17265.722222222215</v>
      </c>
    </row>
    <row r="1591" spans="1:40" x14ac:dyDescent="0.3">
      <c r="A1591" s="7" t="s">
        <v>15</v>
      </c>
      <c r="B1591" s="4">
        <v>1588</v>
      </c>
      <c r="C1591" s="4">
        <v>111</v>
      </c>
      <c r="D1591" s="4">
        <v>117.1</v>
      </c>
      <c r="E1591" s="4">
        <f t="shared" si="374"/>
        <v>-0.26388888888888767</v>
      </c>
      <c r="F1591" s="11">
        <f t="shared" si="375"/>
        <v>2.7777777777778179E-2</v>
      </c>
      <c r="H1591" s="12">
        <f t="shared" si="362"/>
        <v>32.527777777777779</v>
      </c>
      <c r="I1591" s="5">
        <f t="shared" si="363"/>
        <v>-49.347222222221994</v>
      </c>
      <c r="J1591" s="4">
        <f t="shared" si="364"/>
        <v>36.689399999999999</v>
      </c>
      <c r="K1591" s="4">
        <f t="shared" si="365"/>
        <v>162.17495901874997</v>
      </c>
      <c r="L1591" s="11">
        <f t="shared" si="366"/>
        <v>149.51713679652798</v>
      </c>
      <c r="N1591" s="12">
        <f t="shared" si="361"/>
        <v>4863.4601996870633</v>
      </c>
      <c r="O1591" s="4">
        <f t="shared" si="367"/>
        <v>4863.4601996870633</v>
      </c>
      <c r="P1591" s="4">
        <f t="shared" si="368"/>
        <v>0</v>
      </c>
      <c r="Q1591" s="4">
        <f t="shared" si="369"/>
        <v>1.3509611665797397E-3</v>
      </c>
      <c r="R1591" s="4">
        <f t="shared" si="370"/>
        <v>0</v>
      </c>
      <c r="S1591" s="4">
        <f>SUM($Q$3:Q1591)</f>
        <v>0.51876192277371314</v>
      </c>
      <c r="T1591" s="11">
        <f>SUM($R$3:R1591)</f>
        <v>6.1349237757565331E-2</v>
      </c>
      <c r="U1591" s="4">
        <f t="shared" si="371"/>
        <v>0</v>
      </c>
      <c r="AA1591" s="4">
        <f t="shared" si="372"/>
        <v>0</v>
      </c>
      <c r="AM1591" s="4">
        <f t="shared" si="373"/>
        <v>0</v>
      </c>
      <c r="AN1591" s="5">
        <f>SUM($H$3:H1591)</f>
        <v>17298.249999999993</v>
      </c>
    </row>
    <row r="1592" spans="1:40" x14ac:dyDescent="0.3">
      <c r="A1592" s="7" t="s">
        <v>15</v>
      </c>
      <c r="B1592" s="4">
        <v>1589</v>
      </c>
      <c r="C1592" s="4">
        <v>112</v>
      </c>
      <c r="D1592" s="4">
        <v>116.2</v>
      </c>
      <c r="E1592" s="4">
        <f t="shared" si="374"/>
        <v>-0.22222222222222143</v>
      </c>
      <c r="F1592" s="11">
        <f t="shared" si="375"/>
        <v>4.1666666666666255E-2</v>
      </c>
      <c r="H1592" s="12">
        <f t="shared" si="362"/>
        <v>32.277777777777779</v>
      </c>
      <c r="I1592" s="5">
        <f t="shared" si="363"/>
        <v>-41.555555555555408</v>
      </c>
      <c r="J1592" s="4">
        <f t="shared" si="364"/>
        <v>36.689399999999999</v>
      </c>
      <c r="K1592" s="4">
        <f t="shared" si="365"/>
        <v>159.69167007500002</v>
      </c>
      <c r="L1592" s="11">
        <f t="shared" si="366"/>
        <v>154.8255145194446</v>
      </c>
      <c r="N1592" s="12">
        <f t="shared" si="361"/>
        <v>4997.4235519887397</v>
      </c>
      <c r="O1592" s="4">
        <f t="shared" si="367"/>
        <v>4997.4235519887397</v>
      </c>
      <c r="P1592" s="4">
        <f t="shared" si="368"/>
        <v>0</v>
      </c>
      <c r="Q1592" s="4">
        <f t="shared" si="369"/>
        <v>1.388173208885761E-3</v>
      </c>
      <c r="R1592" s="4">
        <f t="shared" si="370"/>
        <v>0</v>
      </c>
      <c r="S1592" s="4">
        <f>SUM($Q$3:Q1592)</f>
        <v>0.52015009598259887</v>
      </c>
      <c r="T1592" s="11">
        <f>SUM($R$3:R1592)</f>
        <v>6.1349237757565331E-2</v>
      </c>
      <c r="U1592" s="4">
        <f t="shared" si="371"/>
        <v>0</v>
      </c>
      <c r="AA1592" s="4">
        <f t="shared" si="372"/>
        <v>0</v>
      </c>
      <c r="AM1592" s="4">
        <f t="shared" si="373"/>
        <v>0</v>
      </c>
      <c r="AN1592" s="5">
        <f>SUM($H$3:H1592)</f>
        <v>17330.52777777777</v>
      </c>
    </row>
    <row r="1593" spans="1:40" x14ac:dyDescent="0.3">
      <c r="A1593" s="7" t="s">
        <v>15</v>
      </c>
      <c r="B1593" s="4">
        <v>1590</v>
      </c>
      <c r="C1593" s="4">
        <v>113</v>
      </c>
      <c r="D1593" s="4">
        <v>115.5</v>
      </c>
      <c r="E1593" s="4">
        <f t="shared" si="374"/>
        <v>-0.18055555555555516</v>
      </c>
      <c r="F1593" s="11">
        <f t="shared" si="375"/>
        <v>4.1666666666666269E-2</v>
      </c>
      <c r="H1593" s="12">
        <f t="shared" si="362"/>
        <v>32.083333333333336</v>
      </c>
      <c r="I1593" s="5">
        <f t="shared" si="363"/>
        <v>-33.763888888888815</v>
      </c>
      <c r="J1593" s="4">
        <f t="shared" si="364"/>
        <v>36.689399999999999</v>
      </c>
      <c r="K1593" s="4">
        <f t="shared" si="365"/>
        <v>157.77346921874999</v>
      </c>
      <c r="L1593" s="11">
        <f t="shared" si="366"/>
        <v>160.69898032986117</v>
      </c>
      <c r="N1593" s="12">
        <f t="shared" si="361"/>
        <v>5155.7589522497128</v>
      </c>
      <c r="O1593" s="4">
        <f t="shared" si="367"/>
        <v>5155.7589522497128</v>
      </c>
      <c r="P1593" s="4">
        <f t="shared" si="368"/>
        <v>0</v>
      </c>
      <c r="Q1593" s="4">
        <f t="shared" si="369"/>
        <v>1.4321552645138089E-3</v>
      </c>
      <c r="R1593" s="4">
        <f t="shared" si="370"/>
        <v>0</v>
      </c>
      <c r="S1593" s="4">
        <f>SUM($Q$3:Q1593)</f>
        <v>0.52158225124711266</v>
      </c>
      <c r="T1593" s="11">
        <f>SUM($R$3:R1593)</f>
        <v>6.1349237757565331E-2</v>
      </c>
      <c r="U1593" s="4">
        <f t="shared" si="371"/>
        <v>0</v>
      </c>
      <c r="AA1593" s="4">
        <f t="shared" si="372"/>
        <v>0</v>
      </c>
      <c r="AM1593" s="4">
        <f t="shared" si="373"/>
        <v>0</v>
      </c>
      <c r="AN1593" s="5">
        <f>SUM($H$3:H1593)</f>
        <v>17362.611111111102</v>
      </c>
    </row>
    <row r="1594" spans="1:40" x14ac:dyDescent="0.3">
      <c r="A1594" s="7" t="s">
        <v>15</v>
      </c>
      <c r="B1594" s="4">
        <v>1591</v>
      </c>
      <c r="C1594" s="4">
        <v>114</v>
      </c>
      <c r="D1594" s="4">
        <v>114.9</v>
      </c>
      <c r="E1594" s="4">
        <f t="shared" si="374"/>
        <v>-0.1388888888888889</v>
      </c>
      <c r="F1594" s="11">
        <f t="shared" si="375"/>
        <v>3.4722222222221238E-2</v>
      </c>
      <c r="H1594" s="12">
        <f t="shared" si="362"/>
        <v>31.916666666666668</v>
      </c>
      <c r="I1594" s="5">
        <f t="shared" si="363"/>
        <v>-25.972222222222225</v>
      </c>
      <c r="J1594" s="4">
        <f t="shared" si="364"/>
        <v>36.689399999999999</v>
      </c>
      <c r="K1594" s="4">
        <f t="shared" si="365"/>
        <v>156.13852201875</v>
      </c>
      <c r="L1594" s="11">
        <f t="shared" si="366"/>
        <v>166.85569979652777</v>
      </c>
      <c r="N1594" s="12">
        <f t="shared" si="361"/>
        <v>5325.4777518391784</v>
      </c>
      <c r="O1594" s="4">
        <f t="shared" si="367"/>
        <v>5325.4777518391784</v>
      </c>
      <c r="P1594" s="4">
        <f t="shared" si="368"/>
        <v>0</v>
      </c>
      <c r="Q1594" s="4">
        <f t="shared" si="369"/>
        <v>1.4792993755108829E-3</v>
      </c>
      <c r="R1594" s="4">
        <f t="shared" si="370"/>
        <v>0</v>
      </c>
      <c r="S1594" s="4">
        <f>SUM($Q$3:Q1594)</f>
        <v>0.52306155062262349</v>
      </c>
      <c r="T1594" s="11">
        <f>SUM($R$3:R1594)</f>
        <v>6.1349237757565331E-2</v>
      </c>
      <c r="U1594" s="4">
        <f t="shared" si="371"/>
        <v>0</v>
      </c>
      <c r="AA1594" s="4">
        <f t="shared" si="372"/>
        <v>0</v>
      </c>
      <c r="AM1594" s="4">
        <f t="shared" si="373"/>
        <v>0</v>
      </c>
      <c r="AN1594" s="5">
        <f>SUM($H$3:H1594)</f>
        <v>17394.52777777777</v>
      </c>
    </row>
    <row r="1595" spans="1:40" x14ac:dyDescent="0.3">
      <c r="A1595" s="7" t="s">
        <v>15</v>
      </c>
      <c r="B1595" s="4">
        <v>1592</v>
      </c>
      <c r="C1595" s="4">
        <v>115</v>
      </c>
      <c r="D1595" s="4">
        <v>114.5</v>
      </c>
      <c r="E1595" s="4">
        <f t="shared" si="374"/>
        <v>-0.11111111111111269</v>
      </c>
      <c r="F1595" s="11">
        <f t="shared" si="375"/>
        <v>2.7777777777778179E-2</v>
      </c>
      <c r="H1595" s="12">
        <f t="shared" si="362"/>
        <v>31.805555555555554</v>
      </c>
      <c r="I1595" s="5">
        <f t="shared" si="363"/>
        <v>-20.777777777778073</v>
      </c>
      <c r="J1595" s="4">
        <f t="shared" si="364"/>
        <v>36.689399999999999</v>
      </c>
      <c r="K1595" s="4">
        <f t="shared" si="365"/>
        <v>155.05328796874997</v>
      </c>
      <c r="L1595" s="11">
        <f t="shared" si="366"/>
        <v>170.96491019097189</v>
      </c>
      <c r="N1595" s="12">
        <f t="shared" si="361"/>
        <v>5437.6339491295221</v>
      </c>
      <c r="O1595" s="4">
        <f t="shared" si="367"/>
        <v>5437.6339491295221</v>
      </c>
      <c r="P1595" s="4">
        <f t="shared" si="368"/>
        <v>0</v>
      </c>
      <c r="Q1595" s="4">
        <f t="shared" si="369"/>
        <v>1.5104538747582007E-3</v>
      </c>
      <c r="R1595" s="4">
        <f t="shared" si="370"/>
        <v>0</v>
      </c>
      <c r="S1595" s="4">
        <f>SUM($Q$3:Q1595)</f>
        <v>0.52457200449738173</v>
      </c>
      <c r="T1595" s="11">
        <f>SUM($R$3:R1595)</f>
        <v>6.1349237757565331E-2</v>
      </c>
      <c r="U1595" s="4">
        <f t="shared" si="371"/>
        <v>0</v>
      </c>
      <c r="AA1595" s="4">
        <f t="shared" si="372"/>
        <v>0</v>
      </c>
      <c r="AM1595" s="4">
        <f t="shared" si="373"/>
        <v>0</v>
      </c>
      <c r="AN1595" s="5">
        <f>SUM($H$3:H1595)</f>
        <v>17426.333333333325</v>
      </c>
    </row>
    <row r="1596" spans="1:40" x14ac:dyDescent="0.3">
      <c r="A1596" s="7" t="s">
        <v>15</v>
      </c>
      <c r="B1596" s="4">
        <v>1593</v>
      </c>
      <c r="C1596" s="4">
        <v>116</v>
      </c>
      <c r="D1596" s="4">
        <v>114.1</v>
      </c>
      <c r="E1596" s="4">
        <f t="shared" si="374"/>
        <v>-8.3333333333332538E-2</v>
      </c>
      <c r="F1596" s="11">
        <f t="shared" si="375"/>
        <v>2.7777777777779157E-2</v>
      </c>
      <c r="H1596" s="12">
        <f t="shared" si="362"/>
        <v>31.694444444444443</v>
      </c>
      <c r="I1596" s="5">
        <f t="shared" si="363"/>
        <v>-15.583333333333185</v>
      </c>
      <c r="J1596" s="4">
        <f t="shared" si="364"/>
        <v>36.689399999999999</v>
      </c>
      <c r="K1596" s="4">
        <f t="shared" si="365"/>
        <v>153.97183851874999</v>
      </c>
      <c r="L1596" s="11">
        <f t="shared" si="366"/>
        <v>175.0779051854168</v>
      </c>
      <c r="N1596" s="12">
        <f t="shared" si="361"/>
        <v>5548.9969393489046</v>
      </c>
      <c r="O1596" s="4">
        <f t="shared" si="367"/>
        <v>5548.9969393489046</v>
      </c>
      <c r="P1596" s="4">
        <f t="shared" si="368"/>
        <v>0</v>
      </c>
      <c r="Q1596" s="4">
        <f t="shared" si="369"/>
        <v>1.5413880387080291E-3</v>
      </c>
      <c r="R1596" s="4">
        <f t="shared" si="370"/>
        <v>0</v>
      </c>
      <c r="S1596" s="4">
        <f>SUM($Q$3:Q1596)</f>
        <v>0.5261133925360898</v>
      </c>
      <c r="T1596" s="11">
        <f>SUM($R$3:R1596)</f>
        <v>6.1349237757565331E-2</v>
      </c>
      <c r="U1596" s="4">
        <f t="shared" si="371"/>
        <v>0</v>
      </c>
      <c r="AA1596" s="4">
        <f t="shared" si="372"/>
        <v>0</v>
      </c>
      <c r="AM1596" s="4">
        <f t="shared" si="373"/>
        <v>0</v>
      </c>
      <c r="AN1596" s="5">
        <f>SUM($H$3:H1596)</f>
        <v>17458.02777777777</v>
      </c>
    </row>
    <row r="1597" spans="1:40" x14ac:dyDescent="0.3">
      <c r="A1597" s="7" t="s">
        <v>15</v>
      </c>
      <c r="B1597" s="4">
        <v>1594</v>
      </c>
      <c r="C1597" s="4">
        <v>117</v>
      </c>
      <c r="D1597" s="4">
        <v>113.9</v>
      </c>
      <c r="E1597" s="4">
        <f t="shared" si="374"/>
        <v>-5.5555555555554373E-2</v>
      </c>
      <c r="F1597" s="11">
        <f t="shared" si="375"/>
        <v>-9.9226182825873366E-16</v>
      </c>
      <c r="H1597" s="12">
        <f t="shared" si="362"/>
        <v>31.638888888888889</v>
      </c>
      <c r="I1597" s="5">
        <f t="shared" si="363"/>
        <v>-10.388888888888667</v>
      </c>
      <c r="J1597" s="4">
        <f t="shared" si="364"/>
        <v>36.689399999999999</v>
      </c>
      <c r="K1597" s="4">
        <f t="shared" si="365"/>
        <v>153.43253301875001</v>
      </c>
      <c r="L1597" s="11">
        <f t="shared" si="366"/>
        <v>179.73304412986136</v>
      </c>
      <c r="N1597" s="12">
        <f t="shared" si="361"/>
        <v>5686.5538128864464</v>
      </c>
      <c r="O1597" s="4">
        <f t="shared" si="367"/>
        <v>5686.5538128864464</v>
      </c>
      <c r="P1597" s="4">
        <f t="shared" si="368"/>
        <v>0</v>
      </c>
      <c r="Q1597" s="4">
        <f t="shared" si="369"/>
        <v>1.579598281357346E-3</v>
      </c>
      <c r="R1597" s="4">
        <f t="shared" si="370"/>
        <v>0</v>
      </c>
      <c r="S1597" s="4">
        <f>SUM($Q$3:Q1597)</f>
        <v>0.52769299081744714</v>
      </c>
      <c r="T1597" s="11">
        <f>SUM($R$3:R1597)</f>
        <v>6.1349237757565331E-2</v>
      </c>
      <c r="U1597" s="4">
        <f t="shared" si="371"/>
        <v>0</v>
      </c>
      <c r="AA1597" s="4">
        <f t="shared" si="372"/>
        <v>0</v>
      </c>
      <c r="AM1597" s="4">
        <f t="shared" si="373"/>
        <v>0</v>
      </c>
      <c r="AN1597" s="5">
        <f>SUM($H$3:H1597)</f>
        <v>17489.666666666661</v>
      </c>
    </row>
    <row r="1598" spans="1:40" x14ac:dyDescent="0.3">
      <c r="A1598" s="7" t="s">
        <v>15</v>
      </c>
      <c r="B1598" s="4">
        <v>1595</v>
      </c>
      <c r="C1598" s="4">
        <v>118</v>
      </c>
      <c r="D1598" s="4">
        <v>113.7</v>
      </c>
      <c r="E1598" s="4">
        <f t="shared" si="374"/>
        <v>-8.3333333333334522E-2</v>
      </c>
      <c r="F1598" s="11">
        <f t="shared" si="375"/>
        <v>-2.7777777777778172E-2</v>
      </c>
      <c r="H1598" s="12">
        <f t="shared" si="362"/>
        <v>31.583333333333332</v>
      </c>
      <c r="I1598" s="5">
        <f t="shared" si="363"/>
        <v>-15.583333333333556</v>
      </c>
      <c r="J1598" s="4">
        <f t="shared" si="364"/>
        <v>36.689399999999999</v>
      </c>
      <c r="K1598" s="4">
        <f t="shared" si="365"/>
        <v>152.89417366874997</v>
      </c>
      <c r="L1598" s="11">
        <f t="shared" si="366"/>
        <v>174.00024033541641</v>
      </c>
      <c r="N1598" s="12">
        <f t="shared" si="361"/>
        <v>5495.5075905935682</v>
      </c>
      <c r="O1598" s="4">
        <f t="shared" si="367"/>
        <v>5495.5075905935682</v>
      </c>
      <c r="P1598" s="4">
        <f t="shared" si="368"/>
        <v>0</v>
      </c>
      <c r="Q1598" s="4">
        <f t="shared" si="369"/>
        <v>1.5265298862759914E-3</v>
      </c>
      <c r="R1598" s="4">
        <f t="shared" si="370"/>
        <v>0</v>
      </c>
      <c r="S1598" s="4">
        <f>SUM($Q$3:Q1598)</f>
        <v>0.52921952070372313</v>
      </c>
      <c r="T1598" s="11">
        <f>SUM($R$3:R1598)</f>
        <v>6.1349237757565331E-2</v>
      </c>
      <c r="U1598" s="4">
        <f t="shared" si="371"/>
        <v>0</v>
      </c>
      <c r="AA1598" s="4">
        <f t="shared" si="372"/>
        <v>0</v>
      </c>
      <c r="AM1598" s="4">
        <f t="shared" si="373"/>
        <v>0</v>
      </c>
      <c r="AN1598" s="5">
        <f>SUM($H$3:H1598)</f>
        <v>17521.249999999993</v>
      </c>
    </row>
    <row r="1599" spans="1:40" x14ac:dyDescent="0.3">
      <c r="A1599" s="7" t="s">
        <v>15</v>
      </c>
      <c r="B1599" s="4">
        <v>1596</v>
      </c>
      <c r="C1599" s="4">
        <v>119</v>
      </c>
      <c r="D1599" s="4">
        <v>113.3</v>
      </c>
      <c r="E1599" s="4">
        <f t="shared" si="374"/>
        <v>-0.11111111111111072</v>
      </c>
      <c r="F1599" s="11">
        <f t="shared" si="375"/>
        <v>-3.4722222222221232E-2</v>
      </c>
      <c r="H1599" s="12">
        <f t="shared" si="362"/>
        <v>31.472222222222221</v>
      </c>
      <c r="I1599" s="5">
        <f t="shared" si="363"/>
        <v>-20.777777777777704</v>
      </c>
      <c r="J1599" s="4">
        <f t="shared" si="364"/>
        <v>36.689399999999999</v>
      </c>
      <c r="K1599" s="4">
        <f t="shared" si="365"/>
        <v>151.82029341875</v>
      </c>
      <c r="L1599" s="11">
        <f t="shared" si="366"/>
        <v>167.73191564097229</v>
      </c>
      <c r="N1599" s="12">
        <f t="shared" si="361"/>
        <v>5278.8961228117114</v>
      </c>
      <c r="O1599" s="4">
        <f t="shared" si="367"/>
        <v>5278.8961228117114</v>
      </c>
      <c r="P1599" s="4">
        <f t="shared" si="368"/>
        <v>0</v>
      </c>
      <c r="Q1599" s="4">
        <f t="shared" si="369"/>
        <v>1.4663600341143642E-3</v>
      </c>
      <c r="R1599" s="4">
        <f t="shared" si="370"/>
        <v>0</v>
      </c>
      <c r="S1599" s="4">
        <f>SUM($Q$3:Q1599)</f>
        <v>0.53068588073783751</v>
      </c>
      <c r="T1599" s="11">
        <f>SUM($R$3:R1599)</f>
        <v>6.1349237757565331E-2</v>
      </c>
      <c r="U1599" s="4">
        <f t="shared" si="371"/>
        <v>0</v>
      </c>
      <c r="AA1599" s="4">
        <f t="shared" si="372"/>
        <v>0</v>
      </c>
      <c r="AM1599" s="4">
        <f t="shared" si="373"/>
        <v>0</v>
      </c>
      <c r="AN1599" s="5">
        <f>SUM($H$3:H1599)</f>
        <v>17552.722222222215</v>
      </c>
    </row>
    <row r="1600" spans="1:40" x14ac:dyDescent="0.3">
      <c r="A1600" s="7" t="s">
        <v>15</v>
      </c>
      <c r="B1600" s="4">
        <v>1597</v>
      </c>
      <c r="C1600" s="4">
        <v>120</v>
      </c>
      <c r="D1600" s="4">
        <v>112.9</v>
      </c>
      <c r="E1600" s="4">
        <f t="shared" si="374"/>
        <v>-0.15277777777777699</v>
      </c>
      <c r="F1600" s="11">
        <f t="shared" si="375"/>
        <v>-4.8611111111111299E-2</v>
      </c>
      <c r="H1600" s="12">
        <f t="shared" si="362"/>
        <v>31.361111111111111</v>
      </c>
      <c r="I1600" s="5">
        <f t="shared" si="363"/>
        <v>-28.569444444444297</v>
      </c>
      <c r="J1600" s="4">
        <f t="shared" si="364"/>
        <v>36.689399999999999</v>
      </c>
      <c r="K1600" s="4">
        <f t="shared" si="365"/>
        <v>150.75019776875001</v>
      </c>
      <c r="L1600" s="11">
        <f t="shared" si="366"/>
        <v>158.8701533243057</v>
      </c>
      <c r="N1600" s="12">
        <f t="shared" si="361"/>
        <v>4982.3445306428093</v>
      </c>
      <c r="O1600" s="4">
        <f t="shared" si="367"/>
        <v>4982.3445306428093</v>
      </c>
      <c r="P1600" s="4">
        <f t="shared" si="368"/>
        <v>0</v>
      </c>
      <c r="Q1600" s="4">
        <f t="shared" si="369"/>
        <v>1.3839845918452247E-3</v>
      </c>
      <c r="R1600" s="4">
        <f t="shared" si="370"/>
        <v>0</v>
      </c>
      <c r="S1600" s="4">
        <f>SUM($Q$3:Q1600)</f>
        <v>0.5320698653296827</v>
      </c>
      <c r="T1600" s="11">
        <f>SUM($R$3:R1600)</f>
        <v>6.1349237757565331E-2</v>
      </c>
      <c r="U1600" s="4">
        <f t="shared" si="371"/>
        <v>0</v>
      </c>
      <c r="AA1600" s="4">
        <f t="shared" si="372"/>
        <v>0</v>
      </c>
      <c r="AM1600" s="4">
        <f t="shared" si="373"/>
        <v>0</v>
      </c>
      <c r="AN1600" s="5">
        <f>SUM($H$3:H1600)</f>
        <v>17584.083333333325</v>
      </c>
    </row>
    <row r="1601" spans="1:40" x14ac:dyDescent="0.3">
      <c r="A1601" s="7" t="s">
        <v>15</v>
      </c>
      <c r="B1601" s="4">
        <v>1598</v>
      </c>
      <c r="C1601" s="4">
        <v>121</v>
      </c>
      <c r="D1601" s="4">
        <v>112.2</v>
      </c>
      <c r="E1601" s="4">
        <f t="shared" si="374"/>
        <v>-0.20833333333333331</v>
      </c>
      <c r="F1601" s="11">
        <f t="shared" si="375"/>
        <v>-4.1666666666667254E-2</v>
      </c>
      <c r="H1601" s="12">
        <f t="shared" si="362"/>
        <v>31.166666666666668</v>
      </c>
      <c r="I1601" s="5">
        <f t="shared" si="363"/>
        <v>-38.958333333333329</v>
      </c>
      <c r="J1601" s="4">
        <f t="shared" si="364"/>
        <v>36.689399999999999</v>
      </c>
      <c r="K1601" s="4">
        <f t="shared" si="365"/>
        <v>148.88663707500001</v>
      </c>
      <c r="L1601" s="11">
        <f t="shared" si="366"/>
        <v>146.61770374166667</v>
      </c>
      <c r="N1601" s="12">
        <f t="shared" si="361"/>
        <v>4569.5850999486111</v>
      </c>
      <c r="O1601" s="4">
        <f t="shared" si="367"/>
        <v>4569.5850999486111</v>
      </c>
      <c r="P1601" s="4">
        <f t="shared" si="368"/>
        <v>0</v>
      </c>
      <c r="Q1601" s="4">
        <f t="shared" si="369"/>
        <v>1.2693291944301697E-3</v>
      </c>
      <c r="R1601" s="4">
        <f t="shared" si="370"/>
        <v>0</v>
      </c>
      <c r="S1601" s="4">
        <f>SUM($Q$3:Q1601)</f>
        <v>0.53333919452411283</v>
      </c>
      <c r="T1601" s="11">
        <f>SUM($R$3:R1601)</f>
        <v>6.1349237757565331E-2</v>
      </c>
      <c r="U1601" s="4">
        <f t="shared" si="371"/>
        <v>0</v>
      </c>
      <c r="AA1601" s="4">
        <f t="shared" si="372"/>
        <v>0</v>
      </c>
      <c r="AM1601" s="4">
        <f t="shared" si="373"/>
        <v>0</v>
      </c>
      <c r="AN1601" s="5">
        <f>SUM($H$3:H1601)</f>
        <v>17615.249999999993</v>
      </c>
    </row>
    <row r="1602" spans="1:40" x14ac:dyDescent="0.3">
      <c r="A1602" s="7" t="s">
        <v>15</v>
      </c>
      <c r="B1602" s="4">
        <v>1599</v>
      </c>
      <c r="C1602" s="4">
        <v>122</v>
      </c>
      <c r="D1602" s="4">
        <v>111.4</v>
      </c>
      <c r="E1602" s="4">
        <f t="shared" si="374"/>
        <v>-0.23611111111111149</v>
      </c>
      <c r="F1602" s="11">
        <f t="shared" si="375"/>
        <v>-2.7777777777778179E-2</v>
      </c>
      <c r="H1602" s="12">
        <f t="shared" si="362"/>
        <v>30.944444444444446</v>
      </c>
      <c r="I1602" s="5">
        <f t="shared" si="363"/>
        <v>-44.15277777777785</v>
      </c>
      <c r="J1602" s="4">
        <f t="shared" si="364"/>
        <v>36.689399999999999</v>
      </c>
      <c r="K1602" s="4">
        <f t="shared" si="365"/>
        <v>146.77104567500004</v>
      </c>
      <c r="L1602" s="11">
        <f t="shared" si="366"/>
        <v>139.30766789722219</v>
      </c>
      <c r="N1602" s="12">
        <f t="shared" si="361"/>
        <v>4310.7983899307092</v>
      </c>
      <c r="O1602" s="4">
        <f t="shared" si="367"/>
        <v>4310.7983899307092</v>
      </c>
      <c r="P1602" s="4">
        <f t="shared" si="368"/>
        <v>0</v>
      </c>
      <c r="Q1602" s="4">
        <f t="shared" si="369"/>
        <v>1.1974439972029748E-3</v>
      </c>
      <c r="R1602" s="4">
        <f t="shared" si="370"/>
        <v>0</v>
      </c>
      <c r="S1602" s="4">
        <f>SUM($Q$3:Q1602)</f>
        <v>0.53453663852131583</v>
      </c>
      <c r="T1602" s="11">
        <f>SUM($R$3:R1602)</f>
        <v>6.1349237757565331E-2</v>
      </c>
      <c r="U1602" s="4">
        <f t="shared" si="371"/>
        <v>0</v>
      </c>
      <c r="AA1602" s="4">
        <f t="shared" si="372"/>
        <v>0</v>
      </c>
      <c r="AM1602" s="4">
        <f t="shared" si="373"/>
        <v>0</v>
      </c>
      <c r="AN1602" s="5">
        <f>SUM($H$3:H1602)</f>
        <v>17646.194444444438</v>
      </c>
    </row>
    <row r="1603" spans="1:40" x14ac:dyDescent="0.3">
      <c r="A1603" s="7" t="s">
        <v>15</v>
      </c>
      <c r="B1603" s="4">
        <v>1600</v>
      </c>
      <c r="C1603" s="4">
        <v>123</v>
      </c>
      <c r="D1603" s="4">
        <v>110.5</v>
      </c>
      <c r="E1603" s="4">
        <f t="shared" si="374"/>
        <v>-0.26388888888888967</v>
      </c>
      <c r="F1603" s="11">
        <f t="shared" si="375"/>
        <v>-2.0833333333333148E-2</v>
      </c>
      <c r="H1603" s="12">
        <f t="shared" si="362"/>
        <v>30.694444444444443</v>
      </c>
      <c r="I1603" s="5">
        <f t="shared" si="363"/>
        <v>-49.347222222222371</v>
      </c>
      <c r="J1603" s="4">
        <f t="shared" si="364"/>
        <v>36.689399999999999</v>
      </c>
      <c r="K1603" s="4">
        <f t="shared" si="365"/>
        <v>144.40910046874998</v>
      </c>
      <c r="L1603" s="11">
        <f t="shared" si="366"/>
        <v>131.75127824652762</v>
      </c>
      <c r="N1603" s="12">
        <f t="shared" ref="N1603:N1666" si="376">L1603*H1603</f>
        <v>4044.0322906225838</v>
      </c>
      <c r="O1603" s="4">
        <f t="shared" si="367"/>
        <v>4044.0322906225838</v>
      </c>
      <c r="P1603" s="4">
        <f t="shared" si="368"/>
        <v>0</v>
      </c>
      <c r="Q1603" s="4">
        <f t="shared" si="369"/>
        <v>1.1233423029507175E-3</v>
      </c>
      <c r="R1603" s="4">
        <f t="shared" si="370"/>
        <v>0</v>
      </c>
      <c r="S1603" s="4">
        <f>SUM($Q$3:Q1603)</f>
        <v>0.53565998082426658</v>
      </c>
      <c r="T1603" s="11">
        <f>SUM($R$3:R1603)</f>
        <v>6.1349237757565331E-2</v>
      </c>
      <c r="U1603" s="4">
        <f t="shared" si="371"/>
        <v>0</v>
      </c>
      <c r="AA1603" s="4">
        <f t="shared" si="372"/>
        <v>0</v>
      </c>
      <c r="AM1603" s="4">
        <f t="shared" si="373"/>
        <v>0</v>
      </c>
      <c r="AN1603" s="5">
        <f>SUM($H$3:H1603)</f>
        <v>17676.888888888883</v>
      </c>
    </row>
    <row r="1604" spans="1:40" x14ac:dyDescent="0.3">
      <c r="A1604" s="7" t="s">
        <v>15</v>
      </c>
      <c r="B1604" s="4">
        <v>1601</v>
      </c>
      <c r="C1604" s="4">
        <v>124</v>
      </c>
      <c r="D1604" s="4">
        <v>109.5</v>
      </c>
      <c r="E1604" s="4">
        <f t="shared" si="374"/>
        <v>-0.27777777777777779</v>
      </c>
      <c r="F1604" s="11">
        <f t="shared" si="375"/>
        <v>6.9444444444450304E-3</v>
      </c>
      <c r="H1604" s="12">
        <f t="shared" ref="H1604:H1667" si="377">D1604/3.6</f>
        <v>30.416666666666664</v>
      </c>
      <c r="I1604" s="5">
        <f t="shared" ref="I1604:I1667" si="378">187*E1604</f>
        <v>-51.94444444444445</v>
      </c>
      <c r="J1604" s="4">
        <f t="shared" ref="J1604:J1667" si="379">0.02*(187*9.81)</f>
        <v>36.689399999999999</v>
      </c>
      <c r="K1604" s="4">
        <f t="shared" ref="K1604:K1667" si="380">0.5*1.27*(H1604)^2*0.6*0.4023</f>
        <v>141.80718796874996</v>
      </c>
      <c r="L1604" s="11">
        <f t="shared" ref="L1604:L1667" si="381">SUM(I1604:K1604)</f>
        <v>126.55214352430551</v>
      </c>
      <c r="N1604" s="12">
        <f t="shared" si="376"/>
        <v>3849.2943655309587</v>
      </c>
      <c r="O1604" s="4">
        <f t="shared" ref="O1604:O1667" si="382">IF(N1604&gt;0,N1604,0)</f>
        <v>3849.2943655309587</v>
      </c>
      <c r="P1604" s="4">
        <f t="shared" ref="P1604:P1667" si="383">IF(N1604&lt;0,N1604*-1,0)</f>
        <v>0</v>
      </c>
      <c r="Q1604" s="4">
        <f t="shared" ref="Q1604:Q1667" si="384">O1604/1000/3600</f>
        <v>1.0692484348697108E-3</v>
      </c>
      <c r="R1604" s="4">
        <f t="shared" ref="R1604:R1667" si="385">P1604/1000/3600</f>
        <v>0</v>
      </c>
      <c r="S1604" s="4">
        <f>SUM($Q$3:Q1604)</f>
        <v>0.53672922925913624</v>
      </c>
      <c r="T1604" s="11">
        <f>SUM($R$3:R1604)</f>
        <v>6.1349237757565331E-2</v>
      </c>
      <c r="U1604" s="4">
        <f t="shared" ref="U1604:U1667" si="386">IF(R1604&gt;0,Q1604-R1604*-17,0)</f>
        <v>0</v>
      </c>
      <c r="AA1604" s="4">
        <f t="shared" ref="AA1604:AA1667" si="387">U1604*0.7</f>
        <v>0</v>
      </c>
      <c r="AM1604" s="4">
        <f t="shared" ref="AM1604:AM1667" si="388">IF(D1604&lt;0.1,1,0)</f>
        <v>0</v>
      </c>
      <c r="AN1604" s="5">
        <f>SUM($H$3:H1604)</f>
        <v>17707.305555555551</v>
      </c>
    </row>
    <row r="1605" spans="1:40" x14ac:dyDescent="0.3">
      <c r="A1605" s="7" t="s">
        <v>15</v>
      </c>
      <c r="B1605" s="4">
        <v>1602</v>
      </c>
      <c r="C1605" s="4">
        <v>125</v>
      </c>
      <c r="D1605" s="4">
        <v>108.5</v>
      </c>
      <c r="E1605" s="4">
        <f t="shared" ref="E1605:E1668" si="389">(D1606-D1604)/2/3.6</f>
        <v>-0.24999999999999961</v>
      </c>
      <c r="F1605" s="11">
        <f t="shared" si="375"/>
        <v>4.1666666666666283E-2</v>
      </c>
      <c r="H1605" s="12">
        <f t="shared" si="377"/>
        <v>30.138888888888889</v>
      </c>
      <c r="I1605" s="5">
        <f t="shared" si="378"/>
        <v>-46.749999999999929</v>
      </c>
      <c r="J1605" s="4">
        <f t="shared" si="379"/>
        <v>36.689399999999999</v>
      </c>
      <c r="K1605" s="4">
        <f t="shared" si="380"/>
        <v>139.22892921874998</v>
      </c>
      <c r="L1605" s="11">
        <f t="shared" si="381"/>
        <v>129.16832921875005</v>
      </c>
      <c r="N1605" s="12">
        <f t="shared" si="376"/>
        <v>3892.9899222873278</v>
      </c>
      <c r="O1605" s="4">
        <f t="shared" si="382"/>
        <v>3892.9899222873278</v>
      </c>
      <c r="P1605" s="4">
        <f t="shared" si="383"/>
        <v>0</v>
      </c>
      <c r="Q1605" s="4">
        <f t="shared" si="384"/>
        <v>1.0813860895242577E-3</v>
      </c>
      <c r="R1605" s="4">
        <f t="shared" si="385"/>
        <v>0</v>
      </c>
      <c r="S1605" s="4">
        <f>SUM($Q$3:Q1605)</f>
        <v>0.53781061534866048</v>
      </c>
      <c r="T1605" s="11">
        <f>SUM($R$3:R1605)</f>
        <v>6.1349237757565331E-2</v>
      </c>
      <c r="U1605" s="4">
        <f t="shared" si="386"/>
        <v>0</v>
      </c>
      <c r="AA1605" s="4">
        <f t="shared" si="387"/>
        <v>0</v>
      </c>
      <c r="AM1605" s="4">
        <f t="shared" si="388"/>
        <v>0</v>
      </c>
      <c r="AN1605" s="5">
        <f>SUM($H$3:H1605)</f>
        <v>17737.444444444442</v>
      </c>
    </row>
    <row r="1606" spans="1:40" x14ac:dyDescent="0.3">
      <c r="A1606" s="7" t="s">
        <v>15</v>
      </c>
      <c r="B1606" s="4">
        <v>1603</v>
      </c>
      <c r="C1606" s="4">
        <v>126</v>
      </c>
      <c r="D1606" s="4">
        <v>107.7</v>
      </c>
      <c r="E1606" s="4">
        <f t="shared" si="389"/>
        <v>-0.19444444444444522</v>
      </c>
      <c r="F1606" s="11">
        <f t="shared" si="375"/>
        <v>4.8611111111110328E-2</v>
      </c>
      <c r="H1606" s="12">
        <f t="shared" si="377"/>
        <v>29.916666666666668</v>
      </c>
      <c r="I1606" s="5">
        <f t="shared" si="378"/>
        <v>-36.361111111111256</v>
      </c>
      <c r="J1606" s="4">
        <f t="shared" si="379"/>
        <v>36.689399999999999</v>
      </c>
      <c r="K1606" s="4">
        <f t="shared" si="380"/>
        <v>137.18335291875002</v>
      </c>
      <c r="L1606" s="11">
        <f t="shared" si="381"/>
        <v>137.51164180763877</v>
      </c>
      <c r="N1606" s="12">
        <f t="shared" si="376"/>
        <v>4113.8899507451933</v>
      </c>
      <c r="O1606" s="4">
        <f t="shared" si="382"/>
        <v>4113.8899507451933</v>
      </c>
      <c r="P1606" s="4">
        <f t="shared" si="383"/>
        <v>0</v>
      </c>
      <c r="Q1606" s="4">
        <f t="shared" si="384"/>
        <v>1.1427472085403314E-3</v>
      </c>
      <c r="R1606" s="4">
        <f t="shared" si="385"/>
        <v>0</v>
      </c>
      <c r="S1606" s="4">
        <f>SUM($Q$3:Q1606)</f>
        <v>0.53895336255720083</v>
      </c>
      <c r="T1606" s="11">
        <f>SUM($R$3:R1606)</f>
        <v>6.1349237757565331E-2</v>
      </c>
      <c r="U1606" s="4">
        <f t="shared" si="386"/>
        <v>0</v>
      </c>
      <c r="AA1606" s="4">
        <f t="shared" si="387"/>
        <v>0</v>
      </c>
      <c r="AM1606" s="4">
        <f t="shared" si="388"/>
        <v>0</v>
      </c>
      <c r="AN1606" s="5">
        <f>SUM($H$3:H1606)</f>
        <v>17767.361111111109</v>
      </c>
    </row>
    <row r="1607" spans="1:40" x14ac:dyDescent="0.3">
      <c r="A1607" s="7" t="s">
        <v>15</v>
      </c>
      <c r="B1607" s="4">
        <v>1604</v>
      </c>
      <c r="C1607" s="4">
        <v>127</v>
      </c>
      <c r="D1607" s="4">
        <v>107.1</v>
      </c>
      <c r="E1607" s="4">
        <f t="shared" si="389"/>
        <v>-0.15277777777777896</v>
      </c>
      <c r="F1607" s="11">
        <f t="shared" si="375"/>
        <v>4.8611111111112291E-2</v>
      </c>
      <c r="H1607" s="12">
        <f t="shared" si="377"/>
        <v>29.749999999999996</v>
      </c>
      <c r="I1607" s="5">
        <f t="shared" si="378"/>
        <v>-28.569444444444663</v>
      </c>
      <c r="J1607" s="4">
        <f t="shared" si="379"/>
        <v>36.689399999999999</v>
      </c>
      <c r="K1607" s="4">
        <f t="shared" si="380"/>
        <v>135.65910526874993</v>
      </c>
      <c r="L1607" s="11">
        <f t="shared" si="381"/>
        <v>143.77906082430525</v>
      </c>
      <c r="N1607" s="12">
        <f t="shared" si="376"/>
        <v>4277.427059523081</v>
      </c>
      <c r="O1607" s="4">
        <f t="shared" si="382"/>
        <v>4277.427059523081</v>
      </c>
      <c r="P1607" s="4">
        <f t="shared" si="383"/>
        <v>0</v>
      </c>
      <c r="Q1607" s="4">
        <f t="shared" si="384"/>
        <v>1.1881741832008559E-3</v>
      </c>
      <c r="R1607" s="4">
        <f t="shared" si="385"/>
        <v>0</v>
      </c>
      <c r="S1607" s="4">
        <f>SUM($Q$3:Q1607)</f>
        <v>0.54014153674040166</v>
      </c>
      <c r="T1607" s="11">
        <f>SUM($R$3:R1607)</f>
        <v>6.1349237757565331E-2</v>
      </c>
      <c r="U1607" s="4">
        <f t="shared" si="386"/>
        <v>0</v>
      </c>
      <c r="AA1607" s="4">
        <f t="shared" si="387"/>
        <v>0</v>
      </c>
      <c r="AM1607" s="4">
        <f t="shared" si="388"/>
        <v>0</v>
      </c>
      <c r="AN1607" s="5">
        <f>SUM($H$3:H1607)</f>
        <v>17797.111111111109</v>
      </c>
    </row>
    <row r="1608" spans="1:40" x14ac:dyDescent="0.3">
      <c r="A1608" s="7" t="s">
        <v>15</v>
      </c>
      <c r="B1608" s="4">
        <v>1605</v>
      </c>
      <c r="C1608" s="4">
        <v>128</v>
      </c>
      <c r="D1608" s="4">
        <v>106.6</v>
      </c>
      <c r="E1608" s="4">
        <f t="shared" si="389"/>
        <v>-9.7222222222220642E-2</v>
      </c>
      <c r="F1608" s="11">
        <f t="shared" si="375"/>
        <v>4.8611111111112291E-2</v>
      </c>
      <c r="H1608" s="12">
        <f t="shared" si="377"/>
        <v>29.611111111111107</v>
      </c>
      <c r="I1608" s="5">
        <f t="shared" si="378"/>
        <v>-18.180555555555259</v>
      </c>
      <c r="J1608" s="4">
        <f t="shared" si="379"/>
        <v>36.689399999999999</v>
      </c>
      <c r="K1608" s="4">
        <f t="shared" si="380"/>
        <v>134.39540367499995</v>
      </c>
      <c r="L1608" s="11">
        <f t="shared" si="381"/>
        <v>152.9042481194447</v>
      </c>
      <c r="N1608" s="12">
        <f t="shared" si="376"/>
        <v>4527.6646804257789</v>
      </c>
      <c r="O1608" s="4">
        <f t="shared" si="382"/>
        <v>4527.6646804257789</v>
      </c>
      <c r="P1608" s="4">
        <f t="shared" si="383"/>
        <v>0</v>
      </c>
      <c r="Q1608" s="4">
        <f t="shared" si="384"/>
        <v>1.2576846334516052E-3</v>
      </c>
      <c r="R1608" s="4">
        <f t="shared" si="385"/>
        <v>0</v>
      </c>
      <c r="S1608" s="4">
        <f>SUM($Q$3:Q1608)</f>
        <v>0.54139922137385321</v>
      </c>
      <c r="T1608" s="11">
        <f>SUM($R$3:R1608)</f>
        <v>6.1349237757565331E-2</v>
      </c>
      <c r="U1608" s="4">
        <f t="shared" si="386"/>
        <v>0</v>
      </c>
      <c r="AA1608" s="4">
        <f t="shared" si="387"/>
        <v>0</v>
      </c>
      <c r="AM1608" s="4">
        <f t="shared" si="388"/>
        <v>0</v>
      </c>
      <c r="AN1608" s="5">
        <f>SUM($H$3:H1608)</f>
        <v>17826.722222222219</v>
      </c>
    </row>
    <row r="1609" spans="1:40" x14ac:dyDescent="0.3">
      <c r="A1609" s="7" t="s">
        <v>15</v>
      </c>
      <c r="B1609" s="4">
        <v>1606</v>
      </c>
      <c r="C1609" s="4">
        <v>129</v>
      </c>
      <c r="D1609" s="4">
        <v>106.4</v>
      </c>
      <c r="E1609" s="4">
        <f t="shared" si="389"/>
        <v>-5.5555555555554373E-2</v>
      </c>
      <c r="F1609" s="11">
        <f t="shared" ref="F1609:F1672" si="390">($E1610-$E1608)/2</f>
        <v>3.4722222222221238E-2</v>
      </c>
      <c r="H1609" s="12">
        <f t="shared" si="377"/>
        <v>29.555555555555557</v>
      </c>
      <c r="I1609" s="5">
        <f t="shared" si="378"/>
        <v>-10.388888888888667</v>
      </c>
      <c r="J1609" s="4">
        <f t="shared" si="379"/>
        <v>36.689399999999999</v>
      </c>
      <c r="K1609" s="4">
        <f t="shared" si="380"/>
        <v>133.89157880000002</v>
      </c>
      <c r="L1609" s="11">
        <f t="shared" si="381"/>
        <v>160.19208991111134</v>
      </c>
      <c r="N1609" s="12">
        <f t="shared" si="376"/>
        <v>4734.5662129284019</v>
      </c>
      <c r="O1609" s="4">
        <f t="shared" si="382"/>
        <v>4734.5662129284019</v>
      </c>
      <c r="P1609" s="4">
        <f t="shared" si="383"/>
        <v>0</v>
      </c>
      <c r="Q1609" s="4">
        <f t="shared" si="384"/>
        <v>1.3151572813690005E-3</v>
      </c>
      <c r="R1609" s="4">
        <f t="shared" si="385"/>
        <v>0</v>
      </c>
      <c r="S1609" s="4">
        <f>SUM($Q$3:Q1609)</f>
        <v>0.54271437865522221</v>
      </c>
      <c r="T1609" s="11">
        <f>SUM($R$3:R1609)</f>
        <v>6.1349237757565331E-2</v>
      </c>
      <c r="U1609" s="4">
        <f t="shared" si="386"/>
        <v>0</v>
      </c>
      <c r="AA1609" s="4">
        <f t="shared" si="387"/>
        <v>0</v>
      </c>
      <c r="AM1609" s="4">
        <f t="shared" si="388"/>
        <v>0</v>
      </c>
      <c r="AN1609" s="5">
        <f>SUM($H$3:H1609)</f>
        <v>17856.277777777774</v>
      </c>
    </row>
    <row r="1610" spans="1:40" x14ac:dyDescent="0.3">
      <c r="A1610" s="7" t="s">
        <v>15</v>
      </c>
      <c r="B1610" s="4">
        <v>1607</v>
      </c>
      <c r="C1610" s="4">
        <v>130</v>
      </c>
      <c r="D1610" s="4">
        <v>106.2</v>
      </c>
      <c r="E1610" s="4">
        <f t="shared" si="389"/>
        <v>-2.7777777777778172E-2</v>
      </c>
      <c r="F1610" s="11">
        <f t="shared" si="390"/>
        <v>2.7777777777777186E-2</v>
      </c>
      <c r="H1610" s="12">
        <f t="shared" si="377"/>
        <v>29.5</v>
      </c>
      <c r="I1610" s="5">
        <f t="shared" si="378"/>
        <v>-5.1944444444445184</v>
      </c>
      <c r="J1610" s="4">
        <f t="shared" si="379"/>
        <v>36.689399999999999</v>
      </c>
      <c r="K1610" s="4">
        <f t="shared" si="380"/>
        <v>133.388700075</v>
      </c>
      <c r="L1610" s="11">
        <f t="shared" si="381"/>
        <v>164.8836556305555</v>
      </c>
      <c r="N1610" s="12">
        <f t="shared" si="376"/>
        <v>4864.0678411013869</v>
      </c>
      <c r="O1610" s="4">
        <f t="shared" si="382"/>
        <v>4864.0678411013869</v>
      </c>
      <c r="P1610" s="4">
        <f t="shared" si="383"/>
        <v>0</v>
      </c>
      <c r="Q1610" s="4">
        <f t="shared" si="384"/>
        <v>1.3511299558614965E-3</v>
      </c>
      <c r="R1610" s="4">
        <f t="shared" si="385"/>
        <v>0</v>
      </c>
      <c r="S1610" s="4">
        <f>SUM($Q$3:Q1610)</f>
        <v>0.54406550861108371</v>
      </c>
      <c r="T1610" s="11">
        <f>SUM($R$3:R1610)</f>
        <v>6.1349237757565331E-2</v>
      </c>
      <c r="U1610" s="4">
        <f t="shared" si="386"/>
        <v>0</v>
      </c>
      <c r="AA1610" s="4">
        <f t="shared" si="387"/>
        <v>0</v>
      </c>
      <c r="AM1610" s="4">
        <f t="shared" si="388"/>
        <v>0</v>
      </c>
      <c r="AN1610" s="5">
        <f>SUM($H$3:H1610)</f>
        <v>17885.777777777774</v>
      </c>
    </row>
    <row r="1611" spans="1:40" x14ac:dyDescent="0.3">
      <c r="A1611" s="7" t="s">
        <v>15</v>
      </c>
      <c r="B1611" s="4">
        <v>1608</v>
      </c>
      <c r="C1611" s="4">
        <v>131</v>
      </c>
      <c r="D1611" s="4">
        <v>106.2</v>
      </c>
      <c r="E1611" s="4">
        <f t="shared" si="389"/>
        <v>0</v>
      </c>
      <c r="F1611" s="11">
        <f t="shared" si="390"/>
        <v>2.7777777777778172E-2</v>
      </c>
      <c r="H1611" s="12">
        <f t="shared" si="377"/>
        <v>29.5</v>
      </c>
      <c r="I1611" s="5">
        <f t="shared" si="378"/>
        <v>0</v>
      </c>
      <c r="J1611" s="4">
        <f t="shared" si="379"/>
        <v>36.689399999999999</v>
      </c>
      <c r="K1611" s="4">
        <f t="shared" si="380"/>
        <v>133.388700075</v>
      </c>
      <c r="L1611" s="11">
        <f t="shared" si="381"/>
        <v>170.07810007500001</v>
      </c>
      <c r="N1611" s="12">
        <f t="shared" si="376"/>
        <v>5017.3039522125</v>
      </c>
      <c r="O1611" s="4">
        <f t="shared" si="382"/>
        <v>5017.3039522125</v>
      </c>
      <c r="P1611" s="4">
        <f t="shared" si="383"/>
        <v>0</v>
      </c>
      <c r="Q1611" s="4">
        <f t="shared" si="384"/>
        <v>1.39369554228125E-3</v>
      </c>
      <c r="R1611" s="4">
        <f t="shared" si="385"/>
        <v>0</v>
      </c>
      <c r="S1611" s="4">
        <f>SUM($Q$3:Q1611)</f>
        <v>0.54545920415336502</v>
      </c>
      <c r="T1611" s="11">
        <f>SUM($R$3:R1611)</f>
        <v>6.1349237757565331E-2</v>
      </c>
      <c r="U1611" s="4">
        <f t="shared" si="386"/>
        <v>0</v>
      </c>
      <c r="AA1611" s="4">
        <f t="shared" si="387"/>
        <v>0</v>
      </c>
      <c r="AM1611" s="4">
        <f t="shared" si="388"/>
        <v>0</v>
      </c>
      <c r="AN1611" s="5">
        <f>SUM($H$3:H1611)</f>
        <v>17915.277777777774</v>
      </c>
    </row>
    <row r="1612" spans="1:40" x14ac:dyDescent="0.3">
      <c r="A1612" s="7" t="s">
        <v>15</v>
      </c>
      <c r="B1612" s="4">
        <v>1609</v>
      </c>
      <c r="C1612" s="4">
        <v>132</v>
      </c>
      <c r="D1612" s="4">
        <v>106.2</v>
      </c>
      <c r="E1612" s="4">
        <f t="shared" si="389"/>
        <v>2.7777777777778172E-2</v>
      </c>
      <c r="F1612" s="11">
        <f t="shared" si="390"/>
        <v>2.0833333333333134E-2</v>
      </c>
      <c r="H1612" s="12">
        <f t="shared" si="377"/>
        <v>29.5</v>
      </c>
      <c r="I1612" s="5">
        <f t="shared" si="378"/>
        <v>5.1944444444445184</v>
      </c>
      <c r="J1612" s="4">
        <f t="shared" si="379"/>
        <v>36.689399999999999</v>
      </c>
      <c r="K1612" s="4">
        <f t="shared" si="380"/>
        <v>133.388700075</v>
      </c>
      <c r="L1612" s="11">
        <f t="shared" si="381"/>
        <v>175.27254451944452</v>
      </c>
      <c r="N1612" s="12">
        <f t="shared" si="376"/>
        <v>5170.5400633236131</v>
      </c>
      <c r="O1612" s="4">
        <f t="shared" si="382"/>
        <v>5170.5400633236131</v>
      </c>
      <c r="P1612" s="4">
        <f t="shared" si="383"/>
        <v>0</v>
      </c>
      <c r="Q1612" s="4">
        <f t="shared" si="384"/>
        <v>1.4362611287010035E-3</v>
      </c>
      <c r="R1612" s="4">
        <f t="shared" si="385"/>
        <v>0</v>
      </c>
      <c r="S1612" s="4">
        <f>SUM($Q$3:Q1612)</f>
        <v>0.54689546528206601</v>
      </c>
      <c r="T1612" s="11">
        <f>SUM($R$3:R1612)</f>
        <v>6.1349237757565331E-2</v>
      </c>
      <c r="U1612" s="4">
        <f t="shared" si="386"/>
        <v>0</v>
      </c>
      <c r="AA1612" s="4">
        <f t="shared" si="387"/>
        <v>0</v>
      </c>
      <c r="AM1612" s="4">
        <f t="shared" si="388"/>
        <v>0</v>
      </c>
      <c r="AN1612" s="5">
        <f>SUM($H$3:H1612)</f>
        <v>17944.777777777774</v>
      </c>
    </row>
    <row r="1613" spans="1:40" x14ac:dyDescent="0.3">
      <c r="A1613" s="7" t="s">
        <v>15</v>
      </c>
      <c r="B1613" s="4">
        <v>1610</v>
      </c>
      <c r="C1613" s="4">
        <v>133</v>
      </c>
      <c r="D1613" s="4">
        <v>106.4</v>
      </c>
      <c r="E1613" s="4">
        <f t="shared" si="389"/>
        <v>4.1666666666666269E-2</v>
      </c>
      <c r="F1613" s="11">
        <f t="shared" si="390"/>
        <v>1.3888888888888101E-2</v>
      </c>
      <c r="H1613" s="12">
        <f t="shared" si="377"/>
        <v>29.555555555555557</v>
      </c>
      <c r="I1613" s="5">
        <f t="shared" si="378"/>
        <v>7.7916666666665924</v>
      </c>
      <c r="J1613" s="4">
        <f t="shared" si="379"/>
        <v>36.689399999999999</v>
      </c>
      <c r="K1613" s="4">
        <f t="shared" si="380"/>
        <v>133.89157880000002</v>
      </c>
      <c r="L1613" s="11">
        <f t="shared" si="381"/>
        <v>178.3726454666666</v>
      </c>
      <c r="N1613" s="12">
        <f t="shared" si="376"/>
        <v>5271.9026326814801</v>
      </c>
      <c r="O1613" s="4">
        <f t="shared" si="382"/>
        <v>5271.9026326814801</v>
      </c>
      <c r="P1613" s="4">
        <f t="shared" si="383"/>
        <v>0</v>
      </c>
      <c r="Q1613" s="4">
        <f t="shared" si="384"/>
        <v>1.4644173979670779E-3</v>
      </c>
      <c r="R1613" s="4">
        <f t="shared" si="385"/>
        <v>0</v>
      </c>
      <c r="S1613" s="4">
        <f>SUM($Q$3:Q1613)</f>
        <v>0.54835988268003311</v>
      </c>
      <c r="T1613" s="11">
        <f>SUM($R$3:R1613)</f>
        <v>6.1349237757565331E-2</v>
      </c>
      <c r="U1613" s="4">
        <f t="shared" si="386"/>
        <v>0</v>
      </c>
      <c r="AA1613" s="4">
        <f t="shared" si="387"/>
        <v>0</v>
      </c>
      <c r="AM1613" s="4">
        <f t="shared" si="388"/>
        <v>0</v>
      </c>
      <c r="AN1613" s="5">
        <f>SUM($H$3:H1613)</f>
        <v>17974.333333333328</v>
      </c>
    </row>
    <row r="1614" spans="1:40" x14ac:dyDescent="0.3">
      <c r="A1614" s="7" t="s">
        <v>15</v>
      </c>
      <c r="B1614" s="4">
        <v>1611</v>
      </c>
      <c r="C1614" s="4">
        <v>134</v>
      </c>
      <c r="D1614" s="4">
        <v>106.5</v>
      </c>
      <c r="E1614" s="4">
        <f t="shared" si="389"/>
        <v>5.5555555555554373E-2</v>
      </c>
      <c r="F1614" s="11">
        <f t="shared" si="390"/>
        <v>2.7777777777778172E-2</v>
      </c>
      <c r="H1614" s="12">
        <f t="shared" si="377"/>
        <v>29.583333333333332</v>
      </c>
      <c r="I1614" s="5">
        <f t="shared" si="378"/>
        <v>10.388888888888667</v>
      </c>
      <c r="J1614" s="4">
        <f t="shared" si="379"/>
        <v>36.689399999999999</v>
      </c>
      <c r="K1614" s="4">
        <f t="shared" si="380"/>
        <v>134.14337296874999</v>
      </c>
      <c r="L1614" s="11">
        <f t="shared" si="381"/>
        <v>181.22166185763865</v>
      </c>
      <c r="N1614" s="12">
        <f t="shared" si="376"/>
        <v>5361.1408299551431</v>
      </c>
      <c r="O1614" s="4">
        <f t="shared" si="382"/>
        <v>5361.1408299551431</v>
      </c>
      <c r="P1614" s="4">
        <f t="shared" si="383"/>
        <v>0</v>
      </c>
      <c r="Q1614" s="4">
        <f t="shared" si="384"/>
        <v>1.489205786098651E-3</v>
      </c>
      <c r="R1614" s="4">
        <f t="shared" si="385"/>
        <v>0</v>
      </c>
      <c r="S1614" s="4">
        <f>SUM($Q$3:Q1614)</f>
        <v>0.54984908846613179</v>
      </c>
      <c r="T1614" s="11">
        <f>SUM($R$3:R1614)</f>
        <v>6.1349237757565331E-2</v>
      </c>
      <c r="U1614" s="4">
        <f t="shared" si="386"/>
        <v>0</v>
      </c>
      <c r="AA1614" s="4">
        <f t="shared" si="387"/>
        <v>0</v>
      </c>
      <c r="AM1614" s="4">
        <f t="shared" si="388"/>
        <v>0</v>
      </c>
      <c r="AN1614" s="5">
        <f>SUM($H$3:H1614)</f>
        <v>18003.916666666661</v>
      </c>
    </row>
    <row r="1615" spans="1:40" x14ac:dyDescent="0.3">
      <c r="A1615" s="7" t="s">
        <v>15</v>
      </c>
      <c r="B1615" s="4">
        <v>1612</v>
      </c>
      <c r="C1615" s="4">
        <v>135</v>
      </c>
      <c r="D1615" s="4">
        <v>106.8</v>
      </c>
      <c r="E1615" s="4">
        <f t="shared" si="389"/>
        <v>9.7222222222222612E-2</v>
      </c>
      <c r="F1615" s="11">
        <f t="shared" si="390"/>
        <v>4.1666666666667261E-2</v>
      </c>
      <c r="H1615" s="12">
        <f t="shared" si="377"/>
        <v>29.666666666666664</v>
      </c>
      <c r="I1615" s="5">
        <f t="shared" si="378"/>
        <v>18.180555555555628</v>
      </c>
      <c r="J1615" s="4">
        <f t="shared" si="379"/>
        <v>36.689399999999999</v>
      </c>
      <c r="K1615" s="4">
        <f t="shared" si="380"/>
        <v>134.90017469999998</v>
      </c>
      <c r="L1615" s="11">
        <f t="shared" si="381"/>
        <v>189.77013025555561</v>
      </c>
      <c r="N1615" s="12">
        <f t="shared" si="376"/>
        <v>5629.8471975814828</v>
      </c>
      <c r="O1615" s="4">
        <f t="shared" si="382"/>
        <v>5629.8471975814828</v>
      </c>
      <c r="P1615" s="4">
        <f t="shared" si="383"/>
        <v>0</v>
      </c>
      <c r="Q1615" s="4">
        <f t="shared" si="384"/>
        <v>1.5638464437726341E-3</v>
      </c>
      <c r="R1615" s="4">
        <f t="shared" si="385"/>
        <v>0</v>
      </c>
      <c r="S1615" s="4">
        <f>SUM($Q$3:Q1615)</f>
        <v>0.5514129349099044</v>
      </c>
      <c r="T1615" s="11">
        <f>SUM($R$3:R1615)</f>
        <v>6.1349237757565331E-2</v>
      </c>
      <c r="U1615" s="4">
        <f t="shared" si="386"/>
        <v>0</v>
      </c>
      <c r="AA1615" s="4">
        <f t="shared" si="387"/>
        <v>0</v>
      </c>
      <c r="AM1615" s="4">
        <f t="shared" si="388"/>
        <v>0</v>
      </c>
      <c r="AN1615" s="5">
        <f>SUM($H$3:H1615)</f>
        <v>18033.583333333328</v>
      </c>
    </row>
    <row r="1616" spans="1:40" x14ac:dyDescent="0.3">
      <c r="A1616" s="7" t="s">
        <v>15</v>
      </c>
      <c r="B1616" s="4">
        <v>1613</v>
      </c>
      <c r="C1616" s="4">
        <v>136</v>
      </c>
      <c r="D1616" s="4">
        <v>107.2</v>
      </c>
      <c r="E1616" s="4">
        <f t="shared" si="389"/>
        <v>0.1388888888888889</v>
      </c>
      <c r="F1616" s="11">
        <f t="shared" si="390"/>
        <v>4.1666666666666276E-2</v>
      </c>
      <c r="H1616" s="12">
        <f t="shared" si="377"/>
        <v>29.777777777777779</v>
      </c>
      <c r="I1616" s="5">
        <f t="shared" si="378"/>
        <v>25.972222222222225</v>
      </c>
      <c r="J1616" s="4">
        <f t="shared" si="379"/>
        <v>36.689399999999999</v>
      </c>
      <c r="K1616" s="4">
        <f t="shared" si="380"/>
        <v>135.91255519999999</v>
      </c>
      <c r="L1616" s="11">
        <f t="shared" si="381"/>
        <v>198.57417742222219</v>
      </c>
      <c r="N1616" s="12">
        <f t="shared" si="376"/>
        <v>5913.0977276839503</v>
      </c>
      <c r="O1616" s="4">
        <f t="shared" si="382"/>
        <v>5913.0977276839503</v>
      </c>
      <c r="P1616" s="4">
        <f t="shared" si="383"/>
        <v>0</v>
      </c>
      <c r="Q1616" s="4">
        <f t="shared" si="384"/>
        <v>1.6425271465788751E-3</v>
      </c>
      <c r="R1616" s="4">
        <f t="shared" si="385"/>
        <v>0</v>
      </c>
      <c r="S1616" s="4">
        <f>SUM($Q$3:Q1616)</f>
        <v>0.55305546205648326</v>
      </c>
      <c r="T1616" s="11">
        <f>SUM($R$3:R1616)</f>
        <v>6.1349237757565331E-2</v>
      </c>
      <c r="U1616" s="4">
        <f t="shared" si="386"/>
        <v>0</v>
      </c>
      <c r="AA1616" s="4">
        <f t="shared" si="387"/>
        <v>0</v>
      </c>
      <c r="AM1616" s="4">
        <f t="shared" si="388"/>
        <v>0</v>
      </c>
      <c r="AN1616" s="5">
        <f>SUM($H$3:H1616)</f>
        <v>18063.361111111106</v>
      </c>
    </row>
    <row r="1617" spans="1:40" x14ac:dyDescent="0.3">
      <c r="A1617" s="7" t="s">
        <v>15</v>
      </c>
      <c r="B1617" s="4">
        <v>1614</v>
      </c>
      <c r="C1617" s="4">
        <v>137</v>
      </c>
      <c r="D1617" s="4">
        <v>107.8</v>
      </c>
      <c r="E1617" s="4">
        <f t="shared" si="389"/>
        <v>0.18055555555555516</v>
      </c>
      <c r="F1617" s="11">
        <f t="shared" si="390"/>
        <v>4.1666666666667254E-2</v>
      </c>
      <c r="H1617" s="12">
        <f t="shared" si="377"/>
        <v>29.944444444444443</v>
      </c>
      <c r="I1617" s="5">
        <f t="shared" si="378"/>
        <v>33.763888888888815</v>
      </c>
      <c r="J1617" s="4">
        <f t="shared" si="379"/>
        <v>36.689399999999999</v>
      </c>
      <c r="K1617" s="4">
        <f t="shared" si="380"/>
        <v>137.438222075</v>
      </c>
      <c r="L1617" s="11">
        <f t="shared" si="381"/>
        <v>207.89151096388881</v>
      </c>
      <c r="N1617" s="12">
        <f t="shared" si="376"/>
        <v>6225.1958005297811</v>
      </c>
      <c r="O1617" s="4">
        <f t="shared" si="382"/>
        <v>6225.1958005297811</v>
      </c>
      <c r="P1617" s="4">
        <f t="shared" si="383"/>
        <v>0</v>
      </c>
      <c r="Q1617" s="4">
        <f t="shared" si="384"/>
        <v>1.7292210557027171E-3</v>
      </c>
      <c r="R1617" s="4">
        <f t="shared" si="385"/>
        <v>0</v>
      </c>
      <c r="S1617" s="4">
        <f>SUM($Q$3:Q1617)</f>
        <v>0.55478468311218598</v>
      </c>
      <c r="T1617" s="11">
        <f>SUM($R$3:R1617)</f>
        <v>6.1349237757565331E-2</v>
      </c>
      <c r="U1617" s="4">
        <f t="shared" si="386"/>
        <v>0</v>
      </c>
      <c r="AA1617" s="4">
        <f t="shared" si="387"/>
        <v>0</v>
      </c>
      <c r="AM1617" s="4">
        <f t="shared" si="388"/>
        <v>0</v>
      </c>
      <c r="AN1617" s="5">
        <f>SUM($H$3:H1617)</f>
        <v>18093.305555555551</v>
      </c>
    </row>
    <row r="1618" spans="1:40" x14ac:dyDescent="0.3">
      <c r="A1618" s="7" t="s">
        <v>15</v>
      </c>
      <c r="B1618" s="4">
        <v>1615</v>
      </c>
      <c r="C1618" s="4">
        <v>138</v>
      </c>
      <c r="D1618" s="4">
        <v>108.5</v>
      </c>
      <c r="E1618" s="4">
        <f t="shared" si="389"/>
        <v>0.2222222222222234</v>
      </c>
      <c r="F1618" s="11">
        <f t="shared" si="390"/>
        <v>4.8611111111111313E-2</v>
      </c>
      <c r="H1618" s="12">
        <f t="shared" si="377"/>
        <v>30.138888888888889</v>
      </c>
      <c r="I1618" s="5">
        <f t="shared" si="378"/>
        <v>41.555555555555777</v>
      </c>
      <c r="J1618" s="4">
        <f t="shared" si="379"/>
        <v>36.689399999999999</v>
      </c>
      <c r="K1618" s="4">
        <f t="shared" si="380"/>
        <v>139.22892921874998</v>
      </c>
      <c r="L1618" s="11">
        <f t="shared" si="381"/>
        <v>217.47388477430576</v>
      </c>
      <c r="N1618" s="12">
        <f t="shared" si="376"/>
        <v>6554.4212494478261</v>
      </c>
      <c r="O1618" s="4">
        <f t="shared" si="382"/>
        <v>6554.4212494478261</v>
      </c>
      <c r="P1618" s="4">
        <f t="shared" si="383"/>
        <v>0</v>
      </c>
      <c r="Q1618" s="4">
        <f t="shared" si="384"/>
        <v>1.8206725692910628E-3</v>
      </c>
      <c r="R1618" s="4">
        <f t="shared" si="385"/>
        <v>0</v>
      </c>
      <c r="S1618" s="4">
        <f>SUM($Q$3:Q1618)</f>
        <v>0.55660535568147707</v>
      </c>
      <c r="T1618" s="11">
        <f>SUM($R$3:R1618)</f>
        <v>6.1349237757565331E-2</v>
      </c>
      <c r="U1618" s="4">
        <f t="shared" si="386"/>
        <v>0</v>
      </c>
      <c r="AA1618" s="4">
        <f t="shared" si="387"/>
        <v>0</v>
      </c>
      <c r="AM1618" s="4">
        <f t="shared" si="388"/>
        <v>0</v>
      </c>
      <c r="AN1618" s="5">
        <f>SUM($H$3:H1618)</f>
        <v>18123.444444444442</v>
      </c>
    </row>
    <row r="1619" spans="1:40" x14ac:dyDescent="0.3">
      <c r="A1619" s="7" t="s">
        <v>15</v>
      </c>
      <c r="B1619" s="4">
        <v>1616</v>
      </c>
      <c r="C1619" s="4">
        <v>139</v>
      </c>
      <c r="D1619" s="4">
        <v>109.4</v>
      </c>
      <c r="E1619" s="4">
        <f t="shared" si="389"/>
        <v>0.27777777777777779</v>
      </c>
      <c r="F1619" s="11">
        <f t="shared" si="390"/>
        <v>4.8611111111110314E-2</v>
      </c>
      <c r="H1619" s="12">
        <f t="shared" si="377"/>
        <v>30.388888888888889</v>
      </c>
      <c r="I1619" s="5">
        <f t="shared" si="378"/>
        <v>51.94444444444445</v>
      </c>
      <c r="J1619" s="4">
        <f t="shared" si="379"/>
        <v>36.689399999999999</v>
      </c>
      <c r="K1619" s="4">
        <f t="shared" si="380"/>
        <v>141.54829767500001</v>
      </c>
      <c r="L1619" s="11">
        <f t="shared" si="381"/>
        <v>230.18214211944445</v>
      </c>
      <c r="N1619" s="12">
        <f t="shared" si="376"/>
        <v>6994.979541074229</v>
      </c>
      <c r="O1619" s="4">
        <f t="shared" si="382"/>
        <v>6994.979541074229</v>
      </c>
      <c r="P1619" s="4">
        <f t="shared" si="383"/>
        <v>0</v>
      </c>
      <c r="Q1619" s="4">
        <f t="shared" si="384"/>
        <v>1.9430498725206192E-3</v>
      </c>
      <c r="R1619" s="4">
        <f t="shared" si="385"/>
        <v>0</v>
      </c>
      <c r="S1619" s="4">
        <f>SUM($Q$3:Q1619)</f>
        <v>0.55854840555399765</v>
      </c>
      <c r="T1619" s="11">
        <f>SUM($R$3:R1619)</f>
        <v>6.1349237757565331E-2</v>
      </c>
      <c r="U1619" s="4">
        <f t="shared" si="386"/>
        <v>0</v>
      </c>
      <c r="AA1619" s="4">
        <f t="shared" si="387"/>
        <v>0</v>
      </c>
      <c r="AM1619" s="4">
        <f t="shared" si="388"/>
        <v>0</v>
      </c>
      <c r="AN1619" s="5">
        <f>SUM($H$3:H1619)</f>
        <v>18153.833333333332</v>
      </c>
    </row>
    <row r="1620" spans="1:40" x14ac:dyDescent="0.3">
      <c r="A1620" s="7" t="s">
        <v>15</v>
      </c>
      <c r="B1620" s="4">
        <v>1617</v>
      </c>
      <c r="C1620" s="4">
        <v>140</v>
      </c>
      <c r="D1620" s="4">
        <v>110.5</v>
      </c>
      <c r="E1620" s="4">
        <f t="shared" si="389"/>
        <v>0.31944444444444403</v>
      </c>
      <c r="F1620" s="11">
        <f t="shared" si="390"/>
        <v>3.472222222222221E-2</v>
      </c>
      <c r="H1620" s="12">
        <f t="shared" si="377"/>
        <v>30.694444444444443</v>
      </c>
      <c r="I1620" s="5">
        <f t="shared" si="378"/>
        <v>59.736111111111036</v>
      </c>
      <c r="J1620" s="4">
        <f t="shared" si="379"/>
        <v>36.689399999999999</v>
      </c>
      <c r="K1620" s="4">
        <f t="shared" si="380"/>
        <v>144.40910046874998</v>
      </c>
      <c r="L1620" s="11">
        <f t="shared" si="381"/>
        <v>240.83461157986102</v>
      </c>
      <c r="N1620" s="12">
        <f t="shared" si="376"/>
        <v>7392.2846054374004</v>
      </c>
      <c r="O1620" s="4">
        <f t="shared" si="382"/>
        <v>7392.2846054374004</v>
      </c>
      <c r="P1620" s="4">
        <f t="shared" si="383"/>
        <v>0</v>
      </c>
      <c r="Q1620" s="4">
        <f t="shared" si="384"/>
        <v>2.0534123903992781E-3</v>
      </c>
      <c r="R1620" s="4">
        <f t="shared" si="385"/>
        <v>0</v>
      </c>
      <c r="S1620" s="4">
        <f>SUM($Q$3:Q1620)</f>
        <v>0.5606018179443969</v>
      </c>
      <c r="T1620" s="11">
        <f>SUM($R$3:R1620)</f>
        <v>6.1349237757565331E-2</v>
      </c>
      <c r="U1620" s="4">
        <f t="shared" si="386"/>
        <v>0</v>
      </c>
      <c r="AA1620" s="4">
        <f t="shared" si="387"/>
        <v>0</v>
      </c>
      <c r="AM1620" s="4">
        <f t="shared" si="388"/>
        <v>0</v>
      </c>
      <c r="AN1620" s="5">
        <f>SUM($H$3:H1620)</f>
        <v>18184.527777777777</v>
      </c>
    </row>
    <row r="1621" spans="1:40" x14ac:dyDescent="0.3">
      <c r="A1621" s="7" t="s">
        <v>15</v>
      </c>
      <c r="B1621" s="4">
        <v>1618</v>
      </c>
      <c r="C1621" s="4">
        <v>141</v>
      </c>
      <c r="D1621" s="4">
        <v>111.7</v>
      </c>
      <c r="E1621" s="4">
        <f t="shared" si="389"/>
        <v>0.34722222222222221</v>
      </c>
      <c r="F1621" s="11">
        <f t="shared" si="390"/>
        <v>6.944444444444059E-3</v>
      </c>
      <c r="H1621" s="12">
        <f t="shared" si="377"/>
        <v>31.027777777777779</v>
      </c>
      <c r="I1621" s="5">
        <f t="shared" si="378"/>
        <v>64.930555555555557</v>
      </c>
      <c r="J1621" s="4">
        <f t="shared" si="379"/>
        <v>36.689399999999999</v>
      </c>
      <c r="K1621" s="4">
        <f t="shared" si="380"/>
        <v>147.56261841874999</v>
      </c>
      <c r="L1621" s="11">
        <f t="shared" si="381"/>
        <v>249.18257397430554</v>
      </c>
      <c r="N1621" s="12">
        <f t="shared" si="376"/>
        <v>7731.5815313694247</v>
      </c>
      <c r="O1621" s="4">
        <f t="shared" si="382"/>
        <v>7731.5815313694247</v>
      </c>
      <c r="P1621" s="4">
        <f t="shared" si="383"/>
        <v>0</v>
      </c>
      <c r="Q1621" s="4">
        <f t="shared" si="384"/>
        <v>2.147661536491507E-3</v>
      </c>
      <c r="R1621" s="4">
        <f t="shared" si="385"/>
        <v>0</v>
      </c>
      <c r="S1621" s="4">
        <f>SUM($Q$3:Q1621)</f>
        <v>0.56274947948088838</v>
      </c>
      <c r="T1621" s="11">
        <f>SUM($R$3:R1621)</f>
        <v>6.1349237757565331E-2</v>
      </c>
      <c r="U1621" s="4">
        <f t="shared" si="386"/>
        <v>0</v>
      </c>
      <c r="AA1621" s="4">
        <f t="shared" si="387"/>
        <v>0</v>
      </c>
      <c r="AM1621" s="4">
        <f t="shared" si="388"/>
        <v>0</v>
      </c>
      <c r="AN1621" s="5">
        <f>SUM($H$3:H1621)</f>
        <v>18215.555555555555</v>
      </c>
    </row>
    <row r="1622" spans="1:40" x14ac:dyDescent="0.3">
      <c r="A1622" s="7" t="s">
        <v>15</v>
      </c>
      <c r="B1622" s="4">
        <v>1619</v>
      </c>
      <c r="C1622" s="4">
        <v>142</v>
      </c>
      <c r="D1622" s="4">
        <v>113</v>
      </c>
      <c r="E1622" s="4">
        <f t="shared" si="389"/>
        <v>0.33333333333333215</v>
      </c>
      <c r="F1622" s="11">
        <f t="shared" si="390"/>
        <v>-2.7777777777778179E-2</v>
      </c>
      <c r="H1622" s="12">
        <f t="shared" si="377"/>
        <v>31.388888888888889</v>
      </c>
      <c r="I1622" s="5">
        <f t="shared" si="378"/>
        <v>62.333333333333115</v>
      </c>
      <c r="J1622" s="4">
        <f t="shared" si="379"/>
        <v>36.689399999999999</v>
      </c>
      <c r="K1622" s="4">
        <f t="shared" si="380"/>
        <v>151.01736687499999</v>
      </c>
      <c r="L1622" s="11">
        <f t="shared" si="381"/>
        <v>250.04010020833312</v>
      </c>
      <c r="N1622" s="12">
        <f t="shared" si="376"/>
        <v>7848.4809232060115</v>
      </c>
      <c r="O1622" s="4">
        <f t="shared" si="382"/>
        <v>7848.4809232060115</v>
      </c>
      <c r="P1622" s="4">
        <f t="shared" si="383"/>
        <v>0</v>
      </c>
      <c r="Q1622" s="4">
        <f t="shared" si="384"/>
        <v>2.1801335897794478E-3</v>
      </c>
      <c r="R1622" s="4">
        <f t="shared" si="385"/>
        <v>0</v>
      </c>
      <c r="S1622" s="4">
        <f>SUM($Q$3:Q1622)</f>
        <v>0.5649296130706678</v>
      </c>
      <c r="T1622" s="11">
        <f>SUM($R$3:R1622)</f>
        <v>6.1349237757565331E-2</v>
      </c>
      <c r="U1622" s="4">
        <f t="shared" si="386"/>
        <v>0</v>
      </c>
      <c r="AA1622" s="4">
        <f t="shared" si="387"/>
        <v>0</v>
      </c>
      <c r="AM1622" s="4">
        <f t="shared" si="388"/>
        <v>0</v>
      </c>
      <c r="AN1622" s="5">
        <f>SUM($H$3:H1622)</f>
        <v>18246.944444444445</v>
      </c>
    </row>
    <row r="1623" spans="1:40" x14ac:dyDescent="0.3">
      <c r="A1623" s="7" t="s">
        <v>15</v>
      </c>
      <c r="B1623" s="4">
        <v>1620</v>
      </c>
      <c r="C1623" s="4">
        <v>143</v>
      </c>
      <c r="D1623" s="4">
        <v>114.1</v>
      </c>
      <c r="E1623" s="4">
        <f t="shared" si="389"/>
        <v>0.29166666666666585</v>
      </c>
      <c r="F1623" s="11">
        <f t="shared" si="390"/>
        <v>-4.1666666666665297E-2</v>
      </c>
      <c r="H1623" s="12">
        <f t="shared" si="377"/>
        <v>31.694444444444443</v>
      </c>
      <c r="I1623" s="5">
        <f t="shared" si="378"/>
        <v>54.541666666666515</v>
      </c>
      <c r="J1623" s="4">
        <f t="shared" si="379"/>
        <v>36.689399999999999</v>
      </c>
      <c r="K1623" s="4">
        <f t="shared" si="380"/>
        <v>153.97183851874999</v>
      </c>
      <c r="L1623" s="11">
        <f t="shared" si="381"/>
        <v>245.20290518541651</v>
      </c>
      <c r="N1623" s="12">
        <f t="shared" si="376"/>
        <v>7771.5698560155615</v>
      </c>
      <c r="O1623" s="4">
        <f t="shared" si="382"/>
        <v>7771.5698560155615</v>
      </c>
      <c r="P1623" s="4">
        <f t="shared" si="383"/>
        <v>0</v>
      </c>
      <c r="Q1623" s="4">
        <f t="shared" si="384"/>
        <v>2.1587694044487671E-3</v>
      </c>
      <c r="R1623" s="4">
        <f t="shared" si="385"/>
        <v>0</v>
      </c>
      <c r="S1623" s="4">
        <f>SUM($Q$3:Q1623)</f>
        <v>0.56708838247511661</v>
      </c>
      <c r="T1623" s="11">
        <f>SUM($R$3:R1623)</f>
        <v>6.1349237757565331E-2</v>
      </c>
      <c r="U1623" s="4">
        <f t="shared" si="386"/>
        <v>0</v>
      </c>
      <c r="AA1623" s="4">
        <f t="shared" si="387"/>
        <v>0</v>
      </c>
      <c r="AM1623" s="4">
        <f t="shared" si="388"/>
        <v>0</v>
      </c>
      <c r="AN1623" s="5">
        <f>SUM($H$3:H1623)</f>
        <v>18278.638888888891</v>
      </c>
    </row>
    <row r="1624" spans="1:40" x14ac:dyDescent="0.3">
      <c r="A1624" s="7" t="s">
        <v>15</v>
      </c>
      <c r="B1624" s="4">
        <v>1621</v>
      </c>
      <c r="C1624" s="4">
        <v>144</v>
      </c>
      <c r="D1624" s="4">
        <v>115.1</v>
      </c>
      <c r="E1624" s="4">
        <f t="shared" si="389"/>
        <v>0.25000000000000155</v>
      </c>
      <c r="F1624" s="11">
        <f t="shared" si="390"/>
        <v>-4.8611111111110314E-2</v>
      </c>
      <c r="H1624" s="12">
        <f t="shared" si="377"/>
        <v>31.972222222222221</v>
      </c>
      <c r="I1624" s="5">
        <f t="shared" si="378"/>
        <v>46.750000000000291</v>
      </c>
      <c r="J1624" s="4">
        <f t="shared" si="379"/>
        <v>36.689399999999999</v>
      </c>
      <c r="K1624" s="4">
        <f t="shared" si="380"/>
        <v>156.68255826874997</v>
      </c>
      <c r="L1624" s="11">
        <f t="shared" si="381"/>
        <v>240.12195826875026</v>
      </c>
      <c r="N1624" s="12">
        <f t="shared" si="376"/>
        <v>7677.2326102036541</v>
      </c>
      <c r="O1624" s="4">
        <f t="shared" si="382"/>
        <v>7677.2326102036541</v>
      </c>
      <c r="P1624" s="4">
        <f t="shared" si="383"/>
        <v>0</v>
      </c>
      <c r="Q1624" s="4">
        <f t="shared" si="384"/>
        <v>2.1325646139454596E-3</v>
      </c>
      <c r="R1624" s="4">
        <f t="shared" si="385"/>
        <v>0</v>
      </c>
      <c r="S1624" s="4">
        <f>SUM($Q$3:Q1624)</f>
        <v>0.56922094708906212</v>
      </c>
      <c r="T1624" s="11">
        <f>SUM($R$3:R1624)</f>
        <v>6.1349237757565331E-2</v>
      </c>
      <c r="U1624" s="4">
        <f t="shared" si="386"/>
        <v>0</v>
      </c>
      <c r="AA1624" s="4">
        <f t="shared" si="387"/>
        <v>0</v>
      </c>
      <c r="AM1624" s="4">
        <f t="shared" si="388"/>
        <v>0</v>
      </c>
      <c r="AN1624" s="5">
        <f>SUM($H$3:H1624)</f>
        <v>18310.611111111113</v>
      </c>
    </row>
    <row r="1625" spans="1:40" x14ac:dyDescent="0.3">
      <c r="A1625" s="7" t="s">
        <v>15</v>
      </c>
      <c r="B1625" s="4">
        <v>1622</v>
      </c>
      <c r="C1625" s="4">
        <v>145</v>
      </c>
      <c r="D1625" s="4">
        <v>115.9</v>
      </c>
      <c r="E1625" s="4">
        <f t="shared" si="389"/>
        <v>0.19444444444444522</v>
      </c>
      <c r="F1625" s="11">
        <f t="shared" si="390"/>
        <v>-6.9444444444445419E-2</v>
      </c>
      <c r="H1625" s="12">
        <f t="shared" si="377"/>
        <v>32.194444444444443</v>
      </c>
      <c r="I1625" s="5">
        <f t="shared" si="378"/>
        <v>36.361111111111256</v>
      </c>
      <c r="J1625" s="4">
        <f t="shared" si="379"/>
        <v>36.689399999999999</v>
      </c>
      <c r="K1625" s="4">
        <f t="shared" si="380"/>
        <v>158.86816476874998</v>
      </c>
      <c r="L1625" s="11">
        <f t="shared" si="381"/>
        <v>231.91867587986124</v>
      </c>
      <c r="N1625" s="12">
        <f t="shared" si="376"/>
        <v>7466.4929262433097</v>
      </c>
      <c r="O1625" s="4">
        <f t="shared" si="382"/>
        <v>7466.4929262433097</v>
      </c>
      <c r="P1625" s="4">
        <f t="shared" si="383"/>
        <v>0</v>
      </c>
      <c r="Q1625" s="4">
        <f t="shared" si="384"/>
        <v>2.0740258128453641E-3</v>
      </c>
      <c r="R1625" s="4">
        <f t="shared" si="385"/>
        <v>0</v>
      </c>
      <c r="S1625" s="4">
        <f>SUM($Q$3:Q1625)</f>
        <v>0.57129497290190745</v>
      </c>
      <c r="T1625" s="11">
        <f>SUM($R$3:R1625)</f>
        <v>6.1349237757565331E-2</v>
      </c>
      <c r="U1625" s="4">
        <f t="shared" si="386"/>
        <v>0</v>
      </c>
      <c r="AA1625" s="4">
        <f t="shared" si="387"/>
        <v>0</v>
      </c>
      <c r="AM1625" s="4">
        <f t="shared" si="388"/>
        <v>0</v>
      </c>
      <c r="AN1625" s="5">
        <f>SUM($H$3:H1625)</f>
        <v>18342.805555555558</v>
      </c>
    </row>
    <row r="1626" spans="1:40" x14ac:dyDescent="0.3">
      <c r="A1626" s="7" t="s">
        <v>15</v>
      </c>
      <c r="B1626" s="4">
        <v>1623</v>
      </c>
      <c r="C1626" s="4">
        <v>146</v>
      </c>
      <c r="D1626" s="4">
        <v>116.5</v>
      </c>
      <c r="E1626" s="4">
        <f t="shared" si="389"/>
        <v>0.11111111111111072</v>
      </c>
      <c r="F1626" s="11">
        <f t="shared" si="390"/>
        <v>-9.0277777777778567E-2</v>
      </c>
      <c r="H1626" s="12">
        <f t="shared" si="377"/>
        <v>32.361111111111107</v>
      </c>
      <c r="I1626" s="5">
        <f t="shared" si="378"/>
        <v>20.777777777777704</v>
      </c>
      <c r="J1626" s="4">
        <f t="shared" si="379"/>
        <v>36.689399999999999</v>
      </c>
      <c r="K1626" s="4">
        <f t="shared" si="380"/>
        <v>160.51730421874996</v>
      </c>
      <c r="L1626" s="11">
        <f t="shared" si="381"/>
        <v>217.98448199652768</v>
      </c>
      <c r="N1626" s="12">
        <f t="shared" si="376"/>
        <v>7054.2200423876311</v>
      </c>
      <c r="O1626" s="4">
        <f t="shared" si="382"/>
        <v>7054.2200423876311</v>
      </c>
      <c r="P1626" s="4">
        <f t="shared" si="383"/>
        <v>0</v>
      </c>
      <c r="Q1626" s="4">
        <f t="shared" si="384"/>
        <v>1.9595055673298977E-3</v>
      </c>
      <c r="R1626" s="4">
        <f t="shared" si="385"/>
        <v>0</v>
      </c>
      <c r="S1626" s="4">
        <f>SUM($Q$3:Q1626)</f>
        <v>0.57325447846923738</v>
      </c>
      <c r="T1626" s="11">
        <f>SUM($R$3:R1626)</f>
        <v>6.1349237757565331E-2</v>
      </c>
      <c r="U1626" s="4">
        <f t="shared" si="386"/>
        <v>0</v>
      </c>
      <c r="AA1626" s="4">
        <f t="shared" si="387"/>
        <v>0</v>
      </c>
      <c r="AM1626" s="4">
        <f t="shared" si="388"/>
        <v>0</v>
      </c>
      <c r="AN1626" s="5">
        <f>SUM($H$3:H1626)</f>
        <v>18375.166666666668</v>
      </c>
    </row>
    <row r="1627" spans="1:40" x14ac:dyDescent="0.3">
      <c r="A1627" s="7" t="s">
        <v>15</v>
      </c>
      <c r="B1627" s="4">
        <v>1624</v>
      </c>
      <c r="C1627" s="4">
        <v>147</v>
      </c>
      <c r="D1627" s="4">
        <v>116.7</v>
      </c>
      <c r="E1627" s="4">
        <f t="shared" si="389"/>
        <v>1.3888888888888099E-2</v>
      </c>
      <c r="F1627" s="11">
        <f t="shared" si="390"/>
        <v>-9.0277777777777582E-2</v>
      </c>
      <c r="H1627" s="12">
        <f t="shared" si="377"/>
        <v>32.416666666666664</v>
      </c>
      <c r="I1627" s="5">
        <f t="shared" si="378"/>
        <v>2.5972222222220744</v>
      </c>
      <c r="J1627" s="4">
        <f t="shared" si="379"/>
        <v>36.689399999999999</v>
      </c>
      <c r="K1627" s="4">
        <f t="shared" si="380"/>
        <v>161.06890966875</v>
      </c>
      <c r="L1627" s="11">
        <f t="shared" si="381"/>
        <v>200.35553189097206</v>
      </c>
      <c r="N1627" s="12">
        <f t="shared" si="376"/>
        <v>6494.8584921323436</v>
      </c>
      <c r="O1627" s="4">
        <f t="shared" si="382"/>
        <v>6494.8584921323436</v>
      </c>
      <c r="P1627" s="4">
        <f t="shared" si="383"/>
        <v>0</v>
      </c>
      <c r="Q1627" s="4">
        <f t="shared" si="384"/>
        <v>1.8041273589256509E-3</v>
      </c>
      <c r="R1627" s="4">
        <f t="shared" si="385"/>
        <v>0</v>
      </c>
      <c r="S1627" s="4">
        <f>SUM($Q$3:Q1627)</f>
        <v>0.57505860582816304</v>
      </c>
      <c r="T1627" s="11">
        <f>SUM($R$3:R1627)</f>
        <v>6.1349237757565331E-2</v>
      </c>
      <c r="U1627" s="4">
        <f t="shared" si="386"/>
        <v>0</v>
      </c>
      <c r="AA1627" s="4">
        <f t="shared" si="387"/>
        <v>0</v>
      </c>
      <c r="AM1627" s="4">
        <f t="shared" si="388"/>
        <v>0</v>
      </c>
      <c r="AN1627" s="5">
        <f>SUM($H$3:H1627)</f>
        <v>18407.583333333336</v>
      </c>
    </row>
    <row r="1628" spans="1:40" x14ac:dyDescent="0.3">
      <c r="A1628" s="7" t="s">
        <v>15</v>
      </c>
      <c r="B1628" s="4">
        <v>1625</v>
      </c>
      <c r="C1628" s="4">
        <v>148</v>
      </c>
      <c r="D1628" s="4">
        <v>116.6</v>
      </c>
      <c r="E1628" s="4">
        <f t="shared" si="389"/>
        <v>-6.9444444444444448E-2</v>
      </c>
      <c r="F1628" s="11">
        <f t="shared" si="390"/>
        <v>-0.10416666666666567</v>
      </c>
      <c r="H1628" s="12">
        <f t="shared" si="377"/>
        <v>32.388888888888886</v>
      </c>
      <c r="I1628" s="5">
        <f t="shared" si="378"/>
        <v>-12.986111111111112</v>
      </c>
      <c r="J1628" s="4">
        <f t="shared" si="379"/>
        <v>36.689399999999999</v>
      </c>
      <c r="K1628" s="4">
        <f t="shared" si="380"/>
        <v>160.79298867499995</v>
      </c>
      <c r="L1628" s="11">
        <f t="shared" si="381"/>
        <v>184.49627756388884</v>
      </c>
      <c r="N1628" s="12">
        <f t="shared" si="376"/>
        <v>5975.6294344303988</v>
      </c>
      <c r="O1628" s="4">
        <f t="shared" si="382"/>
        <v>5975.6294344303988</v>
      </c>
      <c r="P1628" s="4">
        <f t="shared" si="383"/>
        <v>0</v>
      </c>
      <c r="Q1628" s="4">
        <f t="shared" si="384"/>
        <v>1.6598970651195552E-3</v>
      </c>
      <c r="R1628" s="4">
        <f t="shared" si="385"/>
        <v>0</v>
      </c>
      <c r="S1628" s="4">
        <f>SUM($Q$3:Q1628)</f>
        <v>0.57671850289328264</v>
      </c>
      <c r="T1628" s="11">
        <f>SUM($R$3:R1628)</f>
        <v>6.1349237757565331E-2</v>
      </c>
      <c r="U1628" s="4">
        <f t="shared" si="386"/>
        <v>0</v>
      </c>
      <c r="AA1628" s="4">
        <f t="shared" si="387"/>
        <v>0</v>
      </c>
      <c r="AM1628" s="4">
        <f t="shared" si="388"/>
        <v>0</v>
      </c>
      <c r="AN1628" s="5">
        <f>SUM($H$3:H1628)</f>
        <v>18439.972222222226</v>
      </c>
    </row>
    <row r="1629" spans="1:40" x14ac:dyDescent="0.3">
      <c r="A1629" s="7" t="s">
        <v>15</v>
      </c>
      <c r="B1629" s="4">
        <v>1626</v>
      </c>
      <c r="C1629" s="4">
        <v>149</v>
      </c>
      <c r="D1629" s="4">
        <v>116.2</v>
      </c>
      <c r="E1629" s="4">
        <f t="shared" si="389"/>
        <v>-0.19444444444444325</v>
      </c>
      <c r="F1629" s="11">
        <f t="shared" si="390"/>
        <v>-0.13194444444444481</v>
      </c>
      <c r="H1629" s="12">
        <f t="shared" si="377"/>
        <v>32.277777777777779</v>
      </c>
      <c r="I1629" s="5">
        <f t="shared" si="378"/>
        <v>-36.361111111110887</v>
      </c>
      <c r="J1629" s="4">
        <f t="shared" si="379"/>
        <v>36.689399999999999</v>
      </c>
      <c r="K1629" s="4">
        <f t="shared" si="380"/>
        <v>159.69167007500002</v>
      </c>
      <c r="L1629" s="11">
        <f t="shared" si="381"/>
        <v>160.01995896388914</v>
      </c>
      <c r="N1629" s="12">
        <f t="shared" si="376"/>
        <v>5165.0886754455332</v>
      </c>
      <c r="O1629" s="4">
        <f t="shared" si="382"/>
        <v>5165.0886754455332</v>
      </c>
      <c r="P1629" s="4">
        <f t="shared" si="383"/>
        <v>0</v>
      </c>
      <c r="Q1629" s="4">
        <f t="shared" si="384"/>
        <v>1.4347468542904259E-3</v>
      </c>
      <c r="R1629" s="4">
        <f t="shared" si="385"/>
        <v>0</v>
      </c>
      <c r="S1629" s="4">
        <f>SUM($Q$3:Q1629)</f>
        <v>0.57815324974757309</v>
      </c>
      <c r="T1629" s="11">
        <f>SUM($R$3:R1629)</f>
        <v>6.1349237757565331E-2</v>
      </c>
      <c r="U1629" s="4">
        <f t="shared" si="386"/>
        <v>0</v>
      </c>
      <c r="AA1629" s="4">
        <f t="shared" si="387"/>
        <v>0</v>
      </c>
      <c r="AM1629" s="4">
        <f t="shared" si="388"/>
        <v>0</v>
      </c>
      <c r="AN1629" s="5">
        <f>SUM($H$3:H1629)</f>
        <v>18472.250000000004</v>
      </c>
    </row>
    <row r="1630" spans="1:40" x14ac:dyDescent="0.3">
      <c r="A1630" s="7" t="s">
        <v>15</v>
      </c>
      <c r="B1630" s="4">
        <v>1627</v>
      </c>
      <c r="C1630" s="4">
        <v>150</v>
      </c>
      <c r="D1630" s="4">
        <v>115.2</v>
      </c>
      <c r="E1630" s="4">
        <f t="shared" si="389"/>
        <v>-0.33333333333333409</v>
      </c>
      <c r="F1630" s="11">
        <f t="shared" si="390"/>
        <v>-0.12500000000000078</v>
      </c>
      <c r="H1630" s="12">
        <f t="shared" si="377"/>
        <v>32</v>
      </c>
      <c r="I1630" s="5">
        <f t="shared" si="378"/>
        <v>-62.333333333333478</v>
      </c>
      <c r="J1630" s="4">
        <f t="shared" si="379"/>
        <v>36.689399999999999</v>
      </c>
      <c r="K1630" s="4">
        <f t="shared" si="380"/>
        <v>156.9549312</v>
      </c>
      <c r="L1630" s="11">
        <f t="shared" si="381"/>
        <v>131.31099786666653</v>
      </c>
      <c r="N1630" s="12">
        <f t="shared" si="376"/>
        <v>4201.9519317333288</v>
      </c>
      <c r="O1630" s="4">
        <f t="shared" si="382"/>
        <v>4201.9519317333288</v>
      </c>
      <c r="P1630" s="4">
        <f t="shared" si="383"/>
        <v>0</v>
      </c>
      <c r="Q1630" s="4">
        <f t="shared" si="384"/>
        <v>1.1672088699259248E-3</v>
      </c>
      <c r="R1630" s="4">
        <f t="shared" si="385"/>
        <v>0</v>
      </c>
      <c r="S1630" s="4">
        <f>SUM($Q$3:Q1630)</f>
        <v>0.57932045861749903</v>
      </c>
      <c r="T1630" s="11">
        <f>SUM($R$3:R1630)</f>
        <v>6.1349237757565331E-2</v>
      </c>
      <c r="U1630" s="4">
        <f t="shared" si="386"/>
        <v>0</v>
      </c>
      <c r="AA1630" s="4">
        <f t="shared" si="387"/>
        <v>0</v>
      </c>
      <c r="AM1630" s="4">
        <f t="shared" si="388"/>
        <v>0</v>
      </c>
      <c r="AN1630" s="5">
        <f>SUM($H$3:H1630)</f>
        <v>18504.250000000004</v>
      </c>
    </row>
    <row r="1631" spans="1:40" x14ac:dyDescent="0.3">
      <c r="A1631" s="7" t="s">
        <v>15</v>
      </c>
      <c r="B1631" s="4">
        <v>1628</v>
      </c>
      <c r="C1631" s="4">
        <v>151</v>
      </c>
      <c r="D1631" s="4">
        <v>113.8</v>
      </c>
      <c r="E1631" s="4">
        <f t="shared" si="389"/>
        <v>-0.44444444444444481</v>
      </c>
      <c r="F1631" s="11">
        <f t="shared" si="390"/>
        <v>-9.0277777777777596E-2</v>
      </c>
      <c r="H1631" s="12">
        <f t="shared" si="377"/>
        <v>31.611111111111111</v>
      </c>
      <c r="I1631" s="5">
        <f t="shared" si="378"/>
        <v>-83.111111111111185</v>
      </c>
      <c r="J1631" s="4">
        <f t="shared" si="379"/>
        <v>36.689399999999999</v>
      </c>
      <c r="K1631" s="4">
        <f t="shared" si="380"/>
        <v>153.16323507499999</v>
      </c>
      <c r="L1631" s="11">
        <f t="shared" si="381"/>
        <v>106.7415239638888</v>
      </c>
      <c r="N1631" s="12">
        <f t="shared" si="376"/>
        <v>3374.218174191818</v>
      </c>
      <c r="O1631" s="4">
        <f t="shared" si="382"/>
        <v>3374.218174191818</v>
      </c>
      <c r="P1631" s="4">
        <f t="shared" si="383"/>
        <v>0</v>
      </c>
      <c r="Q1631" s="4">
        <f t="shared" si="384"/>
        <v>9.3728282616439384E-4</v>
      </c>
      <c r="R1631" s="4">
        <f t="shared" si="385"/>
        <v>0</v>
      </c>
      <c r="S1631" s="4">
        <f>SUM($Q$3:Q1631)</f>
        <v>0.58025774144366338</v>
      </c>
      <c r="T1631" s="11">
        <f>SUM($R$3:R1631)</f>
        <v>6.1349237757565331E-2</v>
      </c>
      <c r="U1631" s="4">
        <f t="shared" si="386"/>
        <v>0</v>
      </c>
      <c r="AA1631" s="4">
        <f t="shared" si="387"/>
        <v>0</v>
      </c>
      <c r="AM1631" s="4">
        <f t="shared" si="388"/>
        <v>0</v>
      </c>
      <c r="AN1631" s="5">
        <f>SUM($H$3:H1631)</f>
        <v>18535.861111111113</v>
      </c>
    </row>
    <row r="1632" spans="1:40" x14ac:dyDescent="0.3">
      <c r="A1632" s="7" t="s">
        <v>15</v>
      </c>
      <c r="B1632" s="4">
        <v>1629</v>
      </c>
      <c r="C1632" s="4">
        <v>152</v>
      </c>
      <c r="D1632" s="4">
        <v>112</v>
      </c>
      <c r="E1632" s="4">
        <f t="shared" si="389"/>
        <v>-0.51388888888888928</v>
      </c>
      <c r="F1632" s="11">
        <f t="shared" si="390"/>
        <v>-3.4722222222222238E-2</v>
      </c>
      <c r="H1632" s="12">
        <f t="shared" si="377"/>
        <v>31.111111111111111</v>
      </c>
      <c r="I1632" s="5">
        <f t="shared" si="378"/>
        <v>-96.0972222222223</v>
      </c>
      <c r="J1632" s="4">
        <f t="shared" si="379"/>
        <v>36.689399999999999</v>
      </c>
      <c r="K1632" s="4">
        <f t="shared" si="380"/>
        <v>148.35631999999998</v>
      </c>
      <c r="L1632" s="11">
        <f t="shared" si="381"/>
        <v>88.948497777777675</v>
      </c>
      <c r="N1632" s="12">
        <f t="shared" si="376"/>
        <v>2767.2865975308609</v>
      </c>
      <c r="O1632" s="4">
        <f t="shared" si="382"/>
        <v>2767.2865975308609</v>
      </c>
      <c r="P1632" s="4">
        <f t="shared" si="383"/>
        <v>0</v>
      </c>
      <c r="Q1632" s="4">
        <f t="shared" si="384"/>
        <v>7.6869072153635035E-4</v>
      </c>
      <c r="R1632" s="4">
        <f t="shared" si="385"/>
        <v>0</v>
      </c>
      <c r="S1632" s="4">
        <f>SUM($Q$3:Q1632)</f>
        <v>0.58102643216519978</v>
      </c>
      <c r="T1632" s="11">
        <f>SUM($R$3:R1632)</f>
        <v>6.1349237757565331E-2</v>
      </c>
      <c r="U1632" s="4">
        <f t="shared" si="386"/>
        <v>0</v>
      </c>
      <c r="AA1632" s="4">
        <f t="shared" si="387"/>
        <v>0</v>
      </c>
      <c r="AM1632" s="4">
        <f t="shared" si="388"/>
        <v>0</v>
      </c>
      <c r="AN1632" s="5">
        <f>SUM($H$3:H1632)</f>
        <v>18566.972222222223</v>
      </c>
    </row>
    <row r="1633" spans="1:40" x14ac:dyDescent="0.3">
      <c r="A1633" s="7" t="s">
        <v>15</v>
      </c>
      <c r="B1633" s="4">
        <v>1630</v>
      </c>
      <c r="C1633" s="4">
        <v>153</v>
      </c>
      <c r="D1633" s="4">
        <v>110.1</v>
      </c>
      <c r="E1633" s="4">
        <f t="shared" si="389"/>
        <v>-0.51388888888888928</v>
      </c>
      <c r="F1633" s="11">
        <f t="shared" si="390"/>
        <v>4.1666666666667268E-2</v>
      </c>
      <c r="H1633" s="12">
        <f t="shared" si="377"/>
        <v>30.583333333333332</v>
      </c>
      <c r="I1633" s="5">
        <f t="shared" si="378"/>
        <v>-96.0972222222223</v>
      </c>
      <c r="J1633" s="4">
        <f t="shared" si="379"/>
        <v>36.689399999999999</v>
      </c>
      <c r="K1633" s="4">
        <f t="shared" si="380"/>
        <v>143.36549701875001</v>
      </c>
      <c r="L1633" s="11">
        <f t="shared" si="381"/>
        <v>83.957674796527698</v>
      </c>
      <c r="N1633" s="12">
        <f t="shared" si="376"/>
        <v>2567.7055541938053</v>
      </c>
      <c r="O1633" s="4">
        <f t="shared" si="382"/>
        <v>2567.7055541938053</v>
      </c>
      <c r="P1633" s="4">
        <f t="shared" si="383"/>
        <v>0</v>
      </c>
      <c r="Q1633" s="4">
        <f t="shared" si="384"/>
        <v>7.1325154283161259E-4</v>
      </c>
      <c r="R1633" s="4">
        <f t="shared" si="385"/>
        <v>0</v>
      </c>
      <c r="S1633" s="4">
        <f>SUM($Q$3:Q1633)</f>
        <v>0.58173968370803142</v>
      </c>
      <c r="T1633" s="11">
        <f>SUM($R$3:R1633)</f>
        <v>6.1349237757565331E-2</v>
      </c>
      <c r="U1633" s="4">
        <f t="shared" si="386"/>
        <v>0</v>
      </c>
      <c r="AA1633" s="4">
        <f t="shared" si="387"/>
        <v>0</v>
      </c>
      <c r="AM1633" s="4">
        <f t="shared" si="388"/>
        <v>0</v>
      </c>
      <c r="AN1633" s="5">
        <f>SUM($H$3:H1633)</f>
        <v>18597.555555555555</v>
      </c>
    </row>
    <row r="1634" spans="1:40" x14ac:dyDescent="0.3">
      <c r="A1634" s="7" t="s">
        <v>15</v>
      </c>
      <c r="B1634" s="4">
        <v>1631</v>
      </c>
      <c r="C1634" s="4">
        <v>154</v>
      </c>
      <c r="D1634" s="4">
        <v>108.3</v>
      </c>
      <c r="E1634" s="4">
        <f t="shared" si="389"/>
        <v>-0.43055555555555475</v>
      </c>
      <c r="F1634" s="11">
        <f t="shared" si="390"/>
        <v>0.10416666666666666</v>
      </c>
      <c r="H1634" s="12">
        <f t="shared" si="377"/>
        <v>30.083333333333332</v>
      </c>
      <c r="I1634" s="5">
        <f t="shared" si="378"/>
        <v>-80.513888888888744</v>
      </c>
      <c r="J1634" s="4">
        <f t="shared" si="379"/>
        <v>36.689399999999999</v>
      </c>
      <c r="K1634" s="4">
        <f t="shared" si="380"/>
        <v>138.71611591874998</v>
      </c>
      <c r="L1634" s="11">
        <f t="shared" si="381"/>
        <v>94.89162702986124</v>
      </c>
      <c r="N1634" s="12">
        <f t="shared" si="376"/>
        <v>2854.6564464816588</v>
      </c>
      <c r="O1634" s="4">
        <f t="shared" si="382"/>
        <v>2854.6564464816588</v>
      </c>
      <c r="P1634" s="4">
        <f t="shared" si="383"/>
        <v>0</v>
      </c>
      <c r="Q1634" s="4">
        <f t="shared" si="384"/>
        <v>7.9296012402268296E-4</v>
      </c>
      <c r="R1634" s="4">
        <f t="shared" si="385"/>
        <v>0</v>
      </c>
      <c r="S1634" s="4">
        <f>SUM($Q$3:Q1634)</f>
        <v>0.58253264383205405</v>
      </c>
      <c r="T1634" s="11">
        <f>SUM($R$3:R1634)</f>
        <v>6.1349237757565331E-2</v>
      </c>
      <c r="U1634" s="4">
        <f t="shared" si="386"/>
        <v>0</v>
      </c>
      <c r="AA1634" s="4">
        <f t="shared" si="387"/>
        <v>0</v>
      </c>
      <c r="AM1634" s="4">
        <f t="shared" si="388"/>
        <v>0</v>
      </c>
      <c r="AN1634" s="5">
        <f>SUM($H$3:H1634)</f>
        <v>18627.638888888887</v>
      </c>
    </row>
    <row r="1635" spans="1:40" x14ac:dyDescent="0.3">
      <c r="A1635" s="7" t="s">
        <v>15</v>
      </c>
      <c r="B1635" s="4">
        <v>1632</v>
      </c>
      <c r="C1635" s="4">
        <v>155</v>
      </c>
      <c r="D1635" s="4">
        <v>107</v>
      </c>
      <c r="E1635" s="4">
        <f t="shared" si="389"/>
        <v>-0.30555555555555597</v>
      </c>
      <c r="F1635" s="11">
        <f t="shared" si="390"/>
        <v>0.13194444444444386</v>
      </c>
      <c r="H1635" s="12">
        <f t="shared" si="377"/>
        <v>29.722222222222221</v>
      </c>
      <c r="I1635" s="5">
        <f t="shared" si="378"/>
        <v>-57.138888888888964</v>
      </c>
      <c r="J1635" s="4">
        <f t="shared" si="379"/>
        <v>36.689399999999999</v>
      </c>
      <c r="K1635" s="4">
        <f t="shared" si="380"/>
        <v>135.40589187499998</v>
      </c>
      <c r="L1635" s="11">
        <f t="shared" si="381"/>
        <v>114.95640298611102</v>
      </c>
      <c r="N1635" s="12">
        <f t="shared" si="376"/>
        <v>3416.7597554205217</v>
      </c>
      <c r="O1635" s="4">
        <f t="shared" si="382"/>
        <v>3416.7597554205217</v>
      </c>
      <c r="P1635" s="4">
        <f t="shared" si="383"/>
        <v>0</v>
      </c>
      <c r="Q1635" s="4">
        <f t="shared" si="384"/>
        <v>9.4909993206125599E-4</v>
      </c>
      <c r="R1635" s="4">
        <f t="shared" si="385"/>
        <v>0</v>
      </c>
      <c r="S1635" s="4">
        <f>SUM($Q$3:Q1635)</f>
        <v>0.58348174376411532</v>
      </c>
      <c r="T1635" s="11">
        <f>SUM($R$3:R1635)</f>
        <v>6.1349237757565331E-2</v>
      </c>
      <c r="U1635" s="4">
        <f t="shared" si="386"/>
        <v>0</v>
      </c>
      <c r="AA1635" s="4">
        <f t="shared" si="387"/>
        <v>0</v>
      </c>
      <c r="AM1635" s="4">
        <f t="shared" si="388"/>
        <v>0</v>
      </c>
      <c r="AN1635" s="5">
        <f>SUM($H$3:H1635)</f>
        <v>18657.361111111109</v>
      </c>
    </row>
    <row r="1636" spans="1:40" x14ac:dyDescent="0.3">
      <c r="A1636" s="7" t="s">
        <v>15</v>
      </c>
      <c r="B1636" s="4">
        <v>1633</v>
      </c>
      <c r="C1636" s="4">
        <v>156</v>
      </c>
      <c r="D1636" s="4">
        <v>106.1</v>
      </c>
      <c r="E1636" s="4">
        <f t="shared" si="389"/>
        <v>-0.16666666666666705</v>
      </c>
      <c r="F1636" s="11">
        <f t="shared" si="390"/>
        <v>0.1250000000000008</v>
      </c>
      <c r="H1636" s="12">
        <f t="shared" si="377"/>
        <v>29.472222222222221</v>
      </c>
      <c r="I1636" s="5">
        <f t="shared" si="378"/>
        <v>-31.166666666666739</v>
      </c>
      <c r="J1636" s="4">
        <f t="shared" si="379"/>
        <v>36.689399999999999</v>
      </c>
      <c r="K1636" s="4">
        <f t="shared" si="380"/>
        <v>133.13761551874998</v>
      </c>
      <c r="L1636" s="11">
        <f t="shared" si="381"/>
        <v>138.66034885208325</v>
      </c>
      <c r="N1636" s="12">
        <f t="shared" si="376"/>
        <v>4086.6286147794535</v>
      </c>
      <c r="O1636" s="4">
        <f t="shared" si="382"/>
        <v>4086.6286147794535</v>
      </c>
      <c r="P1636" s="4">
        <f t="shared" si="383"/>
        <v>0</v>
      </c>
      <c r="Q1636" s="4">
        <f t="shared" si="384"/>
        <v>1.1351746152165147E-3</v>
      </c>
      <c r="R1636" s="4">
        <f t="shared" si="385"/>
        <v>0</v>
      </c>
      <c r="S1636" s="4">
        <f>SUM($Q$3:Q1636)</f>
        <v>0.58461691837933183</v>
      </c>
      <c r="T1636" s="11">
        <f>SUM($R$3:R1636)</f>
        <v>6.1349237757565331E-2</v>
      </c>
      <c r="U1636" s="4">
        <f t="shared" si="386"/>
        <v>0</v>
      </c>
      <c r="AA1636" s="4">
        <f t="shared" si="387"/>
        <v>0</v>
      </c>
      <c r="AM1636" s="4">
        <f t="shared" si="388"/>
        <v>0</v>
      </c>
      <c r="AN1636" s="5">
        <f>SUM($H$3:H1636)</f>
        <v>18686.833333333332</v>
      </c>
    </row>
    <row r="1637" spans="1:40" x14ac:dyDescent="0.3">
      <c r="A1637" s="7" t="s">
        <v>15</v>
      </c>
      <c r="B1637" s="4">
        <v>1634</v>
      </c>
      <c r="C1637" s="4">
        <v>157</v>
      </c>
      <c r="D1637" s="4">
        <v>105.8</v>
      </c>
      <c r="E1637" s="4">
        <f t="shared" si="389"/>
        <v>-5.5555555555554373E-2</v>
      </c>
      <c r="F1637" s="11">
        <f t="shared" si="390"/>
        <v>7.6388888888889478E-2</v>
      </c>
      <c r="H1637" s="12">
        <f t="shared" si="377"/>
        <v>29.388888888888886</v>
      </c>
      <c r="I1637" s="5">
        <f t="shared" si="378"/>
        <v>-10.388888888888667</v>
      </c>
      <c r="J1637" s="4">
        <f t="shared" si="379"/>
        <v>36.689399999999999</v>
      </c>
      <c r="K1637" s="4">
        <f t="shared" si="380"/>
        <v>132.38578107499998</v>
      </c>
      <c r="L1637" s="11">
        <f t="shared" si="381"/>
        <v>158.6862921861113</v>
      </c>
      <c r="N1637" s="12">
        <f t="shared" si="376"/>
        <v>4663.6138092473821</v>
      </c>
      <c r="O1637" s="4">
        <f t="shared" si="382"/>
        <v>4663.6138092473821</v>
      </c>
      <c r="P1637" s="4">
        <f t="shared" si="383"/>
        <v>0</v>
      </c>
      <c r="Q1637" s="4">
        <f t="shared" si="384"/>
        <v>1.295448280346495E-3</v>
      </c>
      <c r="R1637" s="4">
        <f t="shared" si="385"/>
        <v>0</v>
      </c>
      <c r="S1637" s="4">
        <f>SUM($Q$3:Q1637)</f>
        <v>0.58591236665967827</v>
      </c>
      <c r="T1637" s="11">
        <f>SUM($R$3:R1637)</f>
        <v>6.1349237757565331E-2</v>
      </c>
      <c r="U1637" s="4">
        <f t="shared" si="386"/>
        <v>0</v>
      </c>
      <c r="AA1637" s="4">
        <f t="shared" si="387"/>
        <v>0</v>
      </c>
      <c r="AM1637" s="4">
        <f t="shared" si="388"/>
        <v>0</v>
      </c>
      <c r="AN1637" s="5">
        <f>SUM($H$3:H1637)</f>
        <v>18716.222222222223</v>
      </c>
    </row>
    <row r="1638" spans="1:40" x14ac:dyDescent="0.3">
      <c r="A1638" s="7" t="s">
        <v>15</v>
      </c>
      <c r="B1638" s="4">
        <v>1635</v>
      </c>
      <c r="C1638" s="4">
        <v>158</v>
      </c>
      <c r="D1638" s="4">
        <v>105.7</v>
      </c>
      <c r="E1638" s="4">
        <f t="shared" si="389"/>
        <v>-1.3888888888888099E-2</v>
      </c>
      <c r="F1638" s="11">
        <f t="shared" si="390"/>
        <v>2.0833333333332149E-2</v>
      </c>
      <c r="H1638" s="12">
        <f t="shared" si="377"/>
        <v>29.361111111111111</v>
      </c>
      <c r="I1638" s="5">
        <f t="shared" si="378"/>
        <v>-2.5972222222220744</v>
      </c>
      <c r="J1638" s="4">
        <f t="shared" si="379"/>
        <v>36.689399999999999</v>
      </c>
      <c r="K1638" s="4">
        <f t="shared" si="380"/>
        <v>132.13564266874999</v>
      </c>
      <c r="L1638" s="11">
        <f t="shared" si="381"/>
        <v>166.22782044652791</v>
      </c>
      <c r="N1638" s="12">
        <f t="shared" si="376"/>
        <v>4880.6335058883333</v>
      </c>
      <c r="O1638" s="4">
        <f t="shared" si="382"/>
        <v>4880.6335058883333</v>
      </c>
      <c r="P1638" s="4">
        <f t="shared" si="383"/>
        <v>0</v>
      </c>
      <c r="Q1638" s="4">
        <f t="shared" si="384"/>
        <v>1.3557315294134259E-3</v>
      </c>
      <c r="R1638" s="4">
        <f t="shared" si="385"/>
        <v>0</v>
      </c>
      <c r="S1638" s="4">
        <f>SUM($Q$3:Q1638)</f>
        <v>0.58726809818909165</v>
      </c>
      <c r="T1638" s="11">
        <f>SUM($R$3:R1638)</f>
        <v>6.1349237757565331E-2</v>
      </c>
      <c r="U1638" s="4">
        <f t="shared" si="386"/>
        <v>0</v>
      </c>
      <c r="AA1638" s="4">
        <f t="shared" si="387"/>
        <v>0</v>
      </c>
      <c r="AM1638" s="4">
        <f t="shared" si="388"/>
        <v>0</v>
      </c>
      <c r="AN1638" s="5">
        <f>SUM($H$3:H1638)</f>
        <v>18745.583333333332</v>
      </c>
    </row>
    <row r="1639" spans="1:40" x14ac:dyDescent="0.3">
      <c r="A1639" s="7" t="s">
        <v>15</v>
      </c>
      <c r="B1639" s="4">
        <v>1636</v>
      </c>
      <c r="C1639" s="4">
        <v>159</v>
      </c>
      <c r="D1639" s="4">
        <v>105.7</v>
      </c>
      <c r="E1639" s="4">
        <f t="shared" si="389"/>
        <v>-1.3888888888890073E-2</v>
      </c>
      <c r="F1639" s="11">
        <f t="shared" si="390"/>
        <v>-2.0833333333334123E-2</v>
      </c>
      <c r="H1639" s="12">
        <f t="shared" si="377"/>
        <v>29.361111111111111</v>
      </c>
      <c r="I1639" s="5">
        <f t="shared" si="378"/>
        <v>-2.5972222222224435</v>
      </c>
      <c r="J1639" s="4">
        <f t="shared" si="379"/>
        <v>36.689399999999999</v>
      </c>
      <c r="K1639" s="4">
        <f t="shared" si="380"/>
        <v>132.13564266874999</v>
      </c>
      <c r="L1639" s="11">
        <f t="shared" si="381"/>
        <v>166.22782044652755</v>
      </c>
      <c r="N1639" s="12">
        <f t="shared" si="376"/>
        <v>4880.6335058883224</v>
      </c>
      <c r="O1639" s="4">
        <f t="shared" si="382"/>
        <v>4880.6335058883224</v>
      </c>
      <c r="P1639" s="4">
        <f t="shared" si="383"/>
        <v>0</v>
      </c>
      <c r="Q1639" s="4">
        <f t="shared" si="384"/>
        <v>1.355731529413423E-3</v>
      </c>
      <c r="R1639" s="4">
        <f t="shared" si="385"/>
        <v>0</v>
      </c>
      <c r="S1639" s="4">
        <f>SUM($Q$3:Q1639)</f>
        <v>0.58862382971850502</v>
      </c>
      <c r="T1639" s="11">
        <f>SUM($R$3:R1639)</f>
        <v>6.1349237757565331E-2</v>
      </c>
      <c r="U1639" s="4">
        <f t="shared" si="386"/>
        <v>0</v>
      </c>
      <c r="AA1639" s="4">
        <f t="shared" si="387"/>
        <v>0</v>
      </c>
      <c r="AM1639" s="4">
        <f t="shared" si="388"/>
        <v>0</v>
      </c>
      <c r="AN1639" s="5">
        <f>SUM($H$3:H1639)</f>
        <v>18774.944444444442</v>
      </c>
    </row>
    <row r="1640" spans="1:40" x14ac:dyDescent="0.3">
      <c r="A1640" s="7" t="s">
        <v>15</v>
      </c>
      <c r="B1640" s="4">
        <v>1637</v>
      </c>
      <c r="C1640" s="4">
        <v>160</v>
      </c>
      <c r="D1640" s="4">
        <v>105.6</v>
      </c>
      <c r="E1640" s="4">
        <f t="shared" si="389"/>
        <v>-5.5555555555556344E-2</v>
      </c>
      <c r="F1640" s="11">
        <f t="shared" si="390"/>
        <v>-4.1666666666665284E-2</v>
      </c>
      <c r="H1640" s="12">
        <f t="shared" si="377"/>
        <v>29.333333333333332</v>
      </c>
      <c r="I1640" s="5">
        <f t="shared" si="378"/>
        <v>-10.388888888889037</v>
      </c>
      <c r="J1640" s="4">
        <f t="shared" si="379"/>
        <v>36.689399999999999</v>
      </c>
      <c r="K1640" s="4">
        <f t="shared" si="380"/>
        <v>131.88574079999998</v>
      </c>
      <c r="L1640" s="11">
        <f t="shared" si="381"/>
        <v>158.18625191111096</v>
      </c>
      <c r="N1640" s="12">
        <f t="shared" si="376"/>
        <v>4640.1300560592545</v>
      </c>
      <c r="O1640" s="4">
        <f t="shared" si="382"/>
        <v>4640.1300560592545</v>
      </c>
      <c r="P1640" s="4">
        <f t="shared" si="383"/>
        <v>0</v>
      </c>
      <c r="Q1640" s="4">
        <f t="shared" si="384"/>
        <v>1.288925015572015E-3</v>
      </c>
      <c r="R1640" s="4">
        <f t="shared" si="385"/>
        <v>0</v>
      </c>
      <c r="S1640" s="4">
        <f>SUM($Q$3:Q1640)</f>
        <v>0.58991275473407701</v>
      </c>
      <c r="T1640" s="11">
        <f>SUM($R$3:R1640)</f>
        <v>6.1349237757565331E-2</v>
      </c>
      <c r="U1640" s="4">
        <f t="shared" si="386"/>
        <v>0</v>
      </c>
      <c r="AA1640" s="4">
        <f t="shared" si="387"/>
        <v>0</v>
      </c>
      <c r="AM1640" s="4">
        <f t="shared" si="388"/>
        <v>0</v>
      </c>
      <c r="AN1640" s="5">
        <f>SUM($H$3:H1640)</f>
        <v>18804.277777777774</v>
      </c>
    </row>
    <row r="1641" spans="1:40" x14ac:dyDescent="0.3">
      <c r="A1641" s="7" t="s">
        <v>15</v>
      </c>
      <c r="B1641" s="4">
        <v>1638</v>
      </c>
      <c r="C1641" s="4">
        <v>161</v>
      </c>
      <c r="D1641" s="4">
        <v>105.3</v>
      </c>
      <c r="E1641" s="4">
        <f t="shared" si="389"/>
        <v>-9.7222222222220642E-2</v>
      </c>
      <c r="F1641" s="11">
        <f t="shared" si="390"/>
        <v>-3.4722222222221232E-2</v>
      </c>
      <c r="H1641" s="12">
        <f t="shared" si="377"/>
        <v>29.25</v>
      </c>
      <c r="I1641" s="5">
        <f t="shared" si="378"/>
        <v>-18.180555555555259</v>
      </c>
      <c r="J1641" s="4">
        <f t="shared" si="379"/>
        <v>36.689399999999999</v>
      </c>
      <c r="K1641" s="4">
        <f t="shared" si="380"/>
        <v>131.13745441874997</v>
      </c>
      <c r="L1641" s="11">
        <f t="shared" si="381"/>
        <v>149.64629886319472</v>
      </c>
      <c r="N1641" s="12">
        <f t="shared" si="376"/>
        <v>4377.1542417484452</v>
      </c>
      <c r="O1641" s="4">
        <f t="shared" si="382"/>
        <v>4377.1542417484452</v>
      </c>
      <c r="P1641" s="4">
        <f t="shared" si="383"/>
        <v>0</v>
      </c>
      <c r="Q1641" s="4">
        <f t="shared" si="384"/>
        <v>1.215876178263457E-3</v>
      </c>
      <c r="R1641" s="4">
        <f t="shared" si="385"/>
        <v>0</v>
      </c>
      <c r="S1641" s="4">
        <f>SUM($Q$3:Q1641)</f>
        <v>0.59112863091234047</v>
      </c>
      <c r="T1641" s="11">
        <f>SUM($R$3:R1641)</f>
        <v>6.1349237757565331E-2</v>
      </c>
      <c r="U1641" s="4">
        <f t="shared" si="386"/>
        <v>0</v>
      </c>
      <c r="AA1641" s="4">
        <f t="shared" si="387"/>
        <v>0</v>
      </c>
      <c r="AM1641" s="4">
        <f t="shared" si="388"/>
        <v>0</v>
      </c>
      <c r="AN1641" s="5">
        <f>SUM($H$3:H1641)</f>
        <v>18833.527777777774</v>
      </c>
    </row>
    <row r="1642" spans="1:40" x14ac:dyDescent="0.3">
      <c r="A1642" s="7" t="s">
        <v>15</v>
      </c>
      <c r="B1642" s="4">
        <v>1639</v>
      </c>
      <c r="C1642" s="4">
        <v>162</v>
      </c>
      <c r="D1642" s="4">
        <v>104.9</v>
      </c>
      <c r="E1642" s="4">
        <f t="shared" si="389"/>
        <v>-0.12499999999999881</v>
      </c>
      <c r="F1642" s="11">
        <f t="shared" si="390"/>
        <v>-1.3888888888890068E-2</v>
      </c>
      <c r="H1642" s="12">
        <f t="shared" si="377"/>
        <v>29.138888888888889</v>
      </c>
      <c r="I1642" s="5">
        <f t="shared" si="378"/>
        <v>-23.374999999999776</v>
      </c>
      <c r="J1642" s="4">
        <f t="shared" si="379"/>
        <v>36.689399999999999</v>
      </c>
      <c r="K1642" s="4">
        <f t="shared" si="380"/>
        <v>130.14305076874999</v>
      </c>
      <c r="L1642" s="11">
        <f t="shared" si="381"/>
        <v>143.45745076875022</v>
      </c>
      <c r="N1642" s="12">
        <f t="shared" si="376"/>
        <v>4180.1907182338609</v>
      </c>
      <c r="O1642" s="4">
        <f t="shared" si="382"/>
        <v>4180.1907182338609</v>
      </c>
      <c r="P1642" s="4">
        <f t="shared" si="383"/>
        <v>0</v>
      </c>
      <c r="Q1642" s="4">
        <f t="shared" si="384"/>
        <v>1.1611640883982949E-3</v>
      </c>
      <c r="R1642" s="4">
        <f t="shared" si="385"/>
        <v>0</v>
      </c>
      <c r="S1642" s="4">
        <f>SUM($Q$3:Q1642)</f>
        <v>0.59228979500073875</v>
      </c>
      <c r="T1642" s="11">
        <f>SUM($R$3:R1642)</f>
        <v>6.1349237757565331E-2</v>
      </c>
      <c r="U1642" s="4">
        <f t="shared" si="386"/>
        <v>0</v>
      </c>
      <c r="AA1642" s="4">
        <f t="shared" si="387"/>
        <v>0</v>
      </c>
      <c r="AM1642" s="4">
        <f t="shared" si="388"/>
        <v>0</v>
      </c>
      <c r="AN1642" s="5">
        <f>SUM($H$3:H1642)</f>
        <v>18862.666666666664</v>
      </c>
    </row>
    <row r="1643" spans="1:40" x14ac:dyDescent="0.3">
      <c r="A1643" s="7" t="s">
        <v>15</v>
      </c>
      <c r="B1643" s="4">
        <v>1640</v>
      </c>
      <c r="C1643" s="4">
        <v>163</v>
      </c>
      <c r="D1643" s="4">
        <v>104.4</v>
      </c>
      <c r="E1643" s="4">
        <f t="shared" si="389"/>
        <v>-0.12500000000000078</v>
      </c>
      <c r="F1643" s="11">
        <f t="shared" si="390"/>
        <v>2.0833333333332142E-2</v>
      </c>
      <c r="H1643" s="12">
        <f t="shared" si="377"/>
        <v>29</v>
      </c>
      <c r="I1643" s="5">
        <f t="shared" si="378"/>
        <v>-23.375000000000146</v>
      </c>
      <c r="J1643" s="4">
        <f t="shared" si="379"/>
        <v>36.689399999999999</v>
      </c>
      <c r="K1643" s="4">
        <f t="shared" si="380"/>
        <v>128.90536829999999</v>
      </c>
      <c r="L1643" s="11">
        <f t="shared" si="381"/>
        <v>142.21976829999986</v>
      </c>
      <c r="N1643" s="12">
        <f t="shared" si="376"/>
        <v>4124.373280699996</v>
      </c>
      <c r="O1643" s="4">
        <f t="shared" si="382"/>
        <v>4124.373280699996</v>
      </c>
      <c r="P1643" s="4">
        <f t="shared" si="383"/>
        <v>0</v>
      </c>
      <c r="Q1643" s="4">
        <f t="shared" si="384"/>
        <v>1.1456592446388878E-3</v>
      </c>
      <c r="R1643" s="4">
        <f t="shared" si="385"/>
        <v>0</v>
      </c>
      <c r="S1643" s="4">
        <f>SUM($Q$3:Q1643)</f>
        <v>0.59343545424537769</v>
      </c>
      <c r="T1643" s="11">
        <f>SUM($R$3:R1643)</f>
        <v>6.1349237757565331E-2</v>
      </c>
      <c r="U1643" s="4">
        <f t="shared" si="386"/>
        <v>0</v>
      </c>
      <c r="AA1643" s="4">
        <f t="shared" si="387"/>
        <v>0</v>
      </c>
      <c r="AM1643" s="4">
        <f t="shared" si="388"/>
        <v>0</v>
      </c>
      <c r="AN1643" s="5">
        <f>SUM($H$3:H1643)</f>
        <v>18891.666666666664</v>
      </c>
    </row>
    <row r="1644" spans="1:40" x14ac:dyDescent="0.3">
      <c r="A1644" s="7" t="s">
        <v>15</v>
      </c>
      <c r="B1644" s="4">
        <v>1641</v>
      </c>
      <c r="C1644" s="4">
        <v>164</v>
      </c>
      <c r="D1644" s="4">
        <v>104</v>
      </c>
      <c r="E1644" s="4">
        <f t="shared" si="389"/>
        <v>-8.3333333333334522E-2</v>
      </c>
      <c r="F1644" s="11">
        <f t="shared" si="390"/>
        <v>5.5555555555556337E-2</v>
      </c>
      <c r="H1644" s="12">
        <f t="shared" si="377"/>
        <v>28.888888888888889</v>
      </c>
      <c r="I1644" s="5">
        <f t="shared" si="378"/>
        <v>-15.583333333333556</v>
      </c>
      <c r="J1644" s="4">
        <f t="shared" si="379"/>
        <v>36.689399999999999</v>
      </c>
      <c r="K1644" s="4">
        <f t="shared" si="380"/>
        <v>127.91947999999999</v>
      </c>
      <c r="L1644" s="11">
        <f t="shared" si="381"/>
        <v>149.02554666666643</v>
      </c>
      <c r="N1644" s="12">
        <f t="shared" si="376"/>
        <v>4305.182459259252</v>
      </c>
      <c r="O1644" s="4">
        <f t="shared" si="382"/>
        <v>4305.182459259252</v>
      </c>
      <c r="P1644" s="4">
        <f t="shared" si="383"/>
        <v>0</v>
      </c>
      <c r="Q1644" s="4">
        <f t="shared" si="384"/>
        <v>1.1958840164609033E-3</v>
      </c>
      <c r="R1644" s="4">
        <f t="shared" si="385"/>
        <v>0</v>
      </c>
      <c r="S1644" s="4">
        <f>SUM($Q$3:Q1644)</f>
        <v>0.59463133826183856</v>
      </c>
      <c r="T1644" s="11">
        <f>SUM($R$3:R1644)</f>
        <v>6.1349237757565331E-2</v>
      </c>
      <c r="U1644" s="4">
        <f t="shared" si="386"/>
        <v>0</v>
      </c>
      <c r="AA1644" s="4">
        <f t="shared" si="387"/>
        <v>0</v>
      </c>
      <c r="AM1644" s="4">
        <f t="shared" si="388"/>
        <v>0</v>
      </c>
      <c r="AN1644" s="5">
        <f>SUM($H$3:H1644)</f>
        <v>18920.555555555555</v>
      </c>
    </row>
    <row r="1645" spans="1:40" x14ac:dyDescent="0.3">
      <c r="A1645" s="7" t="s">
        <v>15</v>
      </c>
      <c r="B1645" s="4">
        <v>1642</v>
      </c>
      <c r="C1645" s="4">
        <v>165</v>
      </c>
      <c r="D1645" s="4">
        <v>103.8</v>
      </c>
      <c r="E1645" s="4">
        <f t="shared" si="389"/>
        <v>-1.3888888888888099E-2</v>
      </c>
      <c r="F1645" s="11">
        <f t="shared" si="390"/>
        <v>8.3333333333334522E-2</v>
      </c>
      <c r="H1645" s="12">
        <f t="shared" si="377"/>
        <v>28.833333333333332</v>
      </c>
      <c r="I1645" s="5">
        <f t="shared" si="378"/>
        <v>-2.5972222222220744</v>
      </c>
      <c r="J1645" s="4">
        <f t="shared" si="379"/>
        <v>36.689399999999999</v>
      </c>
      <c r="K1645" s="4">
        <f t="shared" si="380"/>
        <v>127.427955075</v>
      </c>
      <c r="L1645" s="11">
        <f t="shared" si="381"/>
        <v>161.52013285277792</v>
      </c>
      <c r="N1645" s="12">
        <f t="shared" si="376"/>
        <v>4657.1638305884298</v>
      </c>
      <c r="O1645" s="4">
        <f t="shared" si="382"/>
        <v>4657.1638305884298</v>
      </c>
      <c r="P1645" s="4">
        <f t="shared" si="383"/>
        <v>0</v>
      </c>
      <c r="Q1645" s="4">
        <f t="shared" si="384"/>
        <v>1.2936566196078971E-3</v>
      </c>
      <c r="R1645" s="4">
        <f t="shared" si="385"/>
        <v>0</v>
      </c>
      <c r="S1645" s="4">
        <f>SUM($Q$3:Q1645)</f>
        <v>0.59592499488144646</v>
      </c>
      <c r="T1645" s="11">
        <f>SUM($R$3:R1645)</f>
        <v>6.1349237757565331E-2</v>
      </c>
      <c r="U1645" s="4">
        <f t="shared" si="386"/>
        <v>0</v>
      </c>
      <c r="AA1645" s="4">
        <f t="shared" si="387"/>
        <v>0</v>
      </c>
      <c r="AM1645" s="4">
        <f t="shared" si="388"/>
        <v>0</v>
      </c>
      <c r="AN1645" s="5">
        <f>SUM($H$3:H1645)</f>
        <v>18949.388888888887</v>
      </c>
    </row>
    <row r="1646" spans="1:40" x14ac:dyDescent="0.3">
      <c r="A1646" s="7" t="s">
        <v>15</v>
      </c>
      <c r="B1646" s="4">
        <v>1643</v>
      </c>
      <c r="C1646" s="4">
        <v>166</v>
      </c>
      <c r="D1646" s="4">
        <v>103.9</v>
      </c>
      <c r="E1646" s="4">
        <f t="shared" si="389"/>
        <v>8.3333333333334522E-2</v>
      </c>
      <c r="F1646" s="11">
        <f t="shared" si="390"/>
        <v>9.0277777777776583E-2</v>
      </c>
      <c r="H1646" s="12">
        <f t="shared" si="377"/>
        <v>28.861111111111111</v>
      </c>
      <c r="I1646" s="5">
        <f t="shared" si="378"/>
        <v>15.583333333333556</v>
      </c>
      <c r="J1646" s="4">
        <f t="shared" si="379"/>
        <v>36.689399999999999</v>
      </c>
      <c r="K1646" s="4">
        <f t="shared" si="380"/>
        <v>127.67359926874998</v>
      </c>
      <c r="L1646" s="11">
        <f t="shared" si="381"/>
        <v>179.94633260208354</v>
      </c>
      <c r="N1646" s="12">
        <f t="shared" si="376"/>
        <v>5193.4510992656888</v>
      </c>
      <c r="O1646" s="4">
        <f t="shared" si="382"/>
        <v>5193.4510992656888</v>
      </c>
      <c r="P1646" s="4">
        <f t="shared" si="383"/>
        <v>0</v>
      </c>
      <c r="Q1646" s="4">
        <f t="shared" si="384"/>
        <v>1.4426253053515801E-3</v>
      </c>
      <c r="R1646" s="4">
        <f t="shared" si="385"/>
        <v>0</v>
      </c>
      <c r="S1646" s="4">
        <f>SUM($Q$3:Q1646)</f>
        <v>0.59736762018679801</v>
      </c>
      <c r="T1646" s="11">
        <f>SUM($R$3:R1646)</f>
        <v>6.1349237757565331E-2</v>
      </c>
      <c r="U1646" s="4">
        <f t="shared" si="386"/>
        <v>0</v>
      </c>
      <c r="AA1646" s="4">
        <f t="shared" si="387"/>
        <v>0</v>
      </c>
      <c r="AM1646" s="4">
        <f t="shared" si="388"/>
        <v>0</v>
      </c>
      <c r="AN1646" s="5">
        <f>SUM($H$3:H1646)</f>
        <v>18978.249999999996</v>
      </c>
    </row>
    <row r="1647" spans="1:40" x14ac:dyDescent="0.3">
      <c r="A1647" s="7" t="s">
        <v>15</v>
      </c>
      <c r="B1647" s="4">
        <v>1644</v>
      </c>
      <c r="C1647" s="4">
        <v>167</v>
      </c>
      <c r="D1647" s="4">
        <v>104.4</v>
      </c>
      <c r="E1647" s="4">
        <f t="shared" si="389"/>
        <v>0.16666666666666508</v>
      </c>
      <c r="F1647" s="11">
        <f t="shared" si="390"/>
        <v>7.6388888888887507E-2</v>
      </c>
      <c r="H1647" s="12">
        <f t="shared" si="377"/>
        <v>29</v>
      </c>
      <c r="I1647" s="5">
        <f t="shared" si="378"/>
        <v>31.166666666666369</v>
      </c>
      <c r="J1647" s="4">
        <f t="shared" si="379"/>
        <v>36.689399999999999</v>
      </c>
      <c r="K1647" s="4">
        <f t="shared" si="380"/>
        <v>128.90536829999999</v>
      </c>
      <c r="L1647" s="11">
        <f t="shared" si="381"/>
        <v>196.76143496666634</v>
      </c>
      <c r="N1647" s="12">
        <f t="shared" si="376"/>
        <v>5706.0816140333236</v>
      </c>
      <c r="O1647" s="4">
        <f t="shared" si="382"/>
        <v>5706.0816140333236</v>
      </c>
      <c r="P1647" s="4">
        <f t="shared" si="383"/>
        <v>0</v>
      </c>
      <c r="Q1647" s="4">
        <f t="shared" si="384"/>
        <v>1.5850226705648122E-3</v>
      </c>
      <c r="R1647" s="4">
        <f t="shared" si="385"/>
        <v>0</v>
      </c>
      <c r="S1647" s="4">
        <f>SUM($Q$3:Q1647)</f>
        <v>0.59895264285736283</v>
      </c>
      <c r="T1647" s="11">
        <f>SUM($R$3:R1647)</f>
        <v>6.1349237757565331E-2</v>
      </c>
      <c r="U1647" s="4">
        <f t="shared" si="386"/>
        <v>0</v>
      </c>
      <c r="AA1647" s="4">
        <f t="shared" si="387"/>
        <v>0</v>
      </c>
      <c r="AM1647" s="4">
        <f t="shared" si="388"/>
        <v>0</v>
      </c>
      <c r="AN1647" s="5">
        <f>SUM($H$3:H1647)</f>
        <v>19007.249999999996</v>
      </c>
    </row>
    <row r="1648" spans="1:40" x14ac:dyDescent="0.3">
      <c r="A1648" s="7" t="s">
        <v>15</v>
      </c>
      <c r="B1648" s="4">
        <v>1645</v>
      </c>
      <c r="C1648" s="4">
        <v>168</v>
      </c>
      <c r="D1648" s="4">
        <v>105.1</v>
      </c>
      <c r="E1648" s="4">
        <f t="shared" si="389"/>
        <v>0.23611111111110952</v>
      </c>
      <c r="F1648" s="11">
        <f t="shared" si="390"/>
        <v>6.2500000000001388E-2</v>
      </c>
      <c r="H1648" s="12">
        <f t="shared" si="377"/>
        <v>29.194444444444443</v>
      </c>
      <c r="I1648" s="5">
        <f t="shared" si="378"/>
        <v>44.15277777777748</v>
      </c>
      <c r="J1648" s="4">
        <f t="shared" si="379"/>
        <v>36.689399999999999</v>
      </c>
      <c r="K1648" s="4">
        <f t="shared" si="380"/>
        <v>130.63977951874998</v>
      </c>
      <c r="L1648" s="11">
        <f t="shared" si="381"/>
        <v>211.48195729652747</v>
      </c>
      <c r="N1648" s="12">
        <f t="shared" si="376"/>
        <v>6174.0982532958433</v>
      </c>
      <c r="O1648" s="4">
        <f t="shared" si="382"/>
        <v>6174.0982532958433</v>
      </c>
      <c r="P1648" s="4">
        <f t="shared" si="383"/>
        <v>0</v>
      </c>
      <c r="Q1648" s="4">
        <f t="shared" si="384"/>
        <v>1.7150272925821788E-3</v>
      </c>
      <c r="R1648" s="4">
        <f t="shared" si="385"/>
        <v>0</v>
      </c>
      <c r="S1648" s="4">
        <f>SUM($Q$3:Q1648)</f>
        <v>0.60066767014994504</v>
      </c>
      <c r="T1648" s="11">
        <f>SUM($R$3:R1648)</f>
        <v>6.1349237757565331E-2</v>
      </c>
      <c r="U1648" s="4">
        <f t="shared" si="386"/>
        <v>0</v>
      </c>
      <c r="AA1648" s="4">
        <f t="shared" si="387"/>
        <v>0</v>
      </c>
      <c r="AM1648" s="4">
        <f t="shared" si="388"/>
        <v>0</v>
      </c>
      <c r="AN1648" s="5">
        <f>SUM($H$3:H1648)</f>
        <v>19036.444444444442</v>
      </c>
    </row>
    <row r="1649" spans="1:40" x14ac:dyDescent="0.3">
      <c r="A1649" s="7" t="s">
        <v>15</v>
      </c>
      <c r="B1649" s="4">
        <v>1646</v>
      </c>
      <c r="C1649" s="4">
        <v>169</v>
      </c>
      <c r="D1649" s="4">
        <v>106.1</v>
      </c>
      <c r="E1649" s="4">
        <f t="shared" si="389"/>
        <v>0.29166666666666785</v>
      </c>
      <c r="F1649" s="11">
        <f t="shared" si="390"/>
        <v>4.8611111111112285E-2</v>
      </c>
      <c r="H1649" s="12">
        <f t="shared" si="377"/>
        <v>29.472222222222221</v>
      </c>
      <c r="I1649" s="5">
        <f t="shared" si="378"/>
        <v>54.541666666666885</v>
      </c>
      <c r="J1649" s="4">
        <f t="shared" si="379"/>
        <v>36.689399999999999</v>
      </c>
      <c r="K1649" s="4">
        <f t="shared" si="380"/>
        <v>133.13761551874998</v>
      </c>
      <c r="L1649" s="11">
        <f t="shared" si="381"/>
        <v>224.36868218541687</v>
      </c>
      <c r="N1649" s="12">
        <f t="shared" si="376"/>
        <v>6612.6436610757582</v>
      </c>
      <c r="O1649" s="4">
        <f t="shared" si="382"/>
        <v>6612.6436610757582</v>
      </c>
      <c r="P1649" s="4">
        <f t="shared" si="383"/>
        <v>0</v>
      </c>
      <c r="Q1649" s="4">
        <f t="shared" si="384"/>
        <v>1.8368454614099328E-3</v>
      </c>
      <c r="R1649" s="4">
        <f t="shared" si="385"/>
        <v>0</v>
      </c>
      <c r="S1649" s="4">
        <f>SUM($Q$3:Q1649)</f>
        <v>0.60250451561135498</v>
      </c>
      <c r="T1649" s="11">
        <f>SUM($R$3:R1649)</f>
        <v>6.1349237757565331E-2</v>
      </c>
      <c r="U1649" s="4">
        <f t="shared" si="386"/>
        <v>0</v>
      </c>
      <c r="AA1649" s="4">
        <f t="shared" si="387"/>
        <v>0</v>
      </c>
      <c r="AM1649" s="4">
        <f t="shared" si="388"/>
        <v>0</v>
      </c>
      <c r="AN1649" s="5">
        <f>SUM($H$3:H1649)</f>
        <v>19065.916666666664</v>
      </c>
    </row>
    <row r="1650" spans="1:40" x14ac:dyDescent="0.3">
      <c r="A1650" s="7" t="s">
        <v>15</v>
      </c>
      <c r="B1650" s="4">
        <v>1647</v>
      </c>
      <c r="C1650" s="4">
        <v>170</v>
      </c>
      <c r="D1650" s="4">
        <v>107.2</v>
      </c>
      <c r="E1650" s="4">
        <f t="shared" si="389"/>
        <v>0.33333333333333409</v>
      </c>
      <c r="F1650" s="11">
        <f t="shared" si="390"/>
        <v>4.1666666666666269E-2</v>
      </c>
      <c r="H1650" s="12">
        <f t="shared" si="377"/>
        <v>29.777777777777779</v>
      </c>
      <c r="I1650" s="5">
        <f t="shared" si="378"/>
        <v>62.333333333333478</v>
      </c>
      <c r="J1650" s="4">
        <f t="shared" si="379"/>
        <v>36.689399999999999</v>
      </c>
      <c r="K1650" s="4">
        <f t="shared" si="380"/>
        <v>135.91255519999999</v>
      </c>
      <c r="L1650" s="11">
        <f t="shared" si="381"/>
        <v>234.93528853333345</v>
      </c>
      <c r="N1650" s="12">
        <f t="shared" si="376"/>
        <v>6995.8508141037073</v>
      </c>
      <c r="O1650" s="4">
        <f t="shared" si="382"/>
        <v>6995.8508141037073</v>
      </c>
      <c r="P1650" s="4">
        <f t="shared" si="383"/>
        <v>0</v>
      </c>
      <c r="Q1650" s="4">
        <f t="shared" si="384"/>
        <v>1.9432918928065854E-3</v>
      </c>
      <c r="R1650" s="4">
        <f t="shared" si="385"/>
        <v>0</v>
      </c>
      <c r="S1650" s="4">
        <f>SUM($Q$3:Q1650)</f>
        <v>0.6044478075041616</v>
      </c>
      <c r="T1650" s="11">
        <f>SUM($R$3:R1650)</f>
        <v>6.1349237757565331E-2</v>
      </c>
      <c r="U1650" s="4">
        <f t="shared" si="386"/>
        <v>0</v>
      </c>
      <c r="AA1650" s="4">
        <f t="shared" si="387"/>
        <v>0</v>
      </c>
      <c r="AM1650" s="4">
        <f t="shared" si="388"/>
        <v>0</v>
      </c>
      <c r="AN1650" s="5">
        <f>SUM($H$3:H1650)</f>
        <v>19095.694444444442</v>
      </c>
    </row>
    <row r="1651" spans="1:40" x14ac:dyDescent="0.3">
      <c r="A1651" s="7" t="s">
        <v>15</v>
      </c>
      <c r="B1651" s="4">
        <v>1648</v>
      </c>
      <c r="C1651" s="4">
        <v>171</v>
      </c>
      <c r="D1651" s="4">
        <v>108.5</v>
      </c>
      <c r="E1651" s="4">
        <f t="shared" si="389"/>
        <v>0.37500000000000039</v>
      </c>
      <c r="F1651" s="11">
        <f t="shared" si="390"/>
        <v>2.7777777777777207E-2</v>
      </c>
      <c r="H1651" s="12">
        <f t="shared" si="377"/>
        <v>30.138888888888889</v>
      </c>
      <c r="I1651" s="5">
        <f t="shared" si="378"/>
        <v>70.125000000000071</v>
      </c>
      <c r="J1651" s="4">
        <f t="shared" si="379"/>
        <v>36.689399999999999</v>
      </c>
      <c r="K1651" s="4">
        <f t="shared" si="380"/>
        <v>139.22892921874998</v>
      </c>
      <c r="L1651" s="11">
        <f t="shared" si="381"/>
        <v>246.04332921875005</v>
      </c>
      <c r="N1651" s="12">
        <f t="shared" si="376"/>
        <v>7415.4725611762169</v>
      </c>
      <c r="O1651" s="4">
        <f t="shared" si="382"/>
        <v>7415.4725611762169</v>
      </c>
      <c r="P1651" s="4">
        <f t="shared" si="383"/>
        <v>0</v>
      </c>
      <c r="Q1651" s="4">
        <f t="shared" si="384"/>
        <v>2.0598534892156159E-3</v>
      </c>
      <c r="R1651" s="4">
        <f t="shared" si="385"/>
        <v>0</v>
      </c>
      <c r="S1651" s="4">
        <f>SUM($Q$3:Q1651)</f>
        <v>0.60650766099337727</v>
      </c>
      <c r="T1651" s="11">
        <f>SUM($R$3:R1651)</f>
        <v>6.1349237757565331E-2</v>
      </c>
      <c r="U1651" s="4">
        <f t="shared" si="386"/>
        <v>0</v>
      </c>
      <c r="AA1651" s="4">
        <f t="shared" si="387"/>
        <v>0</v>
      </c>
      <c r="AM1651" s="4">
        <f t="shared" si="388"/>
        <v>0</v>
      </c>
      <c r="AN1651" s="5">
        <f>SUM($H$3:H1651)</f>
        <v>19125.833333333332</v>
      </c>
    </row>
    <row r="1652" spans="1:40" x14ac:dyDescent="0.3">
      <c r="A1652" s="7" t="s">
        <v>15</v>
      </c>
      <c r="B1652" s="4">
        <v>1649</v>
      </c>
      <c r="C1652" s="4">
        <v>172</v>
      </c>
      <c r="D1652" s="4">
        <v>109.9</v>
      </c>
      <c r="E1652" s="4">
        <f t="shared" si="389"/>
        <v>0.38888888888888851</v>
      </c>
      <c r="F1652" s="11">
        <f t="shared" si="390"/>
        <v>6.944444444444059E-3</v>
      </c>
      <c r="H1652" s="12">
        <f t="shared" si="377"/>
        <v>30.527777777777779</v>
      </c>
      <c r="I1652" s="5">
        <f t="shared" si="378"/>
        <v>72.722222222222157</v>
      </c>
      <c r="J1652" s="4">
        <f t="shared" si="379"/>
        <v>36.689399999999999</v>
      </c>
      <c r="K1652" s="4">
        <f t="shared" si="380"/>
        <v>142.84511451874999</v>
      </c>
      <c r="L1652" s="11">
        <f t="shared" si="381"/>
        <v>252.25673674097214</v>
      </c>
      <c r="N1652" s="12">
        <f t="shared" si="376"/>
        <v>7700.8376021757886</v>
      </c>
      <c r="O1652" s="4">
        <f t="shared" si="382"/>
        <v>7700.8376021757886</v>
      </c>
      <c r="P1652" s="4">
        <f t="shared" si="383"/>
        <v>0</v>
      </c>
      <c r="Q1652" s="4">
        <f t="shared" si="384"/>
        <v>2.1391215561599414E-3</v>
      </c>
      <c r="R1652" s="4">
        <f t="shared" si="385"/>
        <v>0</v>
      </c>
      <c r="S1652" s="4">
        <f>SUM($Q$3:Q1652)</f>
        <v>0.60864678254953719</v>
      </c>
      <c r="T1652" s="11">
        <f>SUM($R$3:R1652)</f>
        <v>6.1349237757565331E-2</v>
      </c>
      <c r="U1652" s="4">
        <f t="shared" si="386"/>
        <v>0</v>
      </c>
      <c r="AA1652" s="4">
        <f t="shared" si="387"/>
        <v>0</v>
      </c>
      <c r="AM1652" s="4">
        <f t="shared" si="388"/>
        <v>0</v>
      </c>
      <c r="AN1652" s="5">
        <f>SUM($H$3:H1652)</f>
        <v>19156.361111111109</v>
      </c>
    </row>
    <row r="1653" spans="1:40" x14ac:dyDescent="0.3">
      <c r="A1653" s="7" t="s">
        <v>15</v>
      </c>
      <c r="B1653" s="4">
        <v>1650</v>
      </c>
      <c r="C1653" s="4">
        <v>173</v>
      </c>
      <c r="D1653" s="4">
        <v>111.3</v>
      </c>
      <c r="E1653" s="4">
        <f t="shared" si="389"/>
        <v>0.38888888888888851</v>
      </c>
      <c r="F1653" s="11">
        <f t="shared" si="390"/>
        <v>-1.3888888888888118E-2</v>
      </c>
      <c r="H1653" s="12">
        <f t="shared" si="377"/>
        <v>30.916666666666664</v>
      </c>
      <c r="I1653" s="5">
        <f t="shared" si="378"/>
        <v>72.722222222222157</v>
      </c>
      <c r="J1653" s="4">
        <f t="shared" si="379"/>
        <v>36.689399999999999</v>
      </c>
      <c r="K1653" s="4">
        <f t="shared" si="380"/>
        <v>146.50766116874996</v>
      </c>
      <c r="L1653" s="11">
        <f t="shared" si="381"/>
        <v>255.91928339097211</v>
      </c>
      <c r="N1653" s="12">
        <f t="shared" si="376"/>
        <v>7912.1711781708873</v>
      </c>
      <c r="O1653" s="4">
        <f t="shared" si="382"/>
        <v>7912.1711781708873</v>
      </c>
      <c r="P1653" s="4">
        <f t="shared" si="383"/>
        <v>0</v>
      </c>
      <c r="Q1653" s="4">
        <f t="shared" si="384"/>
        <v>2.197825327269691E-3</v>
      </c>
      <c r="R1653" s="4">
        <f t="shared" si="385"/>
        <v>0</v>
      </c>
      <c r="S1653" s="4">
        <f>SUM($Q$3:Q1653)</f>
        <v>0.61084460787680683</v>
      </c>
      <c r="T1653" s="11">
        <f>SUM($R$3:R1653)</f>
        <v>6.1349237757565331E-2</v>
      </c>
      <c r="U1653" s="4">
        <f t="shared" si="386"/>
        <v>0</v>
      </c>
      <c r="AA1653" s="4">
        <f t="shared" si="387"/>
        <v>0</v>
      </c>
      <c r="AM1653" s="4">
        <f t="shared" si="388"/>
        <v>0</v>
      </c>
      <c r="AN1653" s="5">
        <f>SUM($H$3:H1653)</f>
        <v>19187.277777777777</v>
      </c>
    </row>
    <row r="1654" spans="1:40" x14ac:dyDescent="0.3">
      <c r="A1654" s="7" t="s">
        <v>15</v>
      </c>
      <c r="B1654" s="4">
        <v>1651</v>
      </c>
      <c r="C1654" s="4">
        <v>174</v>
      </c>
      <c r="D1654" s="4">
        <v>112.7</v>
      </c>
      <c r="E1654" s="4">
        <f t="shared" si="389"/>
        <v>0.36111111111111227</v>
      </c>
      <c r="F1654" s="11">
        <f t="shared" si="390"/>
        <v>-3.4722222222222238E-2</v>
      </c>
      <c r="H1654" s="12">
        <f t="shared" si="377"/>
        <v>31.305555555555557</v>
      </c>
      <c r="I1654" s="5">
        <f t="shared" si="378"/>
        <v>67.527777777777999</v>
      </c>
      <c r="J1654" s="4">
        <f t="shared" si="379"/>
        <v>36.689399999999999</v>
      </c>
      <c r="K1654" s="4">
        <f t="shared" si="380"/>
        <v>150.21656916875003</v>
      </c>
      <c r="L1654" s="11">
        <f t="shared" si="381"/>
        <v>254.43374694652803</v>
      </c>
      <c r="N1654" s="12">
        <f t="shared" si="376"/>
        <v>7965.1898002426979</v>
      </c>
      <c r="O1654" s="4">
        <f t="shared" si="382"/>
        <v>7965.1898002426979</v>
      </c>
      <c r="P1654" s="4">
        <f t="shared" si="383"/>
        <v>0</v>
      </c>
      <c r="Q1654" s="4">
        <f t="shared" si="384"/>
        <v>2.2125527222896383E-3</v>
      </c>
      <c r="R1654" s="4">
        <f t="shared" si="385"/>
        <v>0</v>
      </c>
      <c r="S1654" s="4">
        <f>SUM($Q$3:Q1654)</f>
        <v>0.61305716059909643</v>
      </c>
      <c r="T1654" s="11">
        <f>SUM($R$3:R1654)</f>
        <v>6.1349237757565331E-2</v>
      </c>
      <c r="U1654" s="4">
        <f t="shared" si="386"/>
        <v>0</v>
      </c>
      <c r="AA1654" s="4">
        <f t="shared" si="387"/>
        <v>0</v>
      </c>
      <c r="AM1654" s="4">
        <f t="shared" si="388"/>
        <v>0</v>
      </c>
      <c r="AN1654" s="5">
        <f>SUM($H$3:H1654)</f>
        <v>19218.583333333332</v>
      </c>
    </row>
    <row r="1655" spans="1:40" x14ac:dyDescent="0.3">
      <c r="A1655" s="7" t="s">
        <v>15</v>
      </c>
      <c r="B1655" s="4">
        <v>1652</v>
      </c>
      <c r="C1655" s="4">
        <v>175</v>
      </c>
      <c r="D1655" s="4">
        <v>113.9</v>
      </c>
      <c r="E1655" s="4">
        <f t="shared" si="389"/>
        <v>0.31944444444444403</v>
      </c>
      <c r="F1655" s="11">
        <f t="shared" si="390"/>
        <v>-3.4722222222223209E-2</v>
      </c>
      <c r="H1655" s="12">
        <f t="shared" si="377"/>
        <v>31.638888888888889</v>
      </c>
      <c r="I1655" s="5">
        <f t="shared" si="378"/>
        <v>59.736111111111036</v>
      </c>
      <c r="J1655" s="4">
        <f t="shared" si="379"/>
        <v>36.689399999999999</v>
      </c>
      <c r="K1655" s="4">
        <f t="shared" si="380"/>
        <v>153.43253301875001</v>
      </c>
      <c r="L1655" s="11">
        <f t="shared" si="381"/>
        <v>249.85804412986104</v>
      </c>
      <c r="N1655" s="12">
        <f t="shared" si="376"/>
        <v>7905.2308962197703</v>
      </c>
      <c r="O1655" s="4">
        <f t="shared" si="382"/>
        <v>7905.2308962197703</v>
      </c>
      <c r="P1655" s="4">
        <f t="shared" si="383"/>
        <v>0</v>
      </c>
      <c r="Q1655" s="4">
        <f t="shared" si="384"/>
        <v>2.1958974711721582E-3</v>
      </c>
      <c r="R1655" s="4">
        <f t="shared" si="385"/>
        <v>0</v>
      </c>
      <c r="S1655" s="4">
        <f>SUM($Q$3:Q1655)</f>
        <v>0.61525305807026853</v>
      </c>
      <c r="T1655" s="11">
        <f>SUM($R$3:R1655)</f>
        <v>6.1349237757565331E-2</v>
      </c>
      <c r="U1655" s="4">
        <f t="shared" si="386"/>
        <v>0</v>
      </c>
      <c r="AA1655" s="4">
        <f t="shared" si="387"/>
        <v>0</v>
      </c>
      <c r="AM1655" s="4">
        <f t="shared" si="388"/>
        <v>0</v>
      </c>
      <c r="AN1655" s="5">
        <f>SUM($H$3:H1655)</f>
        <v>19250.222222222223</v>
      </c>
    </row>
    <row r="1656" spans="1:40" x14ac:dyDescent="0.3">
      <c r="A1656" s="7" t="s">
        <v>15</v>
      </c>
      <c r="B1656" s="4">
        <v>1653</v>
      </c>
      <c r="C1656" s="4">
        <v>176</v>
      </c>
      <c r="D1656" s="4">
        <v>115</v>
      </c>
      <c r="E1656" s="4">
        <f t="shared" si="389"/>
        <v>0.29166666666666585</v>
      </c>
      <c r="F1656" s="11">
        <f t="shared" si="390"/>
        <v>-3.472222222222221E-2</v>
      </c>
      <c r="H1656" s="12">
        <f t="shared" si="377"/>
        <v>31.944444444444443</v>
      </c>
      <c r="I1656" s="5">
        <f t="shared" si="378"/>
        <v>54.541666666666515</v>
      </c>
      <c r="J1656" s="4">
        <f t="shared" si="379"/>
        <v>36.689399999999999</v>
      </c>
      <c r="K1656" s="4">
        <f t="shared" si="380"/>
        <v>156.41042187499997</v>
      </c>
      <c r="L1656" s="11">
        <f t="shared" si="381"/>
        <v>247.64148854166649</v>
      </c>
      <c r="N1656" s="12">
        <f t="shared" si="376"/>
        <v>7910.76977285879</v>
      </c>
      <c r="O1656" s="4">
        <f t="shared" si="382"/>
        <v>7910.76977285879</v>
      </c>
      <c r="P1656" s="4">
        <f t="shared" si="383"/>
        <v>0</v>
      </c>
      <c r="Q1656" s="4">
        <f t="shared" si="384"/>
        <v>2.1974360480163306E-3</v>
      </c>
      <c r="R1656" s="4">
        <f t="shared" si="385"/>
        <v>0</v>
      </c>
      <c r="S1656" s="4">
        <f>SUM($Q$3:Q1656)</f>
        <v>0.6174504941182849</v>
      </c>
      <c r="T1656" s="11">
        <f>SUM($R$3:R1656)</f>
        <v>6.1349237757565331E-2</v>
      </c>
      <c r="U1656" s="4">
        <f t="shared" si="386"/>
        <v>0</v>
      </c>
      <c r="AA1656" s="4">
        <f t="shared" si="387"/>
        <v>0</v>
      </c>
      <c r="AM1656" s="4">
        <f t="shared" si="388"/>
        <v>0</v>
      </c>
      <c r="AN1656" s="5">
        <f>SUM($H$3:H1656)</f>
        <v>19282.166666666668</v>
      </c>
    </row>
    <row r="1657" spans="1:40" x14ac:dyDescent="0.3">
      <c r="A1657" s="7" t="s">
        <v>15</v>
      </c>
      <c r="B1657" s="4">
        <v>1654</v>
      </c>
      <c r="C1657" s="4">
        <v>177</v>
      </c>
      <c r="D1657" s="4">
        <v>116</v>
      </c>
      <c r="E1657" s="4">
        <f t="shared" si="389"/>
        <v>0.24999999999999961</v>
      </c>
      <c r="F1657" s="11">
        <f t="shared" si="390"/>
        <v>-3.472222222222221E-2</v>
      </c>
      <c r="H1657" s="12">
        <f t="shared" si="377"/>
        <v>32.222222222222221</v>
      </c>
      <c r="I1657" s="5">
        <f t="shared" si="378"/>
        <v>46.749999999999929</v>
      </c>
      <c r="J1657" s="4">
        <f t="shared" si="379"/>
        <v>36.689399999999999</v>
      </c>
      <c r="K1657" s="4">
        <f t="shared" si="380"/>
        <v>159.14242999999999</v>
      </c>
      <c r="L1657" s="11">
        <f t="shared" si="381"/>
        <v>242.58182999999991</v>
      </c>
      <c r="N1657" s="12">
        <f t="shared" si="376"/>
        <v>7816.52563333333</v>
      </c>
      <c r="O1657" s="4">
        <f t="shared" si="382"/>
        <v>7816.52563333333</v>
      </c>
      <c r="P1657" s="4">
        <f t="shared" si="383"/>
        <v>0</v>
      </c>
      <c r="Q1657" s="4">
        <f t="shared" si="384"/>
        <v>2.1712571203703693E-3</v>
      </c>
      <c r="R1657" s="4">
        <f t="shared" si="385"/>
        <v>0</v>
      </c>
      <c r="S1657" s="4">
        <f>SUM($Q$3:Q1657)</f>
        <v>0.61962175123865526</v>
      </c>
      <c r="T1657" s="11">
        <f>SUM($R$3:R1657)</f>
        <v>6.1349237757565331E-2</v>
      </c>
      <c r="U1657" s="4">
        <f t="shared" si="386"/>
        <v>0</v>
      </c>
      <c r="AA1657" s="4">
        <f t="shared" si="387"/>
        <v>0</v>
      </c>
      <c r="AM1657" s="4">
        <f t="shared" si="388"/>
        <v>0</v>
      </c>
      <c r="AN1657" s="5">
        <f>SUM($H$3:H1657)</f>
        <v>19314.388888888891</v>
      </c>
    </row>
    <row r="1658" spans="1:40" x14ac:dyDescent="0.3">
      <c r="A1658" s="7" t="s">
        <v>15</v>
      </c>
      <c r="B1658" s="4">
        <v>1655</v>
      </c>
      <c r="C1658" s="4">
        <v>178</v>
      </c>
      <c r="D1658" s="4">
        <v>116.8</v>
      </c>
      <c r="E1658" s="4">
        <f t="shared" si="389"/>
        <v>0.22222222222222143</v>
      </c>
      <c r="F1658" s="11">
        <f t="shared" si="390"/>
        <v>-1.3888888888888104E-2</v>
      </c>
      <c r="H1658" s="12">
        <f t="shared" si="377"/>
        <v>32.444444444444443</v>
      </c>
      <c r="I1658" s="5">
        <f t="shared" si="378"/>
        <v>41.555555555555408</v>
      </c>
      <c r="J1658" s="4">
        <f t="shared" si="379"/>
        <v>36.689399999999999</v>
      </c>
      <c r="K1658" s="4">
        <f t="shared" si="380"/>
        <v>161.34506719999999</v>
      </c>
      <c r="L1658" s="11">
        <f t="shared" si="381"/>
        <v>239.5900227555554</v>
      </c>
      <c r="N1658" s="12">
        <f t="shared" si="376"/>
        <v>7773.3651827357971</v>
      </c>
      <c r="O1658" s="4">
        <f t="shared" si="382"/>
        <v>7773.3651827357971</v>
      </c>
      <c r="P1658" s="4">
        <f t="shared" si="383"/>
        <v>0</v>
      </c>
      <c r="Q1658" s="4">
        <f t="shared" si="384"/>
        <v>2.1592681063154992E-3</v>
      </c>
      <c r="R1658" s="4">
        <f t="shared" si="385"/>
        <v>0</v>
      </c>
      <c r="S1658" s="4">
        <f>SUM($Q$3:Q1658)</f>
        <v>0.62178101934497076</v>
      </c>
      <c r="T1658" s="11">
        <f>SUM($R$3:R1658)</f>
        <v>6.1349237757565331E-2</v>
      </c>
      <c r="U1658" s="4">
        <f t="shared" si="386"/>
        <v>0</v>
      </c>
      <c r="AA1658" s="4">
        <f t="shared" si="387"/>
        <v>0</v>
      </c>
      <c r="AM1658" s="4">
        <f t="shared" si="388"/>
        <v>0</v>
      </c>
      <c r="AN1658" s="5">
        <f>SUM($H$3:H1658)</f>
        <v>19346.833333333336</v>
      </c>
    </row>
    <row r="1659" spans="1:40" x14ac:dyDescent="0.3">
      <c r="A1659" s="7" t="s">
        <v>15</v>
      </c>
      <c r="B1659" s="4">
        <v>1656</v>
      </c>
      <c r="C1659" s="4">
        <v>179</v>
      </c>
      <c r="D1659" s="4">
        <v>117.6</v>
      </c>
      <c r="E1659" s="4">
        <f t="shared" si="389"/>
        <v>0.2222222222222234</v>
      </c>
      <c r="F1659" s="11">
        <f t="shared" si="390"/>
        <v>9.8532293435482643E-16</v>
      </c>
      <c r="H1659" s="12">
        <f t="shared" si="377"/>
        <v>32.666666666666664</v>
      </c>
      <c r="I1659" s="5">
        <f t="shared" si="378"/>
        <v>41.555555555555777</v>
      </c>
      <c r="J1659" s="4">
        <f t="shared" si="379"/>
        <v>36.689399999999999</v>
      </c>
      <c r="K1659" s="4">
        <f t="shared" si="380"/>
        <v>163.56284279999994</v>
      </c>
      <c r="L1659" s="11">
        <f t="shared" si="381"/>
        <v>241.80779835555572</v>
      </c>
      <c r="N1659" s="12">
        <f t="shared" si="376"/>
        <v>7899.0547462814866</v>
      </c>
      <c r="O1659" s="4">
        <f t="shared" si="382"/>
        <v>7899.0547462814866</v>
      </c>
      <c r="P1659" s="4">
        <f t="shared" si="383"/>
        <v>0</v>
      </c>
      <c r="Q1659" s="4">
        <f t="shared" si="384"/>
        <v>2.1941818739670796E-3</v>
      </c>
      <c r="R1659" s="4">
        <f t="shared" si="385"/>
        <v>0</v>
      </c>
      <c r="S1659" s="4">
        <f>SUM($Q$3:Q1659)</f>
        <v>0.62397520121893779</v>
      </c>
      <c r="T1659" s="11">
        <f>SUM($R$3:R1659)</f>
        <v>6.1349237757565331E-2</v>
      </c>
      <c r="U1659" s="4">
        <f t="shared" si="386"/>
        <v>0</v>
      </c>
      <c r="AA1659" s="4">
        <f t="shared" si="387"/>
        <v>0</v>
      </c>
      <c r="AM1659" s="4">
        <f t="shared" si="388"/>
        <v>0</v>
      </c>
      <c r="AN1659" s="5">
        <f>SUM($H$3:H1659)</f>
        <v>19379.500000000004</v>
      </c>
    </row>
    <row r="1660" spans="1:40" x14ac:dyDescent="0.3">
      <c r="A1660" s="7" t="s">
        <v>15</v>
      </c>
      <c r="B1660" s="4">
        <v>1657</v>
      </c>
      <c r="C1660" s="4">
        <v>180</v>
      </c>
      <c r="D1660" s="4">
        <v>118.4</v>
      </c>
      <c r="E1660" s="4">
        <f t="shared" si="389"/>
        <v>0.2222222222222234</v>
      </c>
      <c r="F1660" s="11">
        <f t="shared" si="390"/>
        <v>-9.8532293435482643E-16</v>
      </c>
      <c r="H1660" s="12">
        <f t="shared" si="377"/>
        <v>32.888888888888893</v>
      </c>
      <c r="I1660" s="5">
        <f t="shared" si="378"/>
        <v>41.555555555555777</v>
      </c>
      <c r="J1660" s="4">
        <f t="shared" si="379"/>
        <v>36.689399999999999</v>
      </c>
      <c r="K1660" s="4">
        <f t="shared" si="380"/>
        <v>165.79575680000005</v>
      </c>
      <c r="L1660" s="11">
        <f t="shared" si="381"/>
        <v>244.04071235555583</v>
      </c>
      <c r="N1660" s="12">
        <f t="shared" si="376"/>
        <v>8026.2278730271701</v>
      </c>
      <c r="O1660" s="4">
        <f t="shared" si="382"/>
        <v>8026.2278730271701</v>
      </c>
      <c r="P1660" s="4">
        <f t="shared" si="383"/>
        <v>0</v>
      </c>
      <c r="Q1660" s="4">
        <f t="shared" si="384"/>
        <v>2.2295077425075471E-3</v>
      </c>
      <c r="R1660" s="4">
        <f t="shared" si="385"/>
        <v>0</v>
      </c>
      <c r="S1660" s="4">
        <f>SUM($Q$3:Q1660)</f>
        <v>0.62620470896144531</v>
      </c>
      <c r="T1660" s="11">
        <f>SUM($R$3:R1660)</f>
        <v>6.1349237757565331E-2</v>
      </c>
      <c r="U1660" s="4">
        <f t="shared" si="386"/>
        <v>0</v>
      </c>
      <c r="AA1660" s="4">
        <f t="shared" si="387"/>
        <v>0</v>
      </c>
      <c r="AM1660" s="4">
        <f t="shared" si="388"/>
        <v>0</v>
      </c>
      <c r="AN1660" s="5">
        <f>SUM($H$3:H1660)</f>
        <v>19412.388888888894</v>
      </c>
    </row>
    <row r="1661" spans="1:40" x14ac:dyDescent="0.3">
      <c r="A1661" s="7" t="s">
        <v>15</v>
      </c>
      <c r="B1661" s="4">
        <v>1658</v>
      </c>
      <c r="C1661" s="4">
        <v>181</v>
      </c>
      <c r="D1661" s="4">
        <v>119.2</v>
      </c>
      <c r="E1661" s="4">
        <f t="shared" si="389"/>
        <v>0.22222222222222143</v>
      </c>
      <c r="F1661" s="11">
        <f t="shared" si="390"/>
        <v>-9.8532293435482643E-16</v>
      </c>
      <c r="H1661" s="12">
        <f t="shared" si="377"/>
        <v>33.111111111111114</v>
      </c>
      <c r="I1661" s="5">
        <f t="shared" si="378"/>
        <v>41.555555555555408</v>
      </c>
      <c r="J1661" s="4">
        <f t="shared" si="379"/>
        <v>36.689399999999999</v>
      </c>
      <c r="K1661" s="4">
        <f t="shared" si="380"/>
        <v>168.04380920000003</v>
      </c>
      <c r="L1661" s="11">
        <f t="shared" si="381"/>
        <v>246.28876475555543</v>
      </c>
      <c r="N1661" s="12">
        <f t="shared" si="376"/>
        <v>8154.8946552395028</v>
      </c>
      <c r="O1661" s="4">
        <f t="shared" si="382"/>
        <v>8154.8946552395028</v>
      </c>
      <c r="P1661" s="4">
        <f t="shared" si="383"/>
        <v>0</v>
      </c>
      <c r="Q1661" s="4">
        <f t="shared" si="384"/>
        <v>2.2652485153443064E-3</v>
      </c>
      <c r="R1661" s="4">
        <f t="shared" si="385"/>
        <v>0</v>
      </c>
      <c r="S1661" s="4">
        <f>SUM($Q$3:Q1661)</f>
        <v>0.62846995747678958</v>
      </c>
      <c r="T1661" s="11">
        <f>SUM($R$3:R1661)</f>
        <v>6.1349237757565331E-2</v>
      </c>
      <c r="U1661" s="4">
        <f t="shared" si="386"/>
        <v>0</v>
      </c>
      <c r="AA1661" s="4">
        <f t="shared" si="387"/>
        <v>0</v>
      </c>
      <c r="AM1661" s="4">
        <f t="shared" si="388"/>
        <v>0</v>
      </c>
      <c r="AN1661" s="5">
        <f>SUM($H$3:H1661)</f>
        <v>19445.500000000004</v>
      </c>
    </row>
    <row r="1662" spans="1:40" x14ac:dyDescent="0.3">
      <c r="A1662" s="7" t="s">
        <v>15</v>
      </c>
      <c r="B1662" s="4">
        <v>1659</v>
      </c>
      <c r="C1662" s="4">
        <v>182</v>
      </c>
      <c r="D1662" s="4">
        <v>120</v>
      </c>
      <c r="E1662" s="4">
        <f t="shared" si="389"/>
        <v>0.22222222222222143</v>
      </c>
      <c r="F1662" s="11">
        <f t="shared" si="390"/>
        <v>0</v>
      </c>
      <c r="H1662" s="12">
        <f t="shared" si="377"/>
        <v>33.333333333333336</v>
      </c>
      <c r="I1662" s="5">
        <f t="shared" si="378"/>
        <v>41.555555555555408</v>
      </c>
      <c r="J1662" s="4">
        <f t="shared" si="379"/>
        <v>36.689399999999999</v>
      </c>
      <c r="K1662" s="4">
        <f t="shared" si="380"/>
        <v>170.30700000000002</v>
      </c>
      <c r="L1662" s="11">
        <f t="shared" si="381"/>
        <v>248.55195555555542</v>
      </c>
      <c r="N1662" s="12">
        <f t="shared" si="376"/>
        <v>8285.0651851851817</v>
      </c>
      <c r="O1662" s="4">
        <f t="shared" si="382"/>
        <v>8285.0651851851817</v>
      </c>
      <c r="P1662" s="4">
        <f t="shared" si="383"/>
        <v>0</v>
      </c>
      <c r="Q1662" s="4">
        <f t="shared" si="384"/>
        <v>2.3014069958847728E-3</v>
      </c>
      <c r="R1662" s="4">
        <f t="shared" si="385"/>
        <v>0</v>
      </c>
      <c r="S1662" s="4">
        <f>SUM($Q$3:Q1662)</f>
        <v>0.63077136447267435</v>
      </c>
      <c r="T1662" s="11">
        <f>SUM($R$3:R1662)</f>
        <v>6.1349237757565331E-2</v>
      </c>
      <c r="U1662" s="4">
        <f t="shared" si="386"/>
        <v>0</v>
      </c>
      <c r="AA1662" s="4">
        <f t="shared" si="387"/>
        <v>0</v>
      </c>
      <c r="AM1662" s="4">
        <f t="shared" si="388"/>
        <v>0</v>
      </c>
      <c r="AN1662" s="5">
        <f>SUM($H$3:H1662)</f>
        <v>19478.833333333336</v>
      </c>
    </row>
    <row r="1663" spans="1:40" x14ac:dyDescent="0.3">
      <c r="A1663" s="7" t="s">
        <v>15</v>
      </c>
      <c r="B1663" s="4">
        <v>1660</v>
      </c>
      <c r="C1663" s="4">
        <v>183</v>
      </c>
      <c r="D1663" s="4">
        <v>120.8</v>
      </c>
      <c r="E1663" s="4">
        <f t="shared" si="389"/>
        <v>0.22222222222222143</v>
      </c>
      <c r="F1663" s="11">
        <f t="shared" si="390"/>
        <v>-6.944444444444059E-3</v>
      </c>
      <c r="H1663" s="12">
        <f t="shared" si="377"/>
        <v>33.555555555555557</v>
      </c>
      <c r="I1663" s="5">
        <f t="shared" si="378"/>
        <v>41.555555555555408</v>
      </c>
      <c r="J1663" s="4">
        <f t="shared" si="379"/>
        <v>36.689399999999999</v>
      </c>
      <c r="K1663" s="4">
        <f t="shared" si="380"/>
        <v>172.58532920000002</v>
      </c>
      <c r="L1663" s="11">
        <f t="shared" si="381"/>
        <v>250.83028475555543</v>
      </c>
      <c r="N1663" s="12">
        <f t="shared" si="376"/>
        <v>8416.7495551308602</v>
      </c>
      <c r="O1663" s="4">
        <f t="shared" si="382"/>
        <v>8416.7495551308602</v>
      </c>
      <c r="P1663" s="4">
        <f t="shared" si="383"/>
        <v>0</v>
      </c>
      <c r="Q1663" s="4">
        <f t="shared" si="384"/>
        <v>2.3379859875363499E-3</v>
      </c>
      <c r="R1663" s="4">
        <f t="shared" si="385"/>
        <v>0</v>
      </c>
      <c r="S1663" s="4">
        <f>SUM($Q$3:Q1663)</f>
        <v>0.63310935046021066</v>
      </c>
      <c r="T1663" s="11">
        <f>SUM($R$3:R1663)</f>
        <v>6.1349237757565331E-2</v>
      </c>
      <c r="U1663" s="4">
        <f t="shared" si="386"/>
        <v>0</v>
      </c>
      <c r="AA1663" s="4">
        <f t="shared" si="387"/>
        <v>0</v>
      </c>
      <c r="AM1663" s="4">
        <f t="shared" si="388"/>
        <v>0</v>
      </c>
      <c r="AN1663" s="5">
        <f>SUM($H$3:H1663)</f>
        <v>19512.388888888891</v>
      </c>
    </row>
    <row r="1664" spans="1:40" x14ac:dyDescent="0.3">
      <c r="A1664" s="7" t="s">
        <v>15</v>
      </c>
      <c r="B1664" s="4">
        <v>1661</v>
      </c>
      <c r="C1664" s="4">
        <v>184</v>
      </c>
      <c r="D1664" s="4">
        <v>121.6</v>
      </c>
      <c r="E1664" s="4">
        <f t="shared" si="389"/>
        <v>0.20833333333333331</v>
      </c>
      <c r="F1664" s="11">
        <f t="shared" si="390"/>
        <v>-6.944444444444059E-3</v>
      </c>
      <c r="H1664" s="12">
        <f t="shared" si="377"/>
        <v>33.777777777777779</v>
      </c>
      <c r="I1664" s="5">
        <f t="shared" si="378"/>
        <v>38.958333333333329</v>
      </c>
      <c r="J1664" s="4">
        <f t="shared" si="379"/>
        <v>36.689399999999999</v>
      </c>
      <c r="K1664" s="4">
        <f t="shared" si="380"/>
        <v>174.8787968</v>
      </c>
      <c r="L1664" s="11">
        <f t="shared" si="381"/>
        <v>250.52653013333332</v>
      </c>
      <c r="N1664" s="12">
        <f t="shared" si="376"/>
        <v>8462.2294622814807</v>
      </c>
      <c r="O1664" s="4">
        <f t="shared" si="382"/>
        <v>8462.2294622814807</v>
      </c>
      <c r="P1664" s="4">
        <f t="shared" si="383"/>
        <v>0</v>
      </c>
      <c r="Q1664" s="4">
        <f t="shared" si="384"/>
        <v>2.3506192950781893E-3</v>
      </c>
      <c r="R1664" s="4">
        <f t="shared" si="385"/>
        <v>0</v>
      </c>
      <c r="S1664" s="4">
        <f>SUM($Q$3:Q1664)</f>
        <v>0.63545996975528884</v>
      </c>
      <c r="T1664" s="11">
        <f>SUM($R$3:R1664)</f>
        <v>6.1349237757565331E-2</v>
      </c>
      <c r="U1664" s="4">
        <f t="shared" si="386"/>
        <v>0</v>
      </c>
      <c r="AA1664" s="4">
        <f t="shared" si="387"/>
        <v>0</v>
      </c>
      <c r="AM1664" s="4">
        <f t="shared" si="388"/>
        <v>0</v>
      </c>
      <c r="AN1664" s="5">
        <f>SUM($H$3:H1664)</f>
        <v>19546.166666666668</v>
      </c>
    </row>
    <row r="1665" spans="1:40" x14ac:dyDescent="0.3">
      <c r="A1665" s="7" t="s">
        <v>15</v>
      </c>
      <c r="B1665" s="4">
        <v>1662</v>
      </c>
      <c r="C1665" s="4">
        <v>185</v>
      </c>
      <c r="D1665" s="4">
        <v>122.3</v>
      </c>
      <c r="E1665" s="4">
        <f t="shared" si="389"/>
        <v>0.20833333333333331</v>
      </c>
      <c r="F1665" s="11">
        <f t="shared" si="390"/>
        <v>0</v>
      </c>
      <c r="H1665" s="12">
        <f t="shared" si="377"/>
        <v>33.972222222222221</v>
      </c>
      <c r="I1665" s="5">
        <f t="shared" si="378"/>
        <v>38.958333333333329</v>
      </c>
      <c r="J1665" s="4">
        <f t="shared" si="379"/>
        <v>36.689399999999999</v>
      </c>
      <c r="K1665" s="4">
        <f t="shared" si="380"/>
        <v>176.89799916874998</v>
      </c>
      <c r="L1665" s="11">
        <f t="shared" si="381"/>
        <v>252.5457325020833</v>
      </c>
      <c r="N1665" s="12">
        <f t="shared" si="376"/>
        <v>8579.5397458346633</v>
      </c>
      <c r="O1665" s="4">
        <f t="shared" si="382"/>
        <v>8579.5397458346633</v>
      </c>
      <c r="P1665" s="4">
        <f t="shared" si="383"/>
        <v>0</v>
      </c>
      <c r="Q1665" s="4">
        <f t="shared" si="384"/>
        <v>2.3832054849540732E-3</v>
      </c>
      <c r="R1665" s="4">
        <f t="shared" si="385"/>
        <v>0</v>
      </c>
      <c r="S1665" s="4">
        <f>SUM($Q$3:Q1665)</f>
        <v>0.63784317524024292</v>
      </c>
      <c r="T1665" s="11">
        <f>SUM($R$3:R1665)</f>
        <v>6.1349237757565331E-2</v>
      </c>
      <c r="U1665" s="4">
        <f t="shared" si="386"/>
        <v>0</v>
      </c>
      <c r="AA1665" s="4">
        <f t="shared" si="387"/>
        <v>0</v>
      </c>
      <c r="AM1665" s="4">
        <f t="shared" si="388"/>
        <v>0</v>
      </c>
      <c r="AN1665" s="5">
        <f>SUM($H$3:H1665)</f>
        <v>19580.138888888891</v>
      </c>
    </row>
    <row r="1666" spans="1:40" x14ac:dyDescent="0.3">
      <c r="A1666" s="7" t="s">
        <v>15</v>
      </c>
      <c r="B1666" s="4">
        <v>1663</v>
      </c>
      <c r="C1666" s="4">
        <v>186</v>
      </c>
      <c r="D1666" s="4">
        <v>123.1</v>
      </c>
      <c r="E1666" s="4">
        <f t="shared" si="389"/>
        <v>0.20833333333333331</v>
      </c>
      <c r="F1666" s="11">
        <f t="shared" si="390"/>
        <v>-1.388888888888809E-2</v>
      </c>
      <c r="H1666" s="12">
        <f t="shared" si="377"/>
        <v>34.194444444444443</v>
      </c>
      <c r="I1666" s="5">
        <f t="shared" si="378"/>
        <v>38.958333333333329</v>
      </c>
      <c r="J1666" s="4">
        <f t="shared" si="379"/>
        <v>36.689399999999999</v>
      </c>
      <c r="K1666" s="4">
        <f t="shared" si="380"/>
        <v>179.21985126874998</v>
      </c>
      <c r="L1666" s="11">
        <f t="shared" si="381"/>
        <v>254.8675846020833</v>
      </c>
      <c r="N1666" s="12">
        <f t="shared" si="376"/>
        <v>8715.0554623656808</v>
      </c>
      <c r="O1666" s="4">
        <f t="shared" si="382"/>
        <v>8715.0554623656808</v>
      </c>
      <c r="P1666" s="4">
        <f t="shared" si="383"/>
        <v>0</v>
      </c>
      <c r="Q1666" s="4">
        <f t="shared" si="384"/>
        <v>2.4208487395460227E-3</v>
      </c>
      <c r="R1666" s="4">
        <f t="shared" si="385"/>
        <v>0</v>
      </c>
      <c r="S1666" s="4">
        <f>SUM($Q$3:Q1666)</f>
        <v>0.64026402397978899</v>
      </c>
      <c r="T1666" s="11">
        <f>SUM($R$3:R1666)</f>
        <v>6.1349237757565331E-2</v>
      </c>
      <c r="U1666" s="4">
        <f t="shared" si="386"/>
        <v>0</v>
      </c>
      <c r="AA1666" s="4">
        <f t="shared" si="387"/>
        <v>0</v>
      </c>
      <c r="AM1666" s="4">
        <f t="shared" si="388"/>
        <v>0</v>
      </c>
      <c r="AN1666" s="5">
        <f>SUM($H$3:H1666)</f>
        <v>19614.333333333336</v>
      </c>
    </row>
    <row r="1667" spans="1:40" x14ac:dyDescent="0.3">
      <c r="A1667" s="7" t="s">
        <v>15</v>
      </c>
      <c r="B1667" s="4">
        <v>1664</v>
      </c>
      <c r="C1667" s="4">
        <v>187</v>
      </c>
      <c r="D1667" s="4">
        <v>123.8</v>
      </c>
      <c r="E1667" s="4">
        <f t="shared" si="389"/>
        <v>0.18055555555555713</v>
      </c>
      <c r="F1667" s="11">
        <f t="shared" si="390"/>
        <v>-2.0833333333333134E-2</v>
      </c>
      <c r="H1667" s="12">
        <f t="shared" si="377"/>
        <v>34.388888888888886</v>
      </c>
      <c r="I1667" s="5">
        <f t="shared" si="378"/>
        <v>33.763888888889184</v>
      </c>
      <c r="J1667" s="4">
        <f t="shared" si="379"/>
        <v>36.689399999999999</v>
      </c>
      <c r="K1667" s="4">
        <f t="shared" si="380"/>
        <v>181.26389007499995</v>
      </c>
      <c r="L1667" s="11">
        <f t="shared" si="381"/>
        <v>251.71717896388913</v>
      </c>
      <c r="N1667" s="12">
        <f t="shared" ref="N1667:N1730" si="391">L1667*H1667</f>
        <v>8656.2740988137411</v>
      </c>
      <c r="O1667" s="4">
        <f t="shared" si="382"/>
        <v>8656.2740988137411</v>
      </c>
      <c r="P1667" s="4">
        <f t="shared" si="383"/>
        <v>0</v>
      </c>
      <c r="Q1667" s="4">
        <f t="shared" si="384"/>
        <v>2.4045205830038169E-3</v>
      </c>
      <c r="R1667" s="4">
        <f t="shared" si="385"/>
        <v>0</v>
      </c>
      <c r="S1667" s="4">
        <f>SUM($Q$3:Q1667)</f>
        <v>0.64266854456279277</v>
      </c>
      <c r="T1667" s="11">
        <f>SUM($R$3:R1667)</f>
        <v>6.1349237757565331E-2</v>
      </c>
      <c r="U1667" s="4">
        <f t="shared" si="386"/>
        <v>0</v>
      </c>
      <c r="AA1667" s="4">
        <f t="shared" si="387"/>
        <v>0</v>
      </c>
      <c r="AM1667" s="4">
        <f t="shared" si="388"/>
        <v>0</v>
      </c>
      <c r="AN1667" s="5">
        <f>SUM($H$3:H1667)</f>
        <v>19648.722222222226</v>
      </c>
    </row>
    <row r="1668" spans="1:40" x14ac:dyDescent="0.3">
      <c r="A1668" s="7" t="s">
        <v>15</v>
      </c>
      <c r="B1668" s="4">
        <v>1665</v>
      </c>
      <c r="C1668" s="4">
        <v>188</v>
      </c>
      <c r="D1668" s="4">
        <v>124.4</v>
      </c>
      <c r="E1668" s="4">
        <f t="shared" si="389"/>
        <v>0.16666666666666705</v>
      </c>
      <c r="F1668" s="11">
        <f t="shared" si="390"/>
        <v>-2.083333333333412E-2</v>
      </c>
      <c r="H1668" s="12">
        <f t="shared" ref="H1668:H1731" si="392">D1668/3.6</f>
        <v>34.555555555555557</v>
      </c>
      <c r="I1668" s="5">
        <f t="shared" ref="I1668:I1731" si="393">187*E1668</f>
        <v>31.166666666666739</v>
      </c>
      <c r="J1668" s="4">
        <f t="shared" ref="J1668:J1731" si="394">0.02*(187*9.81)</f>
        <v>36.689399999999999</v>
      </c>
      <c r="K1668" s="4">
        <f t="shared" ref="K1668:K1731" si="395">0.5*1.27*(H1668)^2*0.6*0.4023</f>
        <v>183.02514830000001</v>
      </c>
      <c r="L1668" s="11">
        <f t="shared" ref="L1668:L1731" si="396">SUM(I1668:K1668)</f>
        <v>250.88121496666673</v>
      </c>
      <c r="N1668" s="12">
        <f t="shared" si="391"/>
        <v>8669.3397616259281</v>
      </c>
      <c r="O1668" s="4">
        <f t="shared" ref="O1668:O1731" si="397">IF(N1668&gt;0,N1668,0)</f>
        <v>8669.3397616259281</v>
      </c>
      <c r="P1668" s="4">
        <f t="shared" ref="P1668:P1731" si="398">IF(N1668&lt;0,N1668*-1,0)</f>
        <v>0</v>
      </c>
      <c r="Q1668" s="4">
        <f t="shared" ref="Q1668:Q1731" si="399">O1668/1000/3600</f>
        <v>2.4081499337849799E-3</v>
      </c>
      <c r="R1668" s="4">
        <f t="shared" ref="R1668:R1731" si="400">P1668/1000/3600</f>
        <v>0</v>
      </c>
      <c r="S1668" s="4">
        <f>SUM($Q$3:Q1668)</f>
        <v>0.64507669449657778</v>
      </c>
      <c r="T1668" s="11">
        <f>SUM($R$3:R1668)</f>
        <v>6.1349237757565331E-2</v>
      </c>
      <c r="U1668" s="4">
        <f t="shared" ref="U1668:U1731" si="401">IF(R1668&gt;0,Q1668-R1668*-17,0)</f>
        <v>0</v>
      </c>
      <c r="AA1668" s="4">
        <f t="shared" ref="AA1668:AA1731" si="402">U1668*0.7</f>
        <v>0</v>
      </c>
      <c r="AM1668" s="4">
        <f t="shared" ref="AM1668:AM1731" si="403">IF(D1668&lt;0.1,1,0)</f>
        <v>0</v>
      </c>
      <c r="AN1668" s="5">
        <f>SUM($H$3:H1668)</f>
        <v>19683.277777777781</v>
      </c>
    </row>
    <row r="1669" spans="1:40" x14ac:dyDescent="0.3">
      <c r="A1669" s="7" t="s">
        <v>15</v>
      </c>
      <c r="B1669" s="4">
        <v>1666</v>
      </c>
      <c r="C1669" s="4">
        <v>189</v>
      </c>
      <c r="D1669" s="4">
        <v>125</v>
      </c>
      <c r="E1669" s="4">
        <f t="shared" ref="E1669:E1732" si="404">(D1670-D1668)/2/3.6</f>
        <v>0.1388888888888889</v>
      </c>
      <c r="F1669" s="11">
        <f t="shared" si="390"/>
        <v>-2.7777777777778165E-2</v>
      </c>
      <c r="H1669" s="12">
        <f t="shared" si="392"/>
        <v>34.722222222222221</v>
      </c>
      <c r="I1669" s="5">
        <f t="shared" si="393"/>
        <v>25.972222222222225</v>
      </c>
      <c r="J1669" s="4">
        <f t="shared" si="394"/>
        <v>36.689399999999999</v>
      </c>
      <c r="K1669" s="4">
        <f t="shared" si="395"/>
        <v>184.79492187499997</v>
      </c>
      <c r="L1669" s="11">
        <f t="shared" si="396"/>
        <v>247.45654409722221</v>
      </c>
      <c r="N1669" s="12">
        <f t="shared" si="391"/>
        <v>8592.241114486882</v>
      </c>
      <c r="O1669" s="4">
        <f t="shared" si="397"/>
        <v>8592.241114486882</v>
      </c>
      <c r="P1669" s="4">
        <f t="shared" si="398"/>
        <v>0</v>
      </c>
      <c r="Q1669" s="4">
        <f t="shared" si="399"/>
        <v>2.3867336429130226E-3</v>
      </c>
      <c r="R1669" s="4">
        <f t="shared" si="400"/>
        <v>0</v>
      </c>
      <c r="S1669" s="4">
        <f>SUM($Q$3:Q1669)</f>
        <v>0.64746342813949076</v>
      </c>
      <c r="T1669" s="11">
        <f>SUM($R$3:R1669)</f>
        <v>6.1349237757565331E-2</v>
      </c>
      <c r="U1669" s="4">
        <f t="shared" si="401"/>
        <v>0</v>
      </c>
      <c r="AA1669" s="4">
        <f t="shared" si="402"/>
        <v>0</v>
      </c>
      <c r="AM1669" s="4">
        <f t="shared" si="403"/>
        <v>0</v>
      </c>
      <c r="AN1669" s="5">
        <f>SUM($H$3:H1669)</f>
        <v>19718.000000000004</v>
      </c>
    </row>
    <row r="1670" spans="1:40" x14ac:dyDescent="0.3">
      <c r="A1670" s="7" t="s">
        <v>15</v>
      </c>
      <c r="B1670" s="4">
        <v>1667</v>
      </c>
      <c r="C1670" s="4">
        <v>190</v>
      </c>
      <c r="D1670" s="4">
        <v>125.4</v>
      </c>
      <c r="E1670" s="4">
        <f t="shared" si="404"/>
        <v>0.11111111111111072</v>
      </c>
      <c r="F1670" s="11">
        <f t="shared" si="390"/>
        <v>-2.0833333333334127E-2</v>
      </c>
      <c r="H1670" s="12">
        <f t="shared" si="392"/>
        <v>34.833333333333336</v>
      </c>
      <c r="I1670" s="5">
        <f t="shared" si="393"/>
        <v>20.777777777777704</v>
      </c>
      <c r="J1670" s="4">
        <f t="shared" si="394"/>
        <v>36.689399999999999</v>
      </c>
      <c r="K1670" s="4">
        <f t="shared" si="395"/>
        <v>185.97950167500002</v>
      </c>
      <c r="L1670" s="11">
        <f t="shared" si="396"/>
        <v>243.44667945277774</v>
      </c>
      <c r="N1670" s="12">
        <f t="shared" si="391"/>
        <v>8480.0593342717584</v>
      </c>
      <c r="O1670" s="4">
        <f t="shared" si="397"/>
        <v>8480.0593342717584</v>
      </c>
      <c r="P1670" s="4">
        <f t="shared" si="398"/>
        <v>0</v>
      </c>
      <c r="Q1670" s="4">
        <f t="shared" si="399"/>
        <v>2.3555720372977103E-3</v>
      </c>
      <c r="R1670" s="4">
        <f t="shared" si="400"/>
        <v>0</v>
      </c>
      <c r="S1670" s="4">
        <f>SUM($Q$3:Q1670)</f>
        <v>0.64981900017678851</v>
      </c>
      <c r="T1670" s="11">
        <f>SUM($R$3:R1670)</f>
        <v>6.1349237757565331E-2</v>
      </c>
      <c r="U1670" s="4">
        <f t="shared" si="401"/>
        <v>0</v>
      </c>
      <c r="AA1670" s="4">
        <f t="shared" si="402"/>
        <v>0</v>
      </c>
      <c r="AM1670" s="4">
        <f t="shared" si="403"/>
        <v>0</v>
      </c>
      <c r="AN1670" s="5">
        <f>SUM($H$3:H1670)</f>
        <v>19752.833333333336</v>
      </c>
    </row>
    <row r="1671" spans="1:40" x14ac:dyDescent="0.3">
      <c r="A1671" s="7" t="s">
        <v>15</v>
      </c>
      <c r="B1671" s="4">
        <v>1668</v>
      </c>
      <c r="C1671" s="4">
        <v>191</v>
      </c>
      <c r="D1671" s="4">
        <v>125.8</v>
      </c>
      <c r="E1671" s="4">
        <f t="shared" si="404"/>
        <v>9.7222222222220642E-2</v>
      </c>
      <c r="F1671" s="11">
        <f t="shared" si="390"/>
        <v>-1.3888888888888097E-2</v>
      </c>
      <c r="H1671" s="12">
        <f t="shared" si="392"/>
        <v>34.944444444444443</v>
      </c>
      <c r="I1671" s="5">
        <f t="shared" si="393"/>
        <v>18.180555555555259</v>
      </c>
      <c r="J1671" s="4">
        <f t="shared" si="394"/>
        <v>36.689399999999999</v>
      </c>
      <c r="K1671" s="4">
        <f t="shared" si="395"/>
        <v>187.16786607499998</v>
      </c>
      <c r="L1671" s="11">
        <f t="shared" si="396"/>
        <v>242.03782163055524</v>
      </c>
      <c r="N1671" s="12">
        <f t="shared" si="391"/>
        <v>8457.8772114232906</v>
      </c>
      <c r="O1671" s="4">
        <f t="shared" si="397"/>
        <v>8457.8772114232906</v>
      </c>
      <c r="P1671" s="4">
        <f t="shared" si="398"/>
        <v>0</v>
      </c>
      <c r="Q1671" s="4">
        <f t="shared" si="399"/>
        <v>2.34941033650647E-3</v>
      </c>
      <c r="R1671" s="4">
        <f t="shared" si="400"/>
        <v>0</v>
      </c>
      <c r="S1671" s="4">
        <f>SUM($Q$3:Q1671)</f>
        <v>0.65216841051329499</v>
      </c>
      <c r="T1671" s="11">
        <f>SUM($R$3:R1671)</f>
        <v>6.1349237757565331E-2</v>
      </c>
      <c r="U1671" s="4">
        <f t="shared" si="401"/>
        <v>0</v>
      </c>
      <c r="AA1671" s="4">
        <f t="shared" si="402"/>
        <v>0</v>
      </c>
      <c r="AM1671" s="4">
        <f t="shared" si="403"/>
        <v>0</v>
      </c>
      <c r="AN1671" s="5">
        <f>SUM($H$3:H1671)</f>
        <v>19787.777777777781</v>
      </c>
    </row>
    <row r="1672" spans="1:40" x14ac:dyDescent="0.3">
      <c r="A1672" s="7" t="s">
        <v>15</v>
      </c>
      <c r="B1672" s="4">
        <v>1669</v>
      </c>
      <c r="C1672" s="4">
        <v>192</v>
      </c>
      <c r="D1672" s="4">
        <v>126.1</v>
      </c>
      <c r="E1672" s="4">
        <f t="shared" si="404"/>
        <v>8.3333333333334522E-2</v>
      </c>
      <c r="F1672" s="11">
        <f t="shared" si="390"/>
        <v>-1.3888888888888097E-2</v>
      </c>
      <c r="H1672" s="12">
        <f t="shared" si="392"/>
        <v>35.027777777777779</v>
      </c>
      <c r="I1672" s="5">
        <f t="shared" si="393"/>
        <v>15.583333333333556</v>
      </c>
      <c r="J1672" s="4">
        <f t="shared" si="394"/>
        <v>36.689399999999999</v>
      </c>
      <c r="K1672" s="4">
        <f t="shared" si="395"/>
        <v>188.06162301874997</v>
      </c>
      <c r="L1672" s="11">
        <f t="shared" si="396"/>
        <v>240.33435635208352</v>
      </c>
      <c r="N1672" s="12">
        <f t="shared" si="391"/>
        <v>8418.3784266660368</v>
      </c>
      <c r="O1672" s="4">
        <f t="shared" si="397"/>
        <v>8418.3784266660368</v>
      </c>
      <c r="P1672" s="4">
        <f t="shared" si="398"/>
        <v>0</v>
      </c>
      <c r="Q1672" s="4">
        <f t="shared" si="399"/>
        <v>2.3384384518516767E-3</v>
      </c>
      <c r="R1672" s="4">
        <f t="shared" si="400"/>
        <v>0</v>
      </c>
      <c r="S1672" s="4">
        <f>SUM($Q$3:Q1672)</f>
        <v>0.65450684896514666</v>
      </c>
      <c r="T1672" s="11">
        <f>SUM($R$3:R1672)</f>
        <v>6.1349237757565331E-2</v>
      </c>
      <c r="U1672" s="4">
        <f t="shared" si="401"/>
        <v>0</v>
      </c>
      <c r="AA1672" s="4">
        <f t="shared" si="402"/>
        <v>0</v>
      </c>
      <c r="AM1672" s="4">
        <f t="shared" si="403"/>
        <v>0</v>
      </c>
      <c r="AN1672" s="5">
        <f>SUM($H$3:H1672)</f>
        <v>19822.805555555558</v>
      </c>
    </row>
    <row r="1673" spans="1:40" x14ac:dyDescent="0.3">
      <c r="A1673" s="7" t="s">
        <v>15</v>
      </c>
      <c r="B1673" s="4">
        <v>1670</v>
      </c>
      <c r="C1673" s="4">
        <v>193</v>
      </c>
      <c r="D1673" s="4">
        <v>126.4</v>
      </c>
      <c r="E1673" s="4">
        <f t="shared" si="404"/>
        <v>6.9444444444444448E-2</v>
      </c>
      <c r="F1673" s="11">
        <f t="shared" ref="F1673:F1736" si="405">($E1674-$E1672)/2</f>
        <v>-2.0833333333334127E-2</v>
      </c>
      <c r="H1673" s="12">
        <f t="shared" si="392"/>
        <v>35.111111111111114</v>
      </c>
      <c r="I1673" s="5">
        <f t="shared" si="393"/>
        <v>12.986111111111112</v>
      </c>
      <c r="J1673" s="4">
        <f t="shared" si="394"/>
        <v>36.689399999999999</v>
      </c>
      <c r="K1673" s="4">
        <f t="shared" si="395"/>
        <v>188.95750880000003</v>
      </c>
      <c r="L1673" s="11">
        <f t="shared" si="396"/>
        <v>238.63301991111115</v>
      </c>
      <c r="N1673" s="12">
        <f t="shared" si="391"/>
        <v>8378.670476879015</v>
      </c>
      <c r="O1673" s="4">
        <f t="shared" si="397"/>
        <v>8378.670476879015</v>
      </c>
      <c r="P1673" s="4">
        <f t="shared" si="398"/>
        <v>0</v>
      </c>
      <c r="Q1673" s="4">
        <f t="shared" si="399"/>
        <v>2.3274084657997265E-3</v>
      </c>
      <c r="R1673" s="4">
        <f t="shared" si="400"/>
        <v>0</v>
      </c>
      <c r="S1673" s="4">
        <f>SUM($Q$3:Q1673)</f>
        <v>0.65683425743094637</v>
      </c>
      <c r="T1673" s="11">
        <f>SUM($R$3:R1673)</f>
        <v>6.1349237757565331E-2</v>
      </c>
      <c r="U1673" s="4">
        <f t="shared" si="401"/>
        <v>0</v>
      </c>
      <c r="AA1673" s="4">
        <f t="shared" si="402"/>
        <v>0</v>
      </c>
      <c r="AM1673" s="4">
        <f t="shared" si="403"/>
        <v>0</v>
      </c>
      <c r="AN1673" s="5">
        <f>SUM($H$3:H1673)</f>
        <v>19857.916666666668</v>
      </c>
    </row>
    <row r="1674" spans="1:40" x14ac:dyDescent="0.3">
      <c r="A1674" s="7" t="s">
        <v>15</v>
      </c>
      <c r="B1674" s="4">
        <v>1671</v>
      </c>
      <c r="C1674" s="4">
        <v>194</v>
      </c>
      <c r="D1674" s="4">
        <v>126.6</v>
      </c>
      <c r="E1674" s="4">
        <f t="shared" si="404"/>
        <v>4.1666666666666269E-2</v>
      </c>
      <c r="F1674" s="11">
        <f t="shared" si="405"/>
        <v>-2.0833333333333138E-2</v>
      </c>
      <c r="H1674" s="12">
        <f t="shared" si="392"/>
        <v>35.166666666666664</v>
      </c>
      <c r="I1674" s="5">
        <f t="shared" si="393"/>
        <v>7.7916666666665924</v>
      </c>
      <c r="J1674" s="4">
        <f t="shared" si="394"/>
        <v>36.689399999999999</v>
      </c>
      <c r="K1674" s="4">
        <f t="shared" si="395"/>
        <v>189.55594867499997</v>
      </c>
      <c r="L1674" s="11">
        <f t="shared" si="396"/>
        <v>234.03701534166657</v>
      </c>
      <c r="N1674" s="12">
        <f t="shared" si="391"/>
        <v>8230.301706181941</v>
      </c>
      <c r="O1674" s="4">
        <f t="shared" si="397"/>
        <v>8230.301706181941</v>
      </c>
      <c r="P1674" s="4">
        <f t="shared" si="398"/>
        <v>0</v>
      </c>
      <c r="Q1674" s="4">
        <f t="shared" si="399"/>
        <v>2.2861949183838725E-3</v>
      </c>
      <c r="R1674" s="4">
        <f t="shared" si="400"/>
        <v>0</v>
      </c>
      <c r="S1674" s="4">
        <f>SUM($Q$3:Q1674)</f>
        <v>0.65912045234933025</v>
      </c>
      <c r="T1674" s="11">
        <f>SUM($R$3:R1674)</f>
        <v>6.1349237757565331E-2</v>
      </c>
      <c r="U1674" s="4">
        <f t="shared" si="401"/>
        <v>0</v>
      </c>
      <c r="AA1674" s="4">
        <f t="shared" si="402"/>
        <v>0</v>
      </c>
      <c r="AM1674" s="4">
        <f t="shared" si="403"/>
        <v>0</v>
      </c>
      <c r="AN1674" s="5">
        <f>SUM($H$3:H1674)</f>
        <v>19893.083333333336</v>
      </c>
    </row>
    <row r="1675" spans="1:40" x14ac:dyDescent="0.3">
      <c r="A1675" s="7" t="s">
        <v>15</v>
      </c>
      <c r="B1675" s="4">
        <v>1672</v>
      </c>
      <c r="C1675" s="4">
        <v>195</v>
      </c>
      <c r="D1675" s="4">
        <v>126.7</v>
      </c>
      <c r="E1675" s="4">
        <f t="shared" si="404"/>
        <v>2.7777777777778172E-2</v>
      </c>
      <c r="F1675" s="11">
        <f t="shared" si="405"/>
        <v>-6.9444444444440485E-3</v>
      </c>
      <c r="H1675" s="12">
        <f t="shared" si="392"/>
        <v>35.194444444444443</v>
      </c>
      <c r="I1675" s="5">
        <f t="shared" si="393"/>
        <v>5.1944444444445184</v>
      </c>
      <c r="J1675" s="4">
        <f t="shared" si="394"/>
        <v>36.689399999999999</v>
      </c>
      <c r="K1675" s="4">
        <f t="shared" si="395"/>
        <v>189.85552341874998</v>
      </c>
      <c r="L1675" s="11">
        <f t="shared" si="396"/>
        <v>231.7393678631945</v>
      </c>
      <c r="N1675" s="12">
        <f t="shared" si="391"/>
        <v>8155.9383078518731</v>
      </c>
      <c r="O1675" s="4">
        <f t="shared" si="397"/>
        <v>8155.9383078518731</v>
      </c>
      <c r="P1675" s="4">
        <f t="shared" si="398"/>
        <v>0</v>
      </c>
      <c r="Q1675" s="4">
        <f t="shared" si="399"/>
        <v>2.2655384188477426E-3</v>
      </c>
      <c r="R1675" s="4">
        <f t="shared" si="400"/>
        <v>0</v>
      </c>
      <c r="S1675" s="4">
        <f>SUM($Q$3:Q1675)</f>
        <v>0.66138599076817794</v>
      </c>
      <c r="T1675" s="11">
        <f>SUM($R$3:R1675)</f>
        <v>6.1349237757565331E-2</v>
      </c>
      <c r="U1675" s="4">
        <f t="shared" si="401"/>
        <v>0</v>
      </c>
      <c r="AA1675" s="4">
        <f t="shared" si="402"/>
        <v>0</v>
      </c>
      <c r="AM1675" s="4">
        <f t="shared" si="403"/>
        <v>0</v>
      </c>
      <c r="AN1675" s="5">
        <f>SUM($H$3:H1675)</f>
        <v>19928.277777777781</v>
      </c>
    </row>
    <row r="1676" spans="1:40" x14ac:dyDescent="0.3">
      <c r="A1676" s="7" t="s">
        <v>15</v>
      </c>
      <c r="B1676" s="4">
        <v>1673</v>
      </c>
      <c r="C1676" s="4">
        <v>196</v>
      </c>
      <c r="D1676" s="4">
        <v>126.8</v>
      </c>
      <c r="E1676" s="4">
        <f t="shared" si="404"/>
        <v>2.7777777777778172E-2</v>
      </c>
      <c r="F1676" s="11">
        <f t="shared" si="405"/>
        <v>-6.9444444444440494E-3</v>
      </c>
      <c r="H1676" s="12">
        <f t="shared" si="392"/>
        <v>35.222222222222221</v>
      </c>
      <c r="I1676" s="5">
        <f t="shared" si="393"/>
        <v>5.1944444444445184</v>
      </c>
      <c r="J1676" s="4">
        <f t="shared" si="394"/>
        <v>36.689399999999999</v>
      </c>
      <c r="K1676" s="4">
        <f t="shared" si="395"/>
        <v>190.15533469999997</v>
      </c>
      <c r="L1676" s="11">
        <f t="shared" si="396"/>
        <v>232.03917914444449</v>
      </c>
      <c r="N1676" s="12">
        <f t="shared" si="391"/>
        <v>8172.9355320876557</v>
      </c>
      <c r="O1676" s="4">
        <f t="shared" si="397"/>
        <v>8172.9355320876557</v>
      </c>
      <c r="P1676" s="4">
        <f t="shared" si="398"/>
        <v>0</v>
      </c>
      <c r="Q1676" s="4">
        <f t="shared" si="399"/>
        <v>2.2702598700243492E-3</v>
      </c>
      <c r="R1676" s="4">
        <f t="shared" si="400"/>
        <v>0</v>
      </c>
      <c r="S1676" s="4">
        <f>SUM($Q$3:Q1676)</f>
        <v>0.66365625063820233</v>
      </c>
      <c r="T1676" s="11">
        <f>SUM($R$3:R1676)</f>
        <v>6.1349237757565331E-2</v>
      </c>
      <c r="U1676" s="4">
        <f t="shared" si="401"/>
        <v>0</v>
      </c>
      <c r="AA1676" s="4">
        <f t="shared" si="402"/>
        <v>0</v>
      </c>
      <c r="AM1676" s="4">
        <f t="shared" si="403"/>
        <v>0</v>
      </c>
      <c r="AN1676" s="5">
        <f>SUM($H$3:H1676)</f>
        <v>19963.500000000004</v>
      </c>
    </row>
    <row r="1677" spans="1:40" x14ac:dyDescent="0.3">
      <c r="A1677" s="7" t="s">
        <v>15</v>
      </c>
      <c r="B1677" s="4">
        <v>1674</v>
      </c>
      <c r="C1677" s="4">
        <v>197</v>
      </c>
      <c r="D1677" s="4">
        <v>126.9</v>
      </c>
      <c r="E1677" s="4">
        <f t="shared" si="404"/>
        <v>1.3888888888890073E-2</v>
      </c>
      <c r="F1677" s="11">
        <f t="shared" si="405"/>
        <v>-1.3888888888889086E-2</v>
      </c>
      <c r="H1677" s="12">
        <f t="shared" si="392"/>
        <v>35.25</v>
      </c>
      <c r="I1677" s="5">
        <f t="shared" si="393"/>
        <v>2.5972222222224435</v>
      </c>
      <c r="J1677" s="4">
        <f t="shared" si="394"/>
        <v>36.689399999999999</v>
      </c>
      <c r="K1677" s="4">
        <f t="shared" si="395"/>
        <v>190.45538251874999</v>
      </c>
      <c r="L1677" s="11">
        <f t="shared" si="396"/>
        <v>229.74200474097242</v>
      </c>
      <c r="N1677" s="12">
        <f t="shared" si="391"/>
        <v>8098.4056671192775</v>
      </c>
      <c r="O1677" s="4">
        <f t="shared" si="397"/>
        <v>8098.4056671192775</v>
      </c>
      <c r="P1677" s="4">
        <f t="shared" si="398"/>
        <v>0</v>
      </c>
      <c r="Q1677" s="4">
        <f t="shared" si="399"/>
        <v>2.2495571297553546E-3</v>
      </c>
      <c r="R1677" s="4">
        <f t="shared" si="400"/>
        <v>0</v>
      </c>
      <c r="S1677" s="4">
        <f>SUM($Q$3:Q1677)</f>
        <v>0.66590580776795771</v>
      </c>
      <c r="T1677" s="11">
        <f>SUM($R$3:R1677)</f>
        <v>6.1349237757565331E-2</v>
      </c>
      <c r="U1677" s="4">
        <f t="shared" si="401"/>
        <v>0</v>
      </c>
      <c r="AA1677" s="4">
        <f t="shared" si="402"/>
        <v>0</v>
      </c>
      <c r="AM1677" s="4">
        <f t="shared" si="403"/>
        <v>0</v>
      </c>
      <c r="AN1677" s="5">
        <f>SUM($H$3:H1677)</f>
        <v>19998.750000000004</v>
      </c>
    </row>
    <row r="1678" spans="1:40" x14ac:dyDescent="0.3">
      <c r="A1678" s="7" t="s">
        <v>15</v>
      </c>
      <c r="B1678" s="4">
        <v>1675</v>
      </c>
      <c r="C1678" s="4">
        <v>198</v>
      </c>
      <c r="D1678" s="4">
        <v>126.9</v>
      </c>
      <c r="E1678" s="4">
        <f t="shared" si="404"/>
        <v>0</v>
      </c>
      <c r="F1678" s="11">
        <f t="shared" si="405"/>
        <v>-1.3888888888890073E-2</v>
      </c>
      <c r="H1678" s="12">
        <f t="shared" si="392"/>
        <v>35.25</v>
      </c>
      <c r="I1678" s="5">
        <f t="shared" si="393"/>
        <v>0</v>
      </c>
      <c r="J1678" s="4">
        <f t="shared" si="394"/>
        <v>36.689399999999999</v>
      </c>
      <c r="K1678" s="4">
        <f t="shared" si="395"/>
        <v>190.45538251874999</v>
      </c>
      <c r="L1678" s="11">
        <f t="shared" si="396"/>
        <v>227.14478251874999</v>
      </c>
      <c r="N1678" s="12">
        <f t="shared" si="391"/>
        <v>8006.8535837859372</v>
      </c>
      <c r="O1678" s="4">
        <f t="shared" si="397"/>
        <v>8006.8535837859372</v>
      </c>
      <c r="P1678" s="4">
        <f t="shared" si="398"/>
        <v>0</v>
      </c>
      <c r="Q1678" s="4">
        <f t="shared" si="399"/>
        <v>2.2241259954960935E-3</v>
      </c>
      <c r="R1678" s="4">
        <f t="shared" si="400"/>
        <v>0</v>
      </c>
      <c r="S1678" s="4">
        <f>SUM($Q$3:Q1678)</f>
        <v>0.66812993376345375</v>
      </c>
      <c r="T1678" s="11">
        <f>SUM($R$3:R1678)</f>
        <v>6.1349237757565331E-2</v>
      </c>
      <c r="U1678" s="4">
        <f t="shared" si="401"/>
        <v>0</v>
      </c>
      <c r="AA1678" s="4">
        <f t="shared" si="402"/>
        <v>0</v>
      </c>
      <c r="AM1678" s="4">
        <f t="shared" si="403"/>
        <v>0</v>
      </c>
      <c r="AN1678" s="5">
        <f>SUM($H$3:H1678)</f>
        <v>20034.000000000004</v>
      </c>
    </row>
    <row r="1679" spans="1:40" x14ac:dyDescent="0.3">
      <c r="A1679" s="7" t="s">
        <v>15</v>
      </c>
      <c r="B1679" s="4">
        <v>1676</v>
      </c>
      <c r="C1679" s="4">
        <v>199</v>
      </c>
      <c r="D1679" s="4">
        <v>126.9</v>
      </c>
      <c r="E1679" s="4">
        <f t="shared" si="404"/>
        <v>-1.3888888888890073E-2</v>
      </c>
      <c r="F1679" s="11">
        <f t="shared" si="405"/>
        <v>-2.0833333333334123E-2</v>
      </c>
      <c r="H1679" s="12">
        <f t="shared" si="392"/>
        <v>35.25</v>
      </c>
      <c r="I1679" s="5">
        <f t="shared" si="393"/>
        <v>-2.5972222222224435</v>
      </c>
      <c r="J1679" s="4">
        <f t="shared" si="394"/>
        <v>36.689399999999999</v>
      </c>
      <c r="K1679" s="4">
        <f t="shared" si="395"/>
        <v>190.45538251874999</v>
      </c>
      <c r="L1679" s="11">
        <f t="shared" si="396"/>
        <v>224.54756029652754</v>
      </c>
      <c r="N1679" s="12">
        <f t="shared" si="391"/>
        <v>7915.301500452596</v>
      </c>
      <c r="O1679" s="4">
        <f t="shared" si="397"/>
        <v>7915.301500452596</v>
      </c>
      <c r="P1679" s="4">
        <f t="shared" si="398"/>
        <v>0</v>
      </c>
      <c r="Q1679" s="4">
        <f t="shared" si="399"/>
        <v>2.1986948612368325E-3</v>
      </c>
      <c r="R1679" s="4">
        <f t="shared" si="400"/>
        <v>0</v>
      </c>
      <c r="S1679" s="4">
        <f>SUM($Q$3:Q1679)</f>
        <v>0.67032862862469056</v>
      </c>
      <c r="T1679" s="11">
        <f>SUM($R$3:R1679)</f>
        <v>6.1349237757565331E-2</v>
      </c>
      <c r="U1679" s="4">
        <f t="shared" si="401"/>
        <v>0</v>
      </c>
      <c r="AA1679" s="4">
        <f t="shared" si="402"/>
        <v>0</v>
      </c>
      <c r="AM1679" s="4">
        <f t="shared" si="403"/>
        <v>0</v>
      </c>
      <c r="AN1679" s="5">
        <f>SUM($H$3:H1679)</f>
        <v>20069.250000000004</v>
      </c>
    </row>
    <row r="1680" spans="1:40" x14ac:dyDescent="0.3">
      <c r="A1680" s="7" t="s">
        <v>15</v>
      </c>
      <c r="B1680" s="4">
        <v>1677</v>
      </c>
      <c r="C1680" s="4">
        <v>200</v>
      </c>
      <c r="D1680" s="4">
        <v>126.8</v>
      </c>
      <c r="E1680" s="4">
        <f t="shared" si="404"/>
        <v>-4.1666666666668246E-2</v>
      </c>
      <c r="F1680" s="11">
        <f t="shared" si="405"/>
        <v>-2.7777777777777186E-2</v>
      </c>
      <c r="H1680" s="12">
        <f t="shared" si="392"/>
        <v>35.222222222222221</v>
      </c>
      <c r="I1680" s="5">
        <f t="shared" si="393"/>
        <v>-7.7916666666669618</v>
      </c>
      <c r="J1680" s="4">
        <f t="shared" si="394"/>
        <v>36.689399999999999</v>
      </c>
      <c r="K1680" s="4">
        <f t="shared" si="395"/>
        <v>190.15533469999997</v>
      </c>
      <c r="L1680" s="11">
        <f t="shared" si="396"/>
        <v>219.05306803333301</v>
      </c>
      <c r="N1680" s="12">
        <f t="shared" si="391"/>
        <v>7715.535840729618</v>
      </c>
      <c r="O1680" s="4">
        <f t="shared" si="397"/>
        <v>7715.535840729618</v>
      </c>
      <c r="P1680" s="4">
        <f t="shared" si="398"/>
        <v>0</v>
      </c>
      <c r="Q1680" s="4">
        <f t="shared" si="399"/>
        <v>2.1432044002026719E-3</v>
      </c>
      <c r="R1680" s="4">
        <f t="shared" si="400"/>
        <v>0</v>
      </c>
      <c r="S1680" s="4">
        <f>SUM($Q$3:Q1680)</f>
        <v>0.67247183302489322</v>
      </c>
      <c r="T1680" s="11">
        <f>SUM($R$3:R1680)</f>
        <v>6.1349237757565331E-2</v>
      </c>
      <c r="U1680" s="4">
        <f t="shared" si="401"/>
        <v>0</v>
      </c>
      <c r="AA1680" s="4">
        <f t="shared" si="402"/>
        <v>0</v>
      </c>
      <c r="AM1680" s="4">
        <f t="shared" si="403"/>
        <v>0</v>
      </c>
      <c r="AN1680" s="5">
        <f>SUM($H$3:H1680)</f>
        <v>20104.472222222226</v>
      </c>
    </row>
    <row r="1681" spans="1:40" x14ac:dyDescent="0.3">
      <c r="A1681" s="7" t="s">
        <v>15</v>
      </c>
      <c r="B1681" s="4">
        <v>1678</v>
      </c>
      <c r="C1681" s="4">
        <v>201</v>
      </c>
      <c r="D1681" s="4">
        <v>126.6</v>
      </c>
      <c r="E1681" s="4">
        <f t="shared" si="404"/>
        <v>-6.9444444444444448E-2</v>
      </c>
      <c r="F1681" s="11">
        <f t="shared" si="405"/>
        <v>-2.0833333333332146E-2</v>
      </c>
      <c r="H1681" s="12">
        <f t="shared" si="392"/>
        <v>35.166666666666664</v>
      </c>
      <c r="I1681" s="5">
        <f t="shared" si="393"/>
        <v>-12.986111111111112</v>
      </c>
      <c r="J1681" s="4">
        <f t="shared" si="394"/>
        <v>36.689399999999999</v>
      </c>
      <c r="K1681" s="4">
        <f t="shared" si="395"/>
        <v>189.55594867499997</v>
      </c>
      <c r="L1681" s="11">
        <f t="shared" si="396"/>
        <v>213.25923756388886</v>
      </c>
      <c r="N1681" s="12">
        <f t="shared" si="391"/>
        <v>7499.6165209967576</v>
      </c>
      <c r="O1681" s="4">
        <f t="shared" si="397"/>
        <v>7499.6165209967576</v>
      </c>
      <c r="P1681" s="4">
        <f t="shared" si="398"/>
        <v>0</v>
      </c>
      <c r="Q1681" s="4">
        <f t="shared" si="399"/>
        <v>2.0832268113879881E-3</v>
      </c>
      <c r="R1681" s="4">
        <f t="shared" si="400"/>
        <v>0</v>
      </c>
      <c r="S1681" s="4">
        <f>SUM($Q$3:Q1681)</f>
        <v>0.67455505983628117</v>
      </c>
      <c r="T1681" s="11">
        <f>SUM($R$3:R1681)</f>
        <v>6.1349237757565331E-2</v>
      </c>
      <c r="U1681" s="4">
        <f t="shared" si="401"/>
        <v>0</v>
      </c>
      <c r="AA1681" s="4">
        <f t="shared" si="402"/>
        <v>0</v>
      </c>
      <c r="AM1681" s="4">
        <f t="shared" si="403"/>
        <v>0</v>
      </c>
      <c r="AN1681" s="5">
        <f>SUM($H$3:H1681)</f>
        <v>20139.638888888894</v>
      </c>
    </row>
    <row r="1682" spans="1:40" x14ac:dyDescent="0.3">
      <c r="A1682" s="7" t="s">
        <v>15</v>
      </c>
      <c r="B1682" s="4">
        <v>1679</v>
      </c>
      <c r="C1682" s="4">
        <v>202</v>
      </c>
      <c r="D1682" s="4">
        <v>126.3</v>
      </c>
      <c r="E1682" s="4">
        <f t="shared" si="404"/>
        <v>-8.3333333333332538E-2</v>
      </c>
      <c r="F1682" s="11">
        <f t="shared" si="405"/>
        <v>-6.9444444444440451E-3</v>
      </c>
      <c r="H1682" s="12">
        <f t="shared" si="392"/>
        <v>35.083333333333329</v>
      </c>
      <c r="I1682" s="5">
        <f t="shared" si="393"/>
        <v>-15.583333333333185</v>
      </c>
      <c r="J1682" s="4">
        <f t="shared" si="394"/>
        <v>36.689399999999999</v>
      </c>
      <c r="K1682" s="4">
        <f t="shared" si="395"/>
        <v>188.65864366874993</v>
      </c>
      <c r="L1682" s="11">
        <f t="shared" si="396"/>
        <v>209.76471033541674</v>
      </c>
      <c r="N1682" s="12">
        <f t="shared" si="391"/>
        <v>7359.2452542675364</v>
      </c>
      <c r="O1682" s="4">
        <f t="shared" si="397"/>
        <v>7359.2452542675364</v>
      </c>
      <c r="P1682" s="4">
        <f t="shared" si="398"/>
        <v>0</v>
      </c>
      <c r="Q1682" s="4">
        <f t="shared" si="399"/>
        <v>2.0442347928520932E-3</v>
      </c>
      <c r="R1682" s="4">
        <f t="shared" si="400"/>
        <v>0</v>
      </c>
      <c r="S1682" s="4">
        <f>SUM($Q$3:Q1682)</f>
        <v>0.67659929462913326</v>
      </c>
      <c r="T1682" s="11">
        <f>SUM($R$3:R1682)</f>
        <v>6.1349237757565331E-2</v>
      </c>
      <c r="U1682" s="4">
        <f t="shared" si="401"/>
        <v>0</v>
      </c>
      <c r="AA1682" s="4">
        <f t="shared" si="402"/>
        <v>0</v>
      </c>
      <c r="AM1682" s="4">
        <f t="shared" si="403"/>
        <v>0</v>
      </c>
      <c r="AN1682" s="5">
        <f>SUM($H$3:H1682)</f>
        <v>20174.722222222226</v>
      </c>
    </row>
    <row r="1683" spans="1:40" x14ac:dyDescent="0.3">
      <c r="A1683" s="7" t="s">
        <v>15</v>
      </c>
      <c r="B1683" s="4">
        <v>1680</v>
      </c>
      <c r="C1683" s="4">
        <v>203</v>
      </c>
      <c r="D1683" s="4">
        <v>126</v>
      </c>
      <c r="E1683" s="4">
        <f t="shared" si="404"/>
        <v>-8.3333333333332538E-2</v>
      </c>
      <c r="F1683" s="11">
        <f t="shared" si="405"/>
        <v>1.3888888888888097E-2</v>
      </c>
      <c r="H1683" s="12">
        <f t="shared" si="392"/>
        <v>35</v>
      </c>
      <c r="I1683" s="5">
        <f t="shared" si="393"/>
        <v>-15.583333333333185</v>
      </c>
      <c r="J1683" s="4">
        <f t="shared" si="394"/>
        <v>36.689399999999999</v>
      </c>
      <c r="K1683" s="4">
        <f t="shared" si="395"/>
        <v>187.76346749999999</v>
      </c>
      <c r="L1683" s="11">
        <f t="shared" si="396"/>
        <v>208.8695341666668</v>
      </c>
      <c r="N1683" s="12">
        <f t="shared" si="391"/>
        <v>7310.4336958333379</v>
      </c>
      <c r="O1683" s="4">
        <f t="shared" si="397"/>
        <v>7310.4336958333379</v>
      </c>
      <c r="P1683" s="4">
        <f t="shared" si="398"/>
        <v>0</v>
      </c>
      <c r="Q1683" s="4">
        <f t="shared" si="399"/>
        <v>2.0306760266203716E-3</v>
      </c>
      <c r="R1683" s="4">
        <f t="shared" si="400"/>
        <v>0</v>
      </c>
      <c r="S1683" s="4">
        <f>SUM($Q$3:Q1683)</f>
        <v>0.67862997065575359</v>
      </c>
      <c r="T1683" s="11">
        <f>SUM($R$3:R1683)</f>
        <v>6.1349237757565331E-2</v>
      </c>
      <c r="U1683" s="4">
        <f t="shared" si="401"/>
        <v>0</v>
      </c>
      <c r="AA1683" s="4">
        <f t="shared" si="402"/>
        <v>0</v>
      </c>
      <c r="AM1683" s="4">
        <f t="shared" si="403"/>
        <v>0</v>
      </c>
      <c r="AN1683" s="5">
        <f>SUM($H$3:H1683)</f>
        <v>20209.722222222226</v>
      </c>
    </row>
    <row r="1684" spans="1:40" x14ac:dyDescent="0.3">
      <c r="A1684" s="7" t="s">
        <v>15</v>
      </c>
      <c r="B1684" s="4">
        <v>1681</v>
      </c>
      <c r="C1684" s="4">
        <v>204</v>
      </c>
      <c r="D1684" s="4">
        <v>125.7</v>
      </c>
      <c r="E1684" s="4">
        <f t="shared" si="404"/>
        <v>-5.5555555555556344E-2</v>
      </c>
      <c r="F1684" s="11">
        <f t="shared" si="405"/>
        <v>3.4722222222221232E-2</v>
      </c>
      <c r="H1684" s="12">
        <f t="shared" si="392"/>
        <v>34.916666666666664</v>
      </c>
      <c r="I1684" s="5">
        <f t="shared" si="393"/>
        <v>-10.388888888889037</v>
      </c>
      <c r="J1684" s="4">
        <f t="shared" si="394"/>
        <v>36.689399999999999</v>
      </c>
      <c r="K1684" s="4">
        <f t="shared" si="395"/>
        <v>186.87042016874994</v>
      </c>
      <c r="L1684" s="11">
        <f t="shared" si="396"/>
        <v>213.17093127986089</v>
      </c>
      <c r="N1684" s="12">
        <f t="shared" si="391"/>
        <v>7443.218350521809</v>
      </c>
      <c r="O1684" s="4">
        <f t="shared" si="397"/>
        <v>7443.218350521809</v>
      </c>
      <c r="P1684" s="4">
        <f t="shared" si="398"/>
        <v>0</v>
      </c>
      <c r="Q1684" s="4">
        <f t="shared" si="399"/>
        <v>2.0675606529227245E-3</v>
      </c>
      <c r="R1684" s="4">
        <f t="shared" si="400"/>
        <v>0</v>
      </c>
      <c r="S1684" s="4">
        <f>SUM($Q$3:Q1684)</f>
        <v>0.68069753130867627</v>
      </c>
      <c r="T1684" s="11">
        <f>SUM($R$3:R1684)</f>
        <v>6.1349237757565331E-2</v>
      </c>
      <c r="U1684" s="4">
        <f t="shared" si="401"/>
        <v>0</v>
      </c>
      <c r="AA1684" s="4">
        <f t="shared" si="402"/>
        <v>0</v>
      </c>
      <c r="AM1684" s="4">
        <f t="shared" si="403"/>
        <v>0</v>
      </c>
      <c r="AN1684" s="5">
        <f>SUM($H$3:H1684)</f>
        <v>20244.638888888894</v>
      </c>
    </row>
    <row r="1685" spans="1:40" x14ac:dyDescent="0.3">
      <c r="A1685" s="7" t="s">
        <v>15</v>
      </c>
      <c r="B1685" s="4">
        <v>1682</v>
      </c>
      <c r="C1685" s="4">
        <v>205</v>
      </c>
      <c r="D1685" s="4">
        <v>125.6</v>
      </c>
      <c r="E1685" s="4">
        <f t="shared" si="404"/>
        <v>-1.3888888888890073E-2</v>
      </c>
      <c r="F1685" s="11">
        <f t="shared" si="405"/>
        <v>4.1666666666667254E-2</v>
      </c>
      <c r="H1685" s="12">
        <f t="shared" si="392"/>
        <v>34.888888888888886</v>
      </c>
      <c r="I1685" s="5">
        <f t="shared" si="393"/>
        <v>-2.5972222222224435</v>
      </c>
      <c r="J1685" s="4">
        <f t="shared" si="394"/>
        <v>36.689399999999999</v>
      </c>
      <c r="K1685" s="4">
        <f t="shared" si="395"/>
        <v>186.57321079999997</v>
      </c>
      <c r="L1685" s="11">
        <f t="shared" si="396"/>
        <v>220.66538857777752</v>
      </c>
      <c r="N1685" s="12">
        <f t="shared" si="391"/>
        <v>7698.7702237135709</v>
      </c>
      <c r="O1685" s="4">
        <f t="shared" si="397"/>
        <v>7698.7702237135709</v>
      </c>
      <c r="P1685" s="4">
        <f t="shared" si="398"/>
        <v>0</v>
      </c>
      <c r="Q1685" s="4">
        <f t="shared" si="399"/>
        <v>2.1385472843648808E-3</v>
      </c>
      <c r="R1685" s="4">
        <f t="shared" si="400"/>
        <v>0</v>
      </c>
      <c r="S1685" s="4">
        <f>SUM($Q$3:Q1685)</f>
        <v>0.68283607859304118</v>
      </c>
      <c r="T1685" s="11">
        <f>SUM($R$3:R1685)</f>
        <v>6.1349237757565331E-2</v>
      </c>
      <c r="U1685" s="4">
        <f t="shared" si="401"/>
        <v>0</v>
      </c>
      <c r="AA1685" s="4">
        <f t="shared" si="402"/>
        <v>0</v>
      </c>
      <c r="AM1685" s="4">
        <f t="shared" si="403"/>
        <v>0</v>
      </c>
      <c r="AN1685" s="5">
        <f>SUM($H$3:H1685)</f>
        <v>20279.527777777785</v>
      </c>
    </row>
    <row r="1686" spans="1:40" x14ac:dyDescent="0.3">
      <c r="A1686" s="7" t="s">
        <v>15</v>
      </c>
      <c r="B1686" s="4">
        <v>1683</v>
      </c>
      <c r="C1686" s="4">
        <v>206</v>
      </c>
      <c r="D1686" s="4">
        <v>125.6</v>
      </c>
      <c r="E1686" s="4">
        <f t="shared" si="404"/>
        <v>2.7777777777778172E-2</v>
      </c>
      <c r="F1686" s="11">
        <f t="shared" si="405"/>
        <v>4.8611111111112298E-2</v>
      </c>
      <c r="H1686" s="12">
        <f t="shared" si="392"/>
        <v>34.888888888888886</v>
      </c>
      <c r="I1686" s="5">
        <f t="shared" si="393"/>
        <v>5.1944444444445184</v>
      </c>
      <c r="J1686" s="4">
        <f t="shared" si="394"/>
        <v>36.689399999999999</v>
      </c>
      <c r="K1686" s="4">
        <f t="shared" si="395"/>
        <v>186.57321079999997</v>
      </c>
      <c r="L1686" s="11">
        <f t="shared" si="396"/>
        <v>228.45705524444449</v>
      </c>
      <c r="N1686" s="12">
        <f t="shared" si="391"/>
        <v>7970.612816306174</v>
      </c>
      <c r="O1686" s="4">
        <f t="shared" si="397"/>
        <v>7970.612816306174</v>
      </c>
      <c r="P1686" s="4">
        <f t="shared" si="398"/>
        <v>0</v>
      </c>
      <c r="Q1686" s="4">
        <f t="shared" si="399"/>
        <v>2.2140591156406039E-3</v>
      </c>
      <c r="R1686" s="4">
        <f t="shared" si="400"/>
        <v>0</v>
      </c>
      <c r="S1686" s="4">
        <f>SUM($Q$3:Q1686)</f>
        <v>0.68505013770868184</v>
      </c>
      <c r="T1686" s="11">
        <f>SUM($R$3:R1686)</f>
        <v>6.1349237757565331E-2</v>
      </c>
      <c r="U1686" s="4">
        <f t="shared" si="401"/>
        <v>0</v>
      </c>
      <c r="AA1686" s="4">
        <f t="shared" si="402"/>
        <v>0</v>
      </c>
      <c r="AM1686" s="4">
        <f t="shared" si="403"/>
        <v>0</v>
      </c>
      <c r="AN1686" s="5">
        <f>SUM($H$3:H1686)</f>
        <v>20314.416666666675</v>
      </c>
    </row>
    <row r="1687" spans="1:40" x14ac:dyDescent="0.3">
      <c r="A1687" s="7" t="s">
        <v>15</v>
      </c>
      <c r="B1687" s="4">
        <v>1684</v>
      </c>
      <c r="C1687" s="4">
        <v>207</v>
      </c>
      <c r="D1687" s="4">
        <v>125.8</v>
      </c>
      <c r="E1687" s="4">
        <f t="shared" si="404"/>
        <v>8.3333333333334522E-2</v>
      </c>
      <c r="F1687" s="11">
        <f t="shared" si="405"/>
        <v>4.1666666666666269E-2</v>
      </c>
      <c r="H1687" s="12">
        <f t="shared" si="392"/>
        <v>34.944444444444443</v>
      </c>
      <c r="I1687" s="5">
        <f t="shared" si="393"/>
        <v>15.583333333333556</v>
      </c>
      <c r="J1687" s="4">
        <f t="shared" si="394"/>
        <v>36.689399999999999</v>
      </c>
      <c r="K1687" s="4">
        <f t="shared" si="395"/>
        <v>187.16786607499998</v>
      </c>
      <c r="L1687" s="11">
        <f t="shared" si="396"/>
        <v>239.44059940833353</v>
      </c>
      <c r="N1687" s="12">
        <f t="shared" si="391"/>
        <v>8367.1187237689883</v>
      </c>
      <c r="O1687" s="4">
        <f t="shared" si="397"/>
        <v>8367.1187237689883</v>
      </c>
      <c r="P1687" s="4">
        <f t="shared" si="398"/>
        <v>0</v>
      </c>
      <c r="Q1687" s="4">
        <f t="shared" si="399"/>
        <v>2.3241996454913855E-3</v>
      </c>
      <c r="R1687" s="4">
        <f t="shared" si="400"/>
        <v>0</v>
      </c>
      <c r="S1687" s="4">
        <f>SUM($Q$3:Q1687)</f>
        <v>0.68737433735417319</v>
      </c>
      <c r="T1687" s="11">
        <f>SUM($R$3:R1687)</f>
        <v>6.1349237757565331E-2</v>
      </c>
      <c r="U1687" s="4">
        <f t="shared" si="401"/>
        <v>0</v>
      </c>
      <c r="AA1687" s="4">
        <f t="shared" si="402"/>
        <v>0</v>
      </c>
      <c r="AM1687" s="4">
        <f t="shared" si="403"/>
        <v>0</v>
      </c>
      <c r="AN1687" s="5">
        <f>SUM($H$3:H1687)</f>
        <v>20349.36111111112</v>
      </c>
    </row>
    <row r="1688" spans="1:40" x14ac:dyDescent="0.3">
      <c r="A1688" s="7" t="s">
        <v>15</v>
      </c>
      <c r="B1688" s="4">
        <v>1685</v>
      </c>
      <c r="C1688" s="4">
        <v>208</v>
      </c>
      <c r="D1688" s="4">
        <v>126.2</v>
      </c>
      <c r="E1688" s="4">
        <f t="shared" si="404"/>
        <v>0.11111111111111072</v>
      </c>
      <c r="F1688" s="11">
        <f t="shared" si="405"/>
        <v>1.3888888888888097E-2</v>
      </c>
      <c r="H1688" s="12">
        <f t="shared" si="392"/>
        <v>35.055555555555557</v>
      </c>
      <c r="I1688" s="5">
        <f t="shared" si="393"/>
        <v>20.777777777777704</v>
      </c>
      <c r="J1688" s="4">
        <f t="shared" si="394"/>
        <v>36.689399999999999</v>
      </c>
      <c r="K1688" s="4">
        <f t="shared" si="395"/>
        <v>188.36001507500001</v>
      </c>
      <c r="L1688" s="11">
        <f t="shared" si="396"/>
        <v>245.82719285277773</v>
      </c>
      <c r="N1688" s="12">
        <f t="shared" si="391"/>
        <v>8617.6088161168191</v>
      </c>
      <c r="O1688" s="4">
        <f t="shared" si="397"/>
        <v>8617.6088161168191</v>
      </c>
      <c r="P1688" s="4">
        <f t="shared" si="398"/>
        <v>0</v>
      </c>
      <c r="Q1688" s="4">
        <f t="shared" si="399"/>
        <v>2.3937802266991164E-3</v>
      </c>
      <c r="R1688" s="4">
        <f t="shared" si="400"/>
        <v>0</v>
      </c>
      <c r="S1688" s="4">
        <f>SUM($Q$3:Q1688)</f>
        <v>0.68976811758087231</v>
      </c>
      <c r="T1688" s="11">
        <f>SUM($R$3:R1688)</f>
        <v>6.1349237757565331E-2</v>
      </c>
      <c r="U1688" s="4">
        <f t="shared" si="401"/>
        <v>0</v>
      </c>
      <c r="AA1688" s="4">
        <f t="shared" si="402"/>
        <v>0</v>
      </c>
      <c r="AM1688" s="4">
        <f t="shared" si="403"/>
        <v>0</v>
      </c>
      <c r="AN1688" s="5">
        <f>SUM($H$3:H1688)</f>
        <v>20384.416666666675</v>
      </c>
    </row>
    <row r="1689" spans="1:40" x14ac:dyDescent="0.3">
      <c r="A1689" s="7" t="s">
        <v>15</v>
      </c>
      <c r="B1689" s="4">
        <v>1686</v>
      </c>
      <c r="C1689" s="4">
        <v>209</v>
      </c>
      <c r="D1689" s="4">
        <v>126.6</v>
      </c>
      <c r="E1689" s="4">
        <f t="shared" si="404"/>
        <v>0.11111111111111072</v>
      </c>
      <c r="F1689" s="11">
        <f t="shared" si="405"/>
        <v>9.8532293435482643E-16</v>
      </c>
      <c r="H1689" s="12">
        <f t="shared" si="392"/>
        <v>35.166666666666664</v>
      </c>
      <c r="I1689" s="5">
        <f t="shared" si="393"/>
        <v>20.777777777777704</v>
      </c>
      <c r="J1689" s="4">
        <f t="shared" si="394"/>
        <v>36.689399999999999</v>
      </c>
      <c r="K1689" s="4">
        <f t="shared" si="395"/>
        <v>189.55594867499997</v>
      </c>
      <c r="L1689" s="11">
        <f t="shared" si="396"/>
        <v>247.02312645277766</v>
      </c>
      <c r="N1689" s="12">
        <f t="shared" si="391"/>
        <v>8686.97994692268</v>
      </c>
      <c r="O1689" s="4">
        <f t="shared" si="397"/>
        <v>8686.97994692268</v>
      </c>
      <c r="P1689" s="4">
        <f t="shared" si="398"/>
        <v>0</v>
      </c>
      <c r="Q1689" s="4">
        <f t="shared" si="399"/>
        <v>2.4130499852563002E-3</v>
      </c>
      <c r="R1689" s="4">
        <f t="shared" si="400"/>
        <v>0</v>
      </c>
      <c r="S1689" s="4">
        <f>SUM($Q$3:Q1689)</f>
        <v>0.69218116756612857</v>
      </c>
      <c r="T1689" s="11">
        <f>SUM($R$3:R1689)</f>
        <v>6.1349237757565331E-2</v>
      </c>
      <c r="U1689" s="4">
        <f t="shared" si="401"/>
        <v>0</v>
      </c>
      <c r="AA1689" s="4">
        <f t="shared" si="402"/>
        <v>0</v>
      </c>
      <c r="AM1689" s="4">
        <f t="shared" si="403"/>
        <v>0</v>
      </c>
      <c r="AN1689" s="5">
        <f>SUM($H$3:H1689)</f>
        <v>20419.583333333343</v>
      </c>
    </row>
    <row r="1690" spans="1:40" x14ac:dyDescent="0.3">
      <c r="A1690" s="7" t="s">
        <v>15</v>
      </c>
      <c r="B1690" s="4">
        <v>1687</v>
      </c>
      <c r="C1690" s="4">
        <v>210</v>
      </c>
      <c r="D1690" s="4">
        <v>127</v>
      </c>
      <c r="E1690" s="4">
        <f t="shared" si="404"/>
        <v>0.11111111111111269</v>
      </c>
      <c r="F1690" s="11">
        <f t="shared" si="405"/>
        <v>-1.3888888888889089E-2</v>
      </c>
      <c r="H1690" s="12">
        <f t="shared" si="392"/>
        <v>35.277777777777779</v>
      </c>
      <c r="I1690" s="5">
        <f t="shared" si="393"/>
        <v>20.777777777778073</v>
      </c>
      <c r="J1690" s="4">
        <f t="shared" si="394"/>
        <v>36.689399999999999</v>
      </c>
      <c r="K1690" s="4">
        <f t="shared" si="395"/>
        <v>190.75566687499997</v>
      </c>
      <c r="L1690" s="11">
        <f t="shared" si="396"/>
        <v>248.22284465277806</v>
      </c>
      <c r="N1690" s="12">
        <f t="shared" si="391"/>
        <v>8756.7503530285594</v>
      </c>
      <c r="O1690" s="4">
        <f t="shared" si="397"/>
        <v>8756.7503530285594</v>
      </c>
      <c r="P1690" s="4">
        <f t="shared" si="398"/>
        <v>0</v>
      </c>
      <c r="Q1690" s="4">
        <f t="shared" si="399"/>
        <v>2.4324306536190445E-3</v>
      </c>
      <c r="R1690" s="4">
        <f t="shared" si="400"/>
        <v>0</v>
      </c>
      <c r="S1690" s="4">
        <f>SUM($Q$3:Q1690)</f>
        <v>0.69461359821974766</v>
      </c>
      <c r="T1690" s="11">
        <f>SUM($R$3:R1690)</f>
        <v>6.1349237757565331E-2</v>
      </c>
      <c r="U1690" s="4">
        <f t="shared" si="401"/>
        <v>0</v>
      </c>
      <c r="AA1690" s="4">
        <f t="shared" si="402"/>
        <v>0</v>
      </c>
      <c r="AM1690" s="4">
        <f t="shared" si="403"/>
        <v>0</v>
      </c>
      <c r="AN1690" s="5">
        <f>SUM($H$3:H1690)</f>
        <v>20454.86111111112</v>
      </c>
    </row>
    <row r="1691" spans="1:40" x14ac:dyDescent="0.3">
      <c r="A1691" s="7" t="s">
        <v>15</v>
      </c>
      <c r="B1691" s="4">
        <v>1688</v>
      </c>
      <c r="C1691" s="4">
        <v>211</v>
      </c>
      <c r="D1691" s="4">
        <v>127.4</v>
      </c>
      <c r="E1691" s="4">
        <f t="shared" si="404"/>
        <v>8.3333333333332538E-2</v>
      </c>
      <c r="F1691" s="11">
        <f t="shared" si="405"/>
        <v>-2.7777777777779157E-2</v>
      </c>
      <c r="H1691" s="12">
        <f t="shared" si="392"/>
        <v>35.388888888888893</v>
      </c>
      <c r="I1691" s="5">
        <f t="shared" si="393"/>
        <v>15.583333333333185</v>
      </c>
      <c r="J1691" s="4">
        <f t="shared" si="394"/>
        <v>36.689399999999999</v>
      </c>
      <c r="K1691" s="4">
        <f t="shared" si="395"/>
        <v>191.95916967500003</v>
      </c>
      <c r="L1691" s="11">
        <f t="shared" si="396"/>
        <v>244.23190300833321</v>
      </c>
      <c r="N1691" s="12">
        <f t="shared" si="391"/>
        <v>8643.0956786837924</v>
      </c>
      <c r="O1691" s="4">
        <f t="shared" si="397"/>
        <v>8643.0956786837924</v>
      </c>
      <c r="P1691" s="4">
        <f t="shared" si="398"/>
        <v>0</v>
      </c>
      <c r="Q1691" s="4">
        <f t="shared" si="399"/>
        <v>2.4008599107454981E-3</v>
      </c>
      <c r="R1691" s="4">
        <f t="shared" si="400"/>
        <v>0</v>
      </c>
      <c r="S1691" s="4">
        <f>SUM($Q$3:Q1691)</f>
        <v>0.69701445813049312</v>
      </c>
      <c r="T1691" s="11">
        <f>SUM($R$3:R1691)</f>
        <v>6.1349237757565331E-2</v>
      </c>
      <c r="U1691" s="4">
        <f t="shared" si="401"/>
        <v>0</v>
      </c>
      <c r="AA1691" s="4">
        <f t="shared" si="402"/>
        <v>0</v>
      </c>
      <c r="AM1691" s="4">
        <f t="shared" si="403"/>
        <v>0</v>
      </c>
      <c r="AN1691" s="5">
        <f>SUM($H$3:H1691)</f>
        <v>20490.250000000011</v>
      </c>
    </row>
    <row r="1692" spans="1:40" x14ac:dyDescent="0.3">
      <c r="A1692" s="7" t="s">
        <v>15</v>
      </c>
      <c r="B1692" s="4">
        <v>1689</v>
      </c>
      <c r="C1692" s="4">
        <v>212</v>
      </c>
      <c r="D1692" s="4">
        <v>127.6</v>
      </c>
      <c r="E1692" s="4">
        <f t="shared" si="404"/>
        <v>5.5555555555554373E-2</v>
      </c>
      <c r="F1692" s="11">
        <f t="shared" si="405"/>
        <v>-2.0833333333332146E-2</v>
      </c>
      <c r="H1692" s="12">
        <f t="shared" si="392"/>
        <v>35.444444444444443</v>
      </c>
      <c r="I1692" s="5">
        <f t="shared" si="393"/>
        <v>10.388888888888667</v>
      </c>
      <c r="J1692" s="4">
        <f t="shared" si="394"/>
        <v>36.689399999999999</v>
      </c>
      <c r="K1692" s="4">
        <f t="shared" si="395"/>
        <v>192.56234029999996</v>
      </c>
      <c r="L1692" s="11">
        <f t="shared" si="396"/>
        <v>239.64062918888862</v>
      </c>
      <c r="N1692" s="12">
        <f t="shared" si="391"/>
        <v>8493.9289679172743</v>
      </c>
      <c r="O1692" s="4">
        <f t="shared" si="397"/>
        <v>8493.9289679172743</v>
      </c>
      <c r="P1692" s="4">
        <f t="shared" si="398"/>
        <v>0</v>
      </c>
      <c r="Q1692" s="4">
        <f t="shared" si="399"/>
        <v>2.3594247133103536E-3</v>
      </c>
      <c r="R1692" s="4">
        <f t="shared" si="400"/>
        <v>0</v>
      </c>
      <c r="S1692" s="4">
        <f>SUM($Q$3:Q1692)</f>
        <v>0.69937388284380342</v>
      </c>
      <c r="T1692" s="11">
        <f>SUM($R$3:R1692)</f>
        <v>6.1349237757565331E-2</v>
      </c>
      <c r="U1692" s="4">
        <f t="shared" si="401"/>
        <v>0</v>
      </c>
      <c r="AA1692" s="4">
        <f t="shared" si="402"/>
        <v>0</v>
      </c>
      <c r="AM1692" s="4">
        <f t="shared" si="403"/>
        <v>0</v>
      </c>
      <c r="AN1692" s="5">
        <f>SUM($H$3:H1692)</f>
        <v>20525.694444444456</v>
      </c>
    </row>
    <row r="1693" spans="1:40" x14ac:dyDescent="0.3">
      <c r="A1693" s="7" t="s">
        <v>15</v>
      </c>
      <c r="B1693" s="4">
        <v>1690</v>
      </c>
      <c r="C1693" s="4">
        <v>213</v>
      </c>
      <c r="D1693" s="4">
        <v>127.8</v>
      </c>
      <c r="E1693" s="4">
        <f t="shared" si="404"/>
        <v>4.1666666666668246E-2</v>
      </c>
      <c r="F1693" s="11">
        <f t="shared" si="405"/>
        <v>-1.3888888888888101E-2</v>
      </c>
      <c r="H1693" s="12">
        <f t="shared" si="392"/>
        <v>35.5</v>
      </c>
      <c r="I1693" s="5">
        <f t="shared" si="393"/>
        <v>7.7916666666669618</v>
      </c>
      <c r="J1693" s="4">
        <f t="shared" si="394"/>
        <v>36.689399999999999</v>
      </c>
      <c r="K1693" s="4">
        <f t="shared" si="395"/>
        <v>193.16645707499998</v>
      </c>
      <c r="L1693" s="11">
        <f t="shared" si="396"/>
        <v>237.64752374166693</v>
      </c>
      <c r="N1693" s="12">
        <f t="shared" si="391"/>
        <v>8436.4870928291766</v>
      </c>
      <c r="O1693" s="4">
        <f t="shared" si="397"/>
        <v>8436.4870928291766</v>
      </c>
      <c r="P1693" s="4">
        <f t="shared" si="398"/>
        <v>0</v>
      </c>
      <c r="Q1693" s="4">
        <f t="shared" si="399"/>
        <v>2.3434686368969935E-3</v>
      </c>
      <c r="R1693" s="4">
        <f t="shared" si="400"/>
        <v>0</v>
      </c>
      <c r="S1693" s="4">
        <f>SUM($Q$3:Q1693)</f>
        <v>0.70171735148070036</v>
      </c>
      <c r="T1693" s="11">
        <f>SUM($R$3:R1693)</f>
        <v>6.1349237757565331E-2</v>
      </c>
      <c r="U1693" s="4">
        <f t="shared" si="401"/>
        <v>0</v>
      </c>
      <c r="AA1693" s="4">
        <f t="shared" si="402"/>
        <v>0</v>
      </c>
      <c r="AM1693" s="4">
        <f t="shared" si="403"/>
        <v>0</v>
      </c>
      <c r="AN1693" s="5">
        <f>SUM($H$3:H1693)</f>
        <v>20561.194444444456</v>
      </c>
    </row>
    <row r="1694" spans="1:40" x14ac:dyDescent="0.3">
      <c r="A1694" s="7" t="s">
        <v>15</v>
      </c>
      <c r="B1694" s="4">
        <v>1691</v>
      </c>
      <c r="C1694" s="4">
        <v>214</v>
      </c>
      <c r="D1694" s="4">
        <v>127.9</v>
      </c>
      <c r="E1694" s="4">
        <f t="shared" si="404"/>
        <v>2.7777777777778172E-2</v>
      </c>
      <c r="F1694" s="11">
        <f t="shared" si="405"/>
        <v>-6.9444444444460244E-3</v>
      </c>
      <c r="H1694" s="12">
        <f t="shared" si="392"/>
        <v>35.527777777777779</v>
      </c>
      <c r="I1694" s="5">
        <f t="shared" si="393"/>
        <v>5.1944444444445184</v>
      </c>
      <c r="J1694" s="4">
        <f t="shared" si="394"/>
        <v>36.689399999999999</v>
      </c>
      <c r="K1694" s="4">
        <f t="shared" si="395"/>
        <v>193.46887026874998</v>
      </c>
      <c r="L1694" s="11">
        <f t="shared" si="396"/>
        <v>235.3527147131945</v>
      </c>
      <c r="N1694" s="12">
        <f t="shared" si="391"/>
        <v>8361.5589477271042</v>
      </c>
      <c r="O1694" s="4">
        <f t="shared" si="397"/>
        <v>8361.5589477271042</v>
      </c>
      <c r="P1694" s="4">
        <f t="shared" si="398"/>
        <v>0</v>
      </c>
      <c r="Q1694" s="4">
        <f t="shared" si="399"/>
        <v>2.3226552632575289E-3</v>
      </c>
      <c r="R1694" s="4">
        <f t="shared" si="400"/>
        <v>0</v>
      </c>
      <c r="S1694" s="4">
        <f>SUM($Q$3:Q1694)</f>
        <v>0.70404000674395784</v>
      </c>
      <c r="T1694" s="11">
        <f>SUM($R$3:R1694)</f>
        <v>6.1349237757565331E-2</v>
      </c>
      <c r="U1694" s="4">
        <f t="shared" si="401"/>
        <v>0</v>
      </c>
      <c r="AA1694" s="4">
        <f t="shared" si="402"/>
        <v>0</v>
      </c>
      <c r="AM1694" s="4">
        <f t="shared" si="403"/>
        <v>0</v>
      </c>
      <c r="AN1694" s="5">
        <f>SUM($H$3:H1694)</f>
        <v>20596.722222222234</v>
      </c>
    </row>
    <row r="1695" spans="1:40" x14ac:dyDescent="0.3">
      <c r="A1695" s="7" t="s">
        <v>15</v>
      </c>
      <c r="B1695" s="4">
        <v>1692</v>
      </c>
      <c r="C1695" s="4">
        <v>215</v>
      </c>
      <c r="D1695" s="4">
        <v>128</v>
      </c>
      <c r="E1695" s="4">
        <f t="shared" si="404"/>
        <v>2.7777777777776198E-2</v>
      </c>
      <c r="F1695" s="11">
        <f t="shared" si="405"/>
        <v>-9.8705765783080324E-16</v>
      </c>
      <c r="H1695" s="12">
        <f t="shared" si="392"/>
        <v>35.555555555555557</v>
      </c>
      <c r="I1695" s="5">
        <f t="shared" si="393"/>
        <v>5.1944444444441489</v>
      </c>
      <c r="J1695" s="4">
        <f t="shared" si="394"/>
        <v>36.689399999999999</v>
      </c>
      <c r="K1695" s="4">
        <f t="shared" si="395"/>
        <v>193.77152000000004</v>
      </c>
      <c r="L1695" s="11">
        <f t="shared" si="396"/>
        <v>235.65536444444419</v>
      </c>
      <c r="N1695" s="12">
        <f t="shared" si="391"/>
        <v>8378.8574024691279</v>
      </c>
      <c r="O1695" s="4">
        <f t="shared" si="397"/>
        <v>8378.8574024691279</v>
      </c>
      <c r="P1695" s="4">
        <f t="shared" si="398"/>
        <v>0</v>
      </c>
      <c r="Q1695" s="4">
        <f t="shared" si="399"/>
        <v>2.3274603895747578E-3</v>
      </c>
      <c r="R1695" s="4">
        <f t="shared" si="400"/>
        <v>0</v>
      </c>
      <c r="S1695" s="4">
        <f>SUM($Q$3:Q1695)</f>
        <v>0.7063674671335326</v>
      </c>
      <c r="T1695" s="11">
        <f>SUM($R$3:R1695)</f>
        <v>6.1349237757565331E-2</v>
      </c>
      <c r="U1695" s="4">
        <f t="shared" si="401"/>
        <v>0</v>
      </c>
      <c r="AA1695" s="4">
        <f t="shared" si="402"/>
        <v>0</v>
      </c>
      <c r="AM1695" s="4">
        <f t="shared" si="403"/>
        <v>0</v>
      </c>
      <c r="AN1695" s="5">
        <f>SUM($H$3:H1695)</f>
        <v>20632.277777777788</v>
      </c>
    </row>
    <row r="1696" spans="1:40" x14ac:dyDescent="0.3">
      <c r="A1696" s="7" t="s">
        <v>15</v>
      </c>
      <c r="B1696" s="4">
        <v>1693</v>
      </c>
      <c r="C1696" s="4">
        <v>216</v>
      </c>
      <c r="D1696" s="4">
        <v>128.1</v>
      </c>
      <c r="E1696" s="4">
        <f t="shared" si="404"/>
        <v>2.7777777777776198E-2</v>
      </c>
      <c r="F1696" s="11">
        <f t="shared" si="405"/>
        <v>1.9741153156616065E-15</v>
      </c>
      <c r="H1696" s="12">
        <f t="shared" si="392"/>
        <v>35.583333333333329</v>
      </c>
      <c r="I1696" s="5">
        <f t="shared" si="393"/>
        <v>5.1944444444441489</v>
      </c>
      <c r="J1696" s="4">
        <f t="shared" si="394"/>
        <v>36.689399999999999</v>
      </c>
      <c r="K1696" s="4">
        <f t="shared" si="395"/>
        <v>194.07440626874995</v>
      </c>
      <c r="L1696" s="11">
        <f t="shared" si="396"/>
        <v>235.9582507131941</v>
      </c>
      <c r="N1696" s="12">
        <f t="shared" si="391"/>
        <v>8396.1810878778233</v>
      </c>
      <c r="O1696" s="4">
        <f t="shared" si="397"/>
        <v>8396.1810878778233</v>
      </c>
      <c r="P1696" s="4">
        <f t="shared" si="398"/>
        <v>0</v>
      </c>
      <c r="Q1696" s="4">
        <f t="shared" si="399"/>
        <v>2.3322725244105062E-3</v>
      </c>
      <c r="R1696" s="4">
        <f t="shared" si="400"/>
        <v>0</v>
      </c>
      <c r="S1696" s="4">
        <f>SUM($Q$3:Q1696)</f>
        <v>0.70869973965794308</v>
      </c>
      <c r="T1696" s="11">
        <f>SUM($R$3:R1696)</f>
        <v>6.1349237757565331E-2</v>
      </c>
      <c r="U1696" s="4">
        <f t="shared" si="401"/>
        <v>0</v>
      </c>
      <c r="AA1696" s="4">
        <f t="shared" si="402"/>
        <v>0</v>
      </c>
      <c r="AM1696" s="4">
        <f t="shared" si="403"/>
        <v>0</v>
      </c>
      <c r="AN1696" s="5">
        <f>SUM($H$3:H1696)</f>
        <v>20667.86111111112</v>
      </c>
    </row>
    <row r="1697" spans="1:40" x14ac:dyDescent="0.3">
      <c r="A1697" s="7" t="s">
        <v>15</v>
      </c>
      <c r="B1697" s="4">
        <v>1694</v>
      </c>
      <c r="C1697" s="4">
        <v>217</v>
      </c>
      <c r="D1697" s="4">
        <v>128.19999999999999</v>
      </c>
      <c r="E1697" s="4">
        <f t="shared" si="404"/>
        <v>2.7777777777780146E-2</v>
      </c>
      <c r="F1697" s="11">
        <f t="shared" si="405"/>
        <v>1.9741153156616065E-15</v>
      </c>
      <c r="H1697" s="12">
        <f t="shared" si="392"/>
        <v>35.611111111111107</v>
      </c>
      <c r="I1697" s="5">
        <f t="shared" si="393"/>
        <v>5.194444444444887</v>
      </c>
      <c r="J1697" s="4">
        <f t="shared" si="394"/>
        <v>36.689399999999999</v>
      </c>
      <c r="K1697" s="4">
        <f t="shared" si="395"/>
        <v>194.37752907499996</v>
      </c>
      <c r="L1697" s="11">
        <f t="shared" si="396"/>
        <v>236.26137351944485</v>
      </c>
      <c r="N1697" s="12">
        <f t="shared" si="391"/>
        <v>8413.5300236646744</v>
      </c>
      <c r="O1697" s="4">
        <f t="shared" si="397"/>
        <v>8413.5300236646744</v>
      </c>
      <c r="P1697" s="4">
        <f t="shared" si="398"/>
        <v>0</v>
      </c>
      <c r="Q1697" s="4">
        <f t="shared" si="399"/>
        <v>2.3370916732401875E-3</v>
      </c>
      <c r="R1697" s="4">
        <f t="shared" si="400"/>
        <v>0</v>
      </c>
      <c r="S1697" s="4">
        <f>SUM($Q$3:Q1697)</f>
        <v>0.71103683133118323</v>
      </c>
      <c r="T1697" s="11">
        <f>SUM($R$3:R1697)</f>
        <v>6.1349237757565331E-2</v>
      </c>
      <c r="U1697" s="4">
        <f t="shared" si="401"/>
        <v>0</v>
      </c>
      <c r="AA1697" s="4">
        <f t="shared" si="402"/>
        <v>0</v>
      </c>
      <c r="AM1697" s="4">
        <f t="shared" si="403"/>
        <v>0</v>
      </c>
      <c r="AN1697" s="5">
        <f>SUM($H$3:H1697)</f>
        <v>20703.47222222223</v>
      </c>
    </row>
    <row r="1698" spans="1:40" x14ac:dyDescent="0.3">
      <c r="A1698" s="7" t="s">
        <v>15</v>
      </c>
      <c r="B1698" s="4">
        <v>1695</v>
      </c>
      <c r="C1698" s="4">
        <v>218</v>
      </c>
      <c r="D1698" s="4">
        <v>128.30000000000001</v>
      </c>
      <c r="E1698" s="4">
        <f t="shared" si="404"/>
        <v>2.7777777777780146E-2</v>
      </c>
      <c r="F1698" s="11">
        <f t="shared" si="405"/>
        <v>-1.9741153156616065E-15</v>
      </c>
      <c r="H1698" s="12">
        <f t="shared" si="392"/>
        <v>35.638888888888893</v>
      </c>
      <c r="I1698" s="5">
        <f t="shared" si="393"/>
        <v>5.194444444444887</v>
      </c>
      <c r="J1698" s="4">
        <f t="shared" si="394"/>
        <v>36.689399999999999</v>
      </c>
      <c r="K1698" s="4">
        <f t="shared" si="395"/>
        <v>194.68088841875002</v>
      </c>
      <c r="L1698" s="11">
        <f t="shared" si="396"/>
        <v>236.56473286319491</v>
      </c>
      <c r="N1698" s="12">
        <f t="shared" si="391"/>
        <v>8430.9042295410854</v>
      </c>
      <c r="O1698" s="4">
        <f t="shared" si="397"/>
        <v>8430.9042295410854</v>
      </c>
      <c r="P1698" s="4">
        <f t="shared" si="398"/>
        <v>0</v>
      </c>
      <c r="Q1698" s="4">
        <f t="shared" si="399"/>
        <v>2.3419178415391901E-3</v>
      </c>
      <c r="R1698" s="4">
        <f t="shared" si="400"/>
        <v>0</v>
      </c>
      <c r="S1698" s="4">
        <f>SUM($Q$3:Q1698)</f>
        <v>0.71337874917272237</v>
      </c>
      <c r="T1698" s="11">
        <f>SUM($R$3:R1698)</f>
        <v>6.1349237757565331E-2</v>
      </c>
      <c r="U1698" s="4">
        <f t="shared" si="401"/>
        <v>0</v>
      </c>
      <c r="AA1698" s="4">
        <f t="shared" si="402"/>
        <v>0</v>
      </c>
      <c r="AM1698" s="4">
        <f t="shared" si="403"/>
        <v>0</v>
      </c>
      <c r="AN1698" s="5">
        <f>SUM($H$3:H1698)</f>
        <v>20739.11111111112</v>
      </c>
    </row>
    <row r="1699" spans="1:40" x14ac:dyDescent="0.3">
      <c r="A1699" s="7" t="s">
        <v>15</v>
      </c>
      <c r="B1699" s="4">
        <v>1696</v>
      </c>
      <c r="C1699" s="4">
        <v>219</v>
      </c>
      <c r="D1699" s="4">
        <v>128.4</v>
      </c>
      <c r="E1699" s="4">
        <f t="shared" si="404"/>
        <v>2.7777777777776198E-2</v>
      </c>
      <c r="F1699" s="11">
        <f t="shared" si="405"/>
        <v>-1.9741153156616065E-15</v>
      </c>
      <c r="H1699" s="12">
        <f t="shared" si="392"/>
        <v>35.666666666666664</v>
      </c>
      <c r="I1699" s="5">
        <f t="shared" si="393"/>
        <v>5.1944444444441489</v>
      </c>
      <c r="J1699" s="4">
        <f t="shared" si="394"/>
        <v>36.689399999999999</v>
      </c>
      <c r="K1699" s="4">
        <f t="shared" si="395"/>
        <v>194.98448429999996</v>
      </c>
      <c r="L1699" s="11">
        <f t="shared" si="396"/>
        <v>236.86832874444411</v>
      </c>
      <c r="N1699" s="12">
        <f t="shared" si="391"/>
        <v>8448.3037252185059</v>
      </c>
      <c r="O1699" s="4">
        <f t="shared" si="397"/>
        <v>8448.3037252185059</v>
      </c>
      <c r="P1699" s="4">
        <f t="shared" si="398"/>
        <v>0</v>
      </c>
      <c r="Q1699" s="4">
        <f t="shared" si="399"/>
        <v>2.3467510347829185E-3</v>
      </c>
      <c r="R1699" s="4">
        <f t="shared" si="400"/>
        <v>0</v>
      </c>
      <c r="S1699" s="4">
        <f>SUM($Q$3:Q1699)</f>
        <v>0.71572550020750525</v>
      </c>
      <c r="T1699" s="11">
        <f>SUM($R$3:R1699)</f>
        <v>6.1349237757565331E-2</v>
      </c>
      <c r="U1699" s="4">
        <f t="shared" si="401"/>
        <v>0</v>
      </c>
      <c r="AA1699" s="4">
        <f t="shared" si="402"/>
        <v>0</v>
      </c>
      <c r="AM1699" s="4">
        <f t="shared" si="403"/>
        <v>0</v>
      </c>
      <c r="AN1699" s="5">
        <f>SUM($H$3:H1699)</f>
        <v>20774.777777777788</v>
      </c>
    </row>
    <row r="1700" spans="1:40" x14ac:dyDescent="0.3">
      <c r="A1700" s="7" t="s">
        <v>15</v>
      </c>
      <c r="B1700" s="4">
        <v>1697</v>
      </c>
      <c r="C1700" s="4">
        <v>220</v>
      </c>
      <c r="D1700" s="4">
        <v>128.5</v>
      </c>
      <c r="E1700" s="4">
        <f t="shared" si="404"/>
        <v>2.7777777777776198E-2</v>
      </c>
      <c r="F1700" s="11">
        <f t="shared" si="405"/>
        <v>-6.9444444444440494E-3</v>
      </c>
      <c r="H1700" s="12">
        <f t="shared" si="392"/>
        <v>35.694444444444443</v>
      </c>
      <c r="I1700" s="5">
        <f t="shared" si="393"/>
        <v>5.1944444444441489</v>
      </c>
      <c r="J1700" s="4">
        <f t="shared" si="394"/>
        <v>36.689399999999999</v>
      </c>
      <c r="K1700" s="4">
        <f t="shared" si="395"/>
        <v>195.28831671874994</v>
      </c>
      <c r="L1700" s="11">
        <f t="shared" si="396"/>
        <v>237.17216116319409</v>
      </c>
      <c r="N1700" s="12">
        <f t="shared" si="391"/>
        <v>8465.7285304084562</v>
      </c>
      <c r="O1700" s="4">
        <f t="shared" si="397"/>
        <v>8465.7285304084562</v>
      </c>
      <c r="P1700" s="4">
        <f t="shared" si="398"/>
        <v>0</v>
      </c>
      <c r="Q1700" s="4">
        <f t="shared" si="399"/>
        <v>2.3515912584467936E-3</v>
      </c>
      <c r="R1700" s="4">
        <f t="shared" si="400"/>
        <v>0</v>
      </c>
      <c r="S1700" s="4">
        <f>SUM($Q$3:Q1700)</f>
        <v>0.718077091465952</v>
      </c>
      <c r="T1700" s="11">
        <f>SUM($R$3:R1700)</f>
        <v>6.1349237757565331E-2</v>
      </c>
      <c r="U1700" s="4">
        <f t="shared" si="401"/>
        <v>0</v>
      </c>
      <c r="AA1700" s="4">
        <f t="shared" si="402"/>
        <v>0</v>
      </c>
      <c r="AM1700" s="4">
        <f t="shared" si="403"/>
        <v>0</v>
      </c>
      <c r="AN1700" s="5">
        <f>SUM($H$3:H1700)</f>
        <v>20810.472222222234</v>
      </c>
    </row>
    <row r="1701" spans="1:40" x14ac:dyDescent="0.3">
      <c r="A1701" s="7" t="s">
        <v>15</v>
      </c>
      <c r="B1701" s="4">
        <v>1698</v>
      </c>
      <c r="C1701" s="4">
        <v>221</v>
      </c>
      <c r="D1701" s="4">
        <v>128.6</v>
      </c>
      <c r="E1701" s="4">
        <f t="shared" si="404"/>
        <v>1.3888888888888099E-2</v>
      </c>
      <c r="F1701" s="11">
        <f t="shared" si="405"/>
        <v>-2.0833333333332149E-2</v>
      </c>
      <c r="H1701" s="12">
        <f t="shared" si="392"/>
        <v>35.722222222222221</v>
      </c>
      <c r="I1701" s="5">
        <f t="shared" si="393"/>
        <v>2.5972222222220744</v>
      </c>
      <c r="J1701" s="4">
        <f t="shared" si="394"/>
        <v>36.689399999999999</v>
      </c>
      <c r="K1701" s="4">
        <f t="shared" si="395"/>
        <v>195.59238567499997</v>
      </c>
      <c r="L1701" s="11">
        <f t="shared" si="396"/>
        <v>234.87900789722204</v>
      </c>
      <c r="N1701" s="12">
        <f t="shared" si="391"/>
        <v>8390.4001154396537</v>
      </c>
      <c r="O1701" s="4">
        <f t="shared" si="397"/>
        <v>8390.4001154396537</v>
      </c>
      <c r="P1701" s="4">
        <f t="shared" si="398"/>
        <v>0</v>
      </c>
      <c r="Q1701" s="4">
        <f t="shared" si="399"/>
        <v>2.3306666987332374E-3</v>
      </c>
      <c r="R1701" s="4">
        <f t="shared" si="400"/>
        <v>0</v>
      </c>
      <c r="S1701" s="4">
        <f>SUM($Q$3:Q1701)</f>
        <v>0.72040775816468527</v>
      </c>
      <c r="T1701" s="11">
        <f>SUM($R$3:R1701)</f>
        <v>6.1349237757565331E-2</v>
      </c>
      <c r="U1701" s="4">
        <f t="shared" si="401"/>
        <v>0</v>
      </c>
      <c r="AA1701" s="4">
        <f t="shared" si="402"/>
        <v>0</v>
      </c>
      <c r="AM1701" s="4">
        <f t="shared" si="403"/>
        <v>0</v>
      </c>
      <c r="AN1701" s="5">
        <f>SUM($H$3:H1701)</f>
        <v>20846.194444444456</v>
      </c>
    </row>
    <row r="1702" spans="1:40" x14ac:dyDescent="0.3">
      <c r="A1702" s="7" t="s">
        <v>15</v>
      </c>
      <c r="B1702" s="4">
        <v>1699</v>
      </c>
      <c r="C1702" s="4">
        <v>222</v>
      </c>
      <c r="D1702" s="4">
        <v>128.6</v>
      </c>
      <c r="E1702" s="4">
        <f t="shared" si="404"/>
        <v>-1.3888888888888099E-2</v>
      </c>
      <c r="F1702" s="11">
        <f t="shared" si="405"/>
        <v>-2.7777777777776198E-2</v>
      </c>
      <c r="H1702" s="12">
        <f t="shared" si="392"/>
        <v>35.722222222222221</v>
      </c>
      <c r="I1702" s="5">
        <f t="shared" si="393"/>
        <v>-2.5972222222220744</v>
      </c>
      <c r="J1702" s="4">
        <f t="shared" si="394"/>
        <v>36.689399999999999</v>
      </c>
      <c r="K1702" s="4">
        <f t="shared" si="395"/>
        <v>195.59238567499997</v>
      </c>
      <c r="L1702" s="11">
        <f t="shared" si="396"/>
        <v>229.68456345277789</v>
      </c>
      <c r="N1702" s="12">
        <f t="shared" si="391"/>
        <v>8204.8430166742328</v>
      </c>
      <c r="O1702" s="4">
        <f t="shared" si="397"/>
        <v>8204.8430166742328</v>
      </c>
      <c r="P1702" s="4">
        <f t="shared" si="398"/>
        <v>0</v>
      </c>
      <c r="Q1702" s="4">
        <f t="shared" si="399"/>
        <v>2.2791230601872867E-3</v>
      </c>
      <c r="R1702" s="4">
        <f t="shared" si="400"/>
        <v>0</v>
      </c>
      <c r="S1702" s="4">
        <f>SUM($Q$3:Q1702)</f>
        <v>0.72268688122487257</v>
      </c>
      <c r="T1702" s="11">
        <f>SUM($R$3:R1702)</f>
        <v>6.1349237757565331E-2</v>
      </c>
      <c r="U1702" s="4">
        <f t="shared" si="401"/>
        <v>0</v>
      </c>
      <c r="AA1702" s="4">
        <f t="shared" si="402"/>
        <v>0</v>
      </c>
      <c r="AM1702" s="4">
        <f t="shared" si="403"/>
        <v>0</v>
      </c>
      <c r="AN1702" s="5">
        <f>SUM($H$3:H1702)</f>
        <v>20881.916666666679</v>
      </c>
    </row>
    <row r="1703" spans="1:40" x14ac:dyDescent="0.3">
      <c r="A1703" s="7" t="s">
        <v>15</v>
      </c>
      <c r="B1703" s="4">
        <v>1700</v>
      </c>
      <c r="C1703" s="4">
        <v>223</v>
      </c>
      <c r="D1703" s="4">
        <v>128.5</v>
      </c>
      <c r="E1703" s="4">
        <f t="shared" si="404"/>
        <v>-4.1666666666664298E-2</v>
      </c>
      <c r="F1703" s="11">
        <f t="shared" si="405"/>
        <v>-2.0833333333334123E-2</v>
      </c>
      <c r="H1703" s="12">
        <f t="shared" si="392"/>
        <v>35.694444444444443</v>
      </c>
      <c r="I1703" s="5">
        <f t="shared" si="393"/>
        <v>-7.7916666666662238</v>
      </c>
      <c r="J1703" s="4">
        <f t="shared" si="394"/>
        <v>36.689399999999999</v>
      </c>
      <c r="K1703" s="4">
        <f t="shared" si="395"/>
        <v>195.28831671874994</v>
      </c>
      <c r="L1703" s="11">
        <f t="shared" si="396"/>
        <v>224.18605005208371</v>
      </c>
      <c r="N1703" s="12">
        <f t="shared" si="391"/>
        <v>8002.1965088035431</v>
      </c>
      <c r="O1703" s="4">
        <f t="shared" si="397"/>
        <v>8002.1965088035431</v>
      </c>
      <c r="P1703" s="4">
        <f t="shared" si="398"/>
        <v>0</v>
      </c>
      <c r="Q1703" s="4">
        <f t="shared" si="399"/>
        <v>2.2228323635565396E-3</v>
      </c>
      <c r="R1703" s="4">
        <f t="shared" si="400"/>
        <v>0</v>
      </c>
      <c r="S1703" s="4">
        <f>SUM($Q$3:Q1703)</f>
        <v>0.72490971358842915</v>
      </c>
      <c r="T1703" s="11">
        <f>SUM($R$3:R1703)</f>
        <v>6.1349237757565331E-2</v>
      </c>
      <c r="U1703" s="4">
        <f t="shared" si="401"/>
        <v>0</v>
      </c>
      <c r="AA1703" s="4">
        <f t="shared" si="402"/>
        <v>0</v>
      </c>
      <c r="AM1703" s="4">
        <f t="shared" si="403"/>
        <v>0</v>
      </c>
      <c r="AN1703" s="5">
        <f>SUM($H$3:H1703)</f>
        <v>20917.611111111124</v>
      </c>
    </row>
    <row r="1704" spans="1:40" x14ac:dyDescent="0.3">
      <c r="A1704" s="7" t="s">
        <v>15</v>
      </c>
      <c r="B1704" s="4">
        <v>1701</v>
      </c>
      <c r="C1704" s="4">
        <v>224</v>
      </c>
      <c r="D1704" s="4">
        <v>128.30000000000001</v>
      </c>
      <c r="E1704" s="4">
        <f t="shared" si="404"/>
        <v>-5.5555555555556344E-2</v>
      </c>
      <c r="F1704" s="11">
        <f t="shared" si="405"/>
        <v>-6.9444444444460227E-3</v>
      </c>
      <c r="H1704" s="12">
        <f t="shared" si="392"/>
        <v>35.638888888888893</v>
      </c>
      <c r="I1704" s="5">
        <f t="shared" si="393"/>
        <v>-10.388888888889037</v>
      </c>
      <c r="J1704" s="4">
        <f t="shared" si="394"/>
        <v>36.689399999999999</v>
      </c>
      <c r="K1704" s="4">
        <f t="shared" si="395"/>
        <v>194.68088841875002</v>
      </c>
      <c r="L1704" s="11">
        <f t="shared" si="396"/>
        <v>220.98139952986099</v>
      </c>
      <c r="N1704" s="12">
        <f t="shared" si="391"/>
        <v>7875.5315443558802</v>
      </c>
      <c r="O1704" s="4">
        <f t="shared" si="397"/>
        <v>7875.5315443558802</v>
      </c>
      <c r="P1704" s="4">
        <f t="shared" si="398"/>
        <v>0</v>
      </c>
      <c r="Q1704" s="4">
        <f t="shared" si="399"/>
        <v>2.1876476512099666E-3</v>
      </c>
      <c r="R1704" s="4">
        <f t="shared" si="400"/>
        <v>0</v>
      </c>
      <c r="S1704" s="4">
        <f>SUM($Q$3:Q1704)</f>
        <v>0.72709736123963908</v>
      </c>
      <c r="T1704" s="11">
        <f>SUM($R$3:R1704)</f>
        <v>6.1349237757565331E-2</v>
      </c>
      <c r="U1704" s="4">
        <f t="shared" si="401"/>
        <v>0</v>
      </c>
      <c r="AA1704" s="4">
        <f t="shared" si="402"/>
        <v>0</v>
      </c>
      <c r="AM1704" s="4">
        <f t="shared" si="403"/>
        <v>0</v>
      </c>
      <c r="AN1704" s="5">
        <f>SUM($H$3:H1704)</f>
        <v>20953.250000000015</v>
      </c>
    </row>
    <row r="1705" spans="1:40" x14ac:dyDescent="0.3">
      <c r="A1705" s="7" t="s">
        <v>15</v>
      </c>
      <c r="B1705" s="4">
        <v>1702</v>
      </c>
      <c r="C1705" s="4">
        <v>225</v>
      </c>
      <c r="D1705" s="4">
        <v>128.1</v>
      </c>
      <c r="E1705" s="4">
        <f t="shared" si="404"/>
        <v>-5.5555555555556344E-2</v>
      </c>
      <c r="F1705" s="11">
        <f t="shared" si="405"/>
        <v>-6.944444444444052E-3</v>
      </c>
      <c r="H1705" s="12">
        <f t="shared" si="392"/>
        <v>35.583333333333329</v>
      </c>
      <c r="I1705" s="5">
        <f t="shared" si="393"/>
        <v>-10.388888888889037</v>
      </c>
      <c r="J1705" s="4">
        <f t="shared" si="394"/>
        <v>36.689399999999999</v>
      </c>
      <c r="K1705" s="4">
        <f t="shared" si="395"/>
        <v>194.07440626874995</v>
      </c>
      <c r="L1705" s="11">
        <f t="shared" si="396"/>
        <v>220.3749173798609</v>
      </c>
      <c r="N1705" s="12">
        <f t="shared" si="391"/>
        <v>7841.6741434333826</v>
      </c>
      <c r="O1705" s="4">
        <f t="shared" si="397"/>
        <v>7841.6741434333826</v>
      </c>
      <c r="P1705" s="4">
        <f t="shared" si="398"/>
        <v>0</v>
      </c>
      <c r="Q1705" s="4">
        <f t="shared" si="399"/>
        <v>2.1782428176203841E-3</v>
      </c>
      <c r="R1705" s="4">
        <f t="shared" si="400"/>
        <v>0</v>
      </c>
      <c r="S1705" s="4">
        <f>SUM($Q$3:Q1705)</f>
        <v>0.72927560405725944</v>
      </c>
      <c r="T1705" s="11">
        <f>SUM($R$3:R1705)</f>
        <v>6.1349237757565331E-2</v>
      </c>
      <c r="U1705" s="4">
        <f t="shared" si="401"/>
        <v>0</v>
      </c>
      <c r="AA1705" s="4">
        <f t="shared" si="402"/>
        <v>0</v>
      </c>
      <c r="AM1705" s="4">
        <f t="shared" si="403"/>
        <v>0</v>
      </c>
      <c r="AN1705" s="5">
        <f>SUM($H$3:H1705)</f>
        <v>20988.833333333347</v>
      </c>
    </row>
    <row r="1706" spans="1:40" x14ac:dyDescent="0.3">
      <c r="A1706" s="7" t="s">
        <v>15</v>
      </c>
      <c r="B1706" s="4">
        <v>1703</v>
      </c>
      <c r="C1706" s="4">
        <v>226</v>
      </c>
      <c r="D1706" s="4">
        <v>127.9</v>
      </c>
      <c r="E1706" s="4">
        <f t="shared" si="404"/>
        <v>-6.9444444444444448E-2</v>
      </c>
      <c r="F1706" s="11">
        <f t="shared" si="405"/>
        <v>-6.944444444444052E-3</v>
      </c>
      <c r="H1706" s="12">
        <f t="shared" si="392"/>
        <v>35.527777777777779</v>
      </c>
      <c r="I1706" s="5">
        <f t="shared" si="393"/>
        <v>-12.986111111111112</v>
      </c>
      <c r="J1706" s="4">
        <f t="shared" si="394"/>
        <v>36.689399999999999</v>
      </c>
      <c r="K1706" s="4">
        <f t="shared" si="395"/>
        <v>193.46887026874998</v>
      </c>
      <c r="L1706" s="11">
        <f t="shared" si="396"/>
        <v>217.17215915763887</v>
      </c>
      <c r="N1706" s="12">
        <f t="shared" si="391"/>
        <v>7715.6442100727809</v>
      </c>
      <c r="O1706" s="4">
        <f t="shared" si="397"/>
        <v>7715.6442100727809</v>
      </c>
      <c r="P1706" s="4">
        <f t="shared" si="398"/>
        <v>0</v>
      </c>
      <c r="Q1706" s="4">
        <f t="shared" si="399"/>
        <v>2.1432345027979946E-3</v>
      </c>
      <c r="R1706" s="4">
        <f t="shared" si="400"/>
        <v>0</v>
      </c>
      <c r="S1706" s="4">
        <f>SUM($Q$3:Q1706)</f>
        <v>0.7314188385600574</v>
      </c>
      <c r="T1706" s="11">
        <f>SUM($R$3:R1706)</f>
        <v>6.1349237757565331E-2</v>
      </c>
      <c r="U1706" s="4">
        <f t="shared" si="401"/>
        <v>0</v>
      </c>
      <c r="AA1706" s="4">
        <f t="shared" si="402"/>
        <v>0</v>
      </c>
      <c r="AM1706" s="4">
        <f t="shared" si="403"/>
        <v>0</v>
      </c>
      <c r="AN1706" s="5">
        <f>SUM($H$3:H1706)</f>
        <v>21024.361111111124</v>
      </c>
    </row>
    <row r="1707" spans="1:40" x14ac:dyDescent="0.3">
      <c r="A1707" s="7" t="s">
        <v>15</v>
      </c>
      <c r="B1707" s="4">
        <v>1704</v>
      </c>
      <c r="C1707" s="4">
        <v>227</v>
      </c>
      <c r="D1707" s="4">
        <v>127.6</v>
      </c>
      <c r="E1707" s="4">
        <f t="shared" si="404"/>
        <v>-6.9444444444444448E-2</v>
      </c>
      <c r="F1707" s="11">
        <f t="shared" si="405"/>
        <v>6.9444444444450373E-3</v>
      </c>
      <c r="H1707" s="12">
        <f t="shared" si="392"/>
        <v>35.444444444444443</v>
      </c>
      <c r="I1707" s="5">
        <f t="shared" si="393"/>
        <v>-12.986111111111112</v>
      </c>
      <c r="J1707" s="4">
        <f t="shared" si="394"/>
        <v>36.689399999999999</v>
      </c>
      <c r="K1707" s="4">
        <f t="shared" si="395"/>
        <v>192.56234029999996</v>
      </c>
      <c r="L1707" s="11">
        <f t="shared" si="396"/>
        <v>216.26562918888885</v>
      </c>
      <c r="N1707" s="12">
        <f t="shared" si="391"/>
        <v>7665.4150790283938</v>
      </c>
      <c r="O1707" s="4">
        <f t="shared" si="397"/>
        <v>7665.4150790283938</v>
      </c>
      <c r="P1707" s="4">
        <f t="shared" si="398"/>
        <v>0</v>
      </c>
      <c r="Q1707" s="4">
        <f t="shared" si="399"/>
        <v>2.1292819663967762E-3</v>
      </c>
      <c r="R1707" s="4">
        <f t="shared" si="400"/>
        <v>0</v>
      </c>
      <c r="S1707" s="4">
        <f>SUM($Q$3:Q1707)</f>
        <v>0.73354812052645413</v>
      </c>
      <c r="T1707" s="11">
        <f>SUM($R$3:R1707)</f>
        <v>6.1349237757565331E-2</v>
      </c>
      <c r="U1707" s="4">
        <f t="shared" si="401"/>
        <v>0</v>
      </c>
      <c r="AA1707" s="4">
        <f t="shared" si="402"/>
        <v>0</v>
      </c>
      <c r="AM1707" s="4">
        <f t="shared" si="403"/>
        <v>0</v>
      </c>
      <c r="AN1707" s="5">
        <f>SUM($H$3:H1707)</f>
        <v>21059.805555555569</v>
      </c>
    </row>
    <row r="1708" spans="1:40" x14ac:dyDescent="0.3">
      <c r="A1708" s="7" t="s">
        <v>15</v>
      </c>
      <c r="B1708" s="4">
        <v>1705</v>
      </c>
      <c r="C1708" s="4">
        <v>228</v>
      </c>
      <c r="D1708" s="4">
        <v>127.4</v>
      </c>
      <c r="E1708" s="4">
        <f t="shared" si="404"/>
        <v>-5.5555555555554373E-2</v>
      </c>
      <c r="F1708" s="11">
        <f t="shared" si="405"/>
        <v>6.944444444444052E-3</v>
      </c>
      <c r="H1708" s="12">
        <f t="shared" si="392"/>
        <v>35.388888888888893</v>
      </c>
      <c r="I1708" s="5">
        <f t="shared" si="393"/>
        <v>-10.388888888888667</v>
      </c>
      <c r="J1708" s="4">
        <f t="shared" si="394"/>
        <v>36.689399999999999</v>
      </c>
      <c r="K1708" s="4">
        <f t="shared" si="395"/>
        <v>191.95916967500003</v>
      </c>
      <c r="L1708" s="11">
        <f t="shared" si="396"/>
        <v>218.25968078611135</v>
      </c>
      <c r="N1708" s="12">
        <f t="shared" si="391"/>
        <v>7723.9675922640527</v>
      </c>
      <c r="O1708" s="4">
        <f t="shared" si="397"/>
        <v>7723.9675922640527</v>
      </c>
      <c r="P1708" s="4">
        <f t="shared" si="398"/>
        <v>0</v>
      </c>
      <c r="Q1708" s="4">
        <f t="shared" si="399"/>
        <v>2.1455465534066815E-3</v>
      </c>
      <c r="R1708" s="4">
        <f t="shared" si="400"/>
        <v>0</v>
      </c>
      <c r="S1708" s="4">
        <f>SUM($Q$3:Q1708)</f>
        <v>0.73569366707986084</v>
      </c>
      <c r="T1708" s="11">
        <f>SUM($R$3:R1708)</f>
        <v>6.1349237757565331E-2</v>
      </c>
      <c r="U1708" s="4">
        <f t="shared" si="401"/>
        <v>0</v>
      </c>
      <c r="AA1708" s="4">
        <f t="shared" si="402"/>
        <v>0</v>
      </c>
      <c r="AM1708" s="4">
        <f t="shared" si="403"/>
        <v>0</v>
      </c>
      <c r="AN1708" s="5">
        <f>SUM($H$3:H1708)</f>
        <v>21095.19444444446</v>
      </c>
    </row>
    <row r="1709" spans="1:40" x14ac:dyDescent="0.3">
      <c r="A1709" s="7" t="s">
        <v>15</v>
      </c>
      <c r="B1709" s="4">
        <v>1706</v>
      </c>
      <c r="C1709" s="4">
        <v>229</v>
      </c>
      <c r="D1709" s="4">
        <v>127.2</v>
      </c>
      <c r="E1709" s="4">
        <f t="shared" si="404"/>
        <v>-5.5555555555556344E-2</v>
      </c>
      <c r="F1709" s="11">
        <f t="shared" si="405"/>
        <v>6.944444444444052E-3</v>
      </c>
      <c r="H1709" s="12">
        <f t="shared" si="392"/>
        <v>35.333333333333336</v>
      </c>
      <c r="I1709" s="5">
        <f t="shared" si="393"/>
        <v>-10.388888888889037</v>
      </c>
      <c r="J1709" s="4">
        <f t="shared" si="394"/>
        <v>36.689399999999999</v>
      </c>
      <c r="K1709" s="4">
        <f t="shared" si="395"/>
        <v>191.35694520000001</v>
      </c>
      <c r="L1709" s="11">
        <f t="shared" si="396"/>
        <v>217.65745631111099</v>
      </c>
      <c r="N1709" s="12">
        <f t="shared" si="391"/>
        <v>7690.5634563259218</v>
      </c>
      <c r="O1709" s="4">
        <f t="shared" si="397"/>
        <v>7690.5634563259218</v>
      </c>
      <c r="P1709" s="4">
        <f t="shared" si="398"/>
        <v>0</v>
      </c>
      <c r="Q1709" s="4">
        <f t="shared" si="399"/>
        <v>2.1362676267572007E-3</v>
      </c>
      <c r="R1709" s="4">
        <f t="shared" si="400"/>
        <v>0</v>
      </c>
      <c r="S1709" s="4">
        <f>SUM($Q$3:Q1709)</f>
        <v>0.73782993470661806</v>
      </c>
      <c r="T1709" s="11">
        <f>SUM($R$3:R1709)</f>
        <v>6.1349237757565331E-2</v>
      </c>
      <c r="U1709" s="4">
        <f t="shared" si="401"/>
        <v>0</v>
      </c>
      <c r="AA1709" s="4">
        <f t="shared" si="402"/>
        <v>0</v>
      </c>
      <c r="AM1709" s="4">
        <f t="shared" si="403"/>
        <v>0</v>
      </c>
      <c r="AN1709" s="5">
        <f>SUM($H$3:H1709)</f>
        <v>21130.527777777792</v>
      </c>
    </row>
    <row r="1710" spans="1:40" x14ac:dyDescent="0.3">
      <c r="A1710" s="7" t="s">
        <v>15</v>
      </c>
      <c r="B1710" s="4">
        <v>1707</v>
      </c>
      <c r="C1710" s="4">
        <v>230</v>
      </c>
      <c r="D1710" s="4">
        <v>127</v>
      </c>
      <c r="E1710" s="4">
        <f t="shared" si="404"/>
        <v>-4.1666666666666269E-2</v>
      </c>
      <c r="F1710" s="11">
        <f t="shared" si="405"/>
        <v>1.3888888888889086E-2</v>
      </c>
      <c r="H1710" s="12">
        <f t="shared" si="392"/>
        <v>35.277777777777779</v>
      </c>
      <c r="I1710" s="5">
        <f t="shared" si="393"/>
        <v>-7.7916666666665924</v>
      </c>
      <c r="J1710" s="4">
        <f t="shared" si="394"/>
        <v>36.689399999999999</v>
      </c>
      <c r="K1710" s="4">
        <f t="shared" si="395"/>
        <v>190.75566687499997</v>
      </c>
      <c r="L1710" s="11">
        <f t="shared" si="396"/>
        <v>219.65340020833338</v>
      </c>
      <c r="N1710" s="12">
        <f t="shared" si="391"/>
        <v>7748.8838406828718</v>
      </c>
      <c r="O1710" s="4">
        <f t="shared" si="397"/>
        <v>7748.8838406828718</v>
      </c>
      <c r="P1710" s="4">
        <f t="shared" si="398"/>
        <v>0</v>
      </c>
      <c r="Q1710" s="4">
        <f t="shared" si="399"/>
        <v>2.15246773352302E-3</v>
      </c>
      <c r="R1710" s="4">
        <f t="shared" si="400"/>
        <v>0</v>
      </c>
      <c r="S1710" s="4">
        <f>SUM($Q$3:Q1710)</f>
        <v>0.73998240244014113</v>
      </c>
      <c r="T1710" s="11">
        <f>SUM($R$3:R1710)</f>
        <v>6.1349237757565331E-2</v>
      </c>
      <c r="U1710" s="4">
        <f t="shared" si="401"/>
        <v>0</v>
      </c>
      <c r="AA1710" s="4">
        <f t="shared" si="402"/>
        <v>0</v>
      </c>
      <c r="AM1710" s="4">
        <f t="shared" si="403"/>
        <v>0</v>
      </c>
      <c r="AN1710" s="5">
        <f>SUM($H$3:H1710)</f>
        <v>21165.805555555569</v>
      </c>
    </row>
    <row r="1711" spans="1:40" x14ac:dyDescent="0.3">
      <c r="A1711" s="7" t="s">
        <v>15</v>
      </c>
      <c r="B1711" s="4">
        <v>1708</v>
      </c>
      <c r="C1711" s="4">
        <v>231</v>
      </c>
      <c r="D1711" s="4">
        <v>126.9</v>
      </c>
      <c r="E1711" s="4">
        <f t="shared" si="404"/>
        <v>-2.7777777777778172E-2</v>
      </c>
      <c r="F1711" s="11">
        <f t="shared" si="405"/>
        <v>6.9444444444440485E-3</v>
      </c>
      <c r="H1711" s="12">
        <f t="shared" si="392"/>
        <v>35.25</v>
      </c>
      <c r="I1711" s="5">
        <f t="shared" si="393"/>
        <v>-5.1944444444445184</v>
      </c>
      <c r="J1711" s="4">
        <f t="shared" si="394"/>
        <v>36.689399999999999</v>
      </c>
      <c r="K1711" s="4">
        <f t="shared" si="395"/>
        <v>190.45538251874999</v>
      </c>
      <c r="L1711" s="11">
        <f t="shared" si="396"/>
        <v>221.95033807430548</v>
      </c>
      <c r="N1711" s="12">
        <f t="shared" si="391"/>
        <v>7823.7494171192684</v>
      </c>
      <c r="O1711" s="4">
        <f t="shared" si="397"/>
        <v>7823.7494171192684</v>
      </c>
      <c r="P1711" s="4">
        <f t="shared" si="398"/>
        <v>0</v>
      </c>
      <c r="Q1711" s="4">
        <f t="shared" si="399"/>
        <v>2.1732637269775744E-3</v>
      </c>
      <c r="R1711" s="4">
        <f t="shared" si="400"/>
        <v>0</v>
      </c>
      <c r="S1711" s="4">
        <f>SUM($Q$3:Q1711)</f>
        <v>0.7421556661671187</v>
      </c>
      <c r="T1711" s="11">
        <f>SUM($R$3:R1711)</f>
        <v>6.1349237757565331E-2</v>
      </c>
      <c r="U1711" s="4">
        <f t="shared" si="401"/>
        <v>0</v>
      </c>
      <c r="AA1711" s="4">
        <f t="shared" si="402"/>
        <v>0</v>
      </c>
      <c r="AM1711" s="4">
        <f t="shared" si="403"/>
        <v>0</v>
      </c>
      <c r="AN1711" s="5">
        <f>SUM($H$3:H1711)</f>
        <v>21201.055555555569</v>
      </c>
    </row>
    <row r="1712" spans="1:40" x14ac:dyDescent="0.3">
      <c r="A1712" s="7" t="s">
        <v>15</v>
      </c>
      <c r="B1712" s="4">
        <v>1709</v>
      </c>
      <c r="C1712" s="4">
        <v>232</v>
      </c>
      <c r="D1712" s="4">
        <v>126.8</v>
      </c>
      <c r="E1712" s="4">
        <f t="shared" si="404"/>
        <v>-2.7777777777778172E-2</v>
      </c>
      <c r="F1712" s="11">
        <f t="shared" si="405"/>
        <v>1.3888888888889086E-2</v>
      </c>
      <c r="H1712" s="12">
        <f t="shared" si="392"/>
        <v>35.222222222222221</v>
      </c>
      <c r="I1712" s="5">
        <f t="shared" si="393"/>
        <v>-5.1944444444445184</v>
      </c>
      <c r="J1712" s="4">
        <f t="shared" si="394"/>
        <v>36.689399999999999</v>
      </c>
      <c r="K1712" s="4">
        <f t="shared" si="395"/>
        <v>190.15533469999997</v>
      </c>
      <c r="L1712" s="11">
        <f t="shared" si="396"/>
        <v>221.65029025555546</v>
      </c>
      <c r="N1712" s="12">
        <f t="shared" si="391"/>
        <v>7807.0157790012308</v>
      </c>
      <c r="O1712" s="4">
        <f t="shared" si="397"/>
        <v>7807.0157790012308</v>
      </c>
      <c r="P1712" s="4">
        <f t="shared" si="398"/>
        <v>0</v>
      </c>
      <c r="Q1712" s="4">
        <f t="shared" si="399"/>
        <v>2.1686154941670086E-3</v>
      </c>
      <c r="R1712" s="4">
        <f t="shared" si="400"/>
        <v>0</v>
      </c>
      <c r="S1712" s="4">
        <f>SUM($Q$3:Q1712)</f>
        <v>0.74432428166128572</v>
      </c>
      <c r="T1712" s="11">
        <f>SUM($R$3:R1712)</f>
        <v>6.1349237757565331E-2</v>
      </c>
      <c r="U1712" s="4">
        <f t="shared" si="401"/>
        <v>0</v>
      </c>
      <c r="AA1712" s="4">
        <f t="shared" si="402"/>
        <v>0</v>
      </c>
      <c r="AM1712" s="4">
        <f t="shared" si="403"/>
        <v>0</v>
      </c>
      <c r="AN1712" s="5">
        <f>SUM($H$3:H1712)</f>
        <v>21236.277777777792</v>
      </c>
    </row>
    <row r="1713" spans="1:40" x14ac:dyDescent="0.3">
      <c r="A1713" s="7" t="s">
        <v>15</v>
      </c>
      <c r="B1713" s="4">
        <v>1710</v>
      </c>
      <c r="C1713" s="4">
        <v>233</v>
      </c>
      <c r="D1713" s="4">
        <v>126.7</v>
      </c>
      <c r="E1713" s="4">
        <f t="shared" si="404"/>
        <v>0</v>
      </c>
      <c r="F1713" s="11">
        <f t="shared" si="405"/>
        <v>2.7777777777778172E-2</v>
      </c>
      <c r="H1713" s="12">
        <f t="shared" si="392"/>
        <v>35.194444444444443</v>
      </c>
      <c r="I1713" s="5">
        <f t="shared" si="393"/>
        <v>0</v>
      </c>
      <c r="J1713" s="4">
        <f t="shared" si="394"/>
        <v>36.689399999999999</v>
      </c>
      <c r="K1713" s="4">
        <f t="shared" si="395"/>
        <v>189.85552341874998</v>
      </c>
      <c r="L1713" s="11">
        <f t="shared" si="396"/>
        <v>226.54492341874999</v>
      </c>
      <c r="N1713" s="12">
        <f t="shared" si="391"/>
        <v>7973.122721432117</v>
      </c>
      <c r="O1713" s="4">
        <f t="shared" si="397"/>
        <v>7973.122721432117</v>
      </c>
      <c r="P1713" s="4">
        <f t="shared" si="398"/>
        <v>0</v>
      </c>
      <c r="Q1713" s="4">
        <f t="shared" si="399"/>
        <v>2.2147563115089211E-3</v>
      </c>
      <c r="R1713" s="4">
        <f t="shared" si="400"/>
        <v>0</v>
      </c>
      <c r="S1713" s="4">
        <f>SUM($Q$3:Q1713)</f>
        <v>0.74653903797279464</v>
      </c>
      <c r="T1713" s="11">
        <f>SUM($R$3:R1713)</f>
        <v>6.1349237757565331E-2</v>
      </c>
      <c r="U1713" s="4">
        <f t="shared" si="401"/>
        <v>0</v>
      </c>
      <c r="AA1713" s="4">
        <f t="shared" si="402"/>
        <v>0</v>
      </c>
      <c r="AM1713" s="4">
        <f t="shared" si="403"/>
        <v>0</v>
      </c>
      <c r="AN1713" s="5">
        <f>SUM($H$3:H1713)</f>
        <v>21271.472222222237</v>
      </c>
    </row>
    <row r="1714" spans="1:40" x14ac:dyDescent="0.3">
      <c r="A1714" s="7" t="s">
        <v>15</v>
      </c>
      <c r="B1714" s="4">
        <v>1711</v>
      </c>
      <c r="C1714" s="4">
        <v>234</v>
      </c>
      <c r="D1714" s="4">
        <v>126.8</v>
      </c>
      <c r="E1714" s="4">
        <f t="shared" si="404"/>
        <v>2.7777777777778172E-2</v>
      </c>
      <c r="F1714" s="11">
        <f t="shared" si="405"/>
        <v>2.0833333333333134E-2</v>
      </c>
      <c r="H1714" s="12">
        <f t="shared" si="392"/>
        <v>35.222222222222221</v>
      </c>
      <c r="I1714" s="5">
        <f t="shared" si="393"/>
        <v>5.1944444444445184</v>
      </c>
      <c r="J1714" s="4">
        <f t="shared" si="394"/>
        <v>36.689399999999999</v>
      </c>
      <c r="K1714" s="4">
        <f t="shared" si="395"/>
        <v>190.15533469999997</v>
      </c>
      <c r="L1714" s="11">
        <f t="shared" si="396"/>
        <v>232.03917914444449</v>
      </c>
      <c r="N1714" s="12">
        <f t="shared" si="391"/>
        <v>8172.9355320876557</v>
      </c>
      <c r="O1714" s="4">
        <f t="shared" si="397"/>
        <v>8172.9355320876557</v>
      </c>
      <c r="P1714" s="4">
        <f t="shared" si="398"/>
        <v>0</v>
      </c>
      <c r="Q1714" s="4">
        <f t="shared" si="399"/>
        <v>2.2702598700243492E-3</v>
      </c>
      <c r="R1714" s="4">
        <f t="shared" si="400"/>
        <v>0</v>
      </c>
      <c r="S1714" s="4">
        <f>SUM($Q$3:Q1714)</f>
        <v>0.74880929784281902</v>
      </c>
      <c r="T1714" s="11">
        <f>SUM($R$3:R1714)</f>
        <v>6.1349237757565331E-2</v>
      </c>
      <c r="U1714" s="4">
        <f t="shared" si="401"/>
        <v>0</v>
      </c>
      <c r="AA1714" s="4">
        <f t="shared" si="402"/>
        <v>0</v>
      </c>
      <c r="AM1714" s="4">
        <f t="shared" si="403"/>
        <v>0</v>
      </c>
      <c r="AN1714" s="5">
        <f>SUM($H$3:H1714)</f>
        <v>21306.69444444446</v>
      </c>
    </row>
    <row r="1715" spans="1:40" x14ac:dyDescent="0.3">
      <c r="A1715" s="7" t="s">
        <v>15</v>
      </c>
      <c r="B1715" s="4">
        <v>1712</v>
      </c>
      <c r="C1715" s="4">
        <v>235</v>
      </c>
      <c r="D1715" s="4">
        <v>126.9</v>
      </c>
      <c r="E1715" s="4">
        <f t="shared" si="404"/>
        <v>4.1666666666666269E-2</v>
      </c>
      <c r="F1715" s="11">
        <f t="shared" si="405"/>
        <v>2.0833333333333138E-2</v>
      </c>
      <c r="H1715" s="12">
        <f t="shared" si="392"/>
        <v>35.25</v>
      </c>
      <c r="I1715" s="5">
        <f t="shared" si="393"/>
        <v>7.7916666666665924</v>
      </c>
      <c r="J1715" s="4">
        <f t="shared" si="394"/>
        <v>36.689399999999999</v>
      </c>
      <c r="K1715" s="4">
        <f t="shared" si="395"/>
        <v>190.45538251874999</v>
      </c>
      <c r="L1715" s="11">
        <f t="shared" si="396"/>
        <v>234.93644918541656</v>
      </c>
      <c r="N1715" s="12">
        <f t="shared" si="391"/>
        <v>8281.5098337859345</v>
      </c>
      <c r="O1715" s="4">
        <f t="shared" si="397"/>
        <v>8281.5098337859345</v>
      </c>
      <c r="P1715" s="4">
        <f t="shared" si="398"/>
        <v>0</v>
      </c>
      <c r="Q1715" s="4">
        <f t="shared" si="399"/>
        <v>2.3004193982738706E-3</v>
      </c>
      <c r="R1715" s="4">
        <f t="shared" si="400"/>
        <v>0</v>
      </c>
      <c r="S1715" s="4">
        <f>SUM($Q$3:Q1715)</f>
        <v>0.75110971724109288</v>
      </c>
      <c r="T1715" s="11">
        <f>SUM($R$3:R1715)</f>
        <v>6.1349237757565331E-2</v>
      </c>
      <c r="U1715" s="4">
        <f t="shared" si="401"/>
        <v>0</v>
      </c>
      <c r="AA1715" s="4">
        <f t="shared" si="402"/>
        <v>0</v>
      </c>
      <c r="AM1715" s="4">
        <f t="shared" si="403"/>
        <v>0</v>
      </c>
      <c r="AN1715" s="5">
        <f>SUM($H$3:H1715)</f>
        <v>21341.94444444446</v>
      </c>
    </row>
    <row r="1716" spans="1:40" x14ac:dyDescent="0.3">
      <c r="A1716" s="7" t="s">
        <v>15</v>
      </c>
      <c r="B1716" s="4">
        <v>1713</v>
      </c>
      <c r="C1716" s="4">
        <v>236</v>
      </c>
      <c r="D1716" s="4">
        <v>127.1</v>
      </c>
      <c r="E1716" s="4">
        <f t="shared" si="404"/>
        <v>6.9444444444444448E-2</v>
      </c>
      <c r="F1716" s="11">
        <f t="shared" si="405"/>
        <v>2.0833333333334127E-2</v>
      </c>
      <c r="H1716" s="12">
        <f t="shared" si="392"/>
        <v>35.30555555555555</v>
      </c>
      <c r="I1716" s="5">
        <f t="shared" si="393"/>
        <v>12.986111111111112</v>
      </c>
      <c r="J1716" s="4">
        <f t="shared" si="394"/>
        <v>36.689399999999999</v>
      </c>
      <c r="K1716" s="4">
        <f t="shared" si="395"/>
        <v>191.05618776874994</v>
      </c>
      <c r="L1716" s="11">
        <f t="shared" si="396"/>
        <v>240.73169887986106</v>
      </c>
      <c r="N1716" s="12">
        <f t="shared" si="391"/>
        <v>8499.1663687862037</v>
      </c>
      <c r="O1716" s="4">
        <f t="shared" si="397"/>
        <v>8499.1663687862037</v>
      </c>
      <c r="P1716" s="4">
        <f t="shared" si="398"/>
        <v>0</v>
      </c>
      <c r="Q1716" s="4">
        <f t="shared" si="399"/>
        <v>2.3608795468850565E-3</v>
      </c>
      <c r="R1716" s="4">
        <f t="shared" si="400"/>
        <v>0</v>
      </c>
      <c r="S1716" s="4">
        <f>SUM($Q$3:Q1716)</f>
        <v>0.7534705967879779</v>
      </c>
      <c r="T1716" s="11">
        <f>SUM($R$3:R1716)</f>
        <v>6.1349237757565331E-2</v>
      </c>
      <c r="U1716" s="4">
        <f t="shared" si="401"/>
        <v>0</v>
      </c>
      <c r="AA1716" s="4">
        <f t="shared" si="402"/>
        <v>0</v>
      </c>
      <c r="AM1716" s="4">
        <f t="shared" si="403"/>
        <v>0</v>
      </c>
      <c r="AN1716" s="5">
        <f>SUM($H$3:H1716)</f>
        <v>21377.250000000015</v>
      </c>
    </row>
    <row r="1717" spans="1:40" x14ac:dyDescent="0.3">
      <c r="A1717" s="7" t="s">
        <v>15</v>
      </c>
      <c r="B1717" s="4">
        <v>1714</v>
      </c>
      <c r="C1717" s="4">
        <v>237</v>
      </c>
      <c r="D1717" s="4">
        <v>127.4</v>
      </c>
      <c r="E1717" s="4">
        <f t="shared" si="404"/>
        <v>8.3333333333334522E-2</v>
      </c>
      <c r="F1717" s="11">
        <f t="shared" si="405"/>
        <v>1.3888888888888097E-2</v>
      </c>
      <c r="H1717" s="12">
        <f t="shared" si="392"/>
        <v>35.388888888888893</v>
      </c>
      <c r="I1717" s="5">
        <f t="shared" si="393"/>
        <v>15.583333333333556</v>
      </c>
      <c r="J1717" s="4">
        <f t="shared" si="394"/>
        <v>36.689399999999999</v>
      </c>
      <c r="K1717" s="4">
        <f t="shared" si="395"/>
        <v>191.95916967500003</v>
      </c>
      <c r="L1717" s="11">
        <f t="shared" si="396"/>
        <v>244.23190300833357</v>
      </c>
      <c r="N1717" s="12">
        <f t="shared" si="391"/>
        <v>8643.0956786838051</v>
      </c>
      <c r="O1717" s="4">
        <f t="shared" si="397"/>
        <v>8643.0956786838051</v>
      </c>
      <c r="P1717" s="4">
        <f t="shared" si="398"/>
        <v>0</v>
      </c>
      <c r="Q1717" s="4">
        <f t="shared" si="399"/>
        <v>2.4008599107455016E-3</v>
      </c>
      <c r="R1717" s="4">
        <f t="shared" si="400"/>
        <v>0</v>
      </c>
      <c r="S1717" s="4">
        <f>SUM($Q$3:Q1717)</f>
        <v>0.75587145669872335</v>
      </c>
      <c r="T1717" s="11">
        <f>SUM($R$3:R1717)</f>
        <v>6.1349237757565331E-2</v>
      </c>
      <c r="U1717" s="4">
        <f t="shared" si="401"/>
        <v>0</v>
      </c>
      <c r="AA1717" s="4">
        <f t="shared" si="402"/>
        <v>0</v>
      </c>
      <c r="AM1717" s="4">
        <f t="shared" si="403"/>
        <v>0</v>
      </c>
      <c r="AN1717" s="5">
        <f>SUM($H$3:H1717)</f>
        <v>21412.638888888905</v>
      </c>
    </row>
    <row r="1718" spans="1:40" x14ac:dyDescent="0.3">
      <c r="A1718" s="7" t="s">
        <v>15</v>
      </c>
      <c r="B1718" s="4">
        <v>1715</v>
      </c>
      <c r="C1718" s="4">
        <v>238</v>
      </c>
      <c r="D1718" s="4">
        <v>127.7</v>
      </c>
      <c r="E1718" s="4">
        <f t="shared" si="404"/>
        <v>9.7222222222220642E-2</v>
      </c>
      <c r="F1718" s="11">
        <f t="shared" si="405"/>
        <v>1.3888888888888097E-2</v>
      </c>
      <c r="H1718" s="12">
        <f t="shared" si="392"/>
        <v>35.472222222222221</v>
      </c>
      <c r="I1718" s="5">
        <f t="shared" si="393"/>
        <v>18.180555555555259</v>
      </c>
      <c r="J1718" s="4">
        <f t="shared" si="394"/>
        <v>36.689399999999999</v>
      </c>
      <c r="K1718" s="4">
        <f t="shared" si="395"/>
        <v>192.86428041874996</v>
      </c>
      <c r="L1718" s="11">
        <f t="shared" si="396"/>
        <v>247.73423597430522</v>
      </c>
      <c r="N1718" s="12">
        <f t="shared" si="391"/>
        <v>8787.6838705329938</v>
      </c>
      <c r="O1718" s="4">
        <f t="shared" si="397"/>
        <v>8787.6838705329938</v>
      </c>
      <c r="P1718" s="4">
        <f t="shared" si="398"/>
        <v>0</v>
      </c>
      <c r="Q1718" s="4">
        <f t="shared" si="399"/>
        <v>2.441023297370276E-3</v>
      </c>
      <c r="R1718" s="4">
        <f t="shared" si="400"/>
        <v>0</v>
      </c>
      <c r="S1718" s="4">
        <f>SUM($Q$3:Q1718)</f>
        <v>0.75831247999609364</v>
      </c>
      <c r="T1718" s="11">
        <f>SUM($R$3:R1718)</f>
        <v>6.1349237757565331E-2</v>
      </c>
      <c r="U1718" s="4">
        <f t="shared" si="401"/>
        <v>0</v>
      </c>
      <c r="AA1718" s="4">
        <f t="shared" si="402"/>
        <v>0</v>
      </c>
      <c r="AM1718" s="4">
        <f t="shared" si="403"/>
        <v>0</v>
      </c>
      <c r="AN1718" s="5">
        <f>SUM($H$3:H1718)</f>
        <v>21448.111111111128</v>
      </c>
    </row>
    <row r="1719" spans="1:40" x14ac:dyDescent="0.3">
      <c r="A1719" s="7" t="s">
        <v>15</v>
      </c>
      <c r="B1719" s="4">
        <v>1716</v>
      </c>
      <c r="C1719" s="4">
        <v>239</v>
      </c>
      <c r="D1719" s="4">
        <v>128.1</v>
      </c>
      <c r="E1719" s="4">
        <f t="shared" si="404"/>
        <v>0.11111111111111072</v>
      </c>
      <c r="F1719" s="11">
        <f t="shared" si="405"/>
        <v>1.3888888888890068E-2</v>
      </c>
      <c r="H1719" s="12">
        <f t="shared" si="392"/>
        <v>35.583333333333329</v>
      </c>
      <c r="I1719" s="5">
        <f t="shared" si="393"/>
        <v>20.777777777777704</v>
      </c>
      <c r="J1719" s="4">
        <f t="shared" si="394"/>
        <v>36.689399999999999</v>
      </c>
      <c r="K1719" s="4">
        <f t="shared" si="395"/>
        <v>194.07440626874995</v>
      </c>
      <c r="L1719" s="11">
        <f t="shared" si="396"/>
        <v>251.54158404652765</v>
      </c>
      <c r="N1719" s="12">
        <f t="shared" si="391"/>
        <v>8950.688032322274</v>
      </c>
      <c r="O1719" s="4">
        <f t="shared" si="397"/>
        <v>8950.688032322274</v>
      </c>
      <c r="P1719" s="4">
        <f t="shared" si="398"/>
        <v>0</v>
      </c>
      <c r="Q1719" s="4">
        <f t="shared" si="399"/>
        <v>2.4863022312006317E-3</v>
      </c>
      <c r="R1719" s="4">
        <f t="shared" si="400"/>
        <v>0</v>
      </c>
      <c r="S1719" s="4">
        <f>SUM($Q$3:Q1719)</f>
        <v>0.76079878222729425</v>
      </c>
      <c r="T1719" s="11">
        <f>SUM($R$3:R1719)</f>
        <v>6.1349237757565331E-2</v>
      </c>
      <c r="U1719" s="4">
        <f t="shared" si="401"/>
        <v>0</v>
      </c>
      <c r="AA1719" s="4">
        <f t="shared" si="402"/>
        <v>0</v>
      </c>
      <c r="AM1719" s="4">
        <f t="shared" si="403"/>
        <v>0</v>
      </c>
      <c r="AN1719" s="5">
        <f>SUM($H$3:H1719)</f>
        <v>21483.69444444446</v>
      </c>
    </row>
    <row r="1720" spans="1:40" x14ac:dyDescent="0.3">
      <c r="A1720" s="7" t="s">
        <v>15</v>
      </c>
      <c r="B1720" s="4">
        <v>1717</v>
      </c>
      <c r="C1720" s="4">
        <v>240</v>
      </c>
      <c r="D1720" s="4">
        <v>128.5</v>
      </c>
      <c r="E1720" s="4">
        <f t="shared" si="404"/>
        <v>0.12500000000000078</v>
      </c>
      <c r="F1720" s="11">
        <f t="shared" si="405"/>
        <v>1.3888888888889089E-2</v>
      </c>
      <c r="H1720" s="12">
        <f t="shared" si="392"/>
        <v>35.694444444444443</v>
      </c>
      <c r="I1720" s="5">
        <f t="shared" si="393"/>
        <v>23.375000000000146</v>
      </c>
      <c r="J1720" s="4">
        <f t="shared" si="394"/>
        <v>36.689399999999999</v>
      </c>
      <c r="K1720" s="4">
        <f t="shared" si="395"/>
        <v>195.28831671874994</v>
      </c>
      <c r="L1720" s="11">
        <f t="shared" si="396"/>
        <v>255.35271671875009</v>
      </c>
      <c r="N1720" s="12">
        <f t="shared" si="391"/>
        <v>9114.6733606553844</v>
      </c>
      <c r="O1720" s="4">
        <f t="shared" si="397"/>
        <v>9114.6733606553844</v>
      </c>
      <c r="P1720" s="4">
        <f t="shared" si="398"/>
        <v>0</v>
      </c>
      <c r="Q1720" s="4">
        <f t="shared" si="399"/>
        <v>2.5318537112931625E-3</v>
      </c>
      <c r="R1720" s="4">
        <f t="shared" si="400"/>
        <v>0</v>
      </c>
      <c r="S1720" s="4">
        <f>SUM($Q$3:Q1720)</f>
        <v>0.76333063593858741</v>
      </c>
      <c r="T1720" s="11">
        <f>SUM($R$3:R1720)</f>
        <v>6.1349237757565331E-2</v>
      </c>
      <c r="U1720" s="4">
        <f t="shared" si="401"/>
        <v>0</v>
      </c>
      <c r="AA1720" s="4">
        <f t="shared" si="402"/>
        <v>0</v>
      </c>
      <c r="AM1720" s="4">
        <f t="shared" si="403"/>
        <v>0</v>
      </c>
      <c r="AN1720" s="5">
        <f>SUM($H$3:H1720)</f>
        <v>21519.388888888905</v>
      </c>
    </row>
    <row r="1721" spans="1:40" x14ac:dyDescent="0.3">
      <c r="A1721" s="7" t="s">
        <v>15</v>
      </c>
      <c r="B1721" s="4">
        <v>1718</v>
      </c>
      <c r="C1721" s="4">
        <v>241</v>
      </c>
      <c r="D1721" s="4">
        <v>129</v>
      </c>
      <c r="E1721" s="4">
        <f t="shared" si="404"/>
        <v>0.1388888888888889</v>
      </c>
      <c r="F1721" s="11">
        <f t="shared" si="405"/>
        <v>1.3888888888888104E-2</v>
      </c>
      <c r="H1721" s="12">
        <f t="shared" si="392"/>
        <v>35.833333333333336</v>
      </c>
      <c r="I1721" s="5">
        <f t="shared" si="393"/>
        <v>25.972222222222225</v>
      </c>
      <c r="J1721" s="4">
        <f t="shared" si="394"/>
        <v>36.689399999999999</v>
      </c>
      <c r="K1721" s="4">
        <f t="shared" si="395"/>
        <v>196.81102687500001</v>
      </c>
      <c r="L1721" s="11">
        <f t="shared" si="396"/>
        <v>259.47264909722225</v>
      </c>
      <c r="N1721" s="12">
        <f t="shared" si="391"/>
        <v>9297.7699259837973</v>
      </c>
      <c r="O1721" s="4">
        <f t="shared" si="397"/>
        <v>9297.7699259837973</v>
      </c>
      <c r="P1721" s="4">
        <f t="shared" si="398"/>
        <v>0</v>
      </c>
      <c r="Q1721" s="4">
        <f t="shared" si="399"/>
        <v>2.5827138683288324E-3</v>
      </c>
      <c r="R1721" s="4">
        <f t="shared" si="400"/>
        <v>0</v>
      </c>
      <c r="S1721" s="4">
        <f>SUM($Q$3:Q1721)</f>
        <v>0.76591334980691628</v>
      </c>
      <c r="T1721" s="11">
        <f>SUM($R$3:R1721)</f>
        <v>6.1349237757565331E-2</v>
      </c>
      <c r="U1721" s="4">
        <f t="shared" si="401"/>
        <v>0</v>
      </c>
      <c r="AA1721" s="4">
        <f t="shared" si="402"/>
        <v>0</v>
      </c>
      <c r="AM1721" s="4">
        <f t="shared" si="403"/>
        <v>0</v>
      </c>
      <c r="AN1721" s="5">
        <f>SUM($H$3:H1721)</f>
        <v>21555.222222222237</v>
      </c>
    </row>
    <row r="1722" spans="1:40" x14ac:dyDescent="0.3">
      <c r="A1722" s="7" t="s">
        <v>15</v>
      </c>
      <c r="B1722" s="4">
        <v>1719</v>
      </c>
      <c r="C1722" s="4">
        <v>242</v>
      </c>
      <c r="D1722" s="4">
        <v>129.5</v>
      </c>
      <c r="E1722" s="4">
        <f t="shared" si="404"/>
        <v>0.15277777777777699</v>
      </c>
      <c r="F1722" s="11">
        <f t="shared" si="405"/>
        <v>6.9444444444440451E-3</v>
      </c>
      <c r="H1722" s="12">
        <f t="shared" si="392"/>
        <v>35.972222222222221</v>
      </c>
      <c r="I1722" s="5">
        <f t="shared" si="393"/>
        <v>28.569444444444297</v>
      </c>
      <c r="J1722" s="4">
        <f t="shared" si="394"/>
        <v>36.689399999999999</v>
      </c>
      <c r="K1722" s="4">
        <f t="shared" si="395"/>
        <v>198.33965046874997</v>
      </c>
      <c r="L1722" s="11">
        <f t="shared" si="396"/>
        <v>263.59849491319426</v>
      </c>
      <c r="N1722" s="12">
        <f t="shared" si="391"/>
        <v>9482.2236364607379</v>
      </c>
      <c r="O1722" s="4">
        <f t="shared" si="397"/>
        <v>9482.2236364607379</v>
      </c>
      <c r="P1722" s="4">
        <f t="shared" si="398"/>
        <v>0</v>
      </c>
      <c r="Q1722" s="4">
        <f t="shared" si="399"/>
        <v>2.6339510101279829E-3</v>
      </c>
      <c r="R1722" s="4">
        <f t="shared" si="400"/>
        <v>0</v>
      </c>
      <c r="S1722" s="4">
        <f>SUM($Q$3:Q1722)</f>
        <v>0.76854730081704425</v>
      </c>
      <c r="T1722" s="11">
        <f>SUM($R$3:R1722)</f>
        <v>6.1349237757565331E-2</v>
      </c>
      <c r="U1722" s="4">
        <f t="shared" si="401"/>
        <v>0</v>
      </c>
      <c r="AA1722" s="4">
        <f t="shared" si="402"/>
        <v>0</v>
      </c>
      <c r="AM1722" s="4">
        <f t="shared" si="403"/>
        <v>0</v>
      </c>
      <c r="AN1722" s="5">
        <f>SUM($H$3:H1722)</f>
        <v>21591.19444444446</v>
      </c>
    </row>
    <row r="1723" spans="1:40" x14ac:dyDescent="0.3">
      <c r="A1723" s="7" t="s">
        <v>15</v>
      </c>
      <c r="B1723" s="4">
        <v>1720</v>
      </c>
      <c r="C1723" s="4">
        <v>243</v>
      </c>
      <c r="D1723" s="4">
        <v>130.1</v>
      </c>
      <c r="E1723" s="4">
        <f t="shared" si="404"/>
        <v>0.15277777777777699</v>
      </c>
      <c r="F1723" s="11">
        <f t="shared" si="405"/>
        <v>-1.3888888888888104E-2</v>
      </c>
      <c r="H1723" s="12">
        <f t="shared" si="392"/>
        <v>36.138888888888886</v>
      </c>
      <c r="I1723" s="5">
        <f t="shared" si="393"/>
        <v>28.569444444444297</v>
      </c>
      <c r="J1723" s="4">
        <f t="shared" si="394"/>
        <v>36.689399999999999</v>
      </c>
      <c r="K1723" s="4">
        <f t="shared" si="395"/>
        <v>200.18180451874997</v>
      </c>
      <c r="L1723" s="11">
        <f t="shared" si="396"/>
        <v>265.44064896319423</v>
      </c>
      <c r="N1723" s="12">
        <f t="shared" si="391"/>
        <v>9592.7301194754345</v>
      </c>
      <c r="O1723" s="4">
        <f t="shared" si="397"/>
        <v>9592.7301194754345</v>
      </c>
      <c r="P1723" s="4">
        <f t="shared" si="398"/>
        <v>0</v>
      </c>
      <c r="Q1723" s="4">
        <f t="shared" si="399"/>
        <v>2.664647255409843E-3</v>
      </c>
      <c r="R1723" s="4">
        <f t="shared" si="400"/>
        <v>0</v>
      </c>
      <c r="S1723" s="4">
        <f>SUM($Q$3:Q1723)</f>
        <v>0.77121194807245408</v>
      </c>
      <c r="T1723" s="11">
        <f>SUM($R$3:R1723)</f>
        <v>6.1349237757565331E-2</v>
      </c>
      <c r="U1723" s="4">
        <f t="shared" si="401"/>
        <v>0</v>
      </c>
      <c r="AA1723" s="4">
        <f t="shared" si="402"/>
        <v>0</v>
      </c>
      <c r="AM1723" s="4">
        <f t="shared" si="403"/>
        <v>0</v>
      </c>
      <c r="AN1723" s="5">
        <f>SUM($H$3:H1723)</f>
        <v>21627.33333333335</v>
      </c>
    </row>
    <row r="1724" spans="1:40" x14ac:dyDescent="0.3">
      <c r="A1724" s="7" t="s">
        <v>15</v>
      </c>
      <c r="B1724" s="4">
        <v>1721</v>
      </c>
      <c r="C1724" s="4">
        <v>244</v>
      </c>
      <c r="D1724" s="4">
        <v>130.6</v>
      </c>
      <c r="E1724" s="4">
        <f t="shared" si="404"/>
        <v>0.12500000000000078</v>
      </c>
      <c r="F1724" s="11">
        <f t="shared" si="405"/>
        <v>-3.4722222222222224E-2</v>
      </c>
      <c r="H1724" s="12">
        <f t="shared" si="392"/>
        <v>36.277777777777779</v>
      </c>
      <c r="I1724" s="5">
        <f t="shared" si="393"/>
        <v>23.375000000000146</v>
      </c>
      <c r="J1724" s="4">
        <f t="shared" si="394"/>
        <v>36.689399999999999</v>
      </c>
      <c r="K1724" s="4">
        <f t="shared" si="395"/>
        <v>201.72343767500001</v>
      </c>
      <c r="L1724" s="11">
        <f t="shared" si="396"/>
        <v>261.78783767500016</v>
      </c>
      <c r="N1724" s="12">
        <f t="shared" si="391"/>
        <v>9497.0810000986166</v>
      </c>
      <c r="O1724" s="4">
        <f t="shared" si="397"/>
        <v>9497.0810000986166</v>
      </c>
      <c r="P1724" s="4">
        <f t="shared" si="398"/>
        <v>0</v>
      </c>
      <c r="Q1724" s="4">
        <f t="shared" si="399"/>
        <v>2.6380780555829487E-3</v>
      </c>
      <c r="R1724" s="4">
        <f t="shared" si="400"/>
        <v>0</v>
      </c>
      <c r="S1724" s="4">
        <f>SUM($Q$3:Q1724)</f>
        <v>0.77385002612803699</v>
      </c>
      <c r="T1724" s="11">
        <f>SUM($R$3:R1724)</f>
        <v>6.1349237757565331E-2</v>
      </c>
      <c r="U1724" s="4">
        <f t="shared" si="401"/>
        <v>0</v>
      </c>
      <c r="AA1724" s="4">
        <f t="shared" si="402"/>
        <v>0</v>
      </c>
      <c r="AM1724" s="4">
        <f t="shared" si="403"/>
        <v>0</v>
      </c>
      <c r="AN1724" s="5">
        <f>SUM($H$3:H1724)</f>
        <v>21663.611111111128</v>
      </c>
    </row>
    <row r="1725" spans="1:40" x14ac:dyDescent="0.3">
      <c r="A1725" s="7" t="s">
        <v>15</v>
      </c>
      <c r="B1725" s="4">
        <v>1722</v>
      </c>
      <c r="C1725" s="4">
        <v>245</v>
      </c>
      <c r="D1725" s="4">
        <v>131</v>
      </c>
      <c r="E1725" s="4">
        <f t="shared" si="404"/>
        <v>8.3333333333332538E-2</v>
      </c>
      <c r="F1725" s="11">
        <f t="shared" si="405"/>
        <v>-4.1666666666666269E-2</v>
      </c>
      <c r="H1725" s="12">
        <f t="shared" si="392"/>
        <v>36.388888888888886</v>
      </c>
      <c r="I1725" s="5">
        <f t="shared" si="393"/>
        <v>15.583333333333185</v>
      </c>
      <c r="J1725" s="4">
        <f t="shared" si="394"/>
        <v>36.689399999999999</v>
      </c>
      <c r="K1725" s="4">
        <f t="shared" si="395"/>
        <v>202.96100187499994</v>
      </c>
      <c r="L1725" s="11">
        <f t="shared" si="396"/>
        <v>255.23373520833312</v>
      </c>
      <c r="N1725" s="12">
        <f t="shared" si="391"/>
        <v>9287.6720311921217</v>
      </c>
      <c r="O1725" s="4">
        <f t="shared" si="397"/>
        <v>9287.6720311921217</v>
      </c>
      <c r="P1725" s="4">
        <f t="shared" si="398"/>
        <v>0</v>
      </c>
      <c r="Q1725" s="4">
        <f t="shared" si="399"/>
        <v>2.5799088975533672E-3</v>
      </c>
      <c r="R1725" s="4">
        <f t="shared" si="400"/>
        <v>0</v>
      </c>
      <c r="S1725" s="4">
        <f>SUM($Q$3:Q1725)</f>
        <v>0.77642993502559032</v>
      </c>
      <c r="T1725" s="11">
        <f>SUM($R$3:R1725)</f>
        <v>6.1349237757565331E-2</v>
      </c>
      <c r="U1725" s="4">
        <f t="shared" si="401"/>
        <v>0</v>
      </c>
      <c r="AA1725" s="4">
        <f t="shared" si="402"/>
        <v>0</v>
      </c>
      <c r="AM1725" s="4">
        <f t="shared" si="403"/>
        <v>0</v>
      </c>
      <c r="AN1725" s="5">
        <f>SUM($H$3:H1725)</f>
        <v>21700.000000000018</v>
      </c>
    </row>
    <row r="1726" spans="1:40" x14ac:dyDescent="0.3">
      <c r="A1726" s="7" t="s">
        <v>15</v>
      </c>
      <c r="B1726" s="4">
        <v>1723</v>
      </c>
      <c r="C1726" s="4">
        <v>246</v>
      </c>
      <c r="D1726" s="4">
        <v>131.19999999999999</v>
      </c>
      <c r="E1726" s="4">
        <f t="shared" si="404"/>
        <v>4.1666666666668246E-2</v>
      </c>
      <c r="F1726" s="11">
        <f t="shared" si="405"/>
        <v>-4.1666666666666269E-2</v>
      </c>
      <c r="H1726" s="12">
        <f t="shared" si="392"/>
        <v>36.444444444444443</v>
      </c>
      <c r="I1726" s="5">
        <f t="shared" si="393"/>
        <v>7.7916666666669618</v>
      </c>
      <c r="J1726" s="4">
        <f t="shared" si="394"/>
        <v>36.689399999999999</v>
      </c>
      <c r="K1726" s="4">
        <f t="shared" si="395"/>
        <v>203.58120319999995</v>
      </c>
      <c r="L1726" s="11">
        <f t="shared" si="396"/>
        <v>248.0622698666669</v>
      </c>
      <c r="N1726" s="12">
        <f t="shared" si="391"/>
        <v>9040.4916129185258</v>
      </c>
      <c r="O1726" s="4">
        <f t="shared" si="397"/>
        <v>9040.4916129185258</v>
      </c>
      <c r="P1726" s="4">
        <f t="shared" si="398"/>
        <v>0</v>
      </c>
      <c r="Q1726" s="4">
        <f t="shared" si="399"/>
        <v>2.511247670255146E-3</v>
      </c>
      <c r="R1726" s="4">
        <f t="shared" si="400"/>
        <v>0</v>
      </c>
      <c r="S1726" s="4">
        <f>SUM($Q$3:Q1726)</f>
        <v>0.77894118269584545</v>
      </c>
      <c r="T1726" s="11">
        <f>SUM($R$3:R1726)</f>
        <v>6.1349237757565331E-2</v>
      </c>
      <c r="U1726" s="4">
        <f t="shared" si="401"/>
        <v>0</v>
      </c>
      <c r="AA1726" s="4">
        <f t="shared" si="402"/>
        <v>0</v>
      </c>
      <c r="AM1726" s="4">
        <f t="shared" si="403"/>
        <v>0</v>
      </c>
      <c r="AN1726" s="5">
        <f>SUM($H$3:H1726)</f>
        <v>21736.444444444463</v>
      </c>
    </row>
    <row r="1727" spans="1:40" x14ac:dyDescent="0.3">
      <c r="A1727" s="7" t="s">
        <v>15</v>
      </c>
      <c r="B1727" s="4">
        <v>1724</v>
      </c>
      <c r="C1727" s="4">
        <v>247</v>
      </c>
      <c r="D1727" s="4">
        <v>131.30000000000001</v>
      </c>
      <c r="E1727" s="4">
        <f t="shared" si="404"/>
        <v>0</v>
      </c>
      <c r="F1727" s="11">
        <f t="shared" si="405"/>
        <v>-6.2500000000002373E-2</v>
      </c>
      <c r="H1727" s="12">
        <f t="shared" si="392"/>
        <v>36.472222222222221</v>
      </c>
      <c r="I1727" s="5">
        <f t="shared" si="393"/>
        <v>0</v>
      </c>
      <c r="J1727" s="4">
        <f t="shared" si="394"/>
        <v>36.689399999999999</v>
      </c>
      <c r="K1727" s="4">
        <f t="shared" si="395"/>
        <v>203.89165866874998</v>
      </c>
      <c r="L1727" s="11">
        <f t="shared" si="396"/>
        <v>240.58105866874999</v>
      </c>
      <c r="N1727" s="12">
        <f t="shared" si="391"/>
        <v>8774.5258342241323</v>
      </c>
      <c r="O1727" s="4">
        <f t="shared" si="397"/>
        <v>8774.5258342241323</v>
      </c>
      <c r="P1727" s="4">
        <f t="shared" si="398"/>
        <v>0</v>
      </c>
      <c r="Q1727" s="4">
        <f t="shared" si="399"/>
        <v>2.437368287284481E-3</v>
      </c>
      <c r="R1727" s="4">
        <f t="shared" si="400"/>
        <v>0</v>
      </c>
      <c r="S1727" s="4">
        <f>SUM($Q$3:Q1727)</f>
        <v>0.78137855098312992</v>
      </c>
      <c r="T1727" s="11">
        <f>SUM($R$3:R1727)</f>
        <v>6.1349237757565331E-2</v>
      </c>
      <c r="U1727" s="4">
        <f t="shared" si="401"/>
        <v>0</v>
      </c>
      <c r="AA1727" s="4">
        <f t="shared" si="402"/>
        <v>0</v>
      </c>
      <c r="AM1727" s="4">
        <f t="shared" si="403"/>
        <v>0</v>
      </c>
      <c r="AN1727" s="5">
        <f>SUM($H$3:H1727)</f>
        <v>21772.916666666686</v>
      </c>
    </row>
    <row r="1728" spans="1:40" x14ac:dyDescent="0.3">
      <c r="A1728" s="7" t="s">
        <v>15</v>
      </c>
      <c r="B1728" s="4">
        <v>1725</v>
      </c>
      <c r="C1728" s="4">
        <v>248</v>
      </c>
      <c r="D1728" s="4">
        <v>131.19999999999999</v>
      </c>
      <c r="E1728" s="4">
        <f t="shared" si="404"/>
        <v>-8.3333333333336493E-2</v>
      </c>
      <c r="F1728" s="11">
        <f t="shared" si="405"/>
        <v>-9.7222222222220642E-2</v>
      </c>
      <c r="H1728" s="12">
        <f t="shared" si="392"/>
        <v>36.444444444444443</v>
      </c>
      <c r="I1728" s="5">
        <f t="shared" si="393"/>
        <v>-15.583333333333924</v>
      </c>
      <c r="J1728" s="4">
        <f t="shared" si="394"/>
        <v>36.689399999999999</v>
      </c>
      <c r="K1728" s="4">
        <f t="shared" si="395"/>
        <v>203.58120319999995</v>
      </c>
      <c r="L1728" s="11">
        <f t="shared" si="396"/>
        <v>224.68726986666601</v>
      </c>
      <c r="N1728" s="12">
        <f t="shared" si="391"/>
        <v>8188.6027240296053</v>
      </c>
      <c r="O1728" s="4">
        <f t="shared" si="397"/>
        <v>8188.6027240296053</v>
      </c>
      <c r="P1728" s="4">
        <f t="shared" si="398"/>
        <v>0</v>
      </c>
      <c r="Q1728" s="4">
        <f t="shared" si="399"/>
        <v>2.2746118677860016E-3</v>
      </c>
      <c r="R1728" s="4">
        <f t="shared" si="400"/>
        <v>0</v>
      </c>
      <c r="S1728" s="4">
        <f>SUM($Q$3:Q1728)</f>
        <v>0.78365316285091591</v>
      </c>
      <c r="T1728" s="11">
        <f>SUM($R$3:R1728)</f>
        <v>6.1349237757565331E-2</v>
      </c>
      <c r="U1728" s="4">
        <f t="shared" si="401"/>
        <v>0</v>
      </c>
      <c r="AA1728" s="4">
        <f t="shared" si="402"/>
        <v>0</v>
      </c>
      <c r="AM1728" s="4">
        <f t="shared" si="403"/>
        <v>0</v>
      </c>
      <c r="AN1728" s="5">
        <f>SUM($H$3:H1728)</f>
        <v>21809.361111111131</v>
      </c>
    </row>
    <row r="1729" spans="1:40" x14ac:dyDescent="0.3">
      <c r="A1729" s="7" t="s">
        <v>15</v>
      </c>
      <c r="B1729" s="4">
        <v>1726</v>
      </c>
      <c r="C1729" s="4">
        <v>249</v>
      </c>
      <c r="D1729" s="4">
        <v>130.69999999999999</v>
      </c>
      <c r="E1729" s="4">
        <f t="shared" si="404"/>
        <v>-0.19444444444444128</v>
      </c>
      <c r="F1729" s="11">
        <f t="shared" si="405"/>
        <v>-0.1180555555555528</v>
      </c>
      <c r="H1729" s="12">
        <f t="shared" si="392"/>
        <v>36.30555555555555</v>
      </c>
      <c r="I1729" s="5">
        <f t="shared" si="393"/>
        <v>-36.361111111110517</v>
      </c>
      <c r="J1729" s="4">
        <f t="shared" si="394"/>
        <v>36.689399999999999</v>
      </c>
      <c r="K1729" s="4">
        <f t="shared" si="395"/>
        <v>202.03247391874996</v>
      </c>
      <c r="L1729" s="11">
        <f t="shared" si="396"/>
        <v>202.36076280763945</v>
      </c>
      <c r="N1729" s="12">
        <f t="shared" si="391"/>
        <v>7346.8199163773534</v>
      </c>
      <c r="O1729" s="4">
        <f t="shared" si="397"/>
        <v>7346.8199163773534</v>
      </c>
      <c r="P1729" s="4">
        <f t="shared" si="398"/>
        <v>0</v>
      </c>
      <c r="Q1729" s="4">
        <f t="shared" si="399"/>
        <v>2.0407833101048203E-3</v>
      </c>
      <c r="R1729" s="4">
        <f t="shared" si="400"/>
        <v>0</v>
      </c>
      <c r="S1729" s="4">
        <f>SUM($Q$3:Q1729)</f>
        <v>0.78569394616102073</v>
      </c>
      <c r="T1729" s="11">
        <f>SUM($R$3:R1729)</f>
        <v>6.1349237757565331E-2</v>
      </c>
      <c r="U1729" s="4">
        <f t="shared" si="401"/>
        <v>0</v>
      </c>
      <c r="AA1729" s="4">
        <f t="shared" si="402"/>
        <v>0</v>
      </c>
      <c r="AM1729" s="4">
        <f t="shared" si="403"/>
        <v>0</v>
      </c>
      <c r="AN1729" s="5">
        <f>SUM($H$3:H1729)</f>
        <v>21845.666666666686</v>
      </c>
    </row>
    <row r="1730" spans="1:40" x14ac:dyDescent="0.3">
      <c r="A1730" s="7" t="s">
        <v>15</v>
      </c>
      <c r="B1730" s="4">
        <v>1727</v>
      </c>
      <c r="C1730" s="4">
        <v>250</v>
      </c>
      <c r="D1730" s="4">
        <v>129.80000000000001</v>
      </c>
      <c r="E1730" s="4">
        <f t="shared" si="404"/>
        <v>-0.31944444444444209</v>
      </c>
      <c r="F1730" s="11">
        <f t="shared" si="405"/>
        <v>-0.13194444444444681</v>
      </c>
      <c r="H1730" s="12">
        <f t="shared" si="392"/>
        <v>36.055555555555557</v>
      </c>
      <c r="I1730" s="5">
        <f t="shared" si="393"/>
        <v>-59.736111111110674</v>
      </c>
      <c r="J1730" s="4">
        <f t="shared" si="394"/>
        <v>36.689399999999999</v>
      </c>
      <c r="K1730" s="4">
        <f t="shared" si="395"/>
        <v>199.25966307499999</v>
      </c>
      <c r="L1730" s="11">
        <f t="shared" si="396"/>
        <v>176.21295196388931</v>
      </c>
      <c r="N1730" s="12">
        <f t="shared" si="391"/>
        <v>6353.4558791424533</v>
      </c>
      <c r="O1730" s="4">
        <f t="shared" si="397"/>
        <v>6353.4558791424533</v>
      </c>
      <c r="P1730" s="4">
        <f t="shared" si="398"/>
        <v>0</v>
      </c>
      <c r="Q1730" s="4">
        <f t="shared" si="399"/>
        <v>1.764848855317348E-3</v>
      </c>
      <c r="R1730" s="4">
        <f t="shared" si="400"/>
        <v>0</v>
      </c>
      <c r="S1730" s="4">
        <f>SUM($Q$3:Q1730)</f>
        <v>0.78745879501633809</v>
      </c>
      <c r="T1730" s="11">
        <f>SUM($R$3:R1730)</f>
        <v>6.1349237757565331E-2</v>
      </c>
      <c r="U1730" s="4">
        <f t="shared" si="401"/>
        <v>0</v>
      </c>
      <c r="AA1730" s="4">
        <f t="shared" si="402"/>
        <v>0</v>
      </c>
      <c r="AM1730" s="4">
        <f t="shared" si="403"/>
        <v>0</v>
      </c>
      <c r="AN1730" s="5">
        <f>SUM($H$3:H1730)</f>
        <v>21881.722222222241</v>
      </c>
    </row>
    <row r="1731" spans="1:40" x14ac:dyDescent="0.3">
      <c r="A1731" s="7" t="s">
        <v>15</v>
      </c>
      <c r="B1731" s="4">
        <v>1728</v>
      </c>
      <c r="C1731" s="4">
        <v>251</v>
      </c>
      <c r="D1731" s="4">
        <v>128.4</v>
      </c>
      <c r="E1731" s="4">
        <f t="shared" si="404"/>
        <v>-0.45833333333333492</v>
      </c>
      <c r="F1731" s="11">
        <f t="shared" si="405"/>
        <v>-0.13888888888889084</v>
      </c>
      <c r="H1731" s="12">
        <f t="shared" si="392"/>
        <v>35.666666666666664</v>
      </c>
      <c r="I1731" s="5">
        <f t="shared" si="393"/>
        <v>-85.708333333333627</v>
      </c>
      <c r="J1731" s="4">
        <f t="shared" si="394"/>
        <v>36.689399999999999</v>
      </c>
      <c r="K1731" s="4">
        <f t="shared" si="395"/>
        <v>194.98448429999996</v>
      </c>
      <c r="L1731" s="11">
        <f t="shared" si="396"/>
        <v>145.96555096666634</v>
      </c>
      <c r="N1731" s="12">
        <f t="shared" ref="N1731:N1794" si="406">L1731*H1731</f>
        <v>5206.1046511444329</v>
      </c>
      <c r="O1731" s="4">
        <f t="shared" si="397"/>
        <v>5206.1046511444329</v>
      </c>
      <c r="P1731" s="4">
        <f t="shared" si="398"/>
        <v>0</v>
      </c>
      <c r="Q1731" s="4">
        <f t="shared" si="399"/>
        <v>1.4461401808734534E-3</v>
      </c>
      <c r="R1731" s="4">
        <f t="shared" si="400"/>
        <v>0</v>
      </c>
      <c r="S1731" s="4">
        <f>SUM($Q$3:Q1731)</f>
        <v>0.7889049351972115</v>
      </c>
      <c r="T1731" s="11">
        <f>SUM($R$3:R1731)</f>
        <v>6.1349237757565331E-2</v>
      </c>
      <c r="U1731" s="4">
        <f t="shared" si="401"/>
        <v>0</v>
      </c>
      <c r="AA1731" s="4">
        <f t="shared" si="402"/>
        <v>0</v>
      </c>
      <c r="AM1731" s="4">
        <f t="shared" si="403"/>
        <v>0</v>
      </c>
      <c r="AN1731" s="5">
        <f>SUM($H$3:H1731)</f>
        <v>21917.388888888909</v>
      </c>
    </row>
    <row r="1732" spans="1:40" x14ac:dyDescent="0.3">
      <c r="A1732" s="7" t="s">
        <v>15</v>
      </c>
      <c r="B1732" s="4">
        <v>1729</v>
      </c>
      <c r="C1732" s="4">
        <v>252</v>
      </c>
      <c r="D1732" s="4">
        <v>126.5</v>
      </c>
      <c r="E1732" s="4">
        <f t="shared" si="404"/>
        <v>-0.59722222222222376</v>
      </c>
      <c r="F1732" s="11">
        <f t="shared" si="405"/>
        <v>-0.11111111111111072</v>
      </c>
      <c r="H1732" s="12">
        <f t="shared" ref="H1732:H1795" si="407">D1732/3.6</f>
        <v>35.138888888888886</v>
      </c>
      <c r="I1732" s="5">
        <f t="shared" ref="I1732:I1795" si="408">187*E1732</f>
        <v>-111.68055555555584</v>
      </c>
      <c r="J1732" s="4">
        <f t="shared" ref="J1732:J1795" si="409">0.02*(187*9.81)</f>
        <v>36.689399999999999</v>
      </c>
      <c r="K1732" s="4">
        <f t="shared" ref="K1732:K1795" si="410">0.5*1.27*(H1732)^2*0.6*0.4023</f>
        <v>189.25661046874995</v>
      </c>
      <c r="L1732" s="11">
        <f t="shared" ref="L1732:L1795" si="411">SUM(I1732:K1732)</f>
        <v>114.26545491319411</v>
      </c>
      <c r="N1732" s="12">
        <f t="shared" si="406"/>
        <v>4015.1611240330703</v>
      </c>
      <c r="O1732" s="4">
        <f t="shared" ref="O1732:O1795" si="412">IF(N1732&gt;0,N1732,0)</f>
        <v>4015.1611240330703</v>
      </c>
      <c r="P1732" s="4">
        <f t="shared" ref="P1732:P1795" si="413">IF(N1732&lt;0,N1732*-1,0)</f>
        <v>0</v>
      </c>
      <c r="Q1732" s="4">
        <f t="shared" ref="Q1732:Q1795" si="414">O1732/1000/3600</f>
        <v>1.1153225344536306E-3</v>
      </c>
      <c r="R1732" s="4">
        <f t="shared" ref="R1732:R1795" si="415">P1732/1000/3600</f>
        <v>0</v>
      </c>
      <c r="S1732" s="4">
        <f>SUM($Q$3:Q1732)</f>
        <v>0.79002025773166518</v>
      </c>
      <c r="T1732" s="11">
        <f>SUM($R$3:R1732)</f>
        <v>6.1349237757565331E-2</v>
      </c>
      <c r="U1732" s="4">
        <f t="shared" ref="U1732:U1795" si="416">IF(R1732&gt;0,Q1732-R1732*-17,0)</f>
        <v>0</v>
      </c>
      <c r="AA1732" s="4">
        <f t="shared" ref="AA1732:AA1795" si="417">U1732*0.7</f>
        <v>0</v>
      </c>
      <c r="AM1732" s="4">
        <f t="shared" ref="AM1732:AM1795" si="418">IF(D1732&lt;0.1,1,0)</f>
        <v>0</v>
      </c>
      <c r="AN1732" s="5">
        <f>SUM($H$3:H1732)</f>
        <v>21952.527777777799</v>
      </c>
    </row>
    <row r="1733" spans="1:40" x14ac:dyDescent="0.3">
      <c r="A1733" s="7" t="s">
        <v>15</v>
      </c>
      <c r="B1733" s="4">
        <v>1730</v>
      </c>
      <c r="C1733" s="4">
        <v>253</v>
      </c>
      <c r="D1733" s="4">
        <v>124.1</v>
      </c>
      <c r="E1733" s="4">
        <f t="shared" ref="E1733:E1796" si="419">(D1734-D1732)/2/3.6</f>
        <v>-0.68055555555555636</v>
      </c>
      <c r="F1733" s="11">
        <f t="shared" si="405"/>
        <v>-5.5555555555554359E-2</v>
      </c>
      <c r="H1733" s="12">
        <f t="shared" si="407"/>
        <v>34.472222222222221</v>
      </c>
      <c r="I1733" s="5">
        <f t="shared" si="408"/>
        <v>-127.26388888888904</v>
      </c>
      <c r="J1733" s="4">
        <f t="shared" si="409"/>
        <v>36.689399999999999</v>
      </c>
      <c r="K1733" s="4">
        <f t="shared" si="410"/>
        <v>182.14345476874996</v>
      </c>
      <c r="L1733" s="11">
        <f t="shared" si="411"/>
        <v>91.568965879860912</v>
      </c>
      <c r="N1733" s="12">
        <f t="shared" si="406"/>
        <v>3156.5857404696499</v>
      </c>
      <c r="O1733" s="4">
        <f t="shared" si="412"/>
        <v>3156.5857404696499</v>
      </c>
      <c r="P1733" s="4">
        <f t="shared" si="413"/>
        <v>0</v>
      </c>
      <c r="Q1733" s="4">
        <f t="shared" si="414"/>
        <v>8.7682937235268046E-4</v>
      </c>
      <c r="R1733" s="4">
        <f t="shared" si="415"/>
        <v>0</v>
      </c>
      <c r="S1733" s="4">
        <f>SUM($Q$3:Q1733)</f>
        <v>0.79089708710401785</v>
      </c>
      <c r="T1733" s="11">
        <f>SUM($R$3:R1733)</f>
        <v>6.1349237757565331E-2</v>
      </c>
      <c r="U1733" s="4">
        <f t="shared" si="416"/>
        <v>0</v>
      </c>
      <c r="AA1733" s="4">
        <f t="shared" si="417"/>
        <v>0</v>
      </c>
      <c r="AM1733" s="4">
        <f t="shared" si="418"/>
        <v>0</v>
      </c>
      <c r="AN1733" s="5">
        <f>SUM($H$3:H1733)</f>
        <v>21987.000000000022</v>
      </c>
    </row>
    <row r="1734" spans="1:40" x14ac:dyDescent="0.3">
      <c r="A1734" s="7" t="s">
        <v>15</v>
      </c>
      <c r="B1734" s="4">
        <v>1731</v>
      </c>
      <c r="C1734" s="4">
        <v>254</v>
      </c>
      <c r="D1734" s="4">
        <v>121.6</v>
      </c>
      <c r="E1734" s="4">
        <f t="shared" si="419"/>
        <v>-0.70833333333333248</v>
      </c>
      <c r="F1734" s="11">
        <f t="shared" si="405"/>
        <v>-1.3888888888888062E-2</v>
      </c>
      <c r="H1734" s="12">
        <f t="shared" si="407"/>
        <v>33.777777777777779</v>
      </c>
      <c r="I1734" s="5">
        <f t="shared" si="408"/>
        <v>-132.45833333333317</v>
      </c>
      <c r="J1734" s="4">
        <f t="shared" si="409"/>
        <v>36.689399999999999</v>
      </c>
      <c r="K1734" s="4">
        <f t="shared" si="410"/>
        <v>174.8787968</v>
      </c>
      <c r="L1734" s="11">
        <f t="shared" si="411"/>
        <v>79.109863466666837</v>
      </c>
      <c r="N1734" s="12">
        <f t="shared" si="406"/>
        <v>2672.1553882074131</v>
      </c>
      <c r="O1734" s="4">
        <f t="shared" si="412"/>
        <v>2672.1553882074131</v>
      </c>
      <c r="P1734" s="4">
        <f t="shared" si="413"/>
        <v>0</v>
      </c>
      <c r="Q1734" s="4">
        <f t="shared" si="414"/>
        <v>7.4226538561317028E-4</v>
      </c>
      <c r="R1734" s="4">
        <f t="shared" si="415"/>
        <v>0</v>
      </c>
      <c r="S1734" s="4">
        <f>SUM($Q$3:Q1734)</f>
        <v>0.79163935248963102</v>
      </c>
      <c r="T1734" s="11">
        <f>SUM($R$3:R1734)</f>
        <v>6.1349237757565331E-2</v>
      </c>
      <c r="U1734" s="4">
        <f t="shared" si="416"/>
        <v>0</v>
      </c>
      <c r="AA1734" s="4">
        <f t="shared" si="417"/>
        <v>0</v>
      </c>
      <c r="AM1734" s="4">
        <f t="shared" si="418"/>
        <v>0</v>
      </c>
      <c r="AN1734" s="5">
        <f>SUM($H$3:H1734)</f>
        <v>22020.777777777799</v>
      </c>
    </row>
    <row r="1735" spans="1:40" x14ac:dyDescent="0.3">
      <c r="A1735" s="7" t="s">
        <v>15</v>
      </c>
      <c r="B1735" s="4">
        <v>1732</v>
      </c>
      <c r="C1735" s="4">
        <v>255</v>
      </c>
      <c r="D1735" s="4">
        <v>119</v>
      </c>
      <c r="E1735" s="4">
        <f t="shared" si="419"/>
        <v>-0.70833333333333248</v>
      </c>
      <c r="F1735" s="11">
        <f t="shared" si="405"/>
        <v>1.3888888888888062E-2</v>
      </c>
      <c r="H1735" s="12">
        <f t="shared" si="407"/>
        <v>33.055555555555557</v>
      </c>
      <c r="I1735" s="5">
        <f t="shared" si="408"/>
        <v>-132.45833333333317</v>
      </c>
      <c r="J1735" s="4">
        <f t="shared" si="409"/>
        <v>36.689399999999999</v>
      </c>
      <c r="K1735" s="4">
        <f t="shared" si="410"/>
        <v>167.48037687500002</v>
      </c>
      <c r="L1735" s="11">
        <f t="shared" si="411"/>
        <v>71.711443541666853</v>
      </c>
      <c r="N1735" s="12">
        <f t="shared" si="406"/>
        <v>2370.4616059606542</v>
      </c>
      <c r="O1735" s="4">
        <f t="shared" si="412"/>
        <v>2370.4616059606542</v>
      </c>
      <c r="P1735" s="4">
        <f t="shared" si="413"/>
        <v>0</v>
      </c>
      <c r="Q1735" s="4">
        <f t="shared" si="414"/>
        <v>6.5846155721129289E-4</v>
      </c>
      <c r="R1735" s="4">
        <f t="shared" si="415"/>
        <v>0</v>
      </c>
      <c r="S1735" s="4">
        <f>SUM($Q$3:Q1735)</f>
        <v>0.7922978140468423</v>
      </c>
      <c r="T1735" s="11">
        <f>SUM($R$3:R1735)</f>
        <v>6.1349237757565331E-2</v>
      </c>
      <c r="U1735" s="4">
        <f t="shared" si="416"/>
        <v>0</v>
      </c>
      <c r="AA1735" s="4">
        <f t="shared" si="417"/>
        <v>0</v>
      </c>
      <c r="AM1735" s="4">
        <f t="shared" si="418"/>
        <v>0</v>
      </c>
      <c r="AN1735" s="5">
        <f>SUM($H$3:H1735)</f>
        <v>22053.833333333354</v>
      </c>
    </row>
    <row r="1736" spans="1:40" x14ac:dyDescent="0.3">
      <c r="A1736" s="7" t="s">
        <v>15</v>
      </c>
      <c r="B1736" s="4">
        <v>1733</v>
      </c>
      <c r="C1736" s="4">
        <v>256</v>
      </c>
      <c r="D1736" s="4">
        <v>116.5</v>
      </c>
      <c r="E1736" s="4">
        <f t="shared" si="419"/>
        <v>-0.68055555555555636</v>
      </c>
      <c r="F1736" s="11">
        <f t="shared" si="405"/>
        <v>2.7777777777777179E-2</v>
      </c>
      <c r="H1736" s="12">
        <f t="shared" si="407"/>
        <v>32.361111111111107</v>
      </c>
      <c r="I1736" s="5">
        <f t="shared" si="408"/>
        <v>-127.26388888888904</v>
      </c>
      <c r="J1736" s="4">
        <f t="shared" si="409"/>
        <v>36.689399999999999</v>
      </c>
      <c r="K1736" s="4">
        <f t="shared" si="410"/>
        <v>160.51730421874996</v>
      </c>
      <c r="L1736" s="11">
        <f t="shared" si="411"/>
        <v>69.942815329860906</v>
      </c>
      <c r="N1736" s="12">
        <f t="shared" si="406"/>
        <v>2263.427218313554</v>
      </c>
      <c r="O1736" s="4">
        <f t="shared" si="412"/>
        <v>2263.427218313554</v>
      </c>
      <c r="P1736" s="4">
        <f t="shared" si="413"/>
        <v>0</v>
      </c>
      <c r="Q1736" s="4">
        <f t="shared" si="414"/>
        <v>6.2872978286487608E-4</v>
      </c>
      <c r="R1736" s="4">
        <f t="shared" si="415"/>
        <v>0</v>
      </c>
      <c r="S1736" s="4">
        <f>SUM($Q$3:Q1736)</f>
        <v>0.79292654382970718</v>
      </c>
      <c r="T1736" s="11">
        <f>SUM($R$3:R1736)</f>
        <v>6.1349237757565331E-2</v>
      </c>
      <c r="U1736" s="4">
        <f t="shared" si="416"/>
        <v>0</v>
      </c>
      <c r="AA1736" s="4">
        <f t="shared" si="417"/>
        <v>0</v>
      </c>
      <c r="AM1736" s="4">
        <f t="shared" si="418"/>
        <v>0</v>
      </c>
      <c r="AN1736" s="5">
        <f>SUM($H$3:H1736)</f>
        <v>22086.194444444463</v>
      </c>
    </row>
    <row r="1737" spans="1:40" x14ac:dyDescent="0.3">
      <c r="A1737" s="7" t="s">
        <v>15</v>
      </c>
      <c r="B1737" s="4">
        <v>1734</v>
      </c>
      <c r="C1737" s="4">
        <v>257</v>
      </c>
      <c r="D1737" s="4">
        <v>114.1</v>
      </c>
      <c r="E1737" s="4">
        <f t="shared" si="419"/>
        <v>-0.65277777777777812</v>
      </c>
      <c r="F1737" s="11">
        <f t="shared" ref="F1737:F1800" si="420">($E1738-$E1736)/2</f>
        <v>2.0833333333334147E-2</v>
      </c>
      <c r="H1737" s="12">
        <f t="shared" si="407"/>
        <v>31.694444444444443</v>
      </c>
      <c r="I1737" s="5">
        <f t="shared" si="408"/>
        <v>-122.06944444444451</v>
      </c>
      <c r="J1737" s="4">
        <f t="shared" si="409"/>
        <v>36.689399999999999</v>
      </c>
      <c r="K1737" s="4">
        <f t="shared" si="410"/>
        <v>153.97183851874999</v>
      </c>
      <c r="L1737" s="11">
        <f t="shared" si="411"/>
        <v>68.591794074305483</v>
      </c>
      <c r="N1737" s="12">
        <f t="shared" si="406"/>
        <v>2173.9788066328488</v>
      </c>
      <c r="O1737" s="4">
        <f t="shared" si="412"/>
        <v>2173.9788066328488</v>
      </c>
      <c r="P1737" s="4">
        <f t="shared" si="413"/>
        <v>0</v>
      </c>
      <c r="Q1737" s="4">
        <f t="shared" si="414"/>
        <v>6.0388300184245798E-4</v>
      </c>
      <c r="R1737" s="4">
        <f t="shared" si="415"/>
        <v>0</v>
      </c>
      <c r="S1737" s="4">
        <f>SUM($Q$3:Q1737)</f>
        <v>0.79353042683154962</v>
      </c>
      <c r="T1737" s="11">
        <f>SUM($R$3:R1737)</f>
        <v>6.1349237757565331E-2</v>
      </c>
      <c r="U1737" s="4">
        <f t="shared" si="416"/>
        <v>0</v>
      </c>
      <c r="AA1737" s="4">
        <f t="shared" si="417"/>
        <v>0</v>
      </c>
      <c r="AM1737" s="4">
        <f t="shared" si="418"/>
        <v>0</v>
      </c>
      <c r="AN1737" s="5">
        <f>SUM($H$3:H1737)</f>
        <v>22117.888888888909</v>
      </c>
    </row>
    <row r="1738" spans="1:40" x14ac:dyDescent="0.3">
      <c r="A1738" s="7" t="s">
        <v>15</v>
      </c>
      <c r="B1738" s="4">
        <v>1735</v>
      </c>
      <c r="C1738" s="4">
        <v>258</v>
      </c>
      <c r="D1738" s="4">
        <v>111.8</v>
      </c>
      <c r="E1738" s="4">
        <f t="shared" si="419"/>
        <v>-0.63888888888888806</v>
      </c>
      <c r="F1738" s="11">
        <f t="shared" si="420"/>
        <v>0</v>
      </c>
      <c r="H1738" s="12">
        <f t="shared" si="407"/>
        <v>31.055555555555554</v>
      </c>
      <c r="I1738" s="5">
        <f t="shared" si="408"/>
        <v>-119.47222222222207</v>
      </c>
      <c r="J1738" s="4">
        <f t="shared" si="409"/>
        <v>36.689399999999999</v>
      </c>
      <c r="K1738" s="4">
        <f t="shared" si="410"/>
        <v>147.82694907499999</v>
      </c>
      <c r="L1738" s="11">
        <f t="shared" si="411"/>
        <v>65.044126852777907</v>
      </c>
      <c r="N1738" s="12">
        <f t="shared" si="406"/>
        <v>2019.9814950390471</v>
      </c>
      <c r="O1738" s="4">
        <f t="shared" si="412"/>
        <v>2019.9814950390471</v>
      </c>
      <c r="P1738" s="4">
        <f t="shared" si="413"/>
        <v>0</v>
      </c>
      <c r="Q1738" s="4">
        <f t="shared" si="414"/>
        <v>5.6110597084417979E-4</v>
      </c>
      <c r="R1738" s="4">
        <f t="shared" si="415"/>
        <v>0</v>
      </c>
      <c r="S1738" s="4">
        <f>SUM($Q$3:Q1738)</f>
        <v>0.79409153280239375</v>
      </c>
      <c r="T1738" s="11">
        <f>SUM($R$3:R1738)</f>
        <v>6.1349237757565331E-2</v>
      </c>
      <c r="U1738" s="4">
        <f t="shared" si="416"/>
        <v>0</v>
      </c>
      <c r="AA1738" s="4">
        <f t="shared" si="417"/>
        <v>0</v>
      </c>
      <c r="AM1738" s="4">
        <f t="shared" si="418"/>
        <v>0</v>
      </c>
      <c r="AN1738" s="5">
        <f>SUM($H$3:H1738)</f>
        <v>22148.944444444463</v>
      </c>
    </row>
    <row r="1739" spans="1:40" x14ac:dyDescent="0.3">
      <c r="A1739" s="7" t="s">
        <v>15</v>
      </c>
      <c r="B1739" s="4">
        <v>1736</v>
      </c>
      <c r="C1739" s="4">
        <v>259</v>
      </c>
      <c r="D1739" s="4">
        <v>109.5</v>
      </c>
      <c r="E1739" s="4">
        <f t="shared" si="419"/>
        <v>-0.65277777777777812</v>
      </c>
      <c r="F1739" s="11">
        <f t="shared" si="420"/>
        <v>-6.9444444444450304E-3</v>
      </c>
      <c r="H1739" s="12">
        <f t="shared" si="407"/>
        <v>30.416666666666664</v>
      </c>
      <c r="I1739" s="5">
        <f t="shared" si="408"/>
        <v>-122.06944444444451</v>
      </c>
      <c r="J1739" s="4">
        <f t="shared" si="409"/>
        <v>36.689399999999999</v>
      </c>
      <c r="K1739" s="4">
        <f t="shared" si="410"/>
        <v>141.80718796874996</v>
      </c>
      <c r="L1739" s="11">
        <f t="shared" si="411"/>
        <v>56.42714352430545</v>
      </c>
      <c r="N1739" s="12">
        <f t="shared" si="406"/>
        <v>1716.3256155309573</v>
      </c>
      <c r="O1739" s="4">
        <f t="shared" si="412"/>
        <v>1716.3256155309573</v>
      </c>
      <c r="P1739" s="4">
        <f t="shared" si="413"/>
        <v>0</v>
      </c>
      <c r="Q1739" s="4">
        <f t="shared" si="414"/>
        <v>4.7675711542526588E-4</v>
      </c>
      <c r="R1739" s="4">
        <f t="shared" si="415"/>
        <v>0</v>
      </c>
      <c r="S1739" s="4">
        <f>SUM($Q$3:Q1739)</f>
        <v>0.79456828991781903</v>
      </c>
      <c r="T1739" s="11">
        <f>SUM($R$3:R1739)</f>
        <v>6.1349237757565331E-2</v>
      </c>
      <c r="U1739" s="4">
        <f t="shared" si="416"/>
        <v>0</v>
      </c>
      <c r="AA1739" s="4">
        <f t="shared" si="417"/>
        <v>0</v>
      </c>
      <c r="AM1739" s="4">
        <f t="shared" si="418"/>
        <v>0</v>
      </c>
      <c r="AN1739" s="5">
        <f>SUM($H$3:H1739)</f>
        <v>22179.361111111131</v>
      </c>
    </row>
    <row r="1740" spans="1:40" x14ac:dyDescent="0.3">
      <c r="A1740" s="7" t="s">
        <v>15</v>
      </c>
      <c r="B1740" s="4">
        <v>1737</v>
      </c>
      <c r="C1740" s="4">
        <v>260</v>
      </c>
      <c r="D1740" s="4">
        <v>107.1</v>
      </c>
      <c r="E1740" s="4">
        <f t="shared" si="419"/>
        <v>-0.65277777777777812</v>
      </c>
      <c r="F1740" s="11">
        <f t="shared" si="420"/>
        <v>6.9444444444450304E-3</v>
      </c>
      <c r="H1740" s="12">
        <f t="shared" si="407"/>
        <v>29.749999999999996</v>
      </c>
      <c r="I1740" s="5">
        <f t="shared" si="408"/>
        <v>-122.06944444444451</v>
      </c>
      <c r="J1740" s="4">
        <f t="shared" si="409"/>
        <v>36.689399999999999</v>
      </c>
      <c r="K1740" s="4">
        <f t="shared" si="410"/>
        <v>135.65910526874993</v>
      </c>
      <c r="L1740" s="11">
        <f t="shared" si="411"/>
        <v>50.279060824305418</v>
      </c>
      <c r="N1740" s="12">
        <f t="shared" si="406"/>
        <v>1495.802059523086</v>
      </c>
      <c r="O1740" s="4">
        <f t="shared" si="412"/>
        <v>1495.802059523086</v>
      </c>
      <c r="P1740" s="4">
        <f t="shared" si="413"/>
        <v>0</v>
      </c>
      <c r="Q1740" s="4">
        <f t="shared" si="414"/>
        <v>4.1550057208974609E-4</v>
      </c>
      <c r="R1740" s="4">
        <f t="shared" si="415"/>
        <v>0</v>
      </c>
      <c r="S1740" s="4">
        <f>SUM($Q$3:Q1740)</f>
        <v>0.79498379048990875</v>
      </c>
      <c r="T1740" s="11">
        <f>SUM($R$3:R1740)</f>
        <v>6.1349237757565331E-2</v>
      </c>
      <c r="U1740" s="4">
        <f t="shared" si="416"/>
        <v>0</v>
      </c>
      <c r="AA1740" s="4">
        <f t="shared" si="417"/>
        <v>0</v>
      </c>
      <c r="AM1740" s="4">
        <f t="shared" si="418"/>
        <v>0</v>
      </c>
      <c r="AN1740" s="5">
        <f>SUM($H$3:H1740)</f>
        <v>22209.111111111131</v>
      </c>
    </row>
    <row r="1741" spans="1:40" x14ac:dyDescent="0.3">
      <c r="A1741" s="7" t="s">
        <v>15</v>
      </c>
      <c r="B1741" s="4">
        <v>1738</v>
      </c>
      <c r="C1741" s="4">
        <v>261</v>
      </c>
      <c r="D1741" s="4">
        <v>104.8</v>
      </c>
      <c r="E1741" s="4">
        <f t="shared" si="419"/>
        <v>-0.63888888888888806</v>
      </c>
      <c r="F1741" s="11">
        <f t="shared" si="420"/>
        <v>2.0833333333334092E-2</v>
      </c>
      <c r="H1741" s="12">
        <f t="shared" si="407"/>
        <v>29.111111111111111</v>
      </c>
      <c r="I1741" s="5">
        <f t="shared" si="408"/>
        <v>-119.47222222222207</v>
      </c>
      <c r="J1741" s="4">
        <f t="shared" si="409"/>
        <v>36.689399999999999</v>
      </c>
      <c r="K1741" s="4">
        <f t="shared" si="410"/>
        <v>129.89504119999998</v>
      </c>
      <c r="L1741" s="11">
        <f t="shared" si="411"/>
        <v>47.1122189777779</v>
      </c>
      <c r="N1741" s="12">
        <f t="shared" si="406"/>
        <v>1371.48904135309</v>
      </c>
      <c r="O1741" s="4">
        <f t="shared" si="412"/>
        <v>1371.48904135309</v>
      </c>
      <c r="P1741" s="4">
        <f t="shared" si="413"/>
        <v>0</v>
      </c>
      <c r="Q1741" s="4">
        <f t="shared" si="414"/>
        <v>3.8096917815363609E-4</v>
      </c>
      <c r="R1741" s="4">
        <f t="shared" si="415"/>
        <v>0</v>
      </c>
      <c r="S1741" s="4">
        <f>SUM($Q$3:Q1741)</f>
        <v>0.79536475966806242</v>
      </c>
      <c r="T1741" s="11">
        <f>SUM($R$3:R1741)</f>
        <v>6.1349237757565331E-2</v>
      </c>
      <c r="U1741" s="4">
        <f t="shared" si="416"/>
        <v>0</v>
      </c>
      <c r="AA1741" s="4">
        <f t="shared" si="417"/>
        <v>0</v>
      </c>
      <c r="AM1741" s="4">
        <f t="shared" si="418"/>
        <v>0</v>
      </c>
      <c r="AN1741" s="5">
        <f>SUM($H$3:H1741)</f>
        <v>22238.222222222241</v>
      </c>
    </row>
    <row r="1742" spans="1:40" x14ac:dyDescent="0.3">
      <c r="A1742" s="7" t="s">
        <v>15</v>
      </c>
      <c r="B1742" s="4">
        <v>1739</v>
      </c>
      <c r="C1742" s="4">
        <v>262</v>
      </c>
      <c r="D1742" s="4">
        <v>102.5</v>
      </c>
      <c r="E1742" s="4">
        <f t="shared" si="419"/>
        <v>-0.61111111111110994</v>
      </c>
      <c r="F1742" s="11">
        <f t="shared" si="420"/>
        <v>4.8611111111110328E-2</v>
      </c>
      <c r="H1742" s="12">
        <f t="shared" si="407"/>
        <v>28.472222222222221</v>
      </c>
      <c r="I1742" s="5">
        <f t="shared" si="408"/>
        <v>-114.27777777777756</v>
      </c>
      <c r="J1742" s="4">
        <f t="shared" si="409"/>
        <v>36.689399999999999</v>
      </c>
      <c r="K1742" s="4">
        <f t="shared" si="410"/>
        <v>124.25610546874996</v>
      </c>
      <c r="L1742" s="11">
        <f t="shared" si="411"/>
        <v>46.667727690972399</v>
      </c>
      <c r="N1742" s="12">
        <f t="shared" si="406"/>
        <v>1328.7339134235197</v>
      </c>
      <c r="O1742" s="4">
        <f t="shared" si="412"/>
        <v>1328.7339134235197</v>
      </c>
      <c r="P1742" s="4">
        <f t="shared" si="413"/>
        <v>0</v>
      </c>
      <c r="Q1742" s="4">
        <f t="shared" si="414"/>
        <v>3.6909275372875547E-4</v>
      </c>
      <c r="R1742" s="4">
        <f t="shared" si="415"/>
        <v>0</v>
      </c>
      <c r="S1742" s="4">
        <f>SUM($Q$3:Q1742)</f>
        <v>0.79573385242179118</v>
      </c>
      <c r="T1742" s="11">
        <f>SUM($R$3:R1742)</f>
        <v>6.1349237757565331E-2</v>
      </c>
      <c r="U1742" s="4">
        <f t="shared" si="416"/>
        <v>0</v>
      </c>
      <c r="AA1742" s="4">
        <f t="shared" si="417"/>
        <v>0</v>
      </c>
      <c r="AM1742" s="4">
        <f t="shared" si="418"/>
        <v>0</v>
      </c>
      <c r="AN1742" s="5">
        <f>SUM($H$3:H1742)</f>
        <v>22266.694444444463</v>
      </c>
    </row>
    <row r="1743" spans="1:40" x14ac:dyDescent="0.3">
      <c r="A1743" s="7" t="s">
        <v>15</v>
      </c>
      <c r="B1743" s="4">
        <v>1740</v>
      </c>
      <c r="C1743" s="4">
        <v>263</v>
      </c>
      <c r="D1743" s="4">
        <v>100.4</v>
      </c>
      <c r="E1743" s="4">
        <f t="shared" si="419"/>
        <v>-0.54166666666666741</v>
      </c>
      <c r="F1743" s="11">
        <f t="shared" si="420"/>
        <v>8.3333333333332565E-2</v>
      </c>
      <c r="H1743" s="12">
        <f t="shared" si="407"/>
        <v>27.888888888888889</v>
      </c>
      <c r="I1743" s="5">
        <f t="shared" si="408"/>
        <v>-101.2916666666668</v>
      </c>
      <c r="J1743" s="4">
        <f t="shared" si="409"/>
        <v>36.689399999999999</v>
      </c>
      <c r="K1743" s="4">
        <f t="shared" si="410"/>
        <v>119.21679230000001</v>
      </c>
      <c r="L1743" s="11">
        <f t="shared" si="411"/>
        <v>54.614525633333216</v>
      </c>
      <c r="N1743" s="12">
        <f t="shared" si="406"/>
        <v>1523.1384371074041</v>
      </c>
      <c r="O1743" s="4">
        <f t="shared" si="412"/>
        <v>1523.1384371074041</v>
      </c>
      <c r="P1743" s="4">
        <f t="shared" si="413"/>
        <v>0</v>
      </c>
      <c r="Q1743" s="4">
        <f t="shared" si="414"/>
        <v>4.2309401030761224E-4</v>
      </c>
      <c r="R1743" s="4">
        <f t="shared" si="415"/>
        <v>0</v>
      </c>
      <c r="S1743" s="4">
        <f>SUM($Q$3:Q1743)</f>
        <v>0.79615694643209878</v>
      </c>
      <c r="T1743" s="11">
        <f>SUM($R$3:R1743)</f>
        <v>6.1349237757565331E-2</v>
      </c>
      <c r="U1743" s="4">
        <f t="shared" si="416"/>
        <v>0</v>
      </c>
      <c r="AA1743" s="4">
        <f t="shared" si="417"/>
        <v>0</v>
      </c>
      <c r="AM1743" s="4">
        <f t="shared" si="418"/>
        <v>0</v>
      </c>
      <c r="AN1743" s="5">
        <f>SUM($H$3:H1743)</f>
        <v>22294.583333333354</v>
      </c>
    </row>
    <row r="1744" spans="1:40" x14ac:dyDescent="0.3">
      <c r="A1744" s="7" t="s">
        <v>15</v>
      </c>
      <c r="B1744" s="4">
        <v>1741</v>
      </c>
      <c r="C1744" s="4">
        <v>264</v>
      </c>
      <c r="D1744" s="4">
        <v>98.6</v>
      </c>
      <c r="E1744" s="4">
        <f t="shared" si="419"/>
        <v>-0.44444444444444481</v>
      </c>
      <c r="F1744" s="11">
        <f t="shared" si="420"/>
        <v>8.3333333333334508E-2</v>
      </c>
      <c r="H1744" s="12">
        <f t="shared" si="407"/>
        <v>27.388888888888886</v>
      </c>
      <c r="I1744" s="5">
        <f t="shared" si="408"/>
        <v>-83.111111111111185</v>
      </c>
      <c r="J1744" s="4">
        <f t="shared" si="409"/>
        <v>36.689399999999999</v>
      </c>
      <c r="K1744" s="4">
        <f t="shared" si="410"/>
        <v>114.98040567499996</v>
      </c>
      <c r="L1744" s="11">
        <f t="shared" si="411"/>
        <v>68.558694563888764</v>
      </c>
      <c r="N1744" s="12">
        <f t="shared" si="406"/>
        <v>1877.7464677776197</v>
      </c>
      <c r="O1744" s="4">
        <f t="shared" si="412"/>
        <v>1877.7464677776197</v>
      </c>
      <c r="P1744" s="4">
        <f t="shared" si="413"/>
        <v>0</v>
      </c>
      <c r="Q1744" s="4">
        <f t="shared" si="414"/>
        <v>5.2159624104933884E-4</v>
      </c>
      <c r="R1744" s="4">
        <f t="shared" si="415"/>
        <v>0</v>
      </c>
      <c r="S1744" s="4">
        <f>SUM($Q$3:Q1744)</f>
        <v>0.79667854267314808</v>
      </c>
      <c r="T1744" s="11">
        <f>SUM($R$3:R1744)</f>
        <v>6.1349237757565331E-2</v>
      </c>
      <c r="U1744" s="4">
        <f t="shared" si="416"/>
        <v>0</v>
      </c>
      <c r="AA1744" s="4">
        <f t="shared" si="417"/>
        <v>0</v>
      </c>
      <c r="AM1744" s="4">
        <f t="shared" si="418"/>
        <v>0</v>
      </c>
      <c r="AN1744" s="5">
        <f>SUM($H$3:H1744)</f>
        <v>22321.972222222244</v>
      </c>
    </row>
    <row r="1745" spans="1:40" x14ac:dyDescent="0.3">
      <c r="A1745" s="7" t="s">
        <v>15</v>
      </c>
      <c r="B1745" s="4">
        <v>1742</v>
      </c>
      <c r="C1745" s="4">
        <v>265</v>
      </c>
      <c r="D1745" s="4">
        <v>97.2</v>
      </c>
      <c r="E1745" s="4">
        <f t="shared" si="419"/>
        <v>-0.37499999999999839</v>
      </c>
      <c r="F1745" s="11">
        <f t="shared" si="420"/>
        <v>5.5555555555555358E-2</v>
      </c>
      <c r="H1745" s="12">
        <f t="shared" si="407"/>
        <v>27</v>
      </c>
      <c r="I1745" s="5">
        <f t="shared" si="408"/>
        <v>-70.124999999999702</v>
      </c>
      <c r="J1745" s="4">
        <f t="shared" si="409"/>
        <v>36.689399999999999</v>
      </c>
      <c r="K1745" s="4">
        <f t="shared" si="410"/>
        <v>111.7384227</v>
      </c>
      <c r="L1745" s="11">
        <f t="shared" si="411"/>
        <v>78.302822700000291</v>
      </c>
      <c r="N1745" s="12">
        <f t="shared" si="406"/>
        <v>2114.1762129000081</v>
      </c>
      <c r="O1745" s="4">
        <f t="shared" si="412"/>
        <v>2114.1762129000081</v>
      </c>
      <c r="P1745" s="4">
        <f t="shared" si="413"/>
        <v>0</v>
      </c>
      <c r="Q1745" s="4">
        <f t="shared" si="414"/>
        <v>5.8727117025000224E-4</v>
      </c>
      <c r="R1745" s="4">
        <f t="shared" si="415"/>
        <v>0</v>
      </c>
      <c r="S1745" s="4">
        <f>SUM($Q$3:Q1745)</f>
        <v>0.79726581384339812</v>
      </c>
      <c r="T1745" s="11">
        <f>SUM($R$3:R1745)</f>
        <v>6.1349237757565331E-2</v>
      </c>
      <c r="U1745" s="4">
        <f t="shared" si="416"/>
        <v>0</v>
      </c>
      <c r="AA1745" s="4">
        <f t="shared" si="417"/>
        <v>0</v>
      </c>
      <c r="AM1745" s="4">
        <f t="shared" si="418"/>
        <v>0</v>
      </c>
      <c r="AN1745" s="5">
        <f>SUM($H$3:H1745)</f>
        <v>22348.972222222244</v>
      </c>
    </row>
    <row r="1746" spans="1:40" x14ac:dyDescent="0.3">
      <c r="A1746" s="7" t="s">
        <v>15</v>
      </c>
      <c r="B1746" s="4">
        <v>1743</v>
      </c>
      <c r="C1746" s="4">
        <v>266</v>
      </c>
      <c r="D1746" s="4">
        <v>95.9</v>
      </c>
      <c r="E1746" s="4">
        <f t="shared" si="419"/>
        <v>-0.33333333333333409</v>
      </c>
      <c r="F1746" s="11">
        <f t="shared" si="420"/>
        <v>4.166666666666527E-2</v>
      </c>
      <c r="H1746" s="12">
        <f t="shared" si="407"/>
        <v>26.638888888888889</v>
      </c>
      <c r="I1746" s="5">
        <f t="shared" si="408"/>
        <v>-62.333333333333478</v>
      </c>
      <c r="J1746" s="4">
        <f t="shared" si="409"/>
        <v>36.689399999999999</v>
      </c>
      <c r="K1746" s="4">
        <f t="shared" si="410"/>
        <v>108.76952226874999</v>
      </c>
      <c r="L1746" s="11">
        <f t="shared" si="411"/>
        <v>83.125588935416516</v>
      </c>
      <c r="N1746" s="12">
        <f t="shared" si="406"/>
        <v>2214.3733274740121</v>
      </c>
      <c r="O1746" s="4">
        <f t="shared" si="412"/>
        <v>2214.3733274740121</v>
      </c>
      <c r="P1746" s="4">
        <f t="shared" si="413"/>
        <v>0</v>
      </c>
      <c r="Q1746" s="4">
        <f t="shared" si="414"/>
        <v>6.1510370207611446E-4</v>
      </c>
      <c r="R1746" s="4">
        <f t="shared" si="415"/>
        <v>0</v>
      </c>
      <c r="S1746" s="4">
        <f>SUM($Q$3:Q1746)</f>
        <v>0.79788091754547419</v>
      </c>
      <c r="T1746" s="11">
        <f>SUM($R$3:R1746)</f>
        <v>6.1349237757565331E-2</v>
      </c>
      <c r="U1746" s="4">
        <f t="shared" si="416"/>
        <v>0</v>
      </c>
      <c r="AA1746" s="4">
        <f t="shared" si="417"/>
        <v>0</v>
      </c>
      <c r="AM1746" s="4">
        <f t="shared" si="418"/>
        <v>0</v>
      </c>
      <c r="AN1746" s="5">
        <f>SUM($H$3:H1746)</f>
        <v>22375.611111111135</v>
      </c>
    </row>
    <row r="1747" spans="1:40" x14ac:dyDescent="0.3">
      <c r="A1747" s="7" t="s">
        <v>15</v>
      </c>
      <c r="B1747" s="4">
        <v>1744</v>
      </c>
      <c r="C1747" s="4">
        <v>267</v>
      </c>
      <c r="D1747" s="4">
        <v>94.8</v>
      </c>
      <c r="E1747" s="4">
        <f t="shared" si="419"/>
        <v>-0.29166666666666785</v>
      </c>
      <c r="F1747" s="11">
        <f t="shared" si="420"/>
        <v>2.7777777777778151E-2</v>
      </c>
      <c r="H1747" s="12">
        <f t="shared" si="407"/>
        <v>26.333333333333332</v>
      </c>
      <c r="I1747" s="5">
        <f t="shared" si="408"/>
        <v>-54.541666666666885</v>
      </c>
      <c r="J1747" s="4">
        <f t="shared" si="409"/>
        <v>36.689399999999999</v>
      </c>
      <c r="K1747" s="4">
        <f t="shared" si="410"/>
        <v>106.28859869999998</v>
      </c>
      <c r="L1747" s="11">
        <f t="shared" si="411"/>
        <v>88.436332033333088</v>
      </c>
      <c r="N1747" s="12">
        <f t="shared" si="406"/>
        <v>2328.8234102111046</v>
      </c>
      <c r="O1747" s="4">
        <f t="shared" si="412"/>
        <v>2328.8234102111046</v>
      </c>
      <c r="P1747" s="4">
        <f t="shared" si="413"/>
        <v>0</v>
      </c>
      <c r="Q1747" s="4">
        <f t="shared" si="414"/>
        <v>6.4689539172530679E-4</v>
      </c>
      <c r="R1747" s="4">
        <f t="shared" si="415"/>
        <v>0</v>
      </c>
      <c r="S1747" s="4">
        <f>SUM($Q$3:Q1747)</f>
        <v>0.79852781293719954</v>
      </c>
      <c r="T1747" s="11">
        <f>SUM($R$3:R1747)</f>
        <v>6.1349237757565331E-2</v>
      </c>
      <c r="U1747" s="4">
        <f t="shared" si="416"/>
        <v>0</v>
      </c>
      <c r="AA1747" s="4">
        <f t="shared" si="417"/>
        <v>0</v>
      </c>
      <c r="AM1747" s="4">
        <f t="shared" si="418"/>
        <v>0</v>
      </c>
      <c r="AN1747" s="5">
        <f>SUM($H$3:H1747)</f>
        <v>22401.944444444467</v>
      </c>
    </row>
    <row r="1748" spans="1:40" x14ac:dyDescent="0.3">
      <c r="A1748" s="7" t="s">
        <v>15</v>
      </c>
      <c r="B1748" s="4">
        <v>1745</v>
      </c>
      <c r="C1748" s="4">
        <v>268</v>
      </c>
      <c r="D1748" s="4">
        <v>93.8</v>
      </c>
      <c r="E1748" s="4">
        <f t="shared" si="419"/>
        <v>-0.27777777777777779</v>
      </c>
      <c r="F1748" s="11">
        <f t="shared" si="420"/>
        <v>6.9444444444450304E-3</v>
      </c>
      <c r="H1748" s="12">
        <f t="shared" si="407"/>
        <v>26.055555555555554</v>
      </c>
      <c r="I1748" s="5">
        <f t="shared" si="408"/>
        <v>-51.94444444444445</v>
      </c>
      <c r="J1748" s="4">
        <f t="shared" si="409"/>
        <v>36.689399999999999</v>
      </c>
      <c r="K1748" s="4">
        <f t="shared" si="410"/>
        <v>104.05805007499998</v>
      </c>
      <c r="L1748" s="11">
        <f t="shared" si="411"/>
        <v>88.803005630555532</v>
      </c>
      <c r="N1748" s="12">
        <f t="shared" si="406"/>
        <v>2313.8116467072523</v>
      </c>
      <c r="O1748" s="4">
        <f t="shared" si="412"/>
        <v>2313.8116467072523</v>
      </c>
      <c r="P1748" s="4">
        <f t="shared" si="413"/>
        <v>0</v>
      </c>
      <c r="Q1748" s="4">
        <f t="shared" si="414"/>
        <v>6.427254574186813E-4</v>
      </c>
      <c r="R1748" s="4">
        <f t="shared" si="415"/>
        <v>0</v>
      </c>
      <c r="S1748" s="4">
        <f>SUM($Q$3:Q1748)</f>
        <v>0.79917053839461827</v>
      </c>
      <c r="T1748" s="11">
        <f>SUM($R$3:R1748)</f>
        <v>6.1349237757565331E-2</v>
      </c>
      <c r="U1748" s="4">
        <f t="shared" si="416"/>
        <v>0</v>
      </c>
      <c r="AA1748" s="4">
        <f t="shared" si="417"/>
        <v>0</v>
      </c>
      <c r="AM1748" s="4">
        <f t="shared" si="418"/>
        <v>0</v>
      </c>
      <c r="AN1748" s="5">
        <f>SUM($H$3:H1748)</f>
        <v>22428.000000000022</v>
      </c>
    </row>
    <row r="1749" spans="1:40" x14ac:dyDescent="0.3">
      <c r="A1749" s="7" t="s">
        <v>15</v>
      </c>
      <c r="B1749" s="4">
        <v>1746</v>
      </c>
      <c r="C1749" s="4">
        <v>269</v>
      </c>
      <c r="D1749" s="4">
        <v>92.8</v>
      </c>
      <c r="E1749" s="4">
        <f t="shared" si="419"/>
        <v>-0.27777777777777779</v>
      </c>
      <c r="F1749" s="11">
        <f t="shared" si="420"/>
        <v>1.3888888888889089E-2</v>
      </c>
      <c r="H1749" s="12">
        <f t="shared" si="407"/>
        <v>25.777777777777775</v>
      </c>
      <c r="I1749" s="5">
        <f t="shared" si="408"/>
        <v>-51.94444444444445</v>
      </c>
      <c r="J1749" s="4">
        <f t="shared" si="409"/>
        <v>36.689399999999999</v>
      </c>
      <c r="K1749" s="4">
        <f t="shared" si="410"/>
        <v>101.85115519999997</v>
      </c>
      <c r="L1749" s="11">
        <f t="shared" si="411"/>
        <v>86.596110755555515</v>
      </c>
      <c r="N1749" s="12">
        <f t="shared" si="406"/>
        <v>2232.2552994765419</v>
      </c>
      <c r="O1749" s="4">
        <f t="shared" si="412"/>
        <v>2232.2552994765419</v>
      </c>
      <c r="P1749" s="4">
        <f t="shared" si="413"/>
        <v>0</v>
      </c>
      <c r="Q1749" s="4">
        <f t="shared" si="414"/>
        <v>6.2007091652126168E-4</v>
      </c>
      <c r="R1749" s="4">
        <f t="shared" si="415"/>
        <v>0</v>
      </c>
      <c r="S1749" s="4">
        <f>SUM($Q$3:Q1749)</f>
        <v>0.79979060931113954</v>
      </c>
      <c r="T1749" s="11">
        <f>SUM($R$3:R1749)</f>
        <v>6.1349237757565331E-2</v>
      </c>
      <c r="U1749" s="4">
        <f t="shared" si="416"/>
        <v>0</v>
      </c>
      <c r="AA1749" s="4">
        <f t="shared" si="417"/>
        <v>0</v>
      </c>
      <c r="AM1749" s="4">
        <f t="shared" si="418"/>
        <v>0</v>
      </c>
      <c r="AN1749" s="5">
        <f>SUM($H$3:H1749)</f>
        <v>22453.777777777799</v>
      </c>
    </row>
    <row r="1750" spans="1:40" x14ac:dyDescent="0.3">
      <c r="A1750" s="7" t="s">
        <v>15</v>
      </c>
      <c r="B1750" s="4">
        <v>1747</v>
      </c>
      <c r="C1750" s="4">
        <v>270</v>
      </c>
      <c r="D1750" s="4">
        <v>91.8</v>
      </c>
      <c r="E1750" s="4">
        <f t="shared" si="419"/>
        <v>-0.24999999999999961</v>
      </c>
      <c r="F1750" s="11">
        <f t="shared" si="420"/>
        <v>2.7777777777778179E-2</v>
      </c>
      <c r="H1750" s="12">
        <f t="shared" si="407"/>
        <v>25.5</v>
      </c>
      <c r="I1750" s="5">
        <f t="shared" si="408"/>
        <v>-46.749999999999929</v>
      </c>
      <c r="J1750" s="4">
        <f t="shared" si="409"/>
        <v>36.689399999999999</v>
      </c>
      <c r="K1750" s="4">
        <f t="shared" si="410"/>
        <v>99.667914074999999</v>
      </c>
      <c r="L1750" s="11">
        <f t="shared" si="411"/>
        <v>89.607314075000062</v>
      </c>
      <c r="N1750" s="12">
        <f t="shared" si="406"/>
        <v>2284.9865089125014</v>
      </c>
      <c r="O1750" s="4">
        <f t="shared" si="412"/>
        <v>2284.9865089125014</v>
      </c>
      <c r="P1750" s="4">
        <f t="shared" si="413"/>
        <v>0</v>
      </c>
      <c r="Q1750" s="4">
        <f t="shared" si="414"/>
        <v>6.3471847469791709E-4</v>
      </c>
      <c r="R1750" s="4">
        <f t="shared" si="415"/>
        <v>0</v>
      </c>
      <c r="S1750" s="4">
        <f>SUM($Q$3:Q1750)</f>
        <v>0.80042532778583741</v>
      </c>
      <c r="T1750" s="11">
        <f>SUM($R$3:R1750)</f>
        <v>6.1349237757565331E-2</v>
      </c>
      <c r="U1750" s="4">
        <f t="shared" si="416"/>
        <v>0</v>
      </c>
      <c r="AA1750" s="4">
        <f t="shared" si="417"/>
        <v>0</v>
      </c>
      <c r="AM1750" s="4">
        <f t="shared" si="418"/>
        <v>0</v>
      </c>
      <c r="AN1750" s="5">
        <f>SUM($H$3:H1750)</f>
        <v>22479.277777777799</v>
      </c>
    </row>
    <row r="1751" spans="1:40" x14ac:dyDescent="0.3">
      <c r="A1751" s="7" t="s">
        <v>15</v>
      </c>
      <c r="B1751" s="4">
        <v>1748</v>
      </c>
      <c r="C1751" s="4">
        <v>271</v>
      </c>
      <c r="D1751" s="4">
        <v>91</v>
      </c>
      <c r="E1751" s="4">
        <f t="shared" si="419"/>
        <v>-0.22222222222222143</v>
      </c>
      <c r="F1751" s="11">
        <f t="shared" si="420"/>
        <v>2.7777777777777193E-2</v>
      </c>
      <c r="H1751" s="12">
        <f t="shared" si="407"/>
        <v>25.277777777777779</v>
      </c>
      <c r="I1751" s="5">
        <f t="shared" si="408"/>
        <v>-41.555555555555408</v>
      </c>
      <c r="J1751" s="4">
        <f t="shared" si="409"/>
        <v>36.689399999999999</v>
      </c>
      <c r="K1751" s="4">
        <f t="shared" si="410"/>
        <v>97.938351874999995</v>
      </c>
      <c r="L1751" s="11">
        <f t="shared" si="411"/>
        <v>93.072196319444586</v>
      </c>
      <c r="N1751" s="12">
        <f t="shared" si="406"/>
        <v>2352.6582958526269</v>
      </c>
      <c r="O1751" s="4">
        <f t="shared" si="412"/>
        <v>2352.6582958526269</v>
      </c>
      <c r="P1751" s="4">
        <f t="shared" si="413"/>
        <v>0</v>
      </c>
      <c r="Q1751" s="4">
        <f t="shared" si="414"/>
        <v>6.5351619329239634E-4</v>
      </c>
      <c r="R1751" s="4">
        <f t="shared" si="415"/>
        <v>0</v>
      </c>
      <c r="S1751" s="4">
        <f>SUM($Q$3:Q1751)</f>
        <v>0.80107884397912976</v>
      </c>
      <c r="T1751" s="11">
        <f>SUM($R$3:R1751)</f>
        <v>6.1349237757565331E-2</v>
      </c>
      <c r="U1751" s="4">
        <f t="shared" si="416"/>
        <v>0</v>
      </c>
      <c r="AA1751" s="4">
        <f t="shared" si="417"/>
        <v>0</v>
      </c>
      <c r="AM1751" s="4">
        <f t="shared" si="418"/>
        <v>0</v>
      </c>
      <c r="AN1751" s="5">
        <f>SUM($H$3:H1751)</f>
        <v>22504.555555555577</v>
      </c>
    </row>
    <row r="1752" spans="1:40" x14ac:dyDescent="0.3">
      <c r="A1752" s="7" t="s">
        <v>15</v>
      </c>
      <c r="B1752" s="4">
        <v>1749</v>
      </c>
      <c r="C1752" s="4">
        <v>272</v>
      </c>
      <c r="D1752" s="4">
        <v>90.2</v>
      </c>
      <c r="E1752" s="4">
        <f t="shared" si="419"/>
        <v>-0.19444444444444522</v>
      </c>
      <c r="F1752" s="11">
        <f t="shared" si="420"/>
        <v>3.4722222222221238E-2</v>
      </c>
      <c r="H1752" s="12">
        <f t="shared" si="407"/>
        <v>25.055555555555557</v>
      </c>
      <c r="I1752" s="5">
        <f t="shared" si="408"/>
        <v>-36.361111111111256</v>
      </c>
      <c r="J1752" s="4">
        <f t="shared" si="409"/>
        <v>36.689399999999999</v>
      </c>
      <c r="K1752" s="4">
        <f t="shared" si="410"/>
        <v>96.223928075000018</v>
      </c>
      <c r="L1752" s="11">
        <f t="shared" si="411"/>
        <v>96.552216963888753</v>
      </c>
      <c r="N1752" s="12">
        <f t="shared" si="406"/>
        <v>2419.1694361507684</v>
      </c>
      <c r="O1752" s="4">
        <f t="shared" si="412"/>
        <v>2419.1694361507684</v>
      </c>
      <c r="P1752" s="4">
        <f t="shared" si="413"/>
        <v>0</v>
      </c>
      <c r="Q1752" s="4">
        <f t="shared" si="414"/>
        <v>6.7199151004188019E-4</v>
      </c>
      <c r="R1752" s="4">
        <f t="shared" si="415"/>
        <v>0</v>
      </c>
      <c r="S1752" s="4">
        <f>SUM($Q$3:Q1752)</f>
        <v>0.80175083548917159</v>
      </c>
      <c r="T1752" s="11">
        <f>SUM($R$3:R1752)</f>
        <v>6.1349237757565331E-2</v>
      </c>
      <c r="U1752" s="4">
        <f t="shared" si="416"/>
        <v>0</v>
      </c>
      <c r="AA1752" s="4">
        <f t="shared" si="417"/>
        <v>0</v>
      </c>
      <c r="AM1752" s="4">
        <f t="shared" si="418"/>
        <v>0</v>
      </c>
      <c r="AN1752" s="5">
        <f>SUM($H$3:H1752)</f>
        <v>22529.611111111131</v>
      </c>
    </row>
    <row r="1753" spans="1:40" x14ac:dyDescent="0.3">
      <c r="A1753" s="7" t="s">
        <v>15</v>
      </c>
      <c r="B1753" s="4">
        <v>1750</v>
      </c>
      <c r="C1753" s="4">
        <v>273</v>
      </c>
      <c r="D1753" s="4">
        <v>89.6</v>
      </c>
      <c r="E1753" s="4">
        <f t="shared" si="419"/>
        <v>-0.15277777777777896</v>
      </c>
      <c r="F1753" s="11">
        <f t="shared" si="420"/>
        <v>2.7777777777778165E-2</v>
      </c>
      <c r="H1753" s="12">
        <f t="shared" si="407"/>
        <v>24.888888888888886</v>
      </c>
      <c r="I1753" s="5">
        <f t="shared" si="408"/>
        <v>-28.569444444444663</v>
      </c>
      <c r="J1753" s="4">
        <f t="shared" si="409"/>
        <v>36.689399999999999</v>
      </c>
      <c r="K1753" s="4">
        <f t="shared" si="410"/>
        <v>94.948044799999963</v>
      </c>
      <c r="L1753" s="11">
        <f t="shared" si="411"/>
        <v>103.0680003555553</v>
      </c>
      <c r="N1753" s="12">
        <f t="shared" si="406"/>
        <v>2565.2480088493762</v>
      </c>
      <c r="O1753" s="4">
        <f t="shared" si="412"/>
        <v>2565.2480088493762</v>
      </c>
      <c r="P1753" s="4">
        <f t="shared" si="413"/>
        <v>0</v>
      </c>
      <c r="Q1753" s="4">
        <f t="shared" si="414"/>
        <v>7.1256889134704903E-4</v>
      </c>
      <c r="R1753" s="4">
        <f t="shared" si="415"/>
        <v>0</v>
      </c>
      <c r="S1753" s="4">
        <f>SUM($Q$3:Q1753)</f>
        <v>0.80246340438051866</v>
      </c>
      <c r="T1753" s="11">
        <f>SUM($R$3:R1753)</f>
        <v>6.1349237757565331E-2</v>
      </c>
      <c r="U1753" s="4">
        <f t="shared" si="416"/>
        <v>0</v>
      </c>
      <c r="AA1753" s="4">
        <f t="shared" si="417"/>
        <v>0</v>
      </c>
      <c r="AM1753" s="4">
        <f t="shared" si="418"/>
        <v>0</v>
      </c>
      <c r="AN1753" s="5">
        <f>SUM($H$3:H1753)</f>
        <v>22554.500000000022</v>
      </c>
    </row>
    <row r="1754" spans="1:40" x14ac:dyDescent="0.3">
      <c r="A1754" s="7" t="s">
        <v>15</v>
      </c>
      <c r="B1754" s="4">
        <v>1751</v>
      </c>
      <c r="C1754" s="4">
        <v>274</v>
      </c>
      <c r="D1754" s="4">
        <v>89.1</v>
      </c>
      <c r="E1754" s="4">
        <f t="shared" si="419"/>
        <v>-0.1388888888888889</v>
      </c>
      <c r="F1754" s="11">
        <f t="shared" si="420"/>
        <v>6.9444444444450304E-3</v>
      </c>
      <c r="H1754" s="12">
        <f t="shared" si="407"/>
        <v>24.749999999999996</v>
      </c>
      <c r="I1754" s="5">
        <f t="shared" si="408"/>
        <v>-25.972222222222225</v>
      </c>
      <c r="J1754" s="4">
        <f t="shared" si="409"/>
        <v>36.689399999999999</v>
      </c>
      <c r="K1754" s="4">
        <f t="shared" si="410"/>
        <v>93.891313518749953</v>
      </c>
      <c r="L1754" s="11">
        <f t="shared" si="411"/>
        <v>104.60849129652773</v>
      </c>
      <c r="N1754" s="12">
        <f t="shared" si="406"/>
        <v>2589.0601595890612</v>
      </c>
      <c r="O1754" s="4">
        <f t="shared" si="412"/>
        <v>2589.0601595890612</v>
      </c>
      <c r="P1754" s="4">
        <f t="shared" si="413"/>
        <v>0</v>
      </c>
      <c r="Q1754" s="4">
        <f t="shared" si="414"/>
        <v>7.191833776636281E-4</v>
      </c>
      <c r="R1754" s="4">
        <f t="shared" si="415"/>
        <v>0</v>
      </c>
      <c r="S1754" s="4">
        <f>SUM($Q$3:Q1754)</f>
        <v>0.8031825877581823</v>
      </c>
      <c r="T1754" s="11">
        <f>SUM($R$3:R1754)</f>
        <v>6.1349237757565331E-2</v>
      </c>
      <c r="U1754" s="4">
        <f t="shared" si="416"/>
        <v>0</v>
      </c>
      <c r="AA1754" s="4">
        <f t="shared" si="417"/>
        <v>0</v>
      </c>
      <c r="AM1754" s="4">
        <f t="shared" si="418"/>
        <v>0</v>
      </c>
      <c r="AN1754" s="5">
        <f>SUM($H$3:H1754)</f>
        <v>22579.250000000022</v>
      </c>
    </row>
    <row r="1755" spans="1:40" x14ac:dyDescent="0.3">
      <c r="A1755" s="7" t="s">
        <v>15</v>
      </c>
      <c r="B1755" s="4">
        <v>1752</v>
      </c>
      <c r="C1755" s="4">
        <v>275</v>
      </c>
      <c r="D1755" s="4">
        <v>88.6</v>
      </c>
      <c r="E1755" s="4">
        <f t="shared" si="419"/>
        <v>-0.1388888888888889</v>
      </c>
      <c r="F1755" s="11">
        <f t="shared" si="420"/>
        <v>0</v>
      </c>
      <c r="H1755" s="12">
        <f t="shared" si="407"/>
        <v>24.611111111111107</v>
      </c>
      <c r="I1755" s="5">
        <f t="shared" si="408"/>
        <v>-25.972222222222225</v>
      </c>
      <c r="J1755" s="4">
        <f t="shared" si="409"/>
        <v>36.689399999999999</v>
      </c>
      <c r="K1755" s="4">
        <f t="shared" si="410"/>
        <v>92.840495674999957</v>
      </c>
      <c r="L1755" s="11">
        <f t="shared" si="411"/>
        <v>103.55767345277773</v>
      </c>
      <c r="N1755" s="12">
        <f t="shared" si="406"/>
        <v>2548.6694077544739</v>
      </c>
      <c r="O1755" s="4">
        <f t="shared" si="412"/>
        <v>2548.6694077544739</v>
      </c>
      <c r="P1755" s="4">
        <f t="shared" si="413"/>
        <v>0</v>
      </c>
      <c r="Q1755" s="4">
        <f t="shared" si="414"/>
        <v>7.0796372437624284E-4</v>
      </c>
      <c r="R1755" s="4">
        <f t="shared" si="415"/>
        <v>0</v>
      </c>
      <c r="S1755" s="4">
        <f>SUM($Q$3:Q1755)</f>
        <v>0.8038905514825585</v>
      </c>
      <c r="T1755" s="11">
        <f>SUM($R$3:R1755)</f>
        <v>6.1349237757565331E-2</v>
      </c>
      <c r="U1755" s="4">
        <f t="shared" si="416"/>
        <v>0</v>
      </c>
      <c r="AA1755" s="4">
        <f t="shared" si="417"/>
        <v>0</v>
      </c>
      <c r="AM1755" s="4">
        <f t="shared" si="418"/>
        <v>0</v>
      </c>
      <c r="AN1755" s="5">
        <f>SUM($H$3:H1755)</f>
        <v>22603.861111111131</v>
      </c>
    </row>
    <row r="1756" spans="1:40" x14ac:dyDescent="0.3">
      <c r="A1756" s="7" t="s">
        <v>15</v>
      </c>
      <c r="B1756" s="4">
        <v>1753</v>
      </c>
      <c r="C1756" s="4">
        <v>276</v>
      </c>
      <c r="D1756" s="4">
        <v>88.1</v>
      </c>
      <c r="E1756" s="4">
        <f t="shared" si="419"/>
        <v>-0.1388888888888889</v>
      </c>
      <c r="F1756" s="11">
        <f t="shared" si="420"/>
        <v>0</v>
      </c>
      <c r="H1756" s="12">
        <f t="shared" si="407"/>
        <v>24.472222222222221</v>
      </c>
      <c r="I1756" s="5">
        <f t="shared" si="408"/>
        <v>-25.972222222222225</v>
      </c>
      <c r="J1756" s="4">
        <f t="shared" si="409"/>
        <v>36.689399999999999</v>
      </c>
      <c r="K1756" s="4">
        <f t="shared" si="410"/>
        <v>91.795591268749988</v>
      </c>
      <c r="L1756" s="11">
        <f t="shared" si="411"/>
        <v>102.51276904652777</v>
      </c>
      <c r="N1756" s="12">
        <f t="shared" si="406"/>
        <v>2508.7152647219709</v>
      </c>
      <c r="O1756" s="4">
        <f t="shared" si="412"/>
        <v>2508.7152647219709</v>
      </c>
      <c r="P1756" s="4">
        <f t="shared" si="413"/>
        <v>0</v>
      </c>
      <c r="Q1756" s="4">
        <f t="shared" si="414"/>
        <v>6.9686535131165865E-4</v>
      </c>
      <c r="R1756" s="4">
        <f t="shared" si="415"/>
        <v>0</v>
      </c>
      <c r="S1756" s="4">
        <f>SUM($Q$3:Q1756)</f>
        <v>0.80458741683387014</v>
      </c>
      <c r="T1756" s="11">
        <f>SUM($R$3:R1756)</f>
        <v>6.1349237757565331E-2</v>
      </c>
      <c r="U1756" s="4">
        <f t="shared" si="416"/>
        <v>0</v>
      </c>
      <c r="AA1756" s="4">
        <f t="shared" si="417"/>
        <v>0</v>
      </c>
      <c r="AM1756" s="4">
        <f t="shared" si="418"/>
        <v>0</v>
      </c>
      <c r="AN1756" s="5">
        <f>SUM($H$3:H1756)</f>
        <v>22628.333333333354</v>
      </c>
    </row>
    <row r="1757" spans="1:40" x14ac:dyDescent="0.3">
      <c r="A1757" s="7" t="s">
        <v>15</v>
      </c>
      <c r="B1757" s="4">
        <v>1754</v>
      </c>
      <c r="C1757" s="4">
        <v>277</v>
      </c>
      <c r="D1757" s="4">
        <v>87.6</v>
      </c>
      <c r="E1757" s="4">
        <f t="shared" si="419"/>
        <v>-0.1388888888888889</v>
      </c>
      <c r="F1757" s="11">
        <f t="shared" si="420"/>
        <v>0</v>
      </c>
      <c r="H1757" s="12">
        <f t="shared" si="407"/>
        <v>24.333333333333332</v>
      </c>
      <c r="I1757" s="5">
        <f t="shared" si="408"/>
        <v>-25.972222222222225</v>
      </c>
      <c r="J1757" s="4">
        <f t="shared" si="409"/>
        <v>36.689399999999999</v>
      </c>
      <c r="K1757" s="4">
        <f t="shared" si="410"/>
        <v>90.756600299999988</v>
      </c>
      <c r="L1757" s="11">
        <f t="shared" si="411"/>
        <v>101.47377807777777</v>
      </c>
      <c r="N1757" s="12">
        <f t="shared" si="406"/>
        <v>2469.1952665592589</v>
      </c>
      <c r="O1757" s="4">
        <f t="shared" si="412"/>
        <v>2469.1952665592589</v>
      </c>
      <c r="P1757" s="4">
        <f t="shared" si="413"/>
        <v>0</v>
      </c>
      <c r="Q1757" s="4">
        <f t="shared" si="414"/>
        <v>6.8588757404423862E-4</v>
      </c>
      <c r="R1757" s="4">
        <f t="shared" si="415"/>
        <v>0</v>
      </c>
      <c r="S1757" s="4">
        <f>SUM($Q$3:Q1757)</f>
        <v>0.80527330440791434</v>
      </c>
      <c r="T1757" s="11">
        <f>SUM($R$3:R1757)</f>
        <v>6.1349237757565331E-2</v>
      </c>
      <c r="U1757" s="4">
        <f t="shared" si="416"/>
        <v>0</v>
      </c>
      <c r="AA1757" s="4">
        <f t="shared" si="417"/>
        <v>0</v>
      </c>
      <c r="AM1757" s="4">
        <f t="shared" si="418"/>
        <v>0</v>
      </c>
      <c r="AN1757" s="5">
        <f>SUM($H$3:H1757)</f>
        <v>22652.666666666686</v>
      </c>
    </row>
    <row r="1758" spans="1:40" x14ac:dyDescent="0.3">
      <c r="A1758" s="7" t="s">
        <v>15</v>
      </c>
      <c r="B1758" s="4">
        <v>1755</v>
      </c>
      <c r="C1758" s="4">
        <v>278</v>
      </c>
      <c r="D1758" s="4">
        <v>87.1</v>
      </c>
      <c r="E1758" s="4">
        <f t="shared" si="419"/>
        <v>-0.1388888888888889</v>
      </c>
      <c r="F1758" s="11">
        <f t="shared" si="420"/>
        <v>0</v>
      </c>
      <c r="H1758" s="12">
        <f t="shared" si="407"/>
        <v>24.194444444444443</v>
      </c>
      <c r="I1758" s="5">
        <f t="shared" si="408"/>
        <v>-25.972222222222225</v>
      </c>
      <c r="J1758" s="4">
        <f t="shared" si="409"/>
        <v>36.689399999999999</v>
      </c>
      <c r="K1758" s="4">
        <f t="shared" si="410"/>
        <v>89.723522768749987</v>
      </c>
      <c r="L1758" s="11">
        <f t="shared" si="411"/>
        <v>100.44070054652776</v>
      </c>
      <c r="N1758" s="12">
        <f t="shared" si="406"/>
        <v>2430.1069493340465</v>
      </c>
      <c r="O1758" s="4">
        <f t="shared" si="412"/>
        <v>2430.1069493340465</v>
      </c>
      <c r="P1758" s="4">
        <f t="shared" si="413"/>
        <v>0</v>
      </c>
      <c r="Q1758" s="4">
        <f t="shared" si="414"/>
        <v>6.7502970814834623E-4</v>
      </c>
      <c r="R1758" s="4">
        <f t="shared" si="415"/>
        <v>0</v>
      </c>
      <c r="S1758" s="4">
        <f>SUM($Q$3:Q1758)</f>
        <v>0.8059483341160627</v>
      </c>
      <c r="T1758" s="11">
        <f>SUM($R$3:R1758)</f>
        <v>6.1349237757565331E-2</v>
      </c>
      <c r="U1758" s="4">
        <f t="shared" si="416"/>
        <v>0</v>
      </c>
      <c r="AA1758" s="4">
        <f t="shared" si="417"/>
        <v>0</v>
      </c>
      <c r="AM1758" s="4">
        <f t="shared" si="418"/>
        <v>0</v>
      </c>
      <c r="AN1758" s="5">
        <f>SUM($H$3:H1758)</f>
        <v>22676.861111111131</v>
      </c>
    </row>
    <row r="1759" spans="1:40" x14ac:dyDescent="0.3">
      <c r="A1759" s="7" t="s">
        <v>15</v>
      </c>
      <c r="B1759" s="4">
        <v>1756</v>
      </c>
      <c r="C1759" s="4">
        <v>279</v>
      </c>
      <c r="D1759" s="4">
        <v>86.6</v>
      </c>
      <c r="E1759" s="4">
        <f t="shared" si="419"/>
        <v>-0.1388888888888889</v>
      </c>
      <c r="F1759" s="11">
        <f t="shared" si="420"/>
        <v>-6.9444444444440451E-3</v>
      </c>
      <c r="H1759" s="12">
        <f t="shared" si="407"/>
        <v>24.055555555555554</v>
      </c>
      <c r="I1759" s="5">
        <f t="shared" si="408"/>
        <v>-25.972222222222225</v>
      </c>
      <c r="J1759" s="4">
        <f t="shared" si="409"/>
        <v>36.689399999999999</v>
      </c>
      <c r="K1759" s="4">
        <f t="shared" si="410"/>
        <v>88.696358674999971</v>
      </c>
      <c r="L1759" s="11">
        <f t="shared" si="411"/>
        <v>99.413536452777748</v>
      </c>
      <c r="N1759" s="12">
        <f t="shared" si="406"/>
        <v>2391.4478491140421</v>
      </c>
      <c r="O1759" s="4">
        <f t="shared" si="412"/>
        <v>2391.4478491140421</v>
      </c>
      <c r="P1759" s="4">
        <f t="shared" si="413"/>
        <v>0</v>
      </c>
      <c r="Q1759" s="4">
        <f t="shared" si="414"/>
        <v>6.6429106919834498E-4</v>
      </c>
      <c r="R1759" s="4">
        <f t="shared" si="415"/>
        <v>0</v>
      </c>
      <c r="S1759" s="4">
        <f>SUM($Q$3:Q1759)</f>
        <v>0.806612625185261</v>
      </c>
      <c r="T1759" s="11">
        <f>SUM($R$3:R1759)</f>
        <v>6.1349237757565331E-2</v>
      </c>
      <c r="U1759" s="4">
        <f t="shared" si="416"/>
        <v>0</v>
      </c>
      <c r="AA1759" s="4">
        <f t="shared" si="417"/>
        <v>0</v>
      </c>
      <c r="AM1759" s="4">
        <f t="shared" si="418"/>
        <v>0</v>
      </c>
      <c r="AN1759" s="5">
        <f>SUM($H$3:H1759)</f>
        <v>22700.916666666686</v>
      </c>
    </row>
    <row r="1760" spans="1:40" x14ac:dyDescent="0.3">
      <c r="A1760" s="7" t="s">
        <v>15</v>
      </c>
      <c r="B1760" s="4">
        <v>1757</v>
      </c>
      <c r="C1760" s="4">
        <v>280</v>
      </c>
      <c r="D1760" s="4">
        <v>86.1</v>
      </c>
      <c r="E1760" s="4">
        <f t="shared" si="419"/>
        <v>-0.15277777777777699</v>
      </c>
      <c r="F1760" s="11">
        <f t="shared" si="420"/>
        <v>-6.9444444444440451E-3</v>
      </c>
      <c r="H1760" s="12">
        <f t="shared" si="407"/>
        <v>23.916666666666664</v>
      </c>
      <c r="I1760" s="5">
        <f t="shared" si="408"/>
        <v>-28.569444444444297</v>
      </c>
      <c r="J1760" s="4">
        <f t="shared" si="409"/>
        <v>36.689399999999999</v>
      </c>
      <c r="K1760" s="4">
        <f t="shared" si="410"/>
        <v>87.675108018749981</v>
      </c>
      <c r="L1760" s="11">
        <f t="shared" si="411"/>
        <v>95.795063574305686</v>
      </c>
      <c r="N1760" s="12">
        <f t="shared" si="406"/>
        <v>2291.0986038188107</v>
      </c>
      <c r="O1760" s="4">
        <f t="shared" si="412"/>
        <v>2291.0986038188107</v>
      </c>
      <c r="P1760" s="4">
        <f t="shared" si="413"/>
        <v>0</v>
      </c>
      <c r="Q1760" s="4">
        <f t="shared" si="414"/>
        <v>6.3641627883855858E-4</v>
      </c>
      <c r="R1760" s="4">
        <f t="shared" si="415"/>
        <v>0</v>
      </c>
      <c r="S1760" s="4">
        <f>SUM($Q$3:Q1760)</f>
        <v>0.80724904146409959</v>
      </c>
      <c r="T1760" s="11">
        <f>SUM($R$3:R1760)</f>
        <v>6.1349237757565331E-2</v>
      </c>
      <c r="U1760" s="4">
        <f t="shared" si="416"/>
        <v>0</v>
      </c>
      <c r="AA1760" s="4">
        <f t="shared" si="417"/>
        <v>0</v>
      </c>
      <c r="AM1760" s="4">
        <f t="shared" si="418"/>
        <v>0</v>
      </c>
      <c r="AN1760" s="5">
        <f>SUM($H$3:H1760)</f>
        <v>22724.833333333354</v>
      </c>
    </row>
    <row r="1761" spans="1:40" x14ac:dyDescent="0.3">
      <c r="A1761" s="7" t="s">
        <v>15</v>
      </c>
      <c r="B1761" s="4">
        <v>1758</v>
      </c>
      <c r="C1761" s="4">
        <v>281</v>
      </c>
      <c r="D1761" s="4">
        <v>85.5</v>
      </c>
      <c r="E1761" s="4">
        <f t="shared" si="419"/>
        <v>-0.15277777777777699</v>
      </c>
      <c r="F1761" s="11">
        <f t="shared" si="420"/>
        <v>0</v>
      </c>
      <c r="H1761" s="12">
        <f t="shared" si="407"/>
        <v>23.75</v>
      </c>
      <c r="I1761" s="5">
        <f t="shared" si="408"/>
        <v>-28.569444444444297</v>
      </c>
      <c r="J1761" s="4">
        <f t="shared" si="409"/>
        <v>36.689399999999999</v>
      </c>
      <c r="K1761" s="4">
        <f t="shared" si="410"/>
        <v>86.457412968750006</v>
      </c>
      <c r="L1761" s="11">
        <f t="shared" si="411"/>
        <v>94.577368524305712</v>
      </c>
      <c r="N1761" s="12">
        <f t="shared" si="406"/>
        <v>2246.2125024522607</v>
      </c>
      <c r="O1761" s="4">
        <f t="shared" si="412"/>
        <v>2246.2125024522607</v>
      </c>
      <c r="P1761" s="4">
        <f t="shared" si="413"/>
        <v>0</v>
      </c>
      <c r="Q1761" s="4">
        <f t="shared" si="414"/>
        <v>6.2394791734785016E-4</v>
      </c>
      <c r="R1761" s="4">
        <f t="shared" si="415"/>
        <v>0</v>
      </c>
      <c r="S1761" s="4">
        <f>SUM($Q$3:Q1761)</f>
        <v>0.80787298938144747</v>
      </c>
      <c r="T1761" s="11">
        <f>SUM($R$3:R1761)</f>
        <v>6.1349237757565331E-2</v>
      </c>
      <c r="U1761" s="4">
        <f t="shared" si="416"/>
        <v>0</v>
      </c>
      <c r="AA1761" s="4">
        <f t="shared" si="417"/>
        <v>0</v>
      </c>
      <c r="AM1761" s="4">
        <f t="shared" si="418"/>
        <v>0</v>
      </c>
      <c r="AN1761" s="5">
        <f>SUM($H$3:H1761)</f>
        <v>22748.583333333354</v>
      </c>
    </row>
    <row r="1762" spans="1:40" x14ac:dyDescent="0.3">
      <c r="A1762" s="7" t="s">
        <v>15</v>
      </c>
      <c r="B1762" s="4">
        <v>1759</v>
      </c>
      <c r="C1762" s="4">
        <v>282</v>
      </c>
      <c r="D1762" s="4">
        <v>85</v>
      </c>
      <c r="E1762" s="4">
        <f t="shared" si="419"/>
        <v>-0.15277777777777699</v>
      </c>
      <c r="F1762" s="11">
        <f t="shared" si="420"/>
        <v>-6.9444444444450304E-3</v>
      </c>
      <c r="H1762" s="12">
        <f t="shared" si="407"/>
        <v>23.611111111111111</v>
      </c>
      <c r="I1762" s="5">
        <f t="shared" si="408"/>
        <v>-28.569444444444297</v>
      </c>
      <c r="J1762" s="4">
        <f t="shared" si="409"/>
        <v>36.689399999999999</v>
      </c>
      <c r="K1762" s="4">
        <f t="shared" si="410"/>
        <v>85.44917187499999</v>
      </c>
      <c r="L1762" s="11">
        <f t="shared" si="411"/>
        <v>93.569127430555696</v>
      </c>
      <c r="N1762" s="12">
        <f t="shared" si="406"/>
        <v>2209.2710643325649</v>
      </c>
      <c r="O1762" s="4">
        <f t="shared" si="412"/>
        <v>2209.2710643325649</v>
      </c>
      <c r="P1762" s="4">
        <f t="shared" si="413"/>
        <v>0</v>
      </c>
      <c r="Q1762" s="4">
        <f t="shared" si="414"/>
        <v>6.1368640675904583E-4</v>
      </c>
      <c r="R1762" s="4">
        <f t="shared" si="415"/>
        <v>0</v>
      </c>
      <c r="S1762" s="4">
        <f>SUM($Q$3:Q1762)</f>
        <v>0.80848667578820654</v>
      </c>
      <c r="T1762" s="11">
        <f>SUM($R$3:R1762)</f>
        <v>6.1349237757565331E-2</v>
      </c>
      <c r="U1762" s="4">
        <f t="shared" si="416"/>
        <v>0</v>
      </c>
      <c r="AA1762" s="4">
        <f t="shared" si="417"/>
        <v>0</v>
      </c>
      <c r="AM1762" s="4">
        <f t="shared" si="418"/>
        <v>0</v>
      </c>
      <c r="AN1762" s="5">
        <f>SUM($H$3:H1762)</f>
        <v>22772.194444444463</v>
      </c>
    </row>
    <row r="1763" spans="1:40" x14ac:dyDescent="0.3">
      <c r="A1763" s="7" t="s">
        <v>15</v>
      </c>
      <c r="B1763" s="4">
        <v>1760</v>
      </c>
      <c r="C1763" s="4">
        <v>283</v>
      </c>
      <c r="D1763" s="4">
        <v>84.4</v>
      </c>
      <c r="E1763" s="4">
        <f t="shared" si="419"/>
        <v>-0.16666666666666705</v>
      </c>
      <c r="F1763" s="11">
        <f t="shared" si="420"/>
        <v>-6.9444444444450304E-3</v>
      </c>
      <c r="H1763" s="12">
        <f t="shared" si="407"/>
        <v>23.444444444444446</v>
      </c>
      <c r="I1763" s="5">
        <f t="shared" si="408"/>
        <v>-31.166666666666739</v>
      </c>
      <c r="J1763" s="4">
        <f t="shared" si="409"/>
        <v>36.689399999999999</v>
      </c>
      <c r="K1763" s="4">
        <f t="shared" si="410"/>
        <v>84.247088300000001</v>
      </c>
      <c r="L1763" s="11">
        <f t="shared" si="411"/>
        <v>89.769821633333265</v>
      </c>
      <c r="N1763" s="12">
        <f t="shared" si="406"/>
        <v>2104.6035960703689</v>
      </c>
      <c r="O1763" s="4">
        <f t="shared" si="412"/>
        <v>2104.6035960703689</v>
      </c>
      <c r="P1763" s="4">
        <f t="shared" si="413"/>
        <v>0</v>
      </c>
      <c r="Q1763" s="4">
        <f t="shared" si="414"/>
        <v>5.8461211001954695E-4</v>
      </c>
      <c r="R1763" s="4">
        <f t="shared" si="415"/>
        <v>0</v>
      </c>
      <c r="S1763" s="4">
        <f>SUM($Q$3:Q1763)</f>
        <v>0.80907128789822613</v>
      </c>
      <c r="T1763" s="11">
        <f>SUM($R$3:R1763)</f>
        <v>6.1349237757565331E-2</v>
      </c>
      <c r="U1763" s="4">
        <f t="shared" si="416"/>
        <v>0</v>
      </c>
      <c r="AA1763" s="4">
        <f t="shared" si="417"/>
        <v>0</v>
      </c>
      <c r="AM1763" s="4">
        <f t="shared" si="418"/>
        <v>0</v>
      </c>
      <c r="AN1763" s="5">
        <f>SUM($H$3:H1763)</f>
        <v>22795.638888888909</v>
      </c>
    </row>
    <row r="1764" spans="1:40" x14ac:dyDescent="0.3">
      <c r="A1764" s="7" t="s">
        <v>15</v>
      </c>
      <c r="B1764" s="4">
        <v>1761</v>
      </c>
      <c r="C1764" s="4">
        <v>284</v>
      </c>
      <c r="D1764" s="4">
        <v>83.8</v>
      </c>
      <c r="E1764" s="4">
        <f t="shared" si="419"/>
        <v>-0.16666666666666705</v>
      </c>
      <c r="F1764" s="11">
        <f t="shared" si="420"/>
        <v>0</v>
      </c>
      <c r="H1764" s="12">
        <f t="shared" si="407"/>
        <v>23.277777777777775</v>
      </c>
      <c r="I1764" s="5">
        <f t="shared" si="408"/>
        <v>-31.166666666666739</v>
      </c>
      <c r="J1764" s="4">
        <f t="shared" si="409"/>
        <v>36.689399999999999</v>
      </c>
      <c r="K1764" s="4">
        <f t="shared" si="410"/>
        <v>83.053520074999994</v>
      </c>
      <c r="L1764" s="11">
        <f t="shared" si="411"/>
        <v>88.576253408333258</v>
      </c>
      <c r="N1764" s="12">
        <f t="shared" si="406"/>
        <v>2061.8583432273126</v>
      </c>
      <c r="O1764" s="4">
        <f t="shared" si="412"/>
        <v>2061.8583432273126</v>
      </c>
      <c r="P1764" s="4">
        <f t="shared" si="413"/>
        <v>0</v>
      </c>
      <c r="Q1764" s="4">
        <f t="shared" si="414"/>
        <v>5.7273842867425358E-4</v>
      </c>
      <c r="R1764" s="4">
        <f t="shared" si="415"/>
        <v>0</v>
      </c>
      <c r="S1764" s="4">
        <f>SUM($Q$3:Q1764)</f>
        <v>0.80964402632690036</v>
      </c>
      <c r="T1764" s="11">
        <f>SUM($R$3:R1764)</f>
        <v>6.1349237757565331E-2</v>
      </c>
      <c r="U1764" s="4">
        <f t="shared" si="416"/>
        <v>0</v>
      </c>
      <c r="AA1764" s="4">
        <f t="shared" si="417"/>
        <v>0</v>
      </c>
      <c r="AM1764" s="4">
        <f t="shared" si="418"/>
        <v>0</v>
      </c>
      <c r="AN1764" s="5">
        <f>SUM($H$3:H1764)</f>
        <v>22818.916666666686</v>
      </c>
    </row>
    <row r="1765" spans="1:40" x14ac:dyDescent="0.3">
      <c r="A1765" s="7" t="s">
        <v>15</v>
      </c>
      <c r="B1765" s="4">
        <v>1762</v>
      </c>
      <c r="C1765" s="4">
        <v>285</v>
      </c>
      <c r="D1765" s="4">
        <v>83.2</v>
      </c>
      <c r="E1765" s="4">
        <f t="shared" si="419"/>
        <v>-0.16666666666666705</v>
      </c>
      <c r="F1765" s="11">
        <f t="shared" si="420"/>
        <v>0</v>
      </c>
      <c r="H1765" s="12">
        <f t="shared" si="407"/>
        <v>23.111111111111111</v>
      </c>
      <c r="I1765" s="5">
        <f t="shared" si="408"/>
        <v>-31.166666666666739</v>
      </c>
      <c r="J1765" s="4">
        <f t="shared" si="409"/>
        <v>36.689399999999999</v>
      </c>
      <c r="K1765" s="4">
        <f t="shared" si="410"/>
        <v>81.868467199999998</v>
      </c>
      <c r="L1765" s="11">
        <f t="shared" si="411"/>
        <v>87.391200533333262</v>
      </c>
      <c r="N1765" s="12">
        <f t="shared" si="406"/>
        <v>2019.7077456592576</v>
      </c>
      <c r="O1765" s="4">
        <f t="shared" si="412"/>
        <v>2019.7077456592576</v>
      </c>
      <c r="P1765" s="4">
        <f t="shared" si="413"/>
        <v>0</v>
      </c>
      <c r="Q1765" s="4">
        <f t="shared" si="414"/>
        <v>5.6102992934979384E-4</v>
      </c>
      <c r="R1765" s="4">
        <f t="shared" si="415"/>
        <v>0</v>
      </c>
      <c r="S1765" s="4">
        <f>SUM($Q$3:Q1765)</f>
        <v>0.81020505625625017</v>
      </c>
      <c r="T1765" s="11">
        <f>SUM($R$3:R1765)</f>
        <v>6.1349237757565331E-2</v>
      </c>
      <c r="U1765" s="4">
        <f t="shared" si="416"/>
        <v>0</v>
      </c>
      <c r="AA1765" s="4">
        <f t="shared" si="417"/>
        <v>0</v>
      </c>
      <c r="AM1765" s="4">
        <f t="shared" si="418"/>
        <v>0</v>
      </c>
      <c r="AN1765" s="5">
        <f>SUM($H$3:H1765)</f>
        <v>22842.027777777796</v>
      </c>
    </row>
    <row r="1766" spans="1:40" x14ac:dyDescent="0.3">
      <c r="A1766" s="7" t="s">
        <v>15</v>
      </c>
      <c r="B1766" s="4">
        <v>1763</v>
      </c>
      <c r="C1766" s="4">
        <v>286</v>
      </c>
      <c r="D1766" s="4">
        <v>82.6</v>
      </c>
      <c r="E1766" s="4">
        <f t="shared" si="419"/>
        <v>-0.16666666666666705</v>
      </c>
      <c r="F1766" s="11">
        <f t="shared" si="420"/>
        <v>-6.944444444444059E-3</v>
      </c>
      <c r="H1766" s="12">
        <f t="shared" si="407"/>
        <v>22.944444444444443</v>
      </c>
      <c r="I1766" s="5">
        <f t="shared" si="408"/>
        <v>-31.166666666666739</v>
      </c>
      <c r="J1766" s="4">
        <f t="shared" si="409"/>
        <v>36.689399999999999</v>
      </c>
      <c r="K1766" s="4">
        <f t="shared" si="410"/>
        <v>80.691929674999997</v>
      </c>
      <c r="L1766" s="11">
        <f t="shared" si="411"/>
        <v>86.214663008333261</v>
      </c>
      <c r="N1766" s="12">
        <f t="shared" si="406"/>
        <v>1978.1475456912019</v>
      </c>
      <c r="O1766" s="4">
        <f t="shared" si="412"/>
        <v>1978.1475456912019</v>
      </c>
      <c r="P1766" s="4">
        <f t="shared" si="413"/>
        <v>0</v>
      </c>
      <c r="Q1766" s="4">
        <f t="shared" si="414"/>
        <v>5.4948542935866717E-4</v>
      </c>
      <c r="R1766" s="4">
        <f t="shared" si="415"/>
        <v>0</v>
      </c>
      <c r="S1766" s="4">
        <f>SUM($Q$3:Q1766)</f>
        <v>0.81075454168560879</v>
      </c>
      <c r="T1766" s="11">
        <f>SUM($R$3:R1766)</f>
        <v>6.1349237757565331E-2</v>
      </c>
      <c r="U1766" s="4">
        <f t="shared" si="416"/>
        <v>0</v>
      </c>
      <c r="AA1766" s="4">
        <f t="shared" si="417"/>
        <v>0</v>
      </c>
      <c r="AM1766" s="4">
        <f t="shared" si="418"/>
        <v>0</v>
      </c>
      <c r="AN1766" s="5">
        <f>SUM($H$3:H1766)</f>
        <v>22864.972222222241</v>
      </c>
    </row>
    <row r="1767" spans="1:40" x14ac:dyDescent="0.3">
      <c r="A1767" s="7" t="s">
        <v>15</v>
      </c>
      <c r="B1767" s="4">
        <v>1764</v>
      </c>
      <c r="C1767" s="4">
        <v>287</v>
      </c>
      <c r="D1767" s="4">
        <v>82</v>
      </c>
      <c r="E1767" s="4">
        <f t="shared" si="419"/>
        <v>-0.18055555555555516</v>
      </c>
      <c r="F1767" s="11">
        <f t="shared" si="420"/>
        <v>-2.7777777777777193E-2</v>
      </c>
      <c r="H1767" s="12">
        <f t="shared" si="407"/>
        <v>22.777777777777779</v>
      </c>
      <c r="I1767" s="5">
        <f t="shared" si="408"/>
        <v>-33.763888888888815</v>
      </c>
      <c r="J1767" s="4">
        <f t="shared" si="409"/>
        <v>36.689399999999999</v>
      </c>
      <c r="K1767" s="4">
        <f t="shared" si="410"/>
        <v>79.523907500000007</v>
      </c>
      <c r="L1767" s="11">
        <f t="shared" si="411"/>
        <v>82.449418611111184</v>
      </c>
      <c r="N1767" s="12">
        <f t="shared" si="406"/>
        <v>1878.014535030866</v>
      </c>
      <c r="O1767" s="4">
        <f t="shared" si="412"/>
        <v>1878.014535030866</v>
      </c>
      <c r="P1767" s="4">
        <f t="shared" si="413"/>
        <v>0</v>
      </c>
      <c r="Q1767" s="4">
        <f t="shared" si="414"/>
        <v>5.2167070417524048E-4</v>
      </c>
      <c r="R1767" s="4">
        <f t="shared" si="415"/>
        <v>0</v>
      </c>
      <c r="S1767" s="4">
        <f>SUM($Q$3:Q1767)</f>
        <v>0.81127621238978398</v>
      </c>
      <c r="T1767" s="11">
        <f>SUM($R$3:R1767)</f>
        <v>6.1349237757565331E-2</v>
      </c>
      <c r="U1767" s="4">
        <f t="shared" si="416"/>
        <v>0</v>
      </c>
      <c r="AA1767" s="4">
        <f t="shared" si="417"/>
        <v>0</v>
      </c>
      <c r="AM1767" s="4">
        <f t="shared" si="418"/>
        <v>0</v>
      </c>
      <c r="AN1767" s="5">
        <f>SUM($H$3:H1767)</f>
        <v>22887.750000000018</v>
      </c>
    </row>
    <row r="1768" spans="1:40" x14ac:dyDescent="0.3">
      <c r="A1768" s="7" t="s">
        <v>15</v>
      </c>
      <c r="B1768" s="4">
        <v>1765</v>
      </c>
      <c r="C1768" s="4">
        <v>288</v>
      </c>
      <c r="D1768" s="4">
        <v>81.3</v>
      </c>
      <c r="E1768" s="4">
        <f t="shared" si="419"/>
        <v>-0.22222222222222143</v>
      </c>
      <c r="F1768" s="11">
        <f t="shared" si="420"/>
        <v>-6.2500000000000402E-2</v>
      </c>
      <c r="H1768" s="12">
        <f t="shared" si="407"/>
        <v>22.583333333333332</v>
      </c>
      <c r="I1768" s="5">
        <f t="shared" si="408"/>
        <v>-41.555555555555408</v>
      </c>
      <c r="J1768" s="4">
        <f t="shared" si="409"/>
        <v>36.689399999999999</v>
      </c>
      <c r="K1768" s="4">
        <f t="shared" si="410"/>
        <v>78.171977418750004</v>
      </c>
      <c r="L1768" s="11">
        <f t="shared" si="411"/>
        <v>73.305821863194595</v>
      </c>
      <c r="N1768" s="12">
        <f t="shared" si="406"/>
        <v>1655.489810410478</v>
      </c>
      <c r="O1768" s="4">
        <f t="shared" si="412"/>
        <v>1655.489810410478</v>
      </c>
      <c r="P1768" s="4">
        <f t="shared" si="413"/>
        <v>0</v>
      </c>
      <c r="Q1768" s="4">
        <f t="shared" si="414"/>
        <v>4.5985828066957726E-4</v>
      </c>
      <c r="R1768" s="4">
        <f t="shared" si="415"/>
        <v>0</v>
      </c>
      <c r="S1768" s="4">
        <f>SUM($Q$3:Q1768)</f>
        <v>0.8117360706704535</v>
      </c>
      <c r="T1768" s="11">
        <f>SUM($R$3:R1768)</f>
        <v>6.1349237757565331E-2</v>
      </c>
      <c r="U1768" s="4">
        <f t="shared" si="416"/>
        <v>0</v>
      </c>
      <c r="AA1768" s="4">
        <f t="shared" si="417"/>
        <v>0</v>
      </c>
      <c r="AM1768" s="4">
        <f t="shared" si="418"/>
        <v>0</v>
      </c>
      <c r="AN1768" s="5">
        <f>SUM($H$3:H1768)</f>
        <v>22910.33333333335</v>
      </c>
    </row>
    <row r="1769" spans="1:40" x14ac:dyDescent="0.3">
      <c r="A1769" s="7" t="s">
        <v>15</v>
      </c>
      <c r="B1769" s="4">
        <v>1766</v>
      </c>
      <c r="C1769" s="4">
        <v>289</v>
      </c>
      <c r="D1769" s="4">
        <v>80.400000000000006</v>
      </c>
      <c r="E1769" s="4">
        <f t="shared" si="419"/>
        <v>-0.30555555555555597</v>
      </c>
      <c r="F1769" s="11">
        <f t="shared" si="420"/>
        <v>-9.7222222222222598E-2</v>
      </c>
      <c r="H1769" s="12">
        <f t="shared" si="407"/>
        <v>22.333333333333336</v>
      </c>
      <c r="I1769" s="5">
        <f t="shared" si="408"/>
        <v>-57.138888888888964</v>
      </c>
      <c r="J1769" s="4">
        <f t="shared" si="409"/>
        <v>36.689399999999999</v>
      </c>
      <c r="K1769" s="4">
        <f t="shared" si="410"/>
        <v>76.45081230000001</v>
      </c>
      <c r="L1769" s="11">
        <f t="shared" si="411"/>
        <v>56.001323411111045</v>
      </c>
      <c r="N1769" s="12">
        <f t="shared" si="406"/>
        <v>1250.6962228481468</v>
      </c>
      <c r="O1769" s="4">
        <f t="shared" si="412"/>
        <v>1250.6962228481468</v>
      </c>
      <c r="P1769" s="4">
        <f t="shared" si="413"/>
        <v>0</v>
      </c>
      <c r="Q1769" s="4">
        <f t="shared" si="414"/>
        <v>3.4741561745781855E-4</v>
      </c>
      <c r="R1769" s="4">
        <f t="shared" si="415"/>
        <v>0</v>
      </c>
      <c r="S1769" s="4">
        <f>SUM($Q$3:Q1769)</f>
        <v>0.81208348628791127</v>
      </c>
      <c r="T1769" s="11">
        <f>SUM($R$3:R1769)</f>
        <v>6.1349237757565331E-2</v>
      </c>
      <c r="U1769" s="4">
        <f t="shared" si="416"/>
        <v>0</v>
      </c>
      <c r="AA1769" s="4">
        <f t="shared" si="417"/>
        <v>0</v>
      </c>
      <c r="AM1769" s="4">
        <f t="shared" si="418"/>
        <v>0</v>
      </c>
      <c r="AN1769" s="5">
        <f>SUM($H$3:H1769)</f>
        <v>22932.666666666682</v>
      </c>
    </row>
    <row r="1770" spans="1:40" x14ac:dyDescent="0.3">
      <c r="A1770" s="7" t="s">
        <v>15</v>
      </c>
      <c r="B1770" s="4">
        <v>1767</v>
      </c>
      <c r="C1770" s="4">
        <v>290</v>
      </c>
      <c r="D1770" s="4">
        <v>79.099999999999994</v>
      </c>
      <c r="E1770" s="4">
        <f t="shared" si="419"/>
        <v>-0.41666666666666663</v>
      </c>
      <c r="F1770" s="11">
        <f t="shared" si="420"/>
        <v>-0.12499999999999981</v>
      </c>
      <c r="H1770" s="12">
        <f t="shared" si="407"/>
        <v>21.972222222222221</v>
      </c>
      <c r="I1770" s="5">
        <f t="shared" si="408"/>
        <v>-77.916666666666657</v>
      </c>
      <c r="J1770" s="4">
        <f t="shared" si="409"/>
        <v>36.689399999999999</v>
      </c>
      <c r="K1770" s="4">
        <f t="shared" si="410"/>
        <v>73.998509768749997</v>
      </c>
      <c r="L1770" s="11">
        <f t="shared" si="411"/>
        <v>32.771243102083339</v>
      </c>
      <c r="N1770" s="12">
        <f t="shared" si="406"/>
        <v>720.05703593744227</v>
      </c>
      <c r="O1770" s="4">
        <f t="shared" si="412"/>
        <v>720.05703593744227</v>
      </c>
      <c r="P1770" s="4">
        <f t="shared" si="413"/>
        <v>0</v>
      </c>
      <c r="Q1770" s="4">
        <f t="shared" si="414"/>
        <v>2.0001584331595619E-4</v>
      </c>
      <c r="R1770" s="4">
        <f t="shared" si="415"/>
        <v>0</v>
      </c>
      <c r="S1770" s="4">
        <f>SUM($Q$3:Q1770)</f>
        <v>0.81228350213122724</v>
      </c>
      <c r="T1770" s="11">
        <f>SUM($R$3:R1770)</f>
        <v>6.1349237757565331E-2</v>
      </c>
      <c r="U1770" s="4">
        <f t="shared" si="416"/>
        <v>0</v>
      </c>
      <c r="AA1770" s="4">
        <f t="shared" si="417"/>
        <v>0</v>
      </c>
      <c r="AM1770" s="4">
        <f t="shared" si="418"/>
        <v>0</v>
      </c>
      <c r="AN1770" s="5">
        <f>SUM($H$3:H1770)</f>
        <v>22954.638888888905</v>
      </c>
    </row>
    <row r="1771" spans="1:40" x14ac:dyDescent="0.3">
      <c r="A1771" s="7" t="s">
        <v>15</v>
      </c>
      <c r="B1771" s="4">
        <v>1768</v>
      </c>
      <c r="C1771" s="4">
        <v>291</v>
      </c>
      <c r="D1771" s="4">
        <v>77.400000000000006</v>
      </c>
      <c r="E1771" s="4">
        <f t="shared" si="419"/>
        <v>-0.55555555555555558</v>
      </c>
      <c r="F1771" s="11">
        <f t="shared" si="420"/>
        <v>-0.14583333333333393</v>
      </c>
      <c r="H1771" s="12">
        <f t="shared" si="407"/>
        <v>21.5</v>
      </c>
      <c r="I1771" s="5">
        <f t="shared" si="408"/>
        <v>-103.8888888888889</v>
      </c>
      <c r="J1771" s="4">
        <f t="shared" si="409"/>
        <v>36.689399999999999</v>
      </c>
      <c r="K1771" s="4">
        <f t="shared" si="410"/>
        <v>70.851969674999992</v>
      </c>
      <c r="L1771" s="11">
        <f t="shared" si="411"/>
        <v>3.6524807861110844</v>
      </c>
      <c r="N1771" s="12">
        <f t="shared" si="406"/>
        <v>78.528336901388315</v>
      </c>
      <c r="O1771" s="4">
        <f t="shared" si="412"/>
        <v>78.528336901388315</v>
      </c>
      <c r="P1771" s="4">
        <f t="shared" si="413"/>
        <v>0</v>
      </c>
      <c r="Q1771" s="4">
        <f t="shared" si="414"/>
        <v>2.1813426917052311E-5</v>
      </c>
      <c r="R1771" s="4">
        <f t="shared" si="415"/>
        <v>0</v>
      </c>
      <c r="S1771" s="4">
        <f>SUM($Q$3:Q1771)</f>
        <v>0.81230531555814434</v>
      </c>
      <c r="T1771" s="11">
        <f>SUM($R$3:R1771)</f>
        <v>6.1349237757565331E-2</v>
      </c>
      <c r="U1771" s="4">
        <f t="shared" si="416"/>
        <v>0</v>
      </c>
      <c r="AA1771" s="4">
        <f t="shared" si="417"/>
        <v>0</v>
      </c>
      <c r="AM1771" s="4">
        <f t="shared" si="418"/>
        <v>0</v>
      </c>
      <c r="AN1771" s="5">
        <f>SUM($H$3:H1771)</f>
        <v>22976.138888888905</v>
      </c>
    </row>
    <row r="1772" spans="1:40" x14ac:dyDescent="0.3">
      <c r="A1772" s="7" t="s">
        <v>15</v>
      </c>
      <c r="B1772" s="4">
        <v>1769</v>
      </c>
      <c r="C1772" s="4">
        <v>292</v>
      </c>
      <c r="D1772" s="4">
        <v>75.099999999999994</v>
      </c>
      <c r="E1772" s="4">
        <f t="shared" si="419"/>
        <v>-0.70833333333333448</v>
      </c>
      <c r="F1772" s="11">
        <f t="shared" si="420"/>
        <v>-0.13888888888888884</v>
      </c>
      <c r="H1772" s="12">
        <f t="shared" si="407"/>
        <v>20.861111111111111</v>
      </c>
      <c r="I1772" s="5">
        <f t="shared" si="408"/>
        <v>-132.45833333333354</v>
      </c>
      <c r="J1772" s="4">
        <f t="shared" si="409"/>
        <v>36.689399999999999</v>
      </c>
      <c r="K1772" s="4">
        <f t="shared" si="410"/>
        <v>66.703693268750001</v>
      </c>
      <c r="L1772" s="11">
        <f t="shared" si="411"/>
        <v>-29.065240064583534</v>
      </c>
      <c r="N1772" s="12">
        <f t="shared" si="406"/>
        <v>-606.33320245839536</v>
      </c>
      <c r="O1772" s="4">
        <f t="shared" si="412"/>
        <v>0</v>
      </c>
      <c r="P1772" s="4">
        <f t="shared" si="413"/>
        <v>606.33320245839536</v>
      </c>
      <c r="Q1772" s="4">
        <f t="shared" si="414"/>
        <v>0</v>
      </c>
      <c r="R1772" s="4">
        <f t="shared" si="415"/>
        <v>1.684258895717765E-4</v>
      </c>
      <c r="S1772" s="4">
        <f>SUM($Q$3:Q1772)</f>
        <v>0.81230531555814434</v>
      </c>
      <c r="T1772" s="11">
        <f>SUM($R$3:R1772)</f>
        <v>6.1517663647137108E-2</v>
      </c>
      <c r="U1772" s="4">
        <f t="shared" si="416"/>
        <v>2.8632401227202003E-3</v>
      </c>
      <c r="AA1772" s="4">
        <f t="shared" si="417"/>
        <v>2.0042680859041402E-3</v>
      </c>
      <c r="AM1772" s="4">
        <f t="shared" si="418"/>
        <v>0</v>
      </c>
      <c r="AN1772" s="5">
        <f>SUM($H$3:H1772)</f>
        <v>22997.000000000015</v>
      </c>
    </row>
    <row r="1773" spans="1:40" x14ac:dyDescent="0.3">
      <c r="A1773" s="7" t="s">
        <v>15</v>
      </c>
      <c r="B1773" s="4">
        <v>1770</v>
      </c>
      <c r="C1773" s="4">
        <v>293</v>
      </c>
      <c r="D1773" s="4">
        <v>72.3</v>
      </c>
      <c r="E1773" s="4">
        <f t="shared" si="419"/>
        <v>-0.83333333333333326</v>
      </c>
      <c r="F1773" s="11">
        <f t="shared" si="420"/>
        <v>-9.0277777777776624E-2</v>
      </c>
      <c r="H1773" s="12">
        <f t="shared" si="407"/>
        <v>20.083333333333332</v>
      </c>
      <c r="I1773" s="5">
        <f t="shared" si="408"/>
        <v>-155.83333333333331</v>
      </c>
      <c r="J1773" s="4">
        <f t="shared" si="409"/>
        <v>36.689399999999999</v>
      </c>
      <c r="K1773" s="4">
        <f t="shared" si="410"/>
        <v>61.822505418749991</v>
      </c>
      <c r="L1773" s="11">
        <f t="shared" si="411"/>
        <v>-57.321427914583317</v>
      </c>
      <c r="N1773" s="12">
        <f t="shared" si="406"/>
        <v>-1151.2053439512149</v>
      </c>
      <c r="O1773" s="4">
        <f t="shared" si="412"/>
        <v>0</v>
      </c>
      <c r="P1773" s="4">
        <f t="shared" si="413"/>
        <v>1151.2053439512149</v>
      </c>
      <c r="Q1773" s="4">
        <f t="shared" si="414"/>
        <v>0</v>
      </c>
      <c r="R1773" s="4">
        <f t="shared" si="415"/>
        <v>3.1977926220867081E-4</v>
      </c>
      <c r="S1773" s="4">
        <f>SUM($Q$3:Q1773)</f>
        <v>0.81230531555814434</v>
      </c>
      <c r="T1773" s="11">
        <f>SUM($R$3:R1773)</f>
        <v>6.1837442909345779E-2</v>
      </c>
      <c r="U1773" s="4">
        <f t="shared" si="416"/>
        <v>5.4362474575474036E-3</v>
      </c>
      <c r="AA1773" s="4">
        <f t="shared" si="417"/>
        <v>3.8053732202831822E-3</v>
      </c>
      <c r="AM1773" s="4">
        <f t="shared" si="418"/>
        <v>0</v>
      </c>
      <c r="AN1773" s="5">
        <f>SUM($H$3:H1773)</f>
        <v>23017.083333333347</v>
      </c>
    </row>
    <row r="1774" spans="1:40" x14ac:dyDescent="0.3">
      <c r="A1774" s="7" t="s">
        <v>15</v>
      </c>
      <c r="B1774" s="4">
        <v>1771</v>
      </c>
      <c r="C1774" s="4">
        <v>294</v>
      </c>
      <c r="D1774" s="4">
        <v>69.099999999999994</v>
      </c>
      <c r="E1774" s="4">
        <f t="shared" si="419"/>
        <v>-0.88888888888888773</v>
      </c>
      <c r="F1774" s="11">
        <f t="shared" si="420"/>
        <v>-2.7777777777777235E-2</v>
      </c>
      <c r="H1774" s="12">
        <f t="shared" si="407"/>
        <v>19.194444444444443</v>
      </c>
      <c r="I1774" s="5">
        <f t="shared" si="408"/>
        <v>-166.222222222222</v>
      </c>
      <c r="J1774" s="4">
        <f t="shared" si="409"/>
        <v>36.689399999999999</v>
      </c>
      <c r="K1774" s="4">
        <f t="shared" si="410"/>
        <v>56.471081018749992</v>
      </c>
      <c r="L1774" s="11">
        <f t="shared" si="411"/>
        <v>-73.061741203471996</v>
      </c>
      <c r="N1774" s="12">
        <f t="shared" si="406"/>
        <v>-1402.3795325444207</v>
      </c>
      <c r="O1774" s="4">
        <f t="shared" si="412"/>
        <v>0</v>
      </c>
      <c r="P1774" s="4">
        <f t="shared" si="413"/>
        <v>1402.3795325444207</v>
      </c>
      <c r="Q1774" s="4">
        <f t="shared" si="414"/>
        <v>0</v>
      </c>
      <c r="R1774" s="4">
        <f t="shared" si="415"/>
        <v>3.8954987015122803E-4</v>
      </c>
      <c r="S1774" s="4">
        <f>SUM($Q$3:Q1774)</f>
        <v>0.81230531555814434</v>
      </c>
      <c r="T1774" s="11">
        <f>SUM($R$3:R1774)</f>
        <v>6.2226992779497003E-2</v>
      </c>
      <c r="U1774" s="4">
        <f t="shared" si="416"/>
        <v>6.6223477925708768E-3</v>
      </c>
      <c r="AA1774" s="4">
        <f t="shared" si="417"/>
        <v>4.6356434547996138E-3</v>
      </c>
      <c r="AM1774" s="4">
        <f t="shared" si="418"/>
        <v>0</v>
      </c>
      <c r="AN1774" s="5">
        <f>SUM($H$3:H1774)</f>
        <v>23036.277777777792</v>
      </c>
    </row>
    <row r="1775" spans="1:40" x14ac:dyDescent="0.3">
      <c r="A1775" s="7" t="s">
        <v>15</v>
      </c>
      <c r="B1775" s="4">
        <v>1772</v>
      </c>
      <c r="C1775" s="4">
        <v>295</v>
      </c>
      <c r="D1775" s="4">
        <v>65.900000000000006</v>
      </c>
      <c r="E1775" s="4">
        <f t="shared" si="419"/>
        <v>-0.88888888888888773</v>
      </c>
      <c r="F1775" s="11">
        <f t="shared" si="420"/>
        <v>1.3888888888888118E-2</v>
      </c>
      <c r="H1775" s="12">
        <f t="shared" si="407"/>
        <v>18.305555555555557</v>
      </c>
      <c r="I1775" s="5">
        <f t="shared" si="408"/>
        <v>-166.222222222222</v>
      </c>
      <c r="J1775" s="4">
        <f t="shared" si="409"/>
        <v>36.689399999999999</v>
      </c>
      <c r="K1775" s="4">
        <f t="shared" si="410"/>
        <v>51.361871018750008</v>
      </c>
      <c r="L1775" s="11">
        <f t="shared" si="411"/>
        <v>-78.170951203471986</v>
      </c>
      <c r="N1775" s="12">
        <f t="shared" si="406"/>
        <v>-1430.9626900857791</v>
      </c>
      <c r="O1775" s="4">
        <f t="shared" si="412"/>
        <v>0</v>
      </c>
      <c r="P1775" s="4">
        <f t="shared" si="413"/>
        <v>1430.9626900857791</v>
      </c>
      <c r="Q1775" s="4">
        <f t="shared" si="414"/>
        <v>0</v>
      </c>
      <c r="R1775" s="4">
        <f t="shared" si="415"/>
        <v>3.9748963613493862E-4</v>
      </c>
      <c r="S1775" s="4">
        <f>SUM($Q$3:Q1775)</f>
        <v>0.81230531555814434</v>
      </c>
      <c r="T1775" s="11">
        <f>SUM($R$3:R1775)</f>
        <v>6.2624482415631941E-2</v>
      </c>
      <c r="U1775" s="4">
        <f t="shared" si="416"/>
        <v>6.7573238142939569E-3</v>
      </c>
      <c r="AA1775" s="4">
        <f t="shared" si="417"/>
        <v>4.7301266700057699E-3</v>
      </c>
      <c r="AM1775" s="4">
        <f t="shared" si="418"/>
        <v>0</v>
      </c>
      <c r="AN1775" s="5">
        <f>SUM($H$3:H1775)</f>
        <v>23054.583333333347</v>
      </c>
    </row>
    <row r="1776" spans="1:40" x14ac:dyDescent="0.3">
      <c r="A1776" s="7" t="s">
        <v>15</v>
      </c>
      <c r="B1776" s="4">
        <v>1773</v>
      </c>
      <c r="C1776" s="4">
        <v>296</v>
      </c>
      <c r="D1776" s="4">
        <v>62.7</v>
      </c>
      <c r="E1776" s="4">
        <f t="shared" si="419"/>
        <v>-0.86111111111111149</v>
      </c>
      <c r="F1776" s="11">
        <f t="shared" si="420"/>
        <v>4.8611111111110328E-2</v>
      </c>
      <c r="H1776" s="12">
        <f t="shared" si="407"/>
        <v>17.416666666666668</v>
      </c>
      <c r="I1776" s="5">
        <f t="shared" si="408"/>
        <v>-161.02777777777786</v>
      </c>
      <c r="J1776" s="4">
        <f t="shared" si="409"/>
        <v>36.689399999999999</v>
      </c>
      <c r="K1776" s="4">
        <f t="shared" si="410"/>
        <v>46.494875418750006</v>
      </c>
      <c r="L1776" s="11">
        <f t="shared" si="411"/>
        <v>-77.843502359027838</v>
      </c>
      <c r="N1776" s="12">
        <f t="shared" si="406"/>
        <v>-1355.7743327530682</v>
      </c>
      <c r="O1776" s="4">
        <f t="shared" si="412"/>
        <v>0</v>
      </c>
      <c r="P1776" s="4">
        <f t="shared" si="413"/>
        <v>1355.7743327530682</v>
      </c>
      <c r="Q1776" s="4">
        <f t="shared" si="414"/>
        <v>0</v>
      </c>
      <c r="R1776" s="4">
        <f t="shared" si="415"/>
        <v>3.7660398132029671E-4</v>
      </c>
      <c r="S1776" s="4">
        <f>SUM($Q$3:Q1776)</f>
        <v>0.81230531555814434</v>
      </c>
      <c r="T1776" s="11">
        <f>SUM($R$3:R1776)</f>
        <v>6.3001086396952233E-2</v>
      </c>
      <c r="U1776" s="4">
        <f t="shared" si="416"/>
        <v>6.4022676824450437E-3</v>
      </c>
      <c r="AA1776" s="4">
        <f t="shared" si="417"/>
        <v>4.48158737771153E-3</v>
      </c>
      <c r="AM1776" s="4">
        <f t="shared" si="418"/>
        <v>0</v>
      </c>
      <c r="AN1776" s="5">
        <f>SUM($H$3:H1776)</f>
        <v>23072.000000000015</v>
      </c>
    </row>
    <row r="1777" spans="1:40" x14ac:dyDescent="0.3">
      <c r="A1777" s="7" t="s">
        <v>15</v>
      </c>
      <c r="B1777" s="4">
        <v>1774</v>
      </c>
      <c r="C1777" s="4">
        <v>297</v>
      </c>
      <c r="D1777" s="4">
        <v>59.7</v>
      </c>
      <c r="E1777" s="4">
        <f t="shared" si="419"/>
        <v>-0.79166666666666707</v>
      </c>
      <c r="F1777" s="11">
        <f t="shared" si="420"/>
        <v>7.6388888888889006E-2</v>
      </c>
      <c r="H1777" s="12">
        <f t="shared" si="407"/>
        <v>16.583333333333332</v>
      </c>
      <c r="I1777" s="5">
        <f t="shared" si="408"/>
        <v>-148.04166666666674</v>
      </c>
      <c r="J1777" s="4">
        <f t="shared" si="409"/>
        <v>36.689399999999999</v>
      </c>
      <c r="K1777" s="4">
        <f t="shared" si="410"/>
        <v>42.152046918749988</v>
      </c>
      <c r="L1777" s="11">
        <f t="shared" si="411"/>
        <v>-69.200219747916748</v>
      </c>
      <c r="N1777" s="12">
        <f t="shared" si="406"/>
        <v>-1147.5703108196194</v>
      </c>
      <c r="O1777" s="4">
        <f t="shared" si="412"/>
        <v>0</v>
      </c>
      <c r="P1777" s="4">
        <f t="shared" si="413"/>
        <v>1147.5703108196194</v>
      </c>
      <c r="Q1777" s="4">
        <f t="shared" si="414"/>
        <v>0</v>
      </c>
      <c r="R1777" s="4">
        <f t="shared" si="415"/>
        <v>3.1876953078322759E-4</v>
      </c>
      <c r="S1777" s="4">
        <f>SUM($Q$3:Q1777)</f>
        <v>0.81230531555814434</v>
      </c>
      <c r="T1777" s="11">
        <f>SUM($R$3:R1777)</f>
        <v>6.3319855927735466E-2</v>
      </c>
      <c r="U1777" s="4">
        <f t="shared" si="416"/>
        <v>5.4190820233148687E-3</v>
      </c>
      <c r="AA1777" s="4">
        <f t="shared" si="417"/>
        <v>3.7933574163204076E-3</v>
      </c>
      <c r="AM1777" s="4">
        <f t="shared" si="418"/>
        <v>0</v>
      </c>
      <c r="AN1777" s="5">
        <f>SUM($H$3:H1777)</f>
        <v>23088.583333333347</v>
      </c>
    </row>
    <row r="1778" spans="1:40" x14ac:dyDescent="0.3">
      <c r="A1778" s="7" t="s">
        <v>15</v>
      </c>
      <c r="B1778" s="4">
        <v>1775</v>
      </c>
      <c r="C1778" s="4">
        <v>298</v>
      </c>
      <c r="D1778" s="4">
        <v>57</v>
      </c>
      <c r="E1778" s="4">
        <f t="shared" si="419"/>
        <v>-0.70833333333333348</v>
      </c>
      <c r="F1778" s="11">
        <f t="shared" si="420"/>
        <v>6.2500000000000389E-2</v>
      </c>
      <c r="H1778" s="12">
        <f t="shared" si="407"/>
        <v>15.833333333333332</v>
      </c>
      <c r="I1778" s="5">
        <f t="shared" si="408"/>
        <v>-132.45833333333337</v>
      </c>
      <c r="J1778" s="4">
        <f t="shared" si="409"/>
        <v>36.689399999999999</v>
      </c>
      <c r="K1778" s="4">
        <f t="shared" si="410"/>
        <v>38.425516874999992</v>
      </c>
      <c r="L1778" s="11">
        <f t="shared" si="411"/>
        <v>-57.343416458333373</v>
      </c>
      <c r="N1778" s="12">
        <f t="shared" si="406"/>
        <v>-907.93742725694494</v>
      </c>
      <c r="O1778" s="4">
        <f t="shared" si="412"/>
        <v>0</v>
      </c>
      <c r="P1778" s="4">
        <f t="shared" si="413"/>
        <v>907.93742725694494</v>
      </c>
      <c r="Q1778" s="4">
        <f t="shared" si="414"/>
        <v>0</v>
      </c>
      <c r="R1778" s="4">
        <f t="shared" si="415"/>
        <v>2.5220484090470694E-4</v>
      </c>
      <c r="S1778" s="4">
        <f>SUM($Q$3:Q1778)</f>
        <v>0.81230531555814434</v>
      </c>
      <c r="T1778" s="11">
        <f>SUM($R$3:R1778)</f>
        <v>6.3572060768640179E-2</v>
      </c>
      <c r="U1778" s="4">
        <f t="shared" si="416"/>
        <v>4.2874822953800178E-3</v>
      </c>
      <c r="AA1778" s="4">
        <f t="shared" si="417"/>
        <v>3.0012376067660123E-3</v>
      </c>
      <c r="AM1778" s="4">
        <f t="shared" si="418"/>
        <v>0</v>
      </c>
      <c r="AN1778" s="5">
        <f>SUM($H$3:H1778)</f>
        <v>23104.416666666679</v>
      </c>
    </row>
    <row r="1779" spans="1:40" x14ac:dyDescent="0.3">
      <c r="A1779" s="7" t="s">
        <v>15</v>
      </c>
      <c r="B1779" s="4">
        <v>1776</v>
      </c>
      <c r="C1779" s="4">
        <v>299</v>
      </c>
      <c r="D1779" s="4">
        <v>54.6</v>
      </c>
      <c r="E1779" s="4">
        <f t="shared" si="419"/>
        <v>-0.6666666666666663</v>
      </c>
      <c r="F1779" s="11">
        <f t="shared" si="420"/>
        <v>1.3888888888889062E-2</v>
      </c>
      <c r="H1779" s="12">
        <f t="shared" si="407"/>
        <v>15.166666666666666</v>
      </c>
      <c r="I1779" s="5">
        <f t="shared" si="408"/>
        <v>-124.6666666666666</v>
      </c>
      <c r="J1779" s="4">
        <f t="shared" si="409"/>
        <v>36.689399999999999</v>
      </c>
      <c r="K1779" s="4">
        <f t="shared" si="410"/>
        <v>35.257806675000005</v>
      </c>
      <c r="L1779" s="11">
        <f t="shared" si="411"/>
        <v>-52.719459991666589</v>
      </c>
      <c r="N1779" s="12">
        <f t="shared" si="406"/>
        <v>-799.5784765402766</v>
      </c>
      <c r="O1779" s="4">
        <f t="shared" si="412"/>
        <v>0</v>
      </c>
      <c r="P1779" s="4">
        <f t="shared" si="413"/>
        <v>799.5784765402766</v>
      </c>
      <c r="Q1779" s="4">
        <f t="shared" si="414"/>
        <v>0</v>
      </c>
      <c r="R1779" s="4">
        <f t="shared" si="415"/>
        <v>2.2210513237229905E-4</v>
      </c>
      <c r="S1779" s="4">
        <f>SUM($Q$3:Q1779)</f>
        <v>0.81230531555814434</v>
      </c>
      <c r="T1779" s="11">
        <f>SUM($R$3:R1779)</f>
        <v>6.3794165901012473E-2</v>
      </c>
      <c r="U1779" s="4">
        <f t="shared" si="416"/>
        <v>3.7757872503290839E-3</v>
      </c>
      <c r="AA1779" s="4">
        <f t="shared" si="417"/>
        <v>2.6430510752303584E-3</v>
      </c>
      <c r="AM1779" s="4">
        <f t="shared" si="418"/>
        <v>0</v>
      </c>
      <c r="AN1779" s="5">
        <f>SUM($H$3:H1779)</f>
        <v>23119.583333333347</v>
      </c>
    </row>
    <row r="1780" spans="1:40" x14ac:dyDescent="0.3">
      <c r="A1780" s="7" t="s">
        <v>15</v>
      </c>
      <c r="B1780" s="4">
        <v>1777</v>
      </c>
      <c r="C1780" s="4">
        <v>300</v>
      </c>
      <c r="D1780" s="4">
        <v>52.2</v>
      </c>
      <c r="E1780" s="4">
        <f t="shared" si="419"/>
        <v>-0.68055555555555536</v>
      </c>
      <c r="F1780" s="11">
        <f t="shared" si="420"/>
        <v>-4.166666666666724E-2</v>
      </c>
      <c r="H1780" s="12">
        <f t="shared" si="407"/>
        <v>14.5</v>
      </c>
      <c r="I1780" s="5">
        <f t="shared" si="408"/>
        <v>-127.26388888888886</v>
      </c>
      <c r="J1780" s="4">
        <f t="shared" si="409"/>
        <v>36.689399999999999</v>
      </c>
      <c r="K1780" s="4">
        <f t="shared" si="410"/>
        <v>32.226342074999998</v>
      </c>
      <c r="L1780" s="11">
        <f t="shared" si="411"/>
        <v>-58.348146813888853</v>
      </c>
      <c r="N1780" s="12">
        <f t="shared" si="406"/>
        <v>-846.04812880138832</v>
      </c>
      <c r="O1780" s="4">
        <f t="shared" si="412"/>
        <v>0</v>
      </c>
      <c r="P1780" s="4">
        <f t="shared" si="413"/>
        <v>846.04812880138832</v>
      </c>
      <c r="Q1780" s="4">
        <f t="shared" si="414"/>
        <v>0</v>
      </c>
      <c r="R1780" s="4">
        <f t="shared" si="415"/>
        <v>2.3501336911149677E-4</v>
      </c>
      <c r="S1780" s="4">
        <f>SUM($Q$3:Q1780)</f>
        <v>0.81230531555814434</v>
      </c>
      <c r="T1780" s="11">
        <f>SUM($R$3:R1780)</f>
        <v>6.402917927012397E-2</v>
      </c>
      <c r="U1780" s="4">
        <f t="shared" si="416"/>
        <v>3.9952272748954454E-3</v>
      </c>
      <c r="AA1780" s="4">
        <f t="shared" si="417"/>
        <v>2.7966590924268118E-3</v>
      </c>
      <c r="AM1780" s="4">
        <f t="shared" si="418"/>
        <v>0</v>
      </c>
      <c r="AN1780" s="5">
        <f>SUM($H$3:H1780)</f>
        <v>23134.083333333347</v>
      </c>
    </row>
    <row r="1781" spans="1:40" x14ac:dyDescent="0.3">
      <c r="A1781" s="7" t="s">
        <v>15</v>
      </c>
      <c r="B1781" s="4">
        <v>1778</v>
      </c>
      <c r="C1781" s="4">
        <v>301</v>
      </c>
      <c r="D1781" s="4">
        <v>49.7</v>
      </c>
      <c r="E1781" s="4">
        <f t="shared" si="419"/>
        <v>-0.75000000000000078</v>
      </c>
      <c r="F1781" s="11">
        <f t="shared" si="420"/>
        <v>-9.0277777777778068E-2</v>
      </c>
      <c r="H1781" s="12">
        <f t="shared" si="407"/>
        <v>13.805555555555555</v>
      </c>
      <c r="I1781" s="5">
        <f t="shared" si="408"/>
        <v>-140.25000000000014</v>
      </c>
      <c r="J1781" s="4">
        <f t="shared" si="409"/>
        <v>36.689399999999999</v>
      </c>
      <c r="K1781" s="4">
        <f t="shared" si="410"/>
        <v>29.213445668749998</v>
      </c>
      <c r="L1781" s="11">
        <f t="shared" si="411"/>
        <v>-74.347154331250138</v>
      </c>
      <c r="N1781" s="12">
        <f t="shared" si="406"/>
        <v>-1026.4037695175366</v>
      </c>
      <c r="O1781" s="4">
        <f t="shared" si="412"/>
        <v>0</v>
      </c>
      <c r="P1781" s="4">
        <f t="shared" si="413"/>
        <v>1026.4037695175366</v>
      </c>
      <c r="Q1781" s="4">
        <f t="shared" si="414"/>
        <v>0</v>
      </c>
      <c r="R1781" s="4">
        <f t="shared" si="415"/>
        <v>2.851121581993157E-4</v>
      </c>
      <c r="S1781" s="4">
        <f>SUM($Q$3:Q1781)</f>
        <v>0.81230531555814434</v>
      </c>
      <c r="T1781" s="11">
        <f>SUM($R$3:R1781)</f>
        <v>6.4314291428323289E-2</v>
      </c>
      <c r="U1781" s="4">
        <f t="shared" si="416"/>
        <v>4.8469066893883665E-3</v>
      </c>
      <c r="AA1781" s="4">
        <f t="shared" si="417"/>
        <v>3.3928346825718562E-3</v>
      </c>
      <c r="AM1781" s="4">
        <f t="shared" si="418"/>
        <v>0</v>
      </c>
      <c r="AN1781" s="5">
        <f>SUM($H$3:H1781)</f>
        <v>23147.888888888901</v>
      </c>
    </row>
    <row r="1782" spans="1:40" x14ac:dyDescent="0.3">
      <c r="A1782" s="7" t="s">
        <v>15</v>
      </c>
      <c r="B1782" s="4">
        <v>1779</v>
      </c>
      <c r="C1782" s="4">
        <v>302</v>
      </c>
      <c r="D1782" s="4">
        <v>46.8</v>
      </c>
      <c r="E1782" s="4">
        <f t="shared" si="419"/>
        <v>-0.86111111111111149</v>
      </c>
      <c r="F1782" s="11">
        <f t="shared" si="420"/>
        <v>-0.10416666666666619</v>
      </c>
      <c r="H1782" s="12">
        <f t="shared" si="407"/>
        <v>12.999999999999998</v>
      </c>
      <c r="I1782" s="5">
        <f t="shared" si="408"/>
        <v>-161.02777777777786</v>
      </c>
      <c r="J1782" s="4">
        <f t="shared" si="409"/>
        <v>36.689399999999999</v>
      </c>
      <c r="K1782" s="4">
        <f t="shared" si="410"/>
        <v>25.903694699999992</v>
      </c>
      <c r="L1782" s="11">
        <f t="shared" si="411"/>
        <v>-98.434683077777862</v>
      </c>
      <c r="N1782" s="12">
        <f t="shared" si="406"/>
        <v>-1279.6508800111121</v>
      </c>
      <c r="O1782" s="4">
        <f t="shared" si="412"/>
        <v>0</v>
      </c>
      <c r="P1782" s="4">
        <f t="shared" si="413"/>
        <v>1279.6508800111121</v>
      </c>
      <c r="Q1782" s="4">
        <f t="shared" si="414"/>
        <v>0</v>
      </c>
      <c r="R1782" s="4">
        <f t="shared" si="415"/>
        <v>3.554585777808645E-4</v>
      </c>
      <c r="S1782" s="4">
        <f>SUM($Q$3:Q1782)</f>
        <v>0.81230531555814434</v>
      </c>
      <c r="T1782" s="11">
        <f>SUM($R$3:R1782)</f>
        <v>6.4669750006104157E-2</v>
      </c>
      <c r="U1782" s="4">
        <f t="shared" si="416"/>
        <v>6.0427958222746964E-3</v>
      </c>
      <c r="AA1782" s="4">
        <f t="shared" si="417"/>
        <v>4.2299570755922871E-3</v>
      </c>
      <c r="AM1782" s="4">
        <f t="shared" si="418"/>
        <v>0</v>
      </c>
      <c r="AN1782" s="5">
        <f>SUM($H$3:H1782)</f>
        <v>23160.888888888901</v>
      </c>
    </row>
    <row r="1783" spans="1:40" x14ac:dyDescent="0.3">
      <c r="A1783" s="7" t="s">
        <v>15</v>
      </c>
      <c r="B1783" s="4">
        <v>1780</v>
      </c>
      <c r="C1783" s="4">
        <v>303</v>
      </c>
      <c r="D1783" s="4">
        <v>43.5</v>
      </c>
      <c r="E1783" s="4">
        <f t="shared" si="419"/>
        <v>-0.95833333333333315</v>
      </c>
      <c r="F1783" s="11">
        <f t="shared" si="420"/>
        <v>-6.2499999999999889E-2</v>
      </c>
      <c r="H1783" s="12">
        <f t="shared" si="407"/>
        <v>12.083333333333332</v>
      </c>
      <c r="I1783" s="5">
        <f t="shared" si="408"/>
        <v>-179.20833333333329</v>
      </c>
      <c r="J1783" s="4">
        <f t="shared" si="409"/>
        <v>36.689399999999999</v>
      </c>
      <c r="K1783" s="4">
        <f t="shared" si="410"/>
        <v>22.379404218749997</v>
      </c>
      <c r="L1783" s="11">
        <f t="shared" si="411"/>
        <v>-120.13952911458328</v>
      </c>
      <c r="N1783" s="12">
        <f t="shared" si="406"/>
        <v>-1451.6859768012146</v>
      </c>
      <c r="O1783" s="4">
        <f t="shared" si="412"/>
        <v>0</v>
      </c>
      <c r="P1783" s="4">
        <f t="shared" si="413"/>
        <v>1451.6859768012146</v>
      </c>
      <c r="Q1783" s="4">
        <f t="shared" si="414"/>
        <v>0</v>
      </c>
      <c r="R1783" s="4">
        <f t="shared" si="415"/>
        <v>4.0324610466700402E-4</v>
      </c>
      <c r="S1783" s="4">
        <f>SUM($Q$3:Q1783)</f>
        <v>0.81230531555814434</v>
      </c>
      <c r="T1783" s="11">
        <f>SUM($R$3:R1783)</f>
        <v>6.5072996110771164E-2</v>
      </c>
      <c r="U1783" s="4">
        <f t="shared" si="416"/>
        <v>6.855183779339068E-3</v>
      </c>
      <c r="AA1783" s="4">
        <f t="shared" si="417"/>
        <v>4.7986286455373476E-3</v>
      </c>
      <c r="AM1783" s="4">
        <f t="shared" si="418"/>
        <v>0</v>
      </c>
      <c r="AN1783" s="5">
        <f>SUM($H$3:H1783)</f>
        <v>23172.972222222234</v>
      </c>
    </row>
    <row r="1784" spans="1:40" x14ac:dyDescent="0.3">
      <c r="A1784" s="7" t="s">
        <v>15</v>
      </c>
      <c r="B1784" s="4">
        <v>1781</v>
      </c>
      <c r="C1784" s="4">
        <v>304</v>
      </c>
      <c r="D1784" s="4">
        <v>39.9</v>
      </c>
      <c r="E1784" s="4">
        <f t="shared" si="419"/>
        <v>-0.98611111111111127</v>
      </c>
      <c r="F1784" s="11">
        <f t="shared" si="420"/>
        <v>1.3888888888889117E-2</v>
      </c>
      <c r="H1784" s="12">
        <f t="shared" si="407"/>
        <v>11.083333333333332</v>
      </c>
      <c r="I1784" s="5">
        <f t="shared" si="408"/>
        <v>-184.4027777777778</v>
      </c>
      <c r="J1784" s="4">
        <f t="shared" si="409"/>
        <v>36.689399999999999</v>
      </c>
      <c r="K1784" s="4">
        <f t="shared" si="410"/>
        <v>18.828503268749994</v>
      </c>
      <c r="L1784" s="11">
        <f t="shared" si="411"/>
        <v>-128.88487450902781</v>
      </c>
      <c r="N1784" s="12">
        <f t="shared" si="406"/>
        <v>-1428.4740258083914</v>
      </c>
      <c r="O1784" s="4">
        <f t="shared" si="412"/>
        <v>0</v>
      </c>
      <c r="P1784" s="4">
        <f t="shared" si="413"/>
        <v>1428.4740258083914</v>
      </c>
      <c r="Q1784" s="4">
        <f t="shared" si="414"/>
        <v>0</v>
      </c>
      <c r="R1784" s="4">
        <f t="shared" si="415"/>
        <v>3.9679834050233094E-4</v>
      </c>
      <c r="S1784" s="4">
        <f>SUM($Q$3:Q1784)</f>
        <v>0.81230531555814434</v>
      </c>
      <c r="T1784" s="11">
        <f>SUM($R$3:R1784)</f>
        <v>6.5469794451273489E-2</v>
      </c>
      <c r="U1784" s="4">
        <f t="shared" si="416"/>
        <v>6.7455717885396256E-3</v>
      </c>
      <c r="AA1784" s="4">
        <f t="shared" si="417"/>
        <v>4.7219002519777375E-3</v>
      </c>
      <c r="AM1784" s="4">
        <f t="shared" si="418"/>
        <v>0</v>
      </c>
      <c r="AN1784" s="5">
        <f>SUM($H$3:H1784)</f>
        <v>23184.055555555566</v>
      </c>
    </row>
    <row r="1785" spans="1:40" x14ac:dyDescent="0.3">
      <c r="A1785" s="7" t="s">
        <v>15</v>
      </c>
      <c r="B1785" s="4">
        <v>1782</v>
      </c>
      <c r="C1785" s="4">
        <v>305</v>
      </c>
      <c r="D1785" s="4">
        <v>36.4</v>
      </c>
      <c r="E1785" s="4">
        <f t="shared" si="419"/>
        <v>-0.93055555555555491</v>
      </c>
      <c r="F1785" s="11">
        <f t="shared" si="420"/>
        <v>8.3333333333333537E-2</v>
      </c>
      <c r="H1785" s="12">
        <f t="shared" si="407"/>
        <v>10.111111111111111</v>
      </c>
      <c r="I1785" s="5">
        <f t="shared" si="408"/>
        <v>-174.01388888888877</v>
      </c>
      <c r="J1785" s="4">
        <f t="shared" si="409"/>
        <v>36.689399999999999</v>
      </c>
      <c r="K1785" s="4">
        <f t="shared" si="410"/>
        <v>15.670136299999996</v>
      </c>
      <c r="L1785" s="11">
        <f t="shared" si="411"/>
        <v>-121.65435258888877</v>
      </c>
      <c r="N1785" s="12">
        <f t="shared" si="406"/>
        <v>-1230.0606761765418</v>
      </c>
      <c r="O1785" s="4">
        <f t="shared" si="412"/>
        <v>0</v>
      </c>
      <c r="P1785" s="4">
        <f t="shared" si="413"/>
        <v>1230.0606761765418</v>
      </c>
      <c r="Q1785" s="4">
        <f t="shared" si="414"/>
        <v>0</v>
      </c>
      <c r="R1785" s="4">
        <f t="shared" si="415"/>
        <v>3.4168352116015048E-4</v>
      </c>
      <c r="S1785" s="4">
        <f>SUM($Q$3:Q1785)</f>
        <v>0.81230531555814434</v>
      </c>
      <c r="T1785" s="11">
        <f>SUM($R$3:R1785)</f>
        <v>6.5811477972433641E-2</v>
      </c>
      <c r="U1785" s="4">
        <f t="shared" si="416"/>
        <v>5.808619859722558E-3</v>
      </c>
      <c r="AA1785" s="4">
        <f t="shared" si="417"/>
        <v>4.0660339018057908E-3</v>
      </c>
      <c r="AM1785" s="4">
        <f t="shared" si="418"/>
        <v>0</v>
      </c>
      <c r="AN1785" s="5">
        <f>SUM($H$3:H1785)</f>
        <v>23194.166666666675</v>
      </c>
    </row>
    <row r="1786" spans="1:40" x14ac:dyDescent="0.3">
      <c r="A1786" s="7" t="s">
        <v>15</v>
      </c>
      <c r="B1786" s="4">
        <v>1783</v>
      </c>
      <c r="C1786" s="4">
        <v>306</v>
      </c>
      <c r="D1786" s="4">
        <v>33.200000000000003</v>
      </c>
      <c r="E1786" s="4">
        <f t="shared" si="419"/>
        <v>-0.8194444444444442</v>
      </c>
      <c r="F1786" s="11">
        <f t="shared" si="420"/>
        <v>0.12499999999999956</v>
      </c>
      <c r="H1786" s="12">
        <f t="shared" si="407"/>
        <v>9.2222222222222232</v>
      </c>
      <c r="I1786" s="5">
        <f t="shared" si="408"/>
        <v>-153.23611111111106</v>
      </c>
      <c r="J1786" s="4">
        <f t="shared" si="409"/>
        <v>36.689399999999999</v>
      </c>
      <c r="K1786" s="4">
        <f t="shared" si="410"/>
        <v>13.036054700000003</v>
      </c>
      <c r="L1786" s="11">
        <f t="shared" si="411"/>
        <v>-103.51065641111104</v>
      </c>
      <c r="N1786" s="12">
        <f t="shared" si="406"/>
        <v>-954.59827579135754</v>
      </c>
      <c r="O1786" s="4">
        <f t="shared" si="412"/>
        <v>0</v>
      </c>
      <c r="P1786" s="4">
        <f t="shared" si="413"/>
        <v>954.59827579135754</v>
      </c>
      <c r="Q1786" s="4">
        <f t="shared" si="414"/>
        <v>0</v>
      </c>
      <c r="R1786" s="4">
        <f t="shared" si="415"/>
        <v>2.6516618771982157E-4</v>
      </c>
      <c r="S1786" s="4">
        <f>SUM($Q$3:Q1786)</f>
        <v>0.81230531555814434</v>
      </c>
      <c r="T1786" s="11">
        <f>SUM($R$3:R1786)</f>
        <v>6.6076644160153464E-2</v>
      </c>
      <c r="U1786" s="4">
        <f t="shared" si="416"/>
        <v>4.5078251912369664E-3</v>
      </c>
      <c r="AA1786" s="4">
        <f t="shared" si="417"/>
        <v>3.1554776338658763E-3</v>
      </c>
      <c r="AM1786" s="4">
        <f t="shared" si="418"/>
        <v>0</v>
      </c>
      <c r="AN1786" s="5">
        <f>SUM($H$3:H1786)</f>
        <v>23203.388888888898</v>
      </c>
    </row>
    <row r="1787" spans="1:40" x14ac:dyDescent="0.3">
      <c r="A1787" s="7" t="s">
        <v>15</v>
      </c>
      <c r="B1787" s="4">
        <v>1784</v>
      </c>
      <c r="C1787" s="4">
        <v>307</v>
      </c>
      <c r="D1787" s="4">
        <v>30.5</v>
      </c>
      <c r="E1787" s="4">
        <f t="shared" si="419"/>
        <v>-0.6805555555555558</v>
      </c>
      <c r="F1787" s="11">
        <f t="shared" si="420"/>
        <v>0.11805555555555547</v>
      </c>
      <c r="H1787" s="12">
        <f t="shared" si="407"/>
        <v>8.4722222222222214</v>
      </c>
      <c r="I1787" s="5">
        <f t="shared" si="408"/>
        <v>-127.26388888888893</v>
      </c>
      <c r="J1787" s="4">
        <f t="shared" si="409"/>
        <v>36.689399999999999</v>
      </c>
      <c r="K1787" s="4">
        <f t="shared" si="410"/>
        <v>11.001950468749998</v>
      </c>
      <c r="L1787" s="11">
        <f t="shared" si="411"/>
        <v>-79.57253842013894</v>
      </c>
      <c r="N1787" s="12">
        <f t="shared" si="406"/>
        <v>-674.15622828173264</v>
      </c>
      <c r="O1787" s="4">
        <f t="shared" si="412"/>
        <v>0</v>
      </c>
      <c r="P1787" s="4">
        <f t="shared" si="413"/>
        <v>674.15622828173264</v>
      </c>
      <c r="Q1787" s="4">
        <f t="shared" si="414"/>
        <v>0</v>
      </c>
      <c r="R1787" s="4">
        <f t="shared" si="415"/>
        <v>1.8726561896714795E-4</v>
      </c>
      <c r="S1787" s="4">
        <f>SUM($Q$3:Q1787)</f>
        <v>0.81230531555814434</v>
      </c>
      <c r="T1787" s="11">
        <f>SUM($R$3:R1787)</f>
        <v>6.6263909779120611E-2</v>
      </c>
      <c r="U1787" s="4">
        <f t="shared" si="416"/>
        <v>3.183515522441515E-3</v>
      </c>
      <c r="AA1787" s="4">
        <f t="shared" si="417"/>
        <v>2.2284608657090602E-3</v>
      </c>
      <c r="AM1787" s="4">
        <f t="shared" si="418"/>
        <v>0</v>
      </c>
      <c r="AN1787" s="5">
        <f>SUM($H$3:H1787)</f>
        <v>23211.86111111112</v>
      </c>
    </row>
    <row r="1788" spans="1:40" x14ac:dyDescent="0.3">
      <c r="A1788" s="7" t="s">
        <v>15</v>
      </c>
      <c r="B1788" s="4">
        <v>1785</v>
      </c>
      <c r="C1788" s="4">
        <v>308</v>
      </c>
      <c r="D1788" s="4">
        <v>28.3</v>
      </c>
      <c r="E1788" s="4">
        <f t="shared" si="419"/>
        <v>-0.58333333333333326</v>
      </c>
      <c r="F1788" s="11">
        <f t="shared" si="420"/>
        <v>6.944444444444442E-2</v>
      </c>
      <c r="H1788" s="12">
        <f t="shared" si="407"/>
        <v>7.8611111111111107</v>
      </c>
      <c r="I1788" s="5">
        <f t="shared" si="408"/>
        <v>-109.08333333333331</v>
      </c>
      <c r="J1788" s="4">
        <f t="shared" si="409"/>
        <v>36.689399999999999</v>
      </c>
      <c r="K1788" s="4">
        <f t="shared" si="410"/>
        <v>9.4720259187499973</v>
      </c>
      <c r="L1788" s="11">
        <f t="shared" si="411"/>
        <v>-62.921907414583309</v>
      </c>
      <c r="N1788" s="12">
        <f t="shared" si="406"/>
        <v>-494.63610550908544</v>
      </c>
      <c r="O1788" s="4">
        <f t="shared" si="412"/>
        <v>0</v>
      </c>
      <c r="P1788" s="4">
        <f t="shared" si="413"/>
        <v>494.63610550908544</v>
      </c>
      <c r="Q1788" s="4">
        <f t="shared" si="414"/>
        <v>0</v>
      </c>
      <c r="R1788" s="4">
        <f t="shared" si="415"/>
        <v>1.3739891819696817E-4</v>
      </c>
      <c r="S1788" s="4">
        <f>SUM($Q$3:Q1788)</f>
        <v>0.81230531555814434</v>
      </c>
      <c r="T1788" s="11">
        <f>SUM($R$3:R1788)</f>
        <v>6.6401308697317585E-2</v>
      </c>
      <c r="U1788" s="4">
        <f t="shared" si="416"/>
        <v>2.3357816093484587E-3</v>
      </c>
      <c r="AA1788" s="4">
        <f t="shared" si="417"/>
        <v>1.6350471265439211E-3</v>
      </c>
      <c r="AM1788" s="4">
        <f t="shared" si="418"/>
        <v>0</v>
      </c>
      <c r="AN1788" s="5">
        <f>SUM($H$3:H1788)</f>
        <v>23219.72222222223</v>
      </c>
    </row>
    <row r="1789" spans="1:40" x14ac:dyDescent="0.3">
      <c r="A1789" s="7" t="s">
        <v>15</v>
      </c>
      <c r="B1789" s="4">
        <v>1786</v>
      </c>
      <c r="C1789" s="4">
        <v>309</v>
      </c>
      <c r="D1789" s="4">
        <v>26.3</v>
      </c>
      <c r="E1789" s="4">
        <f t="shared" si="419"/>
        <v>-0.54166666666666696</v>
      </c>
      <c r="F1789" s="11">
        <f t="shared" si="420"/>
        <v>2.7777777777777679E-2</v>
      </c>
      <c r="H1789" s="12">
        <f t="shared" si="407"/>
        <v>7.3055555555555554</v>
      </c>
      <c r="I1789" s="5">
        <f t="shared" si="408"/>
        <v>-101.29166666666673</v>
      </c>
      <c r="J1789" s="4">
        <f t="shared" si="409"/>
        <v>36.689399999999999</v>
      </c>
      <c r="K1789" s="4">
        <f t="shared" si="410"/>
        <v>8.1805311687500009</v>
      </c>
      <c r="L1789" s="11">
        <f t="shared" si="411"/>
        <v>-56.421735497916735</v>
      </c>
      <c r="N1789" s="12">
        <f t="shared" si="406"/>
        <v>-412.19212322089169</v>
      </c>
      <c r="O1789" s="4">
        <f t="shared" si="412"/>
        <v>0</v>
      </c>
      <c r="P1789" s="4">
        <f t="shared" si="413"/>
        <v>412.19212322089169</v>
      </c>
      <c r="Q1789" s="4">
        <f t="shared" si="414"/>
        <v>0</v>
      </c>
      <c r="R1789" s="4">
        <f t="shared" si="415"/>
        <v>1.1449781200580325E-4</v>
      </c>
      <c r="S1789" s="4">
        <f>SUM($Q$3:Q1789)</f>
        <v>0.81230531555814434</v>
      </c>
      <c r="T1789" s="11">
        <f>SUM($R$3:R1789)</f>
        <v>6.6515806509323386E-2</v>
      </c>
      <c r="U1789" s="4">
        <f t="shared" si="416"/>
        <v>1.9464628040986552E-3</v>
      </c>
      <c r="AA1789" s="4">
        <f t="shared" si="417"/>
        <v>1.3625239628690586E-3</v>
      </c>
      <c r="AM1789" s="4">
        <f t="shared" si="418"/>
        <v>0</v>
      </c>
      <c r="AN1789" s="5">
        <f>SUM($H$3:H1789)</f>
        <v>23227.027777777785</v>
      </c>
    </row>
    <row r="1790" spans="1:40" x14ac:dyDescent="0.3">
      <c r="A1790" s="7" t="s">
        <v>15</v>
      </c>
      <c r="B1790" s="4">
        <v>1787</v>
      </c>
      <c r="C1790" s="4">
        <v>310</v>
      </c>
      <c r="D1790" s="4">
        <v>24.4</v>
      </c>
      <c r="E1790" s="4">
        <f t="shared" si="419"/>
        <v>-0.5277777777777779</v>
      </c>
      <c r="F1790" s="11">
        <f t="shared" si="420"/>
        <v>2.7755575615628914E-16</v>
      </c>
      <c r="H1790" s="12">
        <f t="shared" si="407"/>
        <v>6.7777777777777768</v>
      </c>
      <c r="I1790" s="5">
        <f t="shared" si="408"/>
        <v>-98.694444444444471</v>
      </c>
      <c r="J1790" s="4">
        <f t="shared" si="409"/>
        <v>36.689399999999999</v>
      </c>
      <c r="K1790" s="4">
        <f t="shared" si="410"/>
        <v>7.0412482999999968</v>
      </c>
      <c r="L1790" s="11">
        <f t="shared" si="411"/>
        <v>-54.963796144444473</v>
      </c>
      <c r="N1790" s="12">
        <f t="shared" si="406"/>
        <v>-372.5323960901236</v>
      </c>
      <c r="O1790" s="4">
        <f t="shared" si="412"/>
        <v>0</v>
      </c>
      <c r="P1790" s="4">
        <f t="shared" si="413"/>
        <v>372.5323960901236</v>
      </c>
      <c r="Q1790" s="4">
        <f t="shared" si="414"/>
        <v>0</v>
      </c>
      <c r="R1790" s="4">
        <f t="shared" si="415"/>
        <v>1.0348122113614545E-4</v>
      </c>
      <c r="S1790" s="4">
        <f>SUM($Q$3:Q1790)</f>
        <v>0.81230531555814434</v>
      </c>
      <c r="T1790" s="11">
        <f>SUM($R$3:R1790)</f>
        <v>6.6619287730459525E-2</v>
      </c>
      <c r="U1790" s="4">
        <f t="shared" si="416"/>
        <v>1.7591807593144728E-3</v>
      </c>
      <c r="AA1790" s="4">
        <f t="shared" si="417"/>
        <v>1.231426531520131E-3</v>
      </c>
      <c r="AM1790" s="4">
        <f t="shared" si="418"/>
        <v>0</v>
      </c>
      <c r="AN1790" s="5">
        <f>SUM($H$3:H1790)</f>
        <v>23233.805555555562</v>
      </c>
    </row>
    <row r="1791" spans="1:40" x14ac:dyDescent="0.3">
      <c r="A1791" s="7" t="s">
        <v>15</v>
      </c>
      <c r="B1791" s="4">
        <v>1788</v>
      </c>
      <c r="C1791" s="4">
        <v>311</v>
      </c>
      <c r="D1791" s="4">
        <v>22.5</v>
      </c>
      <c r="E1791" s="4">
        <f t="shared" si="419"/>
        <v>-0.54166666666666641</v>
      </c>
      <c r="F1791" s="11">
        <f t="shared" si="420"/>
        <v>-3.472222222222221E-2</v>
      </c>
      <c r="H1791" s="12">
        <f t="shared" si="407"/>
        <v>6.25</v>
      </c>
      <c r="I1791" s="5">
        <f t="shared" si="408"/>
        <v>-101.29166666666661</v>
      </c>
      <c r="J1791" s="4">
        <f t="shared" si="409"/>
        <v>36.689399999999999</v>
      </c>
      <c r="K1791" s="4">
        <f t="shared" si="410"/>
        <v>5.9873554687499997</v>
      </c>
      <c r="L1791" s="11">
        <f t="shared" si="411"/>
        <v>-58.614911197916626</v>
      </c>
      <c r="N1791" s="12">
        <f t="shared" si="406"/>
        <v>-366.34319498697892</v>
      </c>
      <c r="O1791" s="4">
        <f t="shared" si="412"/>
        <v>0</v>
      </c>
      <c r="P1791" s="4">
        <f t="shared" si="413"/>
        <v>366.34319498697892</v>
      </c>
      <c r="Q1791" s="4">
        <f t="shared" si="414"/>
        <v>0</v>
      </c>
      <c r="R1791" s="4">
        <f t="shared" si="415"/>
        <v>1.0176199860749414E-4</v>
      </c>
      <c r="S1791" s="4">
        <f>SUM($Q$3:Q1791)</f>
        <v>0.81230531555814434</v>
      </c>
      <c r="T1791" s="11">
        <f>SUM($R$3:R1791)</f>
        <v>6.672104972906702E-2</v>
      </c>
      <c r="U1791" s="4">
        <f t="shared" si="416"/>
        <v>1.7299539763274004E-3</v>
      </c>
      <c r="AA1791" s="4">
        <f t="shared" si="417"/>
        <v>1.2109677834291803E-3</v>
      </c>
      <c r="AM1791" s="4">
        <f t="shared" si="418"/>
        <v>0</v>
      </c>
      <c r="AN1791" s="5">
        <f>SUM($H$3:H1791)</f>
        <v>23240.055555555562</v>
      </c>
    </row>
    <row r="1792" spans="1:40" x14ac:dyDescent="0.3">
      <c r="A1792" s="7" t="s">
        <v>15</v>
      </c>
      <c r="B1792" s="4">
        <v>1789</v>
      </c>
      <c r="C1792" s="4">
        <v>312</v>
      </c>
      <c r="D1792" s="4">
        <v>20.5</v>
      </c>
      <c r="E1792" s="4">
        <f t="shared" si="419"/>
        <v>-0.59722222222222232</v>
      </c>
      <c r="F1792" s="11">
        <f t="shared" si="420"/>
        <v>-7.6388888888889006E-2</v>
      </c>
      <c r="H1792" s="12">
        <f t="shared" si="407"/>
        <v>5.6944444444444446</v>
      </c>
      <c r="I1792" s="5">
        <f t="shared" si="408"/>
        <v>-111.68055555555557</v>
      </c>
      <c r="J1792" s="4">
        <f t="shared" si="409"/>
        <v>36.689399999999999</v>
      </c>
      <c r="K1792" s="4">
        <f t="shared" si="410"/>
        <v>4.9702442187500004</v>
      </c>
      <c r="L1792" s="11">
        <f t="shared" si="411"/>
        <v>-70.020911336805568</v>
      </c>
      <c r="N1792" s="12">
        <f t="shared" si="406"/>
        <v>-398.73018955680948</v>
      </c>
      <c r="O1792" s="4">
        <f t="shared" si="412"/>
        <v>0</v>
      </c>
      <c r="P1792" s="4">
        <f t="shared" si="413"/>
        <v>398.73018955680948</v>
      </c>
      <c r="Q1792" s="4">
        <f t="shared" si="414"/>
        <v>0</v>
      </c>
      <c r="R1792" s="4">
        <f t="shared" si="415"/>
        <v>1.1075838598800264E-4</v>
      </c>
      <c r="S1792" s="4">
        <f>SUM($Q$3:Q1792)</f>
        <v>0.81230531555814434</v>
      </c>
      <c r="T1792" s="11">
        <f>SUM($R$3:R1792)</f>
        <v>6.6831808115055027E-2</v>
      </c>
      <c r="U1792" s="4">
        <f t="shared" si="416"/>
        <v>1.882892561796045E-3</v>
      </c>
      <c r="AA1792" s="4">
        <f t="shared" si="417"/>
        <v>1.3180247932572315E-3</v>
      </c>
      <c r="AM1792" s="4">
        <f t="shared" si="418"/>
        <v>0</v>
      </c>
      <c r="AN1792" s="5">
        <f>SUM($H$3:H1792)</f>
        <v>23245.750000000007</v>
      </c>
    </row>
    <row r="1793" spans="1:40" x14ac:dyDescent="0.3">
      <c r="A1793" s="7" t="s">
        <v>15</v>
      </c>
      <c r="B1793" s="4">
        <v>1790</v>
      </c>
      <c r="C1793" s="4">
        <v>313</v>
      </c>
      <c r="D1793" s="4">
        <v>18.2</v>
      </c>
      <c r="E1793" s="4">
        <f t="shared" si="419"/>
        <v>-0.69444444444444442</v>
      </c>
      <c r="F1793" s="11">
        <f t="shared" si="420"/>
        <v>-0.11111111111111094</v>
      </c>
      <c r="H1793" s="12">
        <f t="shared" si="407"/>
        <v>5.0555555555555554</v>
      </c>
      <c r="I1793" s="5">
        <f t="shared" si="408"/>
        <v>-129.86111111111111</v>
      </c>
      <c r="J1793" s="4">
        <f t="shared" si="409"/>
        <v>36.689399999999999</v>
      </c>
      <c r="K1793" s="4">
        <f t="shared" si="410"/>
        <v>3.9175340749999989</v>
      </c>
      <c r="L1793" s="11">
        <f t="shared" si="411"/>
        <v>-89.254177036111116</v>
      </c>
      <c r="N1793" s="12">
        <f t="shared" si="406"/>
        <v>-451.22945057145063</v>
      </c>
      <c r="O1793" s="4">
        <f t="shared" si="412"/>
        <v>0</v>
      </c>
      <c r="P1793" s="4">
        <f t="shared" si="413"/>
        <v>451.22945057145063</v>
      </c>
      <c r="Q1793" s="4">
        <f t="shared" si="414"/>
        <v>0</v>
      </c>
      <c r="R1793" s="4">
        <f t="shared" si="415"/>
        <v>1.2534151404762519E-4</v>
      </c>
      <c r="S1793" s="4">
        <f>SUM($Q$3:Q1793)</f>
        <v>0.81230531555814434</v>
      </c>
      <c r="T1793" s="11">
        <f>SUM($R$3:R1793)</f>
        <v>6.6957149629102652E-2</v>
      </c>
      <c r="U1793" s="4">
        <f t="shared" si="416"/>
        <v>2.1308057388096284E-3</v>
      </c>
      <c r="AA1793" s="4">
        <f t="shared" si="417"/>
        <v>1.4915640171667397E-3</v>
      </c>
      <c r="AM1793" s="4">
        <f t="shared" si="418"/>
        <v>0</v>
      </c>
      <c r="AN1793" s="5">
        <f>SUM($H$3:H1793)</f>
        <v>23250.805555555562</v>
      </c>
    </row>
    <row r="1794" spans="1:40" x14ac:dyDescent="0.3">
      <c r="A1794" s="7" t="s">
        <v>15</v>
      </c>
      <c r="B1794" s="4">
        <v>1791</v>
      </c>
      <c r="C1794" s="4">
        <v>314</v>
      </c>
      <c r="D1794" s="4">
        <v>15.5</v>
      </c>
      <c r="E1794" s="4">
        <f t="shared" si="419"/>
        <v>-0.8194444444444442</v>
      </c>
      <c r="F1794" s="11">
        <f t="shared" si="420"/>
        <v>-0.12500000000000006</v>
      </c>
      <c r="H1794" s="12">
        <f t="shared" si="407"/>
        <v>4.3055555555555554</v>
      </c>
      <c r="I1794" s="5">
        <f t="shared" si="408"/>
        <v>-153.23611111111106</v>
      </c>
      <c r="J1794" s="4">
        <f t="shared" si="409"/>
        <v>36.689399999999999</v>
      </c>
      <c r="K1794" s="4">
        <f t="shared" si="410"/>
        <v>2.8414067187499992</v>
      </c>
      <c r="L1794" s="11">
        <f t="shared" si="411"/>
        <v>-113.70530439236106</v>
      </c>
      <c r="N1794" s="12">
        <f t="shared" si="406"/>
        <v>-489.56450502266563</v>
      </c>
      <c r="O1794" s="4">
        <f t="shared" si="412"/>
        <v>0</v>
      </c>
      <c r="P1794" s="4">
        <f t="shared" si="413"/>
        <v>489.56450502266563</v>
      </c>
      <c r="Q1794" s="4">
        <f t="shared" si="414"/>
        <v>0</v>
      </c>
      <c r="R1794" s="4">
        <f t="shared" si="415"/>
        <v>1.3599014028407378E-4</v>
      </c>
      <c r="S1794" s="4">
        <f>SUM($Q$3:Q1794)</f>
        <v>0.81230531555814434</v>
      </c>
      <c r="T1794" s="11">
        <f>SUM($R$3:R1794)</f>
        <v>6.7093139769386731E-2</v>
      </c>
      <c r="U1794" s="4">
        <f t="shared" si="416"/>
        <v>2.3118323848292542E-3</v>
      </c>
      <c r="AA1794" s="4">
        <f t="shared" si="417"/>
        <v>1.6182826693804779E-3</v>
      </c>
      <c r="AM1794" s="4">
        <f t="shared" si="418"/>
        <v>0</v>
      </c>
      <c r="AN1794" s="5">
        <f>SUM($H$3:H1794)</f>
        <v>23255.111111111117</v>
      </c>
    </row>
    <row r="1795" spans="1:40" x14ac:dyDescent="0.3">
      <c r="A1795" s="7" t="s">
        <v>15</v>
      </c>
      <c r="B1795" s="4">
        <v>1792</v>
      </c>
      <c r="C1795" s="4">
        <v>315</v>
      </c>
      <c r="D1795" s="4">
        <v>12.3</v>
      </c>
      <c r="E1795" s="4">
        <f t="shared" si="419"/>
        <v>-0.94444444444444453</v>
      </c>
      <c r="F1795" s="11">
        <f t="shared" si="420"/>
        <v>-8.3333333333333481E-2</v>
      </c>
      <c r="H1795" s="12">
        <f t="shared" si="407"/>
        <v>3.416666666666667</v>
      </c>
      <c r="I1795" s="5">
        <f t="shared" si="408"/>
        <v>-176.61111111111111</v>
      </c>
      <c r="J1795" s="4">
        <f t="shared" si="409"/>
        <v>36.689399999999999</v>
      </c>
      <c r="K1795" s="4">
        <f t="shared" si="410"/>
        <v>1.7892879187499999</v>
      </c>
      <c r="L1795" s="11">
        <f t="shared" si="411"/>
        <v>-138.1324231923611</v>
      </c>
      <c r="N1795" s="12">
        <f t="shared" ref="N1795:N1803" si="421">L1795*H1795</f>
        <v>-471.95244590723382</v>
      </c>
      <c r="O1795" s="4">
        <f t="shared" si="412"/>
        <v>0</v>
      </c>
      <c r="P1795" s="4">
        <f t="shared" si="413"/>
        <v>471.95244590723382</v>
      </c>
      <c r="Q1795" s="4">
        <f t="shared" si="414"/>
        <v>0</v>
      </c>
      <c r="R1795" s="4">
        <f t="shared" si="415"/>
        <v>1.3109790164089828E-4</v>
      </c>
      <c r="S1795" s="4">
        <f>SUM($Q$3:Q1795)</f>
        <v>0.81230531555814434</v>
      </c>
      <c r="T1795" s="11">
        <f>SUM($R$3:R1795)</f>
        <v>6.7224237671027628E-2</v>
      </c>
      <c r="U1795" s="4">
        <f t="shared" si="416"/>
        <v>2.2286643278952708E-3</v>
      </c>
      <c r="AA1795" s="4">
        <f t="shared" si="417"/>
        <v>1.5600650295266895E-3</v>
      </c>
      <c r="AM1795" s="4">
        <f t="shared" si="418"/>
        <v>0</v>
      </c>
      <c r="AN1795" s="5">
        <f>SUM($H$3:H1795)</f>
        <v>23258.527777777785</v>
      </c>
    </row>
    <row r="1796" spans="1:40" x14ac:dyDescent="0.3">
      <c r="A1796" s="7" t="s">
        <v>15</v>
      </c>
      <c r="B1796" s="4">
        <v>1793</v>
      </c>
      <c r="C1796" s="4">
        <v>316</v>
      </c>
      <c r="D1796" s="4">
        <v>8.6999999999999993</v>
      </c>
      <c r="E1796" s="4">
        <f t="shared" si="419"/>
        <v>-0.98611111111111116</v>
      </c>
      <c r="F1796" s="11">
        <f t="shared" si="420"/>
        <v>-0.13194444444444436</v>
      </c>
      <c r="H1796" s="12">
        <f t="shared" ref="H1796:H1803" si="422">D1796/3.6</f>
        <v>2.4166666666666665</v>
      </c>
      <c r="I1796" s="5">
        <f t="shared" ref="I1796:I1803" si="423">187*E1796</f>
        <v>-184.4027777777778</v>
      </c>
      <c r="J1796" s="4">
        <f t="shared" ref="J1796:J1803" si="424">0.02*(187*9.81)</f>
        <v>36.689399999999999</v>
      </c>
      <c r="K1796" s="4">
        <f t="shared" ref="K1796:K1803" si="425">0.5*1.27*(H1796)^2*0.6*0.4023</f>
        <v>0.89517616874999983</v>
      </c>
      <c r="L1796" s="11">
        <f t="shared" ref="L1796:L1803" si="426">SUM(I1796:K1796)</f>
        <v>-146.8182016090278</v>
      </c>
      <c r="N1796" s="12">
        <f t="shared" si="421"/>
        <v>-354.81065388848384</v>
      </c>
      <c r="O1796" s="4">
        <f t="shared" ref="O1796:O1803" si="427">IF(N1796&gt;0,N1796,0)</f>
        <v>0</v>
      </c>
      <c r="P1796" s="4">
        <f t="shared" ref="P1796:P1803" si="428">IF(N1796&lt;0,N1796*-1,0)</f>
        <v>354.81065388848384</v>
      </c>
      <c r="Q1796" s="4">
        <f t="shared" ref="Q1796:Q1803" si="429">O1796/1000/3600</f>
        <v>0</v>
      </c>
      <c r="R1796" s="4">
        <f t="shared" ref="R1796:R1803" si="430">P1796/1000/3600</f>
        <v>9.8558514969023276E-5</v>
      </c>
      <c r="S1796" s="4">
        <f>SUM($Q$3:Q1796)</f>
        <v>0.81230531555814434</v>
      </c>
      <c r="T1796" s="11">
        <f>SUM($R$3:R1796)</f>
        <v>6.7322796185996653E-2</v>
      </c>
      <c r="U1796" s="4">
        <f t="shared" ref="U1796:U1803" si="431">IF(R1796&gt;0,Q1796-R1796*-17,0)</f>
        <v>1.6754947544733957E-3</v>
      </c>
      <c r="AA1796" s="4">
        <f t="shared" ref="AA1796:AA1803" si="432">U1796*0.7</f>
        <v>1.1728463281313768E-3</v>
      </c>
      <c r="AM1796" s="4">
        <f t="shared" ref="AM1796:AM1803" si="433">IF(D1796&lt;0.1,1,0)</f>
        <v>0</v>
      </c>
      <c r="AN1796" s="5">
        <f>SUM($H$3:H1796)</f>
        <v>23260.944444444453</v>
      </c>
    </row>
    <row r="1797" spans="1:40" x14ac:dyDescent="0.3">
      <c r="A1797" s="7" t="s">
        <v>15</v>
      </c>
      <c r="B1797" s="4">
        <v>1794</v>
      </c>
      <c r="C1797" s="4">
        <v>317</v>
      </c>
      <c r="D1797" s="4">
        <v>5.2</v>
      </c>
      <c r="E1797" s="4">
        <f t="shared" ref="E1797:E1803" si="434">(D1798-D1796)/2/3.6</f>
        <v>-1.2083333333333333</v>
      </c>
      <c r="F1797" s="11">
        <f t="shared" si="420"/>
        <v>0.13194444444444448</v>
      </c>
      <c r="H1797" s="12">
        <f t="shared" si="422"/>
        <v>1.4444444444444444</v>
      </c>
      <c r="I1797" s="5">
        <f t="shared" si="423"/>
        <v>-225.95833333333331</v>
      </c>
      <c r="J1797" s="4">
        <f t="shared" si="424"/>
        <v>36.689399999999999</v>
      </c>
      <c r="K1797" s="4">
        <f t="shared" si="425"/>
        <v>0.31979869999999999</v>
      </c>
      <c r="L1797" s="11">
        <f t="shared" si="426"/>
        <v>-188.9491346333333</v>
      </c>
      <c r="N1797" s="12">
        <f t="shared" si="421"/>
        <v>-272.92652780370366</v>
      </c>
      <c r="O1797" s="4">
        <f t="shared" si="427"/>
        <v>0</v>
      </c>
      <c r="P1797" s="4">
        <f t="shared" si="428"/>
        <v>272.92652780370366</v>
      </c>
      <c r="Q1797" s="4">
        <f t="shared" si="429"/>
        <v>0</v>
      </c>
      <c r="R1797" s="4">
        <f t="shared" si="430"/>
        <v>7.5812924389917692E-5</v>
      </c>
      <c r="S1797" s="4">
        <f>SUM($Q$3:Q1797)</f>
        <v>0.81230531555814434</v>
      </c>
      <c r="T1797" s="11">
        <f>SUM($R$3:R1797)</f>
        <v>6.7398609110386573E-2</v>
      </c>
      <c r="U1797" s="4">
        <f t="shared" si="431"/>
        <v>1.2888197146286007E-3</v>
      </c>
      <c r="AA1797" s="4">
        <f t="shared" si="432"/>
        <v>9.0217380024002045E-4</v>
      </c>
      <c r="AM1797" s="4">
        <f t="shared" si="433"/>
        <v>0</v>
      </c>
      <c r="AN1797" s="5">
        <f>SUM($H$3:H1797)</f>
        <v>23262.388888888898</v>
      </c>
    </row>
    <row r="1798" spans="1:40" x14ac:dyDescent="0.3">
      <c r="A1798" s="7" t="s">
        <v>15</v>
      </c>
      <c r="B1798" s="4">
        <v>1795</v>
      </c>
      <c r="C1798" s="4">
        <v>318</v>
      </c>
      <c r="D1798" s="4">
        <v>0</v>
      </c>
      <c r="E1798" s="4">
        <f t="shared" si="434"/>
        <v>-0.72222222222222221</v>
      </c>
      <c r="F1798" s="11">
        <f t="shared" si="420"/>
        <v>0.60416666666666663</v>
      </c>
      <c r="H1798" s="12">
        <f t="shared" si="422"/>
        <v>0</v>
      </c>
      <c r="I1798" s="5">
        <f t="shared" si="423"/>
        <v>-135.05555555555554</v>
      </c>
      <c r="J1798" s="4">
        <f t="shared" si="424"/>
        <v>36.689399999999999</v>
      </c>
      <c r="K1798" s="4">
        <f t="shared" si="425"/>
        <v>0</v>
      </c>
      <c r="L1798" s="11">
        <f t="shared" si="426"/>
        <v>-98.366155555555537</v>
      </c>
      <c r="N1798" s="12">
        <f t="shared" si="421"/>
        <v>0</v>
      </c>
      <c r="O1798" s="4">
        <f t="shared" si="427"/>
        <v>0</v>
      </c>
      <c r="P1798" s="4">
        <f t="shared" si="428"/>
        <v>0</v>
      </c>
      <c r="Q1798" s="4">
        <f t="shared" si="429"/>
        <v>0</v>
      </c>
      <c r="R1798" s="4">
        <f t="shared" si="430"/>
        <v>0</v>
      </c>
      <c r="S1798" s="4">
        <f>SUM($Q$3:Q1798)</f>
        <v>0.81230531555814434</v>
      </c>
      <c r="T1798" s="11">
        <f>SUM($R$3:R1798)</f>
        <v>6.7398609110386573E-2</v>
      </c>
      <c r="U1798" s="4">
        <f t="shared" si="431"/>
        <v>0</v>
      </c>
      <c r="AA1798" s="4">
        <f t="shared" si="432"/>
        <v>0</v>
      </c>
      <c r="AM1798" s="4">
        <f t="shared" si="433"/>
        <v>1</v>
      </c>
      <c r="AN1798" s="5">
        <f>SUM($H$3:H1798)</f>
        <v>23262.388888888898</v>
      </c>
    </row>
    <row r="1799" spans="1:40" x14ac:dyDescent="0.3">
      <c r="A1799" s="7" t="s">
        <v>15</v>
      </c>
      <c r="B1799" s="4">
        <v>1796</v>
      </c>
      <c r="C1799" s="4">
        <v>319</v>
      </c>
      <c r="D1799" s="4">
        <v>0</v>
      </c>
      <c r="E1799" s="4">
        <f t="shared" si="434"/>
        <v>0</v>
      </c>
      <c r="F1799" s="11">
        <f t="shared" si="420"/>
        <v>0.3611111111111111</v>
      </c>
      <c r="H1799" s="12">
        <f t="shared" si="422"/>
        <v>0</v>
      </c>
      <c r="I1799" s="5">
        <f t="shared" si="423"/>
        <v>0</v>
      </c>
      <c r="J1799" s="4">
        <f t="shared" si="424"/>
        <v>36.689399999999999</v>
      </c>
      <c r="K1799" s="4">
        <f t="shared" si="425"/>
        <v>0</v>
      </c>
      <c r="L1799" s="11">
        <f t="shared" si="426"/>
        <v>36.689399999999999</v>
      </c>
      <c r="N1799" s="12">
        <f t="shared" si="421"/>
        <v>0</v>
      </c>
      <c r="O1799" s="4">
        <f t="shared" si="427"/>
        <v>0</v>
      </c>
      <c r="P1799" s="4">
        <f t="shared" si="428"/>
        <v>0</v>
      </c>
      <c r="Q1799" s="4">
        <f t="shared" si="429"/>
        <v>0</v>
      </c>
      <c r="R1799" s="4">
        <f t="shared" si="430"/>
        <v>0</v>
      </c>
      <c r="S1799" s="4">
        <f>SUM($Q$3:Q1799)</f>
        <v>0.81230531555814434</v>
      </c>
      <c r="T1799" s="11">
        <f>SUM($R$3:R1799)</f>
        <v>6.7398609110386573E-2</v>
      </c>
      <c r="U1799" s="4">
        <f t="shared" si="431"/>
        <v>0</v>
      </c>
      <c r="AA1799" s="4">
        <f t="shared" si="432"/>
        <v>0</v>
      </c>
      <c r="AM1799" s="4">
        <f t="shared" si="433"/>
        <v>1</v>
      </c>
      <c r="AN1799" s="5">
        <f>SUM($H$3:H1799)</f>
        <v>23262.388888888898</v>
      </c>
    </row>
    <row r="1800" spans="1:40" x14ac:dyDescent="0.3">
      <c r="A1800" s="7" t="s">
        <v>15</v>
      </c>
      <c r="B1800" s="4">
        <v>1797</v>
      </c>
      <c r="C1800" s="4">
        <v>320</v>
      </c>
      <c r="D1800" s="4">
        <v>0</v>
      </c>
      <c r="E1800" s="4">
        <f t="shared" si="434"/>
        <v>0</v>
      </c>
      <c r="F1800" s="11">
        <f t="shared" si="420"/>
        <v>0</v>
      </c>
      <c r="H1800" s="12">
        <f t="shared" si="422"/>
        <v>0</v>
      </c>
      <c r="I1800" s="5">
        <f t="shared" si="423"/>
        <v>0</v>
      </c>
      <c r="J1800" s="4">
        <f t="shared" si="424"/>
        <v>36.689399999999999</v>
      </c>
      <c r="K1800" s="4">
        <f t="shared" si="425"/>
        <v>0</v>
      </c>
      <c r="L1800" s="11">
        <f t="shared" si="426"/>
        <v>36.689399999999999</v>
      </c>
      <c r="N1800" s="12">
        <f t="shared" si="421"/>
        <v>0</v>
      </c>
      <c r="O1800" s="4">
        <f t="shared" si="427"/>
        <v>0</v>
      </c>
      <c r="P1800" s="4">
        <f t="shared" si="428"/>
        <v>0</v>
      </c>
      <c r="Q1800" s="4">
        <f t="shared" si="429"/>
        <v>0</v>
      </c>
      <c r="R1800" s="4">
        <f t="shared" si="430"/>
        <v>0</v>
      </c>
      <c r="S1800" s="4">
        <f>SUM($Q$3:Q1800)</f>
        <v>0.81230531555814434</v>
      </c>
      <c r="T1800" s="11">
        <f>SUM($R$3:R1800)</f>
        <v>6.7398609110386573E-2</v>
      </c>
      <c r="U1800" s="4">
        <f t="shared" si="431"/>
        <v>0</v>
      </c>
      <c r="AA1800" s="4">
        <f t="shared" si="432"/>
        <v>0</v>
      </c>
      <c r="AM1800" s="4">
        <f t="shared" si="433"/>
        <v>1</v>
      </c>
      <c r="AN1800" s="5">
        <f>SUM($H$3:H1800)</f>
        <v>23262.388888888898</v>
      </c>
    </row>
    <row r="1801" spans="1:40" x14ac:dyDescent="0.3">
      <c r="A1801" s="7" t="s">
        <v>15</v>
      </c>
      <c r="B1801" s="4">
        <v>1798</v>
      </c>
      <c r="C1801" s="4">
        <v>321</v>
      </c>
      <c r="D1801" s="4">
        <v>0</v>
      </c>
      <c r="E1801" s="4">
        <f t="shared" si="434"/>
        <v>0</v>
      </c>
      <c r="F1801" s="11">
        <f t="shared" ref="F1801:F1803" si="435">($E1802-$E1800)/2</f>
        <v>0</v>
      </c>
      <c r="H1801" s="12">
        <f t="shared" si="422"/>
        <v>0</v>
      </c>
      <c r="I1801" s="5">
        <f t="shared" si="423"/>
        <v>0</v>
      </c>
      <c r="J1801" s="4">
        <f t="shared" si="424"/>
        <v>36.689399999999999</v>
      </c>
      <c r="K1801" s="4">
        <f t="shared" si="425"/>
        <v>0</v>
      </c>
      <c r="L1801" s="11">
        <f t="shared" si="426"/>
        <v>36.689399999999999</v>
      </c>
      <c r="N1801" s="12">
        <f t="shared" si="421"/>
        <v>0</v>
      </c>
      <c r="O1801" s="4">
        <f t="shared" si="427"/>
        <v>0</v>
      </c>
      <c r="P1801" s="4">
        <f t="shared" si="428"/>
        <v>0</v>
      </c>
      <c r="Q1801" s="4">
        <f t="shared" si="429"/>
        <v>0</v>
      </c>
      <c r="R1801" s="4">
        <f t="shared" si="430"/>
        <v>0</v>
      </c>
      <c r="S1801" s="4">
        <f>SUM($Q$3:Q1801)</f>
        <v>0.81230531555814434</v>
      </c>
      <c r="T1801" s="11">
        <f>SUM($R$3:R1801)</f>
        <v>6.7398609110386573E-2</v>
      </c>
      <c r="U1801" s="4">
        <f t="shared" si="431"/>
        <v>0</v>
      </c>
      <c r="AA1801" s="4">
        <f t="shared" si="432"/>
        <v>0</v>
      </c>
      <c r="AM1801" s="4">
        <f t="shared" si="433"/>
        <v>1</v>
      </c>
      <c r="AN1801" s="5">
        <f>SUM($H$3:H1801)</f>
        <v>23262.388888888898</v>
      </c>
    </row>
    <row r="1802" spans="1:40" x14ac:dyDescent="0.3">
      <c r="A1802" s="7" t="s">
        <v>15</v>
      </c>
      <c r="B1802" s="4">
        <v>1799</v>
      </c>
      <c r="C1802" s="4">
        <v>322</v>
      </c>
      <c r="D1802" s="4">
        <v>0</v>
      </c>
      <c r="E1802" s="4">
        <f t="shared" si="434"/>
        <v>0</v>
      </c>
      <c r="F1802" s="11">
        <f t="shared" si="435"/>
        <v>0</v>
      </c>
      <c r="H1802" s="12">
        <f t="shared" si="422"/>
        <v>0</v>
      </c>
      <c r="I1802" s="5">
        <f t="shared" si="423"/>
        <v>0</v>
      </c>
      <c r="J1802" s="4">
        <f t="shared" si="424"/>
        <v>36.689399999999999</v>
      </c>
      <c r="K1802" s="4">
        <f t="shared" si="425"/>
        <v>0</v>
      </c>
      <c r="L1802" s="11">
        <f t="shared" si="426"/>
        <v>36.689399999999999</v>
      </c>
      <c r="N1802" s="12">
        <f t="shared" si="421"/>
        <v>0</v>
      </c>
      <c r="O1802" s="4">
        <f t="shared" si="427"/>
        <v>0</v>
      </c>
      <c r="P1802" s="4">
        <f t="shared" si="428"/>
        <v>0</v>
      </c>
      <c r="Q1802" s="4">
        <f t="shared" si="429"/>
        <v>0</v>
      </c>
      <c r="R1802" s="4">
        <f t="shared" si="430"/>
        <v>0</v>
      </c>
      <c r="S1802" s="4">
        <f>SUM($Q$3:Q1802)</f>
        <v>0.81230531555814434</v>
      </c>
      <c r="T1802" s="11">
        <f>SUM($R$3:R1802)</f>
        <v>6.7398609110386573E-2</v>
      </c>
      <c r="U1802" s="4">
        <f t="shared" si="431"/>
        <v>0</v>
      </c>
      <c r="AA1802" s="4">
        <f t="shared" si="432"/>
        <v>0</v>
      </c>
      <c r="AM1802" s="4">
        <f t="shared" si="433"/>
        <v>1</v>
      </c>
      <c r="AN1802" s="5">
        <f>SUM($H$3:H1802)</f>
        <v>23262.388888888898</v>
      </c>
    </row>
    <row r="1803" spans="1:40" x14ac:dyDescent="0.3">
      <c r="A1803" s="7" t="s">
        <v>15</v>
      </c>
      <c r="B1803" s="4">
        <v>1800</v>
      </c>
      <c r="C1803" s="4">
        <v>323</v>
      </c>
      <c r="D1803" s="4">
        <v>0</v>
      </c>
      <c r="E1803" s="4">
        <f t="shared" si="434"/>
        <v>0</v>
      </c>
      <c r="F1803" s="4">
        <f t="shared" si="435"/>
        <v>0</v>
      </c>
      <c r="H1803" s="4">
        <f t="shared" si="422"/>
        <v>0</v>
      </c>
      <c r="I1803" s="5">
        <f t="shared" si="423"/>
        <v>0</v>
      </c>
      <c r="J1803" s="4">
        <f t="shared" si="424"/>
        <v>36.689399999999999</v>
      </c>
      <c r="K1803" s="4">
        <f t="shared" si="425"/>
        <v>0</v>
      </c>
      <c r="L1803" s="4">
        <f t="shared" si="426"/>
        <v>36.689399999999999</v>
      </c>
      <c r="N1803" s="4">
        <f t="shared" si="421"/>
        <v>0</v>
      </c>
      <c r="O1803" s="4">
        <f t="shared" si="427"/>
        <v>0</v>
      </c>
      <c r="P1803" s="4">
        <f t="shared" si="428"/>
        <v>0</v>
      </c>
      <c r="Q1803" s="4">
        <f t="shared" si="429"/>
        <v>0</v>
      </c>
      <c r="R1803" s="4">
        <f t="shared" si="430"/>
        <v>0</v>
      </c>
      <c r="S1803" s="4">
        <f>SUM($Q$3:Q1803)</f>
        <v>0.81230531555814434</v>
      </c>
      <c r="T1803" s="11">
        <f>SUM($R$3:R1803)</f>
        <v>6.7398609110386573E-2</v>
      </c>
      <c r="U1803" s="4">
        <f t="shared" si="431"/>
        <v>0</v>
      </c>
      <c r="AA1803" s="4">
        <f t="shared" si="432"/>
        <v>0</v>
      </c>
      <c r="AM1803" s="4">
        <f t="shared" si="433"/>
        <v>1</v>
      </c>
      <c r="AN1803" s="5">
        <f>SUM($H$3:H1803)</f>
        <v>23262.388888888898</v>
      </c>
    </row>
    <row r="1804" spans="1:40" x14ac:dyDescent="0.3">
      <c r="A1804" s="1"/>
      <c r="G1804"/>
      <c r="M1804"/>
      <c r="AM1804"/>
      <c r="AN1804"/>
    </row>
    <row r="1805" spans="1:40" x14ac:dyDescent="0.3">
      <c r="A1805" s="1"/>
      <c r="G1805"/>
      <c r="M1805"/>
      <c r="AM1805"/>
      <c r="AN1805"/>
    </row>
    <row r="1806" spans="1:40" x14ac:dyDescent="0.3">
      <c r="A1806" s="1"/>
      <c r="G1806"/>
      <c r="M1806"/>
      <c r="AM1806"/>
      <c r="AN1806"/>
    </row>
    <row r="1807" spans="1:40" x14ac:dyDescent="0.3">
      <c r="A1807" s="1"/>
      <c r="G1807"/>
      <c r="M1807"/>
      <c r="AM1807"/>
      <c r="AN1807"/>
    </row>
    <row r="1808" spans="1:40" x14ac:dyDescent="0.3">
      <c r="A1808" s="1"/>
      <c r="G1808"/>
      <c r="M1808"/>
      <c r="AM1808"/>
      <c r="AN1808"/>
    </row>
    <row r="1809" spans="1:40" x14ac:dyDescent="0.3">
      <c r="A1809" s="1"/>
      <c r="G1809"/>
      <c r="M1809"/>
      <c r="AM1809"/>
      <c r="AN1809"/>
    </row>
    <row r="1810" spans="1:40" x14ac:dyDescent="0.3">
      <c r="A1810" s="1"/>
      <c r="G1810"/>
      <c r="M1810"/>
      <c r="AM1810"/>
      <c r="AN1810"/>
    </row>
    <row r="1811" spans="1:40" x14ac:dyDescent="0.3">
      <c r="A1811" s="1"/>
      <c r="G1811"/>
      <c r="M1811"/>
      <c r="AM1811"/>
      <c r="AN1811"/>
    </row>
    <row r="1812" spans="1:40" x14ac:dyDescent="0.3">
      <c r="A1812" s="1"/>
      <c r="G1812"/>
      <c r="M1812"/>
      <c r="AM1812"/>
      <c r="AN1812"/>
    </row>
    <row r="1813" spans="1:40" x14ac:dyDescent="0.3">
      <c r="A1813" s="1"/>
      <c r="G1813"/>
      <c r="M1813"/>
      <c r="AM1813"/>
      <c r="AN1813"/>
    </row>
    <row r="1814" spans="1:40" x14ac:dyDescent="0.3">
      <c r="A1814" s="1"/>
      <c r="G1814"/>
      <c r="M1814"/>
      <c r="AM1814"/>
      <c r="AN1814"/>
    </row>
    <row r="1815" spans="1:40" x14ac:dyDescent="0.3">
      <c r="A1815" s="1"/>
      <c r="G1815"/>
      <c r="M1815"/>
      <c r="AM1815"/>
      <c r="AN1815"/>
    </row>
    <row r="1816" spans="1:40" x14ac:dyDescent="0.3">
      <c r="A1816" s="1"/>
      <c r="G1816"/>
      <c r="M1816"/>
      <c r="AM1816"/>
      <c r="AN1816"/>
    </row>
    <row r="1817" spans="1:40" x14ac:dyDescent="0.3">
      <c r="A1817" s="1"/>
      <c r="G1817"/>
      <c r="M1817"/>
      <c r="AM1817"/>
      <c r="AN1817"/>
    </row>
    <row r="1818" spans="1:40" x14ac:dyDescent="0.3">
      <c r="A1818" s="1"/>
      <c r="G1818"/>
      <c r="M1818"/>
      <c r="AM1818"/>
      <c r="AN1818"/>
    </row>
    <row r="1819" spans="1:40" x14ac:dyDescent="0.3">
      <c r="A1819" s="1"/>
      <c r="G1819"/>
      <c r="M1819"/>
      <c r="AM1819"/>
      <c r="AN1819"/>
    </row>
    <row r="1820" spans="1:40" x14ac:dyDescent="0.3">
      <c r="A1820" s="1"/>
      <c r="G1820"/>
      <c r="M1820"/>
      <c r="AM1820"/>
      <c r="AN1820"/>
    </row>
    <row r="1821" spans="1:40" x14ac:dyDescent="0.3">
      <c r="A1821" s="1"/>
      <c r="G1821"/>
      <c r="M1821"/>
      <c r="AM1821"/>
      <c r="AN1821"/>
    </row>
    <row r="1822" spans="1:40" x14ac:dyDescent="0.3">
      <c r="A1822" s="1"/>
      <c r="G1822"/>
      <c r="M1822"/>
      <c r="AM1822"/>
      <c r="AN1822"/>
    </row>
    <row r="1823" spans="1:40" x14ac:dyDescent="0.3">
      <c r="A1823" s="1"/>
      <c r="G1823"/>
      <c r="M1823"/>
      <c r="AM1823"/>
      <c r="AN1823"/>
    </row>
    <row r="1824" spans="1:40" x14ac:dyDescent="0.3">
      <c r="A1824" s="1"/>
      <c r="G1824"/>
      <c r="M1824"/>
      <c r="AM1824"/>
      <c r="AN1824"/>
    </row>
    <row r="1825" spans="1:40" x14ac:dyDescent="0.3">
      <c r="A1825" s="1"/>
      <c r="G1825"/>
      <c r="M1825"/>
      <c r="AM1825"/>
      <c r="AN1825"/>
    </row>
    <row r="1826" spans="1:40" x14ac:dyDescent="0.3">
      <c r="A1826" s="1"/>
      <c r="G1826"/>
      <c r="M1826"/>
      <c r="AM1826"/>
      <c r="AN1826"/>
    </row>
    <row r="1827" spans="1:40" x14ac:dyDescent="0.3">
      <c r="A1827" s="1"/>
      <c r="G1827"/>
      <c r="M1827"/>
      <c r="AM1827"/>
      <c r="AN1827"/>
    </row>
    <row r="1828" spans="1:40" x14ac:dyDescent="0.3">
      <c r="A1828" s="1"/>
      <c r="G1828"/>
      <c r="M1828"/>
      <c r="AM1828"/>
      <c r="AN1828"/>
    </row>
    <row r="1829" spans="1:40" x14ac:dyDescent="0.3">
      <c r="A1829" s="1"/>
      <c r="G1829"/>
      <c r="M1829"/>
      <c r="AM1829"/>
      <c r="AN1829"/>
    </row>
    <row r="1830" spans="1:40" x14ac:dyDescent="0.3">
      <c r="A1830" s="1"/>
      <c r="G1830"/>
      <c r="M1830"/>
      <c r="AM1830"/>
      <c r="AN1830"/>
    </row>
    <row r="1831" spans="1:40" x14ac:dyDescent="0.3">
      <c r="A1831" s="1"/>
      <c r="G1831"/>
      <c r="M1831"/>
      <c r="AM1831"/>
      <c r="AN1831"/>
    </row>
    <row r="1832" spans="1:40" x14ac:dyDescent="0.3">
      <c r="A1832" s="1"/>
      <c r="G1832"/>
      <c r="M1832"/>
      <c r="AM1832"/>
      <c r="AN1832"/>
    </row>
    <row r="1833" spans="1:40" x14ac:dyDescent="0.3">
      <c r="A1833" s="1"/>
      <c r="G1833"/>
      <c r="M1833"/>
      <c r="AM1833"/>
      <c r="AN1833"/>
    </row>
    <row r="1834" spans="1:40" x14ac:dyDescent="0.3">
      <c r="A1834" s="1"/>
      <c r="G1834"/>
      <c r="M1834"/>
      <c r="AM1834"/>
      <c r="AN1834"/>
    </row>
    <row r="1835" spans="1:40" x14ac:dyDescent="0.3">
      <c r="A1835" s="1"/>
      <c r="G1835"/>
      <c r="M1835"/>
      <c r="AM1835"/>
      <c r="AN1835"/>
    </row>
    <row r="1836" spans="1:40" x14ac:dyDescent="0.3">
      <c r="A1836" s="1"/>
      <c r="G1836"/>
      <c r="M1836"/>
      <c r="AM1836"/>
      <c r="AN1836"/>
    </row>
    <row r="1837" spans="1:40" x14ac:dyDescent="0.3">
      <c r="A1837" s="1"/>
      <c r="G1837"/>
      <c r="M1837"/>
      <c r="AM1837"/>
      <c r="AN1837"/>
    </row>
    <row r="1838" spans="1:40" x14ac:dyDescent="0.3">
      <c r="A1838" s="1"/>
      <c r="G1838"/>
      <c r="M1838"/>
      <c r="AM1838"/>
      <c r="AN1838"/>
    </row>
    <row r="1839" spans="1:40" x14ac:dyDescent="0.3">
      <c r="A1839" s="1"/>
      <c r="G1839"/>
      <c r="M1839"/>
      <c r="AM1839"/>
      <c r="AN1839"/>
    </row>
    <row r="1840" spans="1:40" x14ac:dyDescent="0.3">
      <c r="A1840" s="1"/>
      <c r="G1840"/>
      <c r="M1840"/>
      <c r="AM1840"/>
      <c r="AN1840"/>
    </row>
    <row r="1841" spans="1:40" x14ac:dyDescent="0.3">
      <c r="A1841" s="1"/>
      <c r="G1841"/>
      <c r="M1841"/>
      <c r="AM1841"/>
      <c r="AN1841"/>
    </row>
    <row r="1842" spans="1:40" x14ac:dyDescent="0.3">
      <c r="A1842" s="1"/>
      <c r="G1842"/>
      <c r="M1842"/>
      <c r="AM1842"/>
      <c r="AN1842"/>
    </row>
    <row r="1843" spans="1:40" x14ac:dyDescent="0.3">
      <c r="A1843" s="1"/>
      <c r="G1843"/>
      <c r="M1843"/>
      <c r="AM1843"/>
      <c r="AN1843"/>
    </row>
    <row r="1844" spans="1:40" x14ac:dyDescent="0.3">
      <c r="A1844" s="1"/>
      <c r="G1844"/>
      <c r="M1844"/>
      <c r="AM1844"/>
      <c r="AN1844"/>
    </row>
    <row r="1845" spans="1:40" x14ac:dyDescent="0.3">
      <c r="A1845" s="1"/>
      <c r="G1845"/>
      <c r="M1845"/>
      <c r="AM1845"/>
      <c r="AN1845"/>
    </row>
    <row r="1846" spans="1:40" x14ac:dyDescent="0.3">
      <c r="A1846" s="1"/>
      <c r="G1846"/>
      <c r="M1846"/>
      <c r="AM1846"/>
      <c r="AN1846"/>
    </row>
    <row r="1847" spans="1:40" x14ac:dyDescent="0.3">
      <c r="A1847" s="1"/>
      <c r="G1847"/>
      <c r="M1847"/>
      <c r="AM1847"/>
      <c r="AN1847"/>
    </row>
    <row r="1848" spans="1:40" x14ac:dyDescent="0.3">
      <c r="A1848" s="1"/>
      <c r="G1848"/>
      <c r="M1848"/>
      <c r="AM1848"/>
      <c r="AN1848"/>
    </row>
    <row r="1849" spans="1:40" x14ac:dyDescent="0.3">
      <c r="A1849" s="1"/>
      <c r="G1849"/>
      <c r="M1849"/>
      <c r="AM1849"/>
      <c r="AN1849"/>
    </row>
    <row r="1850" spans="1:40" x14ac:dyDescent="0.3">
      <c r="A1850" s="1"/>
      <c r="G1850"/>
      <c r="M1850"/>
      <c r="AM1850"/>
      <c r="AN1850"/>
    </row>
    <row r="1851" spans="1:40" x14ac:dyDescent="0.3">
      <c r="A1851" s="1"/>
      <c r="G1851"/>
      <c r="M1851"/>
      <c r="AM1851"/>
      <c r="AN1851"/>
    </row>
    <row r="1852" spans="1:40" x14ac:dyDescent="0.3">
      <c r="A1852" s="1"/>
      <c r="G1852"/>
      <c r="M1852"/>
      <c r="AM1852"/>
      <c r="AN1852"/>
    </row>
    <row r="1853" spans="1:40" x14ac:dyDescent="0.3">
      <c r="A1853" s="1"/>
      <c r="G1853"/>
      <c r="M1853"/>
      <c r="AM1853"/>
      <c r="AN1853"/>
    </row>
    <row r="1854" spans="1:40" x14ac:dyDescent="0.3">
      <c r="A1854" s="1"/>
      <c r="G1854"/>
      <c r="M1854"/>
      <c r="AM1854"/>
      <c r="AN1854"/>
    </row>
    <row r="1855" spans="1:40" x14ac:dyDescent="0.3">
      <c r="A1855" s="1"/>
      <c r="G1855"/>
      <c r="M1855"/>
      <c r="AM1855"/>
      <c r="AN1855"/>
    </row>
    <row r="1856" spans="1:40" x14ac:dyDescent="0.3">
      <c r="A1856" s="1"/>
      <c r="G1856"/>
      <c r="M1856"/>
      <c r="AM1856"/>
      <c r="AN1856"/>
    </row>
    <row r="1857" spans="1:40" x14ac:dyDescent="0.3">
      <c r="A1857" s="1"/>
      <c r="G1857"/>
      <c r="M1857"/>
      <c r="AM1857"/>
      <c r="AN1857"/>
    </row>
    <row r="1858" spans="1:40" x14ac:dyDescent="0.3">
      <c r="A1858" s="1"/>
      <c r="G1858"/>
      <c r="M1858"/>
      <c r="AM1858"/>
      <c r="AN1858"/>
    </row>
    <row r="1859" spans="1:40" x14ac:dyDescent="0.3">
      <c r="A1859" s="1"/>
      <c r="G1859"/>
      <c r="M1859"/>
      <c r="AM1859"/>
      <c r="AN1859"/>
    </row>
    <row r="1860" spans="1:40" x14ac:dyDescent="0.3">
      <c r="A1860" s="1"/>
      <c r="G1860"/>
      <c r="M1860"/>
      <c r="AM1860"/>
      <c r="AN1860"/>
    </row>
    <row r="1861" spans="1:40" x14ac:dyDescent="0.3">
      <c r="A1861" s="1"/>
      <c r="G1861"/>
      <c r="M1861"/>
      <c r="AM1861"/>
      <c r="AN1861"/>
    </row>
    <row r="1862" spans="1:40" x14ac:dyDescent="0.3">
      <c r="A1862" s="1"/>
      <c r="G1862"/>
      <c r="M1862"/>
      <c r="AM1862"/>
      <c r="AN1862"/>
    </row>
    <row r="1863" spans="1:40" x14ac:dyDescent="0.3">
      <c r="A1863" s="1"/>
      <c r="G1863"/>
      <c r="M1863"/>
      <c r="AM1863"/>
      <c r="AN1863"/>
    </row>
    <row r="1864" spans="1:40" x14ac:dyDescent="0.3">
      <c r="A1864" s="1"/>
      <c r="G1864"/>
      <c r="M1864"/>
      <c r="AM1864"/>
      <c r="AN1864"/>
    </row>
    <row r="1865" spans="1:40" x14ac:dyDescent="0.3">
      <c r="A1865" s="1"/>
      <c r="G1865"/>
      <c r="M1865"/>
      <c r="AM1865"/>
      <c r="AN1865"/>
    </row>
    <row r="1866" spans="1:40" x14ac:dyDescent="0.3">
      <c r="A1866" s="1"/>
      <c r="G1866"/>
      <c r="M1866"/>
      <c r="AM1866"/>
      <c r="AN1866"/>
    </row>
    <row r="1867" spans="1:40" x14ac:dyDescent="0.3">
      <c r="A1867" s="1"/>
      <c r="G1867"/>
      <c r="M1867"/>
      <c r="AM1867"/>
      <c r="AN1867"/>
    </row>
    <row r="1868" spans="1:40" x14ac:dyDescent="0.3">
      <c r="A1868" s="1"/>
      <c r="G1868"/>
      <c r="M1868"/>
      <c r="AM1868"/>
      <c r="AN1868"/>
    </row>
    <row r="1869" spans="1:40" x14ac:dyDescent="0.3">
      <c r="A1869" s="1"/>
      <c r="G1869"/>
      <c r="M1869"/>
      <c r="AM1869"/>
      <c r="AN1869"/>
    </row>
    <row r="1870" spans="1:40" x14ac:dyDescent="0.3">
      <c r="A1870" s="1"/>
      <c r="G1870"/>
      <c r="M1870"/>
      <c r="AM1870"/>
      <c r="AN1870"/>
    </row>
    <row r="1871" spans="1:40" x14ac:dyDescent="0.3">
      <c r="A1871" s="1"/>
      <c r="G1871"/>
      <c r="M1871"/>
      <c r="AM1871"/>
      <c r="AN1871"/>
    </row>
    <row r="1872" spans="1:40" x14ac:dyDescent="0.3">
      <c r="A1872" s="1"/>
      <c r="G1872"/>
      <c r="M1872"/>
      <c r="AM1872"/>
      <c r="AN1872"/>
    </row>
    <row r="1873" spans="1:40" x14ac:dyDescent="0.3">
      <c r="A1873" s="1"/>
      <c r="G1873"/>
      <c r="M1873"/>
      <c r="AM1873"/>
      <c r="AN1873"/>
    </row>
    <row r="1874" spans="1:40" x14ac:dyDescent="0.3">
      <c r="A1874" s="1"/>
      <c r="G1874"/>
      <c r="M1874"/>
      <c r="AM1874"/>
      <c r="AN1874"/>
    </row>
    <row r="1875" spans="1:40" x14ac:dyDescent="0.3">
      <c r="A1875" s="1"/>
      <c r="G1875"/>
      <c r="M1875"/>
      <c r="AM1875"/>
      <c r="AN1875"/>
    </row>
    <row r="1876" spans="1:40" x14ac:dyDescent="0.3">
      <c r="A1876" s="1"/>
      <c r="G1876"/>
      <c r="M1876"/>
      <c r="AM1876"/>
      <c r="AN1876"/>
    </row>
    <row r="1877" spans="1:40" x14ac:dyDescent="0.3">
      <c r="A1877" s="1"/>
      <c r="G1877"/>
      <c r="M1877"/>
      <c r="AM1877"/>
      <c r="AN1877"/>
    </row>
    <row r="1878" spans="1:40" x14ac:dyDescent="0.3">
      <c r="A1878" s="1"/>
      <c r="G1878"/>
      <c r="M1878"/>
      <c r="AM1878"/>
      <c r="AN1878"/>
    </row>
    <row r="1879" spans="1:40" x14ac:dyDescent="0.3">
      <c r="A1879" s="1"/>
      <c r="G1879"/>
      <c r="M1879"/>
      <c r="AM1879"/>
      <c r="AN1879"/>
    </row>
    <row r="1880" spans="1:40" x14ac:dyDescent="0.3">
      <c r="A1880" s="1"/>
      <c r="G1880"/>
      <c r="M1880"/>
      <c r="AM1880"/>
      <c r="AN1880"/>
    </row>
    <row r="1881" spans="1:40" x14ac:dyDescent="0.3">
      <c r="A1881" s="1"/>
      <c r="G1881"/>
      <c r="M1881"/>
      <c r="AM1881"/>
      <c r="AN1881"/>
    </row>
    <row r="1882" spans="1:40" x14ac:dyDescent="0.3">
      <c r="A1882" s="1"/>
      <c r="G1882"/>
      <c r="M1882"/>
      <c r="AM1882"/>
      <c r="AN1882"/>
    </row>
    <row r="1883" spans="1:40" x14ac:dyDescent="0.3">
      <c r="A1883" s="1"/>
      <c r="G1883"/>
      <c r="M1883"/>
      <c r="AM1883"/>
      <c r="AN1883"/>
    </row>
    <row r="1884" spans="1:40" x14ac:dyDescent="0.3">
      <c r="A1884" s="1"/>
      <c r="G1884"/>
      <c r="M1884"/>
      <c r="AM1884"/>
      <c r="AN1884"/>
    </row>
    <row r="1885" spans="1:40" x14ac:dyDescent="0.3">
      <c r="A1885" s="1"/>
      <c r="G1885"/>
      <c r="M1885"/>
      <c r="AM1885"/>
      <c r="AN1885"/>
    </row>
    <row r="1886" spans="1:40" x14ac:dyDescent="0.3">
      <c r="A1886" s="1"/>
      <c r="G1886"/>
      <c r="M1886"/>
      <c r="AM1886"/>
      <c r="AN1886"/>
    </row>
    <row r="1887" spans="1:40" x14ac:dyDescent="0.3">
      <c r="A1887" s="1"/>
      <c r="G1887"/>
      <c r="M1887"/>
      <c r="AM1887"/>
      <c r="AN1887"/>
    </row>
    <row r="1888" spans="1:40" x14ac:dyDescent="0.3">
      <c r="A1888" s="1"/>
      <c r="G1888"/>
      <c r="M1888"/>
      <c r="AM1888"/>
      <c r="AN1888"/>
    </row>
    <row r="1889" spans="1:40" x14ac:dyDescent="0.3">
      <c r="A1889" s="1"/>
      <c r="G1889"/>
      <c r="M1889"/>
      <c r="AM1889"/>
      <c r="AN1889"/>
    </row>
    <row r="1890" spans="1:40" x14ac:dyDescent="0.3">
      <c r="A1890" s="1"/>
      <c r="G1890"/>
      <c r="M1890"/>
      <c r="AM1890"/>
      <c r="AN1890"/>
    </row>
    <row r="1891" spans="1:40" x14ac:dyDescent="0.3">
      <c r="A1891" s="1"/>
      <c r="G1891"/>
      <c r="M1891"/>
      <c r="AM1891"/>
      <c r="AN1891"/>
    </row>
    <row r="1892" spans="1:40" x14ac:dyDescent="0.3">
      <c r="A1892" s="1"/>
      <c r="G1892"/>
      <c r="M1892"/>
      <c r="AM1892"/>
      <c r="AN1892"/>
    </row>
    <row r="1893" spans="1:40" x14ac:dyDescent="0.3">
      <c r="A1893" s="1"/>
      <c r="G1893"/>
      <c r="M1893"/>
      <c r="AM1893"/>
      <c r="AN1893"/>
    </row>
    <row r="1894" spans="1:40" x14ac:dyDescent="0.3">
      <c r="A1894" s="1"/>
      <c r="G1894"/>
      <c r="M1894"/>
      <c r="AM1894"/>
      <c r="AN1894"/>
    </row>
    <row r="1895" spans="1:40" x14ac:dyDescent="0.3">
      <c r="A1895" s="1"/>
      <c r="G1895"/>
      <c r="M1895"/>
      <c r="AM1895"/>
      <c r="AN1895"/>
    </row>
    <row r="1896" spans="1:40" x14ac:dyDescent="0.3">
      <c r="A1896" s="1"/>
      <c r="G1896"/>
      <c r="M1896"/>
      <c r="AM1896"/>
      <c r="AN1896"/>
    </row>
    <row r="1897" spans="1:40" x14ac:dyDescent="0.3">
      <c r="A1897" s="1"/>
      <c r="G1897"/>
      <c r="M1897"/>
      <c r="AM1897"/>
      <c r="AN1897"/>
    </row>
    <row r="1898" spans="1:40" x14ac:dyDescent="0.3">
      <c r="A1898" s="1"/>
      <c r="G1898"/>
      <c r="M1898"/>
      <c r="AM1898"/>
      <c r="AN1898"/>
    </row>
    <row r="1899" spans="1:40" x14ac:dyDescent="0.3">
      <c r="A1899" s="1"/>
      <c r="G1899"/>
      <c r="M1899"/>
      <c r="AM1899"/>
      <c r="AN1899"/>
    </row>
    <row r="1900" spans="1:40" x14ac:dyDescent="0.3">
      <c r="A1900" s="1"/>
      <c r="G1900"/>
      <c r="M1900"/>
      <c r="AM1900"/>
      <c r="AN1900"/>
    </row>
    <row r="1901" spans="1:40" x14ac:dyDescent="0.3">
      <c r="A1901" s="1"/>
      <c r="G1901"/>
      <c r="M1901"/>
      <c r="AM1901"/>
      <c r="AN1901"/>
    </row>
    <row r="1902" spans="1:40" x14ac:dyDescent="0.3">
      <c r="A1902" s="1"/>
      <c r="G1902"/>
      <c r="M1902"/>
      <c r="AM1902"/>
      <c r="AN1902"/>
    </row>
    <row r="1903" spans="1:40" x14ac:dyDescent="0.3">
      <c r="A1903" s="1"/>
      <c r="G1903"/>
      <c r="M1903"/>
      <c r="AM1903"/>
      <c r="AN1903"/>
    </row>
    <row r="1904" spans="1:40" x14ac:dyDescent="0.3">
      <c r="A1904" s="1"/>
      <c r="G1904"/>
      <c r="M1904"/>
      <c r="AM1904"/>
      <c r="AN1904"/>
    </row>
    <row r="1905" spans="1:40" x14ac:dyDescent="0.3">
      <c r="A1905" s="1"/>
      <c r="G1905"/>
      <c r="M1905"/>
      <c r="AM1905"/>
      <c r="AN1905"/>
    </row>
    <row r="1906" spans="1:40" x14ac:dyDescent="0.3">
      <c r="A1906" s="1"/>
      <c r="G1906"/>
      <c r="M1906"/>
      <c r="AM1906"/>
      <c r="AN1906"/>
    </row>
    <row r="1907" spans="1:40" x14ac:dyDescent="0.3">
      <c r="A1907" s="1"/>
      <c r="G1907"/>
      <c r="M1907"/>
      <c r="AM1907"/>
      <c r="AN1907"/>
    </row>
    <row r="1908" spans="1:40" x14ac:dyDescent="0.3">
      <c r="A1908" s="1"/>
      <c r="G1908"/>
      <c r="M1908"/>
      <c r="AM1908"/>
      <c r="AN1908"/>
    </row>
    <row r="1909" spans="1:40" x14ac:dyDescent="0.3">
      <c r="A1909" s="1"/>
      <c r="G1909"/>
      <c r="M1909"/>
      <c r="AM1909"/>
      <c r="AN1909"/>
    </row>
    <row r="1910" spans="1:40" x14ac:dyDescent="0.3">
      <c r="A1910" s="1"/>
      <c r="G1910"/>
      <c r="M1910"/>
      <c r="AM1910"/>
      <c r="AN1910"/>
    </row>
    <row r="1911" spans="1:40" x14ac:dyDescent="0.3">
      <c r="A1911" s="1"/>
      <c r="G1911"/>
      <c r="M1911"/>
      <c r="AM1911"/>
      <c r="AN1911"/>
    </row>
    <row r="1912" spans="1:40" x14ac:dyDescent="0.3">
      <c r="A1912" s="1"/>
      <c r="G1912"/>
      <c r="M1912"/>
      <c r="AM1912"/>
      <c r="AN1912"/>
    </row>
    <row r="1913" spans="1:40" x14ac:dyDescent="0.3">
      <c r="A1913" s="1"/>
      <c r="G1913"/>
      <c r="M1913"/>
      <c r="AM1913"/>
      <c r="AN1913"/>
    </row>
    <row r="1914" spans="1:40" x14ac:dyDescent="0.3">
      <c r="A1914" s="1"/>
      <c r="G1914"/>
      <c r="M1914"/>
      <c r="AM1914"/>
      <c r="AN1914"/>
    </row>
    <row r="1915" spans="1:40" x14ac:dyDescent="0.3">
      <c r="A1915" s="1"/>
      <c r="G1915"/>
      <c r="M1915"/>
      <c r="AM1915"/>
      <c r="AN1915"/>
    </row>
    <row r="1916" spans="1:40" x14ac:dyDescent="0.3">
      <c r="A1916" s="1"/>
      <c r="G1916"/>
      <c r="M1916"/>
      <c r="AM1916"/>
      <c r="AN1916"/>
    </row>
    <row r="1917" spans="1:40" x14ac:dyDescent="0.3">
      <c r="A1917" s="1"/>
      <c r="G1917"/>
      <c r="M1917"/>
      <c r="AM1917"/>
      <c r="AN1917"/>
    </row>
    <row r="1918" spans="1:40" x14ac:dyDescent="0.3">
      <c r="A1918" s="1"/>
      <c r="G1918"/>
      <c r="M1918"/>
      <c r="AM1918"/>
      <c r="AN1918"/>
    </row>
    <row r="1919" spans="1:40" x14ac:dyDescent="0.3">
      <c r="A1919" s="1"/>
      <c r="G1919"/>
      <c r="M1919"/>
      <c r="AM1919"/>
      <c r="AN1919"/>
    </row>
    <row r="1920" spans="1:40" x14ac:dyDescent="0.3">
      <c r="A1920" s="1"/>
      <c r="G1920"/>
      <c r="M1920"/>
      <c r="AM1920"/>
      <c r="AN1920"/>
    </row>
    <row r="1921" spans="1:40" x14ac:dyDescent="0.3">
      <c r="A1921" s="1"/>
      <c r="G1921"/>
      <c r="M1921"/>
      <c r="AM1921"/>
      <c r="AN1921"/>
    </row>
    <row r="1922" spans="1:40" x14ac:dyDescent="0.3">
      <c r="A1922" s="1"/>
      <c r="G1922"/>
      <c r="M1922"/>
      <c r="AM1922"/>
      <c r="AN1922"/>
    </row>
    <row r="1923" spans="1:40" x14ac:dyDescent="0.3">
      <c r="A1923" s="1"/>
      <c r="G1923"/>
      <c r="M1923"/>
      <c r="AM1923"/>
      <c r="AN1923"/>
    </row>
    <row r="1924" spans="1:40" x14ac:dyDescent="0.3">
      <c r="A1924" s="1"/>
      <c r="G1924"/>
      <c r="M1924"/>
      <c r="AM1924"/>
      <c r="AN1924"/>
    </row>
    <row r="1925" spans="1:40" x14ac:dyDescent="0.3">
      <c r="A1925" s="1"/>
      <c r="G1925"/>
      <c r="M1925"/>
      <c r="AM1925"/>
      <c r="AN1925"/>
    </row>
    <row r="1926" spans="1:40" x14ac:dyDescent="0.3">
      <c r="A1926" s="1"/>
      <c r="G1926"/>
      <c r="M1926"/>
      <c r="AM1926"/>
      <c r="AN1926"/>
    </row>
    <row r="1927" spans="1:40" x14ac:dyDescent="0.3">
      <c r="A1927" s="1"/>
      <c r="G1927"/>
      <c r="M1927"/>
      <c r="AM1927"/>
      <c r="AN1927"/>
    </row>
    <row r="1928" spans="1:40" x14ac:dyDescent="0.3">
      <c r="A1928" s="1"/>
      <c r="G1928"/>
      <c r="M1928"/>
      <c r="AM1928"/>
      <c r="AN1928"/>
    </row>
    <row r="1929" spans="1:40" x14ac:dyDescent="0.3">
      <c r="A1929" s="1"/>
      <c r="G1929"/>
      <c r="M1929"/>
      <c r="AM1929"/>
      <c r="AN1929"/>
    </row>
    <row r="1930" spans="1:40" x14ac:dyDescent="0.3">
      <c r="A1930" s="1"/>
      <c r="G1930"/>
      <c r="M1930"/>
      <c r="AM1930"/>
      <c r="AN1930"/>
    </row>
    <row r="1931" spans="1:40" x14ac:dyDescent="0.3">
      <c r="A1931" s="1"/>
      <c r="G1931"/>
      <c r="M1931"/>
      <c r="AM1931"/>
      <c r="AN1931"/>
    </row>
    <row r="1932" spans="1:40" x14ac:dyDescent="0.3">
      <c r="A1932" s="1"/>
      <c r="G1932"/>
      <c r="M1932"/>
      <c r="AM1932"/>
      <c r="AN1932"/>
    </row>
    <row r="1933" spans="1:40" x14ac:dyDescent="0.3">
      <c r="A1933" s="1"/>
      <c r="G1933"/>
      <c r="M1933"/>
      <c r="AM1933"/>
      <c r="AN1933"/>
    </row>
    <row r="1934" spans="1:40" x14ac:dyDescent="0.3">
      <c r="A1934" s="1"/>
      <c r="G1934"/>
      <c r="M1934"/>
      <c r="AM1934"/>
      <c r="AN1934"/>
    </row>
    <row r="1935" spans="1:40" x14ac:dyDescent="0.3">
      <c r="A1935" s="1"/>
      <c r="G1935"/>
      <c r="M1935"/>
      <c r="AM1935"/>
      <c r="AN1935"/>
    </row>
    <row r="1936" spans="1:40" x14ac:dyDescent="0.3">
      <c r="A1936" s="1"/>
      <c r="G1936"/>
      <c r="M1936"/>
      <c r="AM1936"/>
      <c r="AN1936"/>
    </row>
    <row r="1937" spans="1:40" x14ac:dyDescent="0.3">
      <c r="A1937" s="1"/>
      <c r="G1937"/>
      <c r="M1937"/>
      <c r="AM1937"/>
      <c r="AN1937"/>
    </row>
    <row r="1938" spans="1:40" x14ac:dyDescent="0.3">
      <c r="A1938" s="1"/>
      <c r="G1938"/>
      <c r="M1938"/>
      <c r="AM1938"/>
      <c r="AN1938"/>
    </row>
    <row r="1939" spans="1:40" x14ac:dyDescent="0.3">
      <c r="G1939"/>
      <c r="M1939"/>
      <c r="AM1939"/>
      <c r="AN1939"/>
    </row>
    <row r="1940" spans="1:40" x14ac:dyDescent="0.3">
      <c r="G1940"/>
      <c r="M1940"/>
      <c r="AM1940"/>
      <c r="AN1940"/>
    </row>
    <row r="1941" spans="1:40" x14ac:dyDescent="0.3">
      <c r="G1941"/>
      <c r="M1941"/>
      <c r="AM1941"/>
      <c r="AN1941"/>
    </row>
    <row r="1942" spans="1:40" x14ac:dyDescent="0.3">
      <c r="G1942"/>
      <c r="M1942"/>
      <c r="AM1942"/>
      <c r="AN1942"/>
    </row>
    <row r="1943" spans="1:40" x14ac:dyDescent="0.3">
      <c r="G1943"/>
      <c r="M1943"/>
      <c r="AM1943"/>
      <c r="AN1943"/>
    </row>
    <row r="1944" spans="1:40" x14ac:dyDescent="0.3">
      <c r="G1944"/>
      <c r="M1944"/>
      <c r="AM1944"/>
      <c r="AN1944"/>
    </row>
    <row r="1945" spans="1:40" x14ac:dyDescent="0.3">
      <c r="G1945"/>
      <c r="M1945"/>
      <c r="AM1945"/>
      <c r="AN1945"/>
    </row>
    <row r="1946" spans="1:40" x14ac:dyDescent="0.3">
      <c r="G1946"/>
      <c r="M1946"/>
      <c r="AM1946"/>
      <c r="AN1946"/>
    </row>
    <row r="1947" spans="1:40" x14ac:dyDescent="0.3">
      <c r="G1947"/>
      <c r="M1947"/>
      <c r="AM1947"/>
      <c r="AN1947"/>
    </row>
    <row r="1948" spans="1:40" x14ac:dyDescent="0.3">
      <c r="G1948"/>
      <c r="M1948"/>
      <c r="AM1948"/>
      <c r="AN1948"/>
    </row>
    <row r="1949" spans="1:40" x14ac:dyDescent="0.3">
      <c r="G1949"/>
      <c r="M1949"/>
      <c r="AM1949"/>
      <c r="AN1949"/>
    </row>
    <row r="1950" spans="1:40" x14ac:dyDescent="0.3">
      <c r="G1950"/>
      <c r="M1950"/>
      <c r="AM1950"/>
      <c r="AN1950"/>
    </row>
    <row r="1951" spans="1:40" x14ac:dyDescent="0.3">
      <c r="G1951"/>
      <c r="M1951"/>
      <c r="AM1951"/>
      <c r="AN1951"/>
    </row>
    <row r="1952" spans="1:40" x14ac:dyDescent="0.3">
      <c r="G1952"/>
      <c r="M1952"/>
      <c r="AM1952"/>
      <c r="AN1952"/>
    </row>
    <row r="1953" customFormat="1" x14ac:dyDescent="0.3"/>
    <row r="1954" customFormat="1" x14ac:dyDescent="0.3"/>
    <row r="1955" customFormat="1" x14ac:dyDescent="0.3"/>
    <row r="1956" customFormat="1" x14ac:dyDescent="0.3"/>
    <row r="1957" customFormat="1" x14ac:dyDescent="0.3"/>
    <row r="1958" customFormat="1" x14ac:dyDescent="0.3"/>
    <row r="1959" customFormat="1" x14ac:dyDescent="0.3"/>
    <row r="1960" customFormat="1" x14ac:dyDescent="0.3"/>
    <row r="1961" customFormat="1" x14ac:dyDescent="0.3"/>
    <row r="1962" customFormat="1" x14ac:dyDescent="0.3"/>
    <row r="1963" customFormat="1" x14ac:dyDescent="0.3"/>
    <row r="1964" customFormat="1" x14ac:dyDescent="0.3"/>
    <row r="1965" customFormat="1" x14ac:dyDescent="0.3"/>
    <row r="1966" customFormat="1" x14ac:dyDescent="0.3"/>
    <row r="1967" customFormat="1" x14ac:dyDescent="0.3"/>
    <row r="1968" customFormat="1" x14ac:dyDescent="0.3"/>
    <row r="1969" customFormat="1" x14ac:dyDescent="0.3"/>
    <row r="1970" customFormat="1" x14ac:dyDescent="0.3"/>
    <row r="1971" customFormat="1" x14ac:dyDescent="0.3"/>
    <row r="1972" customFormat="1" x14ac:dyDescent="0.3"/>
    <row r="1973" customFormat="1" x14ac:dyDescent="0.3"/>
    <row r="1974" customFormat="1" x14ac:dyDescent="0.3"/>
    <row r="1975" customFormat="1" x14ac:dyDescent="0.3"/>
    <row r="1976" customFormat="1" x14ac:dyDescent="0.3"/>
    <row r="1977" customFormat="1" x14ac:dyDescent="0.3"/>
    <row r="1978" customFormat="1" x14ac:dyDescent="0.3"/>
    <row r="1979" customFormat="1" x14ac:dyDescent="0.3"/>
    <row r="1980" customFormat="1" x14ac:dyDescent="0.3"/>
    <row r="1981" customFormat="1" x14ac:dyDescent="0.3"/>
    <row r="1982" customFormat="1" x14ac:dyDescent="0.3"/>
    <row r="1983" customFormat="1" x14ac:dyDescent="0.3"/>
    <row r="1984" customFormat="1" x14ac:dyDescent="0.3"/>
    <row r="1985" customFormat="1" x14ac:dyDescent="0.3"/>
    <row r="1986" customFormat="1" x14ac:dyDescent="0.3"/>
    <row r="1987" customFormat="1" x14ac:dyDescent="0.3"/>
    <row r="1988" customFormat="1" x14ac:dyDescent="0.3"/>
    <row r="1989" customFormat="1" x14ac:dyDescent="0.3"/>
    <row r="1990" customFormat="1" x14ac:dyDescent="0.3"/>
    <row r="1991" customFormat="1" x14ac:dyDescent="0.3"/>
    <row r="1992" customFormat="1" x14ac:dyDescent="0.3"/>
    <row r="1993" customFormat="1" x14ac:dyDescent="0.3"/>
    <row r="1994" customFormat="1" x14ac:dyDescent="0.3"/>
    <row r="1995" customFormat="1" x14ac:dyDescent="0.3"/>
    <row r="1996" customFormat="1" x14ac:dyDescent="0.3"/>
    <row r="1997" customFormat="1" x14ac:dyDescent="0.3"/>
    <row r="1998" customFormat="1" x14ac:dyDescent="0.3"/>
    <row r="1999" customFormat="1" x14ac:dyDescent="0.3"/>
    <row r="2000" customFormat="1" x14ac:dyDescent="0.3"/>
    <row r="2001" customFormat="1" x14ac:dyDescent="0.3"/>
    <row r="2002" customFormat="1" x14ac:dyDescent="0.3"/>
    <row r="2003" customFormat="1" x14ac:dyDescent="0.3"/>
    <row r="2004" customFormat="1" x14ac:dyDescent="0.3"/>
    <row r="2005" customFormat="1" x14ac:dyDescent="0.3"/>
    <row r="2006" customFormat="1" x14ac:dyDescent="0.3"/>
    <row r="2007" customFormat="1" x14ac:dyDescent="0.3"/>
    <row r="2008" customFormat="1" x14ac:dyDescent="0.3"/>
    <row r="2009" customFormat="1" x14ac:dyDescent="0.3"/>
    <row r="2010" customFormat="1" x14ac:dyDescent="0.3"/>
    <row r="2011" customFormat="1" x14ac:dyDescent="0.3"/>
    <row r="2012" customFormat="1" x14ac:dyDescent="0.3"/>
    <row r="2013" customFormat="1" x14ac:dyDescent="0.3"/>
    <row r="2014" customFormat="1" x14ac:dyDescent="0.3"/>
    <row r="2015" customFormat="1" x14ac:dyDescent="0.3"/>
    <row r="2016" customFormat="1" x14ac:dyDescent="0.3"/>
    <row r="2017" customFormat="1" x14ac:dyDescent="0.3"/>
    <row r="2018" customFormat="1" x14ac:dyDescent="0.3"/>
    <row r="2019" customFormat="1" x14ac:dyDescent="0.3"/>
    <row r="2020" customFormat="1" x14ac:dyDescent="0.3"/>
    <row r="2021" customFormat="1" x14ac:dyDescent="0.3"/>
    <row r="2022" customFormat="1" x14ac:dyDescent="0.3"/>
    <row r="2023" customFormat="1" x14ac:dyDescent="0.3"/>
    <row r="2024" customFormat="1" x14ac:dyDescent="0.3"/>
    <row r="2025" customFormat="1" x14ac:dyDescent="0.3"/>
    <row r="2026" customFormat="1" x14ac:dyDescent="0.3"/>
    <row r="2027" customFormat="1" x14ac:dyDescent="0.3"/>
    <row r="2028" customFormat="1" x14ac:dyDescent="0.3"/>
    <row r="2029" customFormat="1" x14ac:dyDescent="0.3"/>
    <row r="2030" customFormat="1" x14ac:dyDescent="0.3"/>
    <row r="2031" customFormat="1" x14ac:dyDescent="0.3"/>
    <row r="2032" customFormat="1" x14ac:dyDescent="0.3"/>
    <row r="2033" customFormat="1" x14ac:dyDescent="0.3"/>
    <row r="2034" customFormat="1" x14ac:dyDescent="0.3"/>
    <row r="2035" customFormat="1" x14ac:dyDescent="0.3"/>
    <row r="2036" customFormat="1" x14ac:dyDescent="0.3"/>
    <row r="2037" customFormat="1" x14ac:dyDescent="0.3"/>
    <row r="2038" customFormat="1" x14ac:dyDescent="0.3"/>
    <row r="2039" customFormat="1" x14ac:dyDescent="0.3"/>
    <row r="2040" customFormat="1" x14ac:dyDescent="0.3"/>
    <row r="2041" customFormat="1" x14ac:dyDescent="0.3"/>
    <row r="2042" customFormat="1" x14ac:dyDescent="0.3"/>
    <row r="2043" customFormat="1" x14ac:dyDescent="0.3"/>
    <row r="2044" customFormat="1" x14ac:dyDescent="0.3"/>
    <row r="2045" customFormat="1" x14ac:dyDescent="0.3"/>
    <row r="2046" customFormat="1" x14ac:dyDescent="0.3"/>
    <row r="2047" customFormat="1" x14ac:dyDescent="0.3"/>
    <row r="2048" customFormat="1" x14ac:dyDescent="0.3"/>
    <row r="2049" customFormat="1" x14ac:dyDescent="0.3"/>
    <row r="2050" customFormat="1" x14ac:dyDescent="0.3"/>
    <row r="2051" customFormat="1" x14ac:dyDescent="0.3"/>
    <row r="2052" customFormat="1" x14ac:dyDescent="0.3"/>
    <row r="2053" customFormat="1" x14ac:dyDescent="0.3"/>
    <row r="2054" customFormat="1" x14ac:dyDescent="0.3"/>
    <row r="2055" customFormat="1" x14ac:dyDescent="0.3"/>
    <row r="2056" customFormat="1" x14ac:dyDescent="0.3"/>
    <row r="2057" customFormat="1" x14ac:dyDescent="0.3"/>
    <row r="2058" customFormat="1" x14ac:dyDescent="0.3"/>
    <row r="2059" customFormat="1" x14ac:dyDescent="0.3"/>
    <row r="2060" customFormat="1" x14ac:dyDescent="0.3"/>
    <row r="2061" customFormat="1" x14ac:dyDescent="0.3"/>
    <row r="2062" customFormat="1" x14ac:dyDescent="0.3"/>
    <row r="2063" customFormat="1" x14ac:dyDescent="0.3"/>
    <row r="2064" customFormat="1" x14ac:dyDescent="0.3"/>
    <row r="2065" customFormat="1" x14ac:dyDescent="0.3"/>
    <row r="2066" customFormat="1" x14ac:dyDescent="0.3"/>
    <row r="2067" customFormat="1" x14ac:dyDescent="0.3"/>
    <row r="2068" customFormat="1" x14ac:dyDescent="0.3"/>
    <row r="2069" customFormat="1" x14ac:dyDescent="0.3"/>
    <row r="2070" customFormat="1" x14ac:dyDescent="0.3"/>
    <row r="2071" customFormat="1" x14ac:dyDescent="0.3"/>
    <row r="2072" customFormat="1" x14ac:dyDescent="0.3"/>
    <row r="2073" customFormat="1" x14ac:dyDescent="0.3"/>
    <row r="2074" customFormat="1" x14ac:dyDescent="0.3"/>
    <row r="2075" customFormat="1" x14ac:dyDescent="0.3"/>
    <row r="2076" customFormat="1" x14ac:dyDescent="0.3"/>
    <row r="2077" customFormat="1" x14ac:dyDescent="0.3"/>
    <row r="2078" customFormat="1" x14ac:dyDescent="0.3"/>
    <row r="2079" customFormat="1" x14ac:dyDescent="0.3"/>
    <row r="2080" customFormat="1" x14ac:dyDescent="0.3"/>
    <row r="2081" customFormat="1" x14ac:dyDescent="0.3"/>
    <row r="2082" customFormat="1" x14ac:dyDescent="0.3"/>
    <row r="2083" customFormat="1" x14ac:dyDescent="0.3"/>
    <row r="2084" customFormat="1" x14ac:dyDescent="0.3"/>
    <row r="2085" customFormat="1" x14ac:dyDescent="0.3"/>
    <row r="2086" customFormat="1" x14ac:dyDescent="0.3"/>
    <row r="2087" customFormat="1" x14ac:dyDescent="0.3"/>
    <row r="2088" customFormat="1" x14ac:dyDescent="0.3"/>
    <row r="2089" customFormat="1" x14ac:dyDescent="0.3"/>
    <row r="2090" customFormat="1" x14ac:dyDescent="0.3"/>
    <row r="2091" customFormat="1" x14ac:dyDescent="0.3"/>
    <row r="2092" customFormat="1" x14ac:dyDescent="0.3"/>
    <row r="2093" customFormat="1" x14ac:dyDescent="0.3"/>
    <row r="2094" customFormat="1" x14ac:dyDescent="0.3"/>
    <row r="2095" customFormat="1" x14ac:dyDescent="0.3"/>
    <row r="2096" customFormat="1" x14ac:dyDescent="0.3"/>
    <row r="2097" customFormat="1" x14ac:dyDescent="0.3"/>
    <row r="2098" customFormat="1" x14ac:dyDescent="0.3"/>
    <row r="2099" customFormat="1" x14ac:dyDescent="0.3"/>
    <row r="2100" customFormat="1" x14ac:dyDescent="0.3"/>
    <row r="2101" customFormat="1" x14ac:dyDescent="0.3"/>
    <row r="2102" customFormat="1" x14ac:dyDescent="0.3"/>
    <row r="2103" customFormat="1" x14ac:dyDescent="0.3"/>
    <row r="2104" customFormat="1" x14ac:dyDescent="0.3"/>
    <row r="2105" customFormat="1" x14ac:dyDescent="0.3"/>
    <row r="2106" customFormat="1" x14ac:dyDescent="0.3"/>
    <row r="2107" customFormat="1" x14ac:dyDescent="0.3"/>
    <row r="2108" customFormat="1" x14ac:dyDescent="0.3"/>
    <row r="2109" customFormat="1" x14ac:dyDescent="0.3"/>
    <row r="2110" customFormat="1" x14ac:dyDescent="0.3"/>
    <row r="2111" customFormat="1" x14ac:dyDescent="0.3"/>
    <row r="2112" customFormat="1" x14ac:dyDescent="0.3"/>
    <row r="2113" customFormat="1" x14ac:dyDescent="0.3"/>
    <row r="2114" customFormat="1" x14ac:dyDescent="0.3"/>
    <row r="2115" customFormat="1" x14ac:dyDescent="0.3"/>
    <row r="2116" customFormat="1" x14ac:dyDescent="0.3"/>
    <row r="2117" customFormat="1" x14ac:dyDescent="0.3"/>
    <row r="2118" customFormat="1" x14ac:dyDescent="0.3"/>
    <row r="2119" customFormat="1" x14ac:dyDescent="0.3"/>
    <row r="2120" customFormat="1" x14ac:dyDescent="0.3"/>
    <row r="2121" customFormat="1" x14ac:dyDescent="0.3"/>
    <row r="2122" customFormat="1" x14ac:dyDescent="0.3"/>
    <row r="2123" customFormat="1" x14ac:dyDescent="0.3"/>
    <row r="2124" customFormat="1" x14ac:dyDescent="0.3"/>
    <row r="2125" customFormat="1" x14ac:dyDescent="0.3"/>
    <row r="2126" customFormat="1" x14ac:dyDescent="0.3"/>
    <row r="2127" customFormat="1" x14ac:dyDescent="0.3"/>
    <row r="2128" customFormat="1" x14ac:dyDescent="0.3"/>
    <row r="2129" customFormat="1" x14ac:dyDescent="0.3"/>
    <row r="2130" customFormat="1" x14ac:dyDescent="0.3"/>
    <row r="2131" customFormat="1" x14ac:dyDescent="0.3"/>
    <row r="2132" customFormat="1" x14ac:dyDescent="0.3"/>
    <row r="2133" customFormat="1" x14ac:dyDescent="0.3"/>
    <row r="2134" customFormat="1" x14ac:dyDescent="0.3"/>
    <row r="2135" customFormat="1" x14ac:dyDescent="0.3"/>
    <row r="2136" customFormat="1" x14ac:dyDescent="0.3"/>
    <row r="2137" customFormat="1" x14ac:dyDescent="0.3"/>
    <row r="2138" customFormat="1" x14ac:dyDescent="0.3"/>
    <row r="2139" customFormat="1" x14ac:dyDescent="0.3"/>
    <row r="2140" customFormat="1" x14ac:dyDescent="0.3"/>
    <row r="2141" customFormat="1" x14ac:dyDescent="0.3"/>
    <row r="2142" customFormat="1" x14ac:dyDescent="0.3"/>
    <row r="2143" customFormat="1" x14ac:dyDescent="0.3"/>
    <row r="2144" customFormat="1" x14ac:dyDescent="0.3"/>
    <row r="2145" spans="13:40" x14ac:dyDescent="0.3">
      <c r="M2145"/>
      <c r="AM2145"/>
      <c r="AN2145"/>
    </row>
    <row r="2146" spans="13:40" x14ac:dyDescent="0.3">
      <c r="M2146"/>
      <c r="AM2146"/>
      <c r="AN2146"/>
    </row>
    <row r="2147" spans="13:40" x14ac:dyDescent="0.3">
      <c r="M2147"/>
      <c r="AM2147"/>
      <c r="AN2147"/>
    </row>
    <row r="2148" spans="13:40" x14ac:dyDescent="0.3">
      <c r="M2148"/>
      <c r="AM2148"/>
      <c r="AN2148"/>
    </row>
    <row r="2149" spans="13:40" x14ac:dyDescent="0.3">
      <c r="M2149"/>
      <c r="AM2149"/>
      <c r="AN2149"/>
    </row>
    <row r="2150" spans="13:40" x14ac:dyDescent="0.3">
      <c r="M2150"/>
      <c r="AM2150"/>
      <c r="AN2150"/>
    </row>
    <row r="2151" spans="13:40" x14ac:dyDescent="0.3">
      <c r="M2151"/>
      <c r="AM2151"/>
      <c r="AN2151"/>
    </row>
    <row r="2152" spans="13:40" x14ac:dyDescent="0.3">
      <c r="M2152"/>
      <c r="AM2152"/>
      <c r="AN2152"/>
    </row>
    <row r="2153" spans="13:40" x14ac:dyDescent="0.3">
      <c r="M2153"/>
      <c r="AM2153"/>
      <c r="AN2153"/>
    </row>
    <row r="2154" spans="13:40" x14ac:dyDescent="0.3">
      <c r="M2154"/>
      <c r="AM2154"/>
      <c r="AN2154"/>
    </row>
    <row r="2155" spans="13:40" x14ac:dyDescent="0.3">
      <c r="M2155"/>
      <c r="AM2155"/>
      <c r="AN2155"/>
    </row>
    <row r="2156" spans="13:40" x14ac:dyDescent="0.3">
      <c r="M2156"/>
      <c r="AM2156"/>
      <c r="AN2156"/>
    </row>
    <row r="2157" spans="13:40" x14ac:dyDescent="0.3">
      <c r="M2157"/>
      <c r="AM2157"/>
      <c r="AN2157"/>
    </row>
    <row r="2158" spans="13:40" x14ac:dyDescent="0.3">
      <c r="M2158"/>
      <c r="AM2158"/>
      <c r="AN2158"/>
    </row>
    <row r="2159" spans="13:40" x14ac:dyDescent="0.3">
      <c r="M2159"/>
      <c r="AM2159"/>
      <c r="AN2159"/>
    </row>
    <row r="2160" spans="13:40" x14ac:dyDescent="0.3">
      <c r="M2160"/>
      <c r="AM2160"/>
      <c r="AN2160"/>
    </row>
    <row r="2161" spans="13:40" x14ac:dyDescent="0.3">
      <c r="M2161"/>
      <c r="AM2161"/>
      <c r="AN2161"/>
    </row>
    <row r="2162" spans="13:40" x14ac:dyDescent="0.3">
      <c r="M2162"/>
      <c r="AM2162"/>
      <c r="AN2162"/>
    </row>
    <row r="2163" spans="13:40" x14ac:dyDescent="0.3">
      <c r="M2163"/>
      <c r="AM2163"/>
      <c r="AN2163"/>
    </row>
    <row r="2164" spans="13:40" x14ac:dyDescent="0.3">
      <c r="M2164"/>
      <c r="AM2164"/>
      <c r="AN2164"/>
    </row>
    <row r="2165" spans="13:40" x14ac:dyDescent="0.3">
      <c r="M2165"/>
      <c r="AM2165"/>
      <c r="AN2165"/>
    </row>
    <row r="2166" spans="13:40" x14ac:dyDescent="0.3">
      <c r="M2166"/>
      <c r="AM2166"/>
      <c r="AN2166"/>
    </row>
    <row r="2167" spans="13:40" x14ac:dyDescent="0.3">
      <c r="M2167"/>
      <c r="AM2167"/>
      <c r="AN2167"/>
    </row>
    <row r="2168" spans="13:40" x14ac:dyDescent="0.3">
      <c r="M2168"/>
      <c r="AM2168"/>
      <c r="AN2168"/>
    </row>
    <row r="2169" spans="13:40" x14ac:dyDescent="0.3">
      <c r="M2169"/>
      <c r="AM2169"/>
      <c r="AN2169"/>
    </row>
    <row r="2170" spans="13:40" x14ac:dyDescent="0.3">
      <c r="M2170"/>
      <c r="AM2170"/>
      <c r="AN2170"/>
    </row>
    <row r="2171" spans="13:40" x14ac:dyDescent="0.3">
      <c r="M2171"/>
      <c r="AM2171"/>
      <c r="AN2171"/>
    </row>
    <row r="2172" spans="13:40" x14ac:dyDescent="0.3">
      <c r="M2172"/>
      <c r="AM2172"/>
      <c r="AN2172"/>
    </row>
    <row r="2173" spans="13:40" x14ac:dyDescent="0.3">
      <c r="M2173"/>
      <c r="AM2173"/>
      <c r="AN2173"/>
    </row>
    <row r="2174" spans="13:40" x14ac:dyDescent="0.3">
      <c r="M2174"/>
      <c r="AM2174"/>
      <c r="AN2174"/>
    </row>
    <row r="2175" spans="13:40" x14ac:dyDescent="0.3">
      <c r="M2175"/>
      <c r="AM2175"/>
      <c r="AN2175"/>
    </row>
    <row r="2176" spans="13:40" x14ac:dyDescent="0.3">
      <c r="M2176"/>
      <c r="AM2176"/>
      <c r="AN2176"/>
    </row>
    <row r="2177" spans="13:40" x14ac:dyDescent="0.3">
      <c r="M2177"/>
      <c r="AM2177"/>
      <c r="AN2177"/>
    </row>
    <row r="2178" spans="13:40" x14ac:dyDescent="0.3">
      <c r="M2178"/>
      <c r="AM2178"/>
      <c r="AN2178"/>
    </row>
    <row r="2179" spans="13:40" x14ac:dyDescent="0.3">
      <c r="M2179"/>
      <c r="AM2179"/>
      <c r="AN2179"/>
    </row>
    <row r="2180" spans="13:40" x14ac:dyDescent="0.3">
      <c r="M2180"/>
      <c r="AM2180"/>
      <c r="AN2180"/>
    </row>
    <row r="2181" spans="13:40" x14ac:dyDescent="0.3">
      <c r="M2181"/>
      <c r="AM2181"/>
      <c r="AN2181"/>
    </row>
    <row r="2182" spans="13:40" x14ac:dyDescent="0.3">
      <c r="M2182"/>
      <c r="AM2182"/>
      <c r="AN2182"/>
    </row>
    <row r="2183" spans="13:40" x14ac:dyDescent="0.3">
      <c r="M2183"/>
      <c r="AM2183"/>
      <c r="AN2183"/>
    </row>
    <row r="2184" spans="13:40" x14ac:dyDescent="0.3">
      <c r="M2184"/>
      <c r="AM2184"/>
      <c r="AN2184"/>
    </row>
    <row r="2185" spans="13:40" x14ac:dyDescent="0.3">
      <c r="M2185"/>
      <c r="AM2185"/>
      <c r="AN2185"/>
    </row>
    <row r="2186" spans="13:40" x14ac:dyDescent="0.3">
      <c r="M2186"/>
      <c r="AM2186"/>
      <c r="AN2186"/>
    </row>
    <row r="2187" spans="13:40" x14ac:dyDescent="0.3">
      <c r="M2187"/>
      <c r="AM2187"/>
      <c r="AN2187"/>
    </row>
    <row r="2188" spans="13:40" x14ac:dyDescent="0.3">
      <c r="M2188"/>
      <c r="AM2188"/>
      <c r="AN2188"/>
    </row>
    <row r="2189" spans="13:40" x14ac:dyDescent="0.3">
      <c r="M2189"/>
      <c r="AM2189"/>
      <c r="AN2189"/>
    </row>
    <row r="2190" spans="13:40" x14ac:dyDescent="0.3">
      <c r="M2190"/>
      <c r="AM2190"/>
      <c r="AN2190"/>
    </row>
    <row r="2191" spans="13:40" x14ac:dyDescent="0.3">
      <c r="M2191"/>
      <c r="AM2191"/>
      <c r="AN2191"/>
    </row>
    <row r="2192" spans="13:40" x14ac:dyDescent="0.3">
      <c r="M2192"/>
      <c r="AM2192"/>
      <c r="AN2192"/>
    </row>
    <row r="2193" spans="13:40" x14ac:dyDescent="0.3">
      <c r="M2193"/>
      <c r="AM2193"/>
      <c r="AN2193"/>
    </row>
    <row r="2194" spans="13:40" x14ac:dyDescent="0.3">
      <c r="M2194"/>
      <c r="AM2194"/>
      <c r="AN2194"/>
    </row>
    <row r="2195" spans="13:40" x14ac:dyDescent="0.3">
      <c r="M2195"/>
      <c r="AM2195"/>
      <c r="AN2195"/>
    </row>
    <row r="2196" spans="13:40" x14ac:dyDescent="0.3">
      <c r="M2196"/>
      <c r="AM2196"/>
      <c r="AN2196"/>
    </row>
    <row r="2197" spans="13:40" x14ac:dyDescent="0.3">
      <c r="M2197"/>
      <c r="AM2197"/>
      <c r="AN2197"/>
    </row>
    <row r="2198" spans="13:40" x14ac:dyDescent="0.3">
      <c r="M2198"/>
      <c r="AM2198"/>
      <c r="AN2198"/>
    </row>
    <row r="2199" spans="13:40" x14ac:dyDescent="0.3">
      <c r="M2199"/>
      <c r="AM2199"/>
      <c r="AN2199"/>
    </row>
    <row r="2200" spans="13:40" x14ac:dyDescent="0.3">
      <c r="M2200"/>
      <c r="AM2200"/>
      <c r="AN2200"/>
    </row>
    <row r="2201" spans="13:40" x14ac:dyDescent="0.3">
      <c r="M2201"/>
      <c r="AM2201"/>
      <c r="AN2201"/>
    </row>
    <row r="2202" spans="13:40" x14ac:dyDescent="0.3">
      <c r="M2202"/>
      <c r="AM2202"/>
      <c r="AN2202"/>
    </row>
    <row r="2203" spans="13:40" x14ac:dyDescent="0.3">
      <c r="M2203"/>
      <c r="AM2203"/>
      <c r="AN2203"/>
    </row>
    <row r="2204" spans="13:40" x14ac:dyDescent="0.3">
      <c r="M2204"/>
      <c r="AM2204"/>
      <c r="AN2204"/>
    </row>
    <row r="2205" spans="13:40" x14ac:dyDescent="0.3">
      <c r="M2205"/>
      <c r="AM2205"/>
      <c r="AN2205"/>
    </row>
    <row r="2206" spans="13:40" x14ac:dyDescent="0.3">
      <c r="M2206"/>
      <c r="AM2206"/>
      <c r="AN2206"/>
    </row>
    <row r="2207" spans="13:40" x14ac:dyDescent="0.3">
      <c r="M2207"/>
      <c r="AM2207"/>
      <c r="AN2207"/>
    </row>
    <row r="2208" spans="13:40" x14ac:dyDescent="0.3">
      <c r="M2208"/>
      <c r="AM2208"/>
      <c r="AN2208"/>
    </row>
    <row r="2209" spans="13:40" x14ac:dyDescent="0.3">
      <c r="M2209"/>
      <c r="AM2209"/>
      <c r="AN2209"/>
    </row>
    <row r="2210" spans="13:40" x14ac:dyDescent="0.3">
      <c r="M2210"/>
      <c r="AM2210"/>
      <c r="AN2210"/>
    </row>
    <row r="2211" spans="13:40" x14ac:dyDescent="0.3">
      <c r="M2211"/>
      <c r="AM2211"/>
      <c r="AN2211"/>
    </row>
    <row r="2212" spans="13:40" x14ac:dyDescent="0.3">
      <c r="M2212"/>
      <c r="AM2212"/>
      <c r="AN2212"/>
    </row>
    <row r="2213" spans="13:40" x14ac:dyDescent="0.3">
      <c r="M2213"/>
      <c r="AM2213"/>
      <c r="AN2213"/>
    </row>
    <row r="2214" spans="13:40" x14ac:dyDescent="0.3">
      <c r="M2214"/>
      <c r="AM2214"/>
      <c r="AN2214"/>
    </row>
    <row r="2215" spans="13:40" x14ac:dyDescent="0.3">
      <c r="M2215"/>
      <c r="AM2215"/>
      <c r="AN2215"/>
    </row>
    <row r="2216" spans="13:40" x14ac:dyDescent="0.3">
      <c r="M2216"/>
      <c r="AM2216"/>
      <c r="AN2216"/>
    </row>
    <row r="2217" spans="13:40" x14ac:dyDescent="0.3">
      <c r="M2217"/>
      <c r="AM2217"/>
      <c r="AN2217"/>
    </row>
    <row r="2218" spans="13:40" x14ac:dyDescent="0.3">
      <c r="M2218"/>
      <c r="AM2218"/>
      <c r="AN2218"/>
    </row>
    <row r="2219" spans="13:40" x14ac:dyDescent="0.3">
      <c r="M2219"/>
      <c r="AM2219"/>
      <c r="AN2219"/>
    </row>
    <row r="2220" spans="13:40" x14ac:dyDescent="0.3">
      <c r="M2220"/>
      <c r="AM2220"/>
      <c r="AN2220"/>
    </row>
    <row r="2221" spans="13:40" x14ac:dyDescent="0.3">
      <c r="M2221"/>
      <c r="AM2221"/>
      <c r="AN2221"/>
    </row>
    <row r="2222" spans="13:40" x14ac:dyDescent="0.3">
      <c r="M2222"/>
      <c r="AM2222"/>
      <c r="AN2222"/>
    </row>
    <row r="2223" spans="13:40" x14ac:dyDescent="0.3">
      <c r="M2223"/>
      <c r="AM2223"/>
      <c r="AN2223"/>
    </row>
    <row r="2224" spans="13:40" x14ac:dyDescent="0.3">
      <c r="M2224"/>
      <c r="AM2224"/>
      <c r="AN2224"/>
    </row>
    <row r="2225" spans="13:40" x14ac:dyDescent="0.3">
      <c r="M2225"/>
      <c r="AM2225"/>
      <c r="AN2225"/>
    </row>
    <row r="2226" spans="13:40" x14ac:dyDescent="0.3">
      <c r="M2226"/>
      <c r="AM2226"/>
      <c r="AN2226"/>
    </row>
    <row r="2227" spans="13:40" x14ac:dyDescent="0.3">
      <c r="M2227"/>
      <c r="AM2227"/>
      <c r="AN2227"/>
    </row>
    <row r="2228" spans="13:40" x14ac:dyDescent="0.3">
      <c r="M2228"/>
      <c r="AM2228"/>
      <c r="AN2228"/>
    </row>
    <row r="2229" spans="13:40" x14ac:dyDescent="0.3">
      <c r="M2229"/>
      <c r="AM2229"/>
      <c r="AN2229"/>
    </row>
    <row r="2230" spans="13:40" x14ac:dyDescent="0.3">
      <c r="M2230"/>
      <c r="AM2230"/>
      <c r="AN2230"/>
    </row>
    <row r="2231" spans="13:40" x14ac:dyDescent="0.3">
      <c r="M2231"/>
      <c r="AM2231"/>
      <c r="AN2231"/>
    </row>
    <row r="2232" spans="13:40" x14ac:dyDescent="0.3">
      <c r="M2232"/>
      <c r="AM2232"/>
      <c r="AN2232"/>
    </row>
    <row r="2233" spans="13:40" x14ac:dyDescent="0.3">
      <c r="M2233"/>
      <c r="AM2233"/>
      <c r="AN2233"/>
    </row>
    <row r="2234" spans="13:40" x14ac:dyDescent="0.3">
      <c r="M2234"/>
      <c r="AM2234"/>
      <c r="AN2234"/>
    </row>
    <row r="2235" spans="13:40" x14ac:dyDescent="0.3">
      <c r="M2235"/>
      <c r="AM2235"/>
      <c r="AN2235"/>
    </row>
    <row r="2236" spans="13:40" x14ac:dyDescent="0.3">
      <c r="M2236"/>
      <c r="AM2236"/>
      <c r="AN2236"/>
    </row>
    <row r="2237" spans="13:40" x14ac:dyDescent="0.3">
      <c r="M2237"/>
      <c r="AM2237"/>
      <c r="AN2237"/>
    </row>
    <row r="2238" spans="13:40" x14ac:dyDescent="0.3">
      <c r="M2238"/>
      <c r="AM2238"/>
      <c r="AN2238"/>
    </row>
    <row r="2239" spans="13:40" x14ac:dyDescent="0.3">
      <c r="M2239"/>
      <c r="AM2239"/>
      <c r="AN2239"/>
    </row>
    <row r="2240" spans="13:40" x14ac:dyDescent="0.3">
      <c r="M2240"/>
      <c r="AM2240"/>
      <c r="AN2240"/>
    </row>
    <row r="2241" spans="13:40" x14ac:dyDescent="0.3">
      <c r="M2241"/>
      <c r="AM2241"/>
      <c r="AN2241"/>
    </row>
    <row r="2242" spans="13:40" x14ac:dyDescent="0.3">
      <c r="M2242"/>
      <c r="AM2242"/>
      <c r="AN2242"/>
    </row>
    <row r="2243" spans="13:40" x14ac:dyDescent="0.3">
      <c r="M2243"/>
      <c r="AM2243"/>
      <c r="AN2243"/>
    </row>
    <row r="2244" spans="13:40" x14ac:dyDescent="0.3">
      <c r="M2244"/>
      <c r="AM2244"/>
      <c r="AN2244"/>
    </row>
    <row r="2245" spans="13:40" x14ac:dyDescent="0.3">
      <c r="M2245"/>
      <c r="AM2245"/>
      <c r="AN2245"/>
    </row>
    <row r="2246" spans="13:40" x14ac:dyDescent="0.3">
      <c r="M2246"/>
      <c r="AM2246"/>
      <c r="AN2246"/>
    </row>
    <row r="2247" spans="13:40" x14ac:dyDescent="0.3">
      <c r="M2247"/>
      <c r="AM2247"/>
      <c r="AN2247"/>
    </row>
    <row r="2248" spans="13:40" x14ac:dyDescent="0.3">
      <c r="M2248"/>
      <c r="AM2248"/>
      <c r="AN2248"/>
    </row>
    <row r="2249" spans="13:40" x14ac:dyDescent="0.3">
      <c r="M2249"/>
      <c r="AM2249"/>
      <c r="AN2249"/>
    </row>
    <row r="2250" spans="13:40" x14ac:dyDescent="0.3">
      <c r="M2250"/>
      <c r="AM2250"/>
      <c r="AN2250"/>
    </row>
    <row r="2251" spans="13:40" x14ac:dyDescent="0.3">
      <c r="M2251"/>
      <c r="AM2251"/>
      <c r="AN2251"/>
    </row>
    <row r="2252" spans="13:40" x14ac:dyDescent="0.3">
      <c r="M2252"/>
      <c r="AM2252"/>
      <c r="AN2252"/>
    </row>
    <row r="2253" spans="13:40" x14ac:dyDescent="0.3">
      <c r="M2253"/>
      <c r="AM2253"/>
      <c r="AN2253"/>
    </row>
    <row r="2254" spans="13:40" x14ac:dyDescent="0.3">
      <c r="M2254"/>
      <c r="AM2254"/>
      <c r="AN2254"/>
    </row>
    <row r="2255" spans="13:40" x14ac:dyDescent="0.3">
      <c r="M2255"/>
      <c r="AM2255"/>
      <c r="AN2255"/>
    </row>
    <row r="2256" spans="13:40" x14ac:dyDescent="0.3">
      <c r="M2256"/>
      <c r="AM2256"/>
      <c r="AN2256"/>
    </row>
    <row r="2257" spans="13:40" x14ac:dyDescent="0.3">
      <c r="M2257"/>
      <c r="AM2257"/>
      <c r="AN2257"/>
    </row>
    <row r="2258" spans="13:40" x14ac:dyDescent="0.3">
      <c r="M2258"/>
      <c r="AM2258"/>
      <c r="AN2258"/>
    </row>
    <row r="2259" spans="13:40" x14ac:dyDescent="0.3">
      <c r="M2259"/>
      <c r="AM2259"/>
      <c r="AN2259"/>
    </row>
    <row r="2260" spans="13:40" x14ac:dyDescent="0.3">
      <c r="M2260"/>
      <c r="AM2260"/>
      <c r="AN2260"/>
    </row>
    <row r="2261" spans="13:40" x14ac:dyDescent="0.3">
      <c r="M2261"/>
      <c r="AM2261"/>
      <c r="AN2261"/>
    </row>
    <row r="2262" spans="13:40" x14ac:dyDescent="0.3">
      <c r="M2262"/>
      <c r="AM2262"/>
      <c r="AN2262"/>
    </row>
    <row r="2263" spans="13:40" x14ac:dyDescent="0.3">
      <c r="M2263"/>
      <c r="AM2263"/>
      <c r="AN2263"/>
    </row>
    <row r="2264" spans="13:40" x14ac:dyDescent="0.3">
      <c r="M2264"/>
      <c r="AM2264"/>
      <c r="AN2264"/>
    </row>
    <row r="2265" spans="13:40" x14ac:dyDescent="0.3">
      <c r="M2265"/>
      <c r="AM2265"/>
      <c r="AN2265"/>
    </row>
    <row r="2266" spans="13:40" x14ac:dyDescent="0.3">
      <c r="M2266"/>
      <c r="AM2266"/>
      <c r="AN2266"/>
    </row>
    <row r="2267" spans="13:40" x14ac:dyDescent="0.3">
      <c r="M2267"/>
      <c r="AM2267"/>
      <c r="AN2267"/>
    </row>
    <row r="2268" spans="13:40" x14ac:dyDescent="0.3">
      <c r="M2268"/>
      <c r="AM2268"/>
      <c r="AN2268"/>
    </row>
    <row r="2269" spans="13:40" x14ac:dyDescent="0.3">
      <c r="M2269"/>
      <c r="AM2269"/>
      <c r="AN2269"/>
    </row>
    <row r="2270" spans="13:40" x14ac:dyDescent="0.3">
      <c r="M2270"/>
      <c r="AM2270"/>
      <c r="AN2270"/>
    </row>
    <row r="2271" spans="13:40" x14ac:dyDescent="0.3">
      <c r="M2271"/>
      <c r="AM2271"/>
      <c r="AN2271"/>
    </row>
    <row r="2272" spans="13:40" x14ac:dyDescent="0.3">
      <c r="M2272"/>
      <c r="AM2272"/>
      <c r="AN2272"/>
    </row>
    <row r="2273" spans="13:40" x14ac:dyDescent="0.3">
      <c r="M2273"/>
      <c r="AM2273"/>
      <c r="AN2273"/>
    </row>
    <row r="2274" spans="13:40" x14ac:dyDescent="0.3">
      <c r="M2274"/>
      <c r="AM2274"/>
      <c r="AN2274"/>
    </row>
    <row r="2275" spans="13:40" x14ac:dyDescent="0.3">
      <c r="M2275"/>
      <c r="AM2275"/>
      <c r="AN2275"/>
    </row>
    <row r="2276" spans="13:40" x14ac:dyDescent="0.3">
      <c r="M2276"/>
      <c r="AM2276"/>
      <c r="AN2276"/>
    </row>
    <row r="2277" spans="13:40" x14ac:dyDescent="0.3">
      <c r="M2277"/>
      <c r="AM2277"/>
      <c r="AN2277"/>
    </row>
    <row r="2278" spans="13:40" x14ac:dyDescent="0.3">
      <c r="M2278"/>
      <c r="AM2278"/>
      <c r="AN2278"/>
    </row>
    <row r="2279" spans="13:40" x14ac:dyDescent="0.3">
      <c r="M2279"/>
      <c r="AM2279"/>
      <c r="AN2279"/>
    </row>
    <row r="2280" spans="13:40" x14ac:dyDescent="0.3">
      <c r="M2280"/>
      <c r="AM2280"/>
      <c r="AN2280"/>
    </row>
    <row r="2281" spans="13:40" x14ac:dyDescent="0.3">
      <c r="M2281"/>
      <c r="AM2281"/>
      <c r="AN2281"/>
    </row>
    <row r="2282" spans="13:40" x14ac:dyDescent="0.3">
      <c r="M2282"/>
      <c r="AM2282"/>
      <c r="AN2282"/>
    </row>
    <row r="2283" spans="13:40" x14ac:dyDescent="0.3">
      <c r="M2283"/>
      <c r="AM2283"/>
      <c r="AN2283"/>
    </row>
    <row r="2284" spans="13:40" x14ac:dyDescent="0.3">
      <c r="M2284"/>
      <c r="AM2284"/>
      <c r="AN2284"/>
    </row>
    <row r="2285" spans="13:40" x14ac:dyDescent="0.3">
      <c r="M2285"/>
      <c r="AM2285"/>
      <c r="AN2285"/>
    </row>
    <row r="2286" spans="13:40" x14ac:dyDescent="0.3">
      <c r="M2286"/>
      <c r="AM2286"/>
      <c r="AN2286"/>
    </row>
    <row r="2287" spans="13:40" x14ac:dyDescent="0.3">
      <c r="M2287"/>
      <c r="AM2287"/>
      <c r="AN2287"/>
    </row>
    <row r="2288" spans="13:40" x14ac:dyDescent="0.3">
      <c r="M2288"/>
      <c r="AM2288"/>
      <c r="AN2288"/>
    </row>
    <row r="2289" spans="13:40" x14ac:dyDescent="0.3">
      <c r="M2289"/>
      <c r="AM2289"/>
      <c r="AN2289"/>
    </row>
    <row r="2290" spans="13:40" x14ac:dyDescent="0.3">
      <c r="M2290"/>
      <c r="AM2290"/>
      <c r="AN2290"/>
    </row>
    <row r="2291" spans="13:40" x14ac:dyDescent="0.3">
      <c r="M2291"/>
      <c r="AM2291"/>
      <c r="AN2291"/>
    </row>
    <row r="2292" spans="13:40" x14ac:dyDescent="0.3">
      <c r="M2292"/>
      <c r="AM2292"/>
      <c r="AN2292"/>
    </row>
    <row r="2293" spans="13:40" x14ac:dyDescent="0.3">
      <c r="M2293"/>
      <c r="AM2293"/>
      <c r="AN2293"/>
    </row>
    <row r="2294" spans="13:40" x14ac:dyDescent="0.3">
      <c r="M2294"/>
      <c r="AM2294"/>
      <c r="AN2294"/>
    </row>
    <row r="2295" spans="13:40" x14ac:dyDescent="0.3">
      <c r="M2295"/>
      <c r="AM2295"/>
      <c r="AN2295"/>
    </row>
    <row r="2296" spans="13:40" x14ac:dyDescent="0.3">
      <c r="M2296"/>
      <c r="AM2296"/>
      <c r="AN2296"/>
    </row>
    <row r="2297" spans="13:40" x14ac:dyDescent="0.3">
      <c r="M2297"/>
      <c r="AM2297"/>
      <c r="AN2297"/>
    </row>
    <row r="2298" spans="13:40" x14ac:dyDescent="0.3">
      <c r="M2298"/>
      <c r="AM2298"/>
      <c r="AN2298"/>
    </row>
    <row r="2299" spans="13:40" x14ac:dyDescent="0.3">
      <c r="M2299"/>
      <c r="AM2299"/>
      <c r="AN2299"/>
    </row>
    <row r="2300" spans="13:40" x14ac:dyDescent="0.3">
      <c r="M2300"/>
      <c r="AM2300"/>
      <c r="AN2300"/>
    </row>
    <row r="2301" spans="13:40" x14ac:dyDescent="0.3">
      <c r="M2301"/>
      <c r="AM2301"/>
      <c r="AN2301"/>
    </row>
    <row r="2302" spans="13:40" x14ac:dyDescent="0.3">
      <c r="M2302"/>
      <c r="AM2302"/>
      <c r="AN2302"/>
    </row>
    <row r="2303" spans="13:40" x14ac:dyDescent="0.3">
      <c r="M2303"/>
      <c r="AM2303"/>
      <c r="AN2303"/>
    </row>
    <row r="2304" spans="13:40" x14ac:dyDescent="0.3">
      <c r="M2304"/>
      <c r="AM2304"/>
      <c r="AN2304"/>
    </row>
    <row r="2305" spans="13:40" x14ac:dyDescent="0.3">
      <c r="M2305"/>
      <c r="AM2305"/>
      <c r="AN2305"/>
    </row>
    <row r="2306" spans="13:40" x14ac:dyDescent="0.3">
      <c r="M2306"/>
      <c r="AM2306"/>
      <c r="AN2306"/>
    </row>
    <row r="2307" spans="13:40" x14ac:dyDescent="0.3">
      <c r="M2307"/>
      <c r="AM2307"/>
      <c r="AN2307"/>
    </row>
    <row r="2308" spans="13:40" x14ac:dyDescent="0.3">
      <c r="M2308"/>
      <c r="AM2308"/>
      <c r="AN2308"/>
    </row>
    <row r="2309" spans="13:40" x14ac:dyDescent="0.3">
      <c r="M2309"/>
      <c r="AM2309"/>
      <c r="AN2309"/>
    </row>
    <row r="2310" spans="13:40" x14ac:dyDescent="0.3">
      <c r="M2310"/>
      <c r="AM2310"/>
      <c r="AN2310"/>
    </row>
    <row r="2311" spans="13:40" x14ac:dyDescent="0.3">
      <c r="M2311"/>
      <c r="AM2311"/>
      <c r="AN2311"/>
    </row>
    <row r="2312" spans="13:40" x14ac:dyDescent="0.3">
      <c r="M2312"/>
      <c r="AM2312"/>
      <c r="AN2312"/>
    </row>
    <row r="2313" spans="13:40" x14ac:dyDescent="0.3">
      <c r="M2313"/>
      <c r="AM2313"/>
      <c r="AN2313"/>
    </row>
    <row r="2314" spans="13:40" x14ac:dyDescent="0.3">
      <c r="M2314"/>
      <c r="AM2314"/>
      <c r="AN2314"/>
    </row>
    <row r="2315" spans="13:40" x14ac:dyDescent="0.3">
      <c r="M2315"/>
      <c r="AM2315"/>
      <c r="AN2315"/>
    </row>
    <row r="2316" spans="13:40" x14ac:dyDescent="0.3">
      <c r="M2316"/>
      <c r="AM2316"/>
      <c r="AN2316"/>
    </row>
    <row r="2317" spans="13:40" x14ac:dyDescent="0.3">
      <c r="M2317"/>
      <c r="AM2317"/>
      <c r="AN2317"/>
    </row>
    <row r="2318" spans="13:40" x14ac:dyDescent="0.3">
      <c r="M2318"/>
      <c r="AM2318"/>
      <c r="AN2318"/>
    </row>
    <row r="2319" spans="13:40" x14ac:dyDescent="0.3">
      <c r="M2319"/>
      <c r="AM2319"/>
      <c r="AN2319"/>
    </row>
    <row r="2320" spans="13:40" x14ac:dyDescent="0.3">
      <c r="M2320"/>
      <c r="AM2320"/>
      <c r="AN2320"/>
    </row>
    <row r="2321" spans="13:40" x14ac:dyDescent="0.3">
      <c r="M2321"/>
      <c r="AM2321"/>
      <c r="AN2321"/>
    </row>
    <row r="2322" spans="13:40" x14ac:dyDescent="0.3">
      <c r="M2322"/>
      <c r="AM2322"/>
      <c r="AN2322"/>
    </row>
    <row r="2323" spans="13:40" x14ac:dyDescent="0.3">
      <c r="M2323"/>
      <c r="AM2323"/>
      <c r="AN2323"/>
    </row>
    <row r="2324" spans="13:40" x14ac:dyDescent="0.3">
      <c r="M2324"/>
      <c r="AM2324"/>
      <c r="AN2324"/>
    </row>
    <row r="2325" spans="13:40" x14ac:dyDescent="0.3">
      <c r="M2325"/>
      <c r="AM2325"/>
      <c r="AN2325"/>
    </row>
    <row r="2326" spans="13:40" x14ac:dyDescent="0.3">
      <c r="M2326"/>
      <c r="AM2326"/>
      <c r="AN2326"/>
    </row>
    <row r="2327" spans="13:40" x14ac:dyDescent="0.3">
      <c r="M2327"/>
      <c r="AM2327"/>
      <c r="AN2327"/>
    </row>
    <row r="2328" spans="13:40" x14ac:dyDescent="0.3">
      <c r="M2328"/>
      <c r="AM2328"/>
      <c r="AN2328"/>
    </row>
    <row r="2329" spans="13:40" x14ac:dyDescent="0.3">
      <c r="M2329"/>
      <c r="AM2329"/>
      <c r="AN2329"/>
    </row>
    <row r="2330" spans="13:40" x14ac:dyDescent="0.3">
      <c r="M2330"/>
      <c r="AM2330"/>
      <c r="AN2330"/>
    </row>
    <row r="2331" spans="13:40" x14ac:dyDescent="0.3">
      <c r="M2331"/>
      <c r="AM2331"/>
      <c r="AN2331"/>
    </row>
    <row r="2332" spans="13:40" x14ac:dyDescent="0.3">
      <c r="M2332"/>
      <c r="AM2332"/>
      <c r="AN2332"/>
    </row>
    <row r="2333" spans="13:40" x14ac:dyDescent="0.3">
      <c r="M2333"/>
      <c r="AM2333"/>
      <c r="AN2333"/>
    </row>
    <row r="2334" spans="13:40" x14ac:dyDescent="0.3">
      <c r="M2334"/>
      <c r="AM2334"/>
      <c r="AN2334"/>
    </row>
    <row r="2335" spans="13:40" x14ac:dyDescent="0.3">
      <c r="M2335"/>
      <c r="AM2335"/>
      <c r="AN2335"/>
    </row>
    <row r="2336" spans="13:40" x14ac:dyDescent="0.3">
      <c r="M2336"/>
      <c r="AM2336"/>
      <c r="AN2336"/>
    </row>
    <row r="2337" spans="13:40" x14ac:dyDescent="0.3">
      <c r="M2337"/>
      <c r="AM2337"/>
      <c r="AN2337"/>
    </row>
    <row r="2338" spans="13:40" x14ac:dyDescent="0.3">
      <c r="M2338"/>
      <c r="AM2338"/>
      <c r="AN2338"/>
    </row>
    <row r="2339" spans="13:40" x14ac:dyDescent="0.3">
      <c r="M2339"/>
      <c r="AM2339"/>
      <c r="AN2339"/>
    </row>
    <row r="2340" spans="13:40" x14ac:dyDescent="0.3">
      <c r="M2340"/>
      <c r="AM2340"/>
      <c r="AN2340"/>
    </row>
    <row r="2341" spans="13:40" x14ac:dyDescent="0.3">
      <c r="M2341"/>
      <c r="AM2341"/>
      <c r="AN2341"/>
    </row>
    <row r="2342" spans="13:40" x14ac:dyDescent="0.3">
      <c r="M2342"/>
      <c r="AM2342"/>
      <c r="AN2342"/>
    </row>
    <row r="2343" spans="13:40" x14ac:dyDescent="0.3">
      <c r="M2343"/>
      <c r="AM2343"/>
      <c r="AN2343"/>
    </row>
    <row r="2344" spans="13:40" x14ac:dyDescent="0.3">
      <c r="M2344"/>
      <c r="AM2344"/>
      <c r="AN2344"/>
    </row>
    <row r="2345" spans="13:40" x14ac:dyDescent="0.3">
      <c r="M2345"/>
      <c r="AM2345"/>
      <c r="AN2345"/>
    </row>
    <row r="2346" spans="13:40" x14ac:dyDescent="0.3">
      <c r="M2346"/>
      <c r="AM2346"/>
      <c r="AN2346"/>
    </row>
    <row r="2347" spans="13:40" x14ac:dyDescent="0.3">
      <c r="M2347"/>
      <c r="AM2347"/>
      <c r="AN2347"/>
    </row>
    <row r="2348" spans="13:40" x14ac:dyDescent="0.3">
      <c r="M2348"/>
      <c r="AM2348"/>
      <c r="AN2348"/>
    </row>
    <row r="2349" spans="13:40" x14ac:dyDescent="0.3">
      <c r="M2349"/>
      <c r="AM2349"/>
      <c r="AN2349"/>
    </row>
    <row r="2350" spans="13:40" x14ac:dyDescent="0.3">
      <c r="M2350"/>
      <c r="AM2350"/>
      <c r="AN2350"/>
    </row>
    <row r="2351" spans="13:40" x14ac:dyDescent="0.3">
      <c r="M2351"/>
      <c r="AM2351"/>
      <c r="AN2351"/>
    </row>
    <row r="2352" spans="13:40" x14ac:dyDescent="0.3">
      <c r="M2352"/>
      <c r="AM2352"/>
      <c r="AN2352"/>
    </row>
    <row r="2353" spans="13:40" x14ac:dyDescent="0.3">
      <c r="M2353"/>
      <c r="AM2353"/>
      <c r="AN2353"/>
    </row>
    <row r="2354" spans="13:40" x14ac:dyDescent="0.3">
      <c r="M2354"/>
      <c r="AM2354"/>
      <c r="AN2354"/>
    </row>
    <row r="2355" spans="13:40" x14ac:dyDescent="0.3">
      <c r="M2355"/>
      <c r="AM2355"/>
      <c r="AN2355"/>
    </row>
    <row r="2356" spans="13:40" x14ac:dyDescent="0.3">
      <c r="M2356"/>
      <c r="AM2356"/>
      <c r="AN2356"/>
    </row>
    <row r="2357" spans="13:40" x14ac:dyDescent="0.3">
      <c r="M2357"/>
      <c r="AM2357"/>
      <c r="AN2357"/>
    </row>
    <row r="2358" spans="13:40" x14ac:dyDescent="0.3">
      <c r="M2358"/>
      <c r="AM2358"/>
      <c r="AN2358"/>
    </row>
    <row r="2359" spans="13:40" x14ac:dyDescent="0.3">
      <c r="M2359"/>
      <c r="AM2359"/>
      <c r="AN2359"/>
    </row>
    <row r="2360" spans="13:40" x14ac:dyDescent="0.3">
      <c r="M2360"/>
      <c r="AM2360"/>
      <c r="AN2360"/>
    </row>
    <row r="2361" spans="13:40" x14ac:dyDescent="0.3">
      <c r="M2361"/>
      <c r="AM2361"/>
      <c r="AN2361"/>
    </row>
    <row r="2362" spans="13:40" x14ac:dyDescent="0.3">
      <c r="M2362"/>
      <c r="AM2362"/>
      <c r="AN2362"/>
    </row>
    <row r="2363" spans="13:40" x14ac:dyDescent="0.3">
      <c r="M2363"/>
      <c r="AM2363"/>
      <c r="AN2363"/>
    </row>
    <row r="2364" spans="13:40" x14ac:dyDescent="0.3">
      <c r="M2364"/>
      <c r="AM2364"/>
      <c r="AN2364"/>
    </row>
    <row r="2365" spans="13:40" x14ac:dyDescent="0.3">
      <c r="M2365"/>
      <c r="AM2365"/>
      <c r="AN2365"/>
    </row>
    <row r="2366" spans="13:40" x14ac:dyDescent="0.3">
      <c r="M2366"/>
      <c r="AM2366"/>
      <c r="AN2366"/>
    </row>
    <row r="2367" spans="13:40" x14ac:dyDescent="0.3">
      <c r="M2367"/>
      <c r="AM2367"/>
      <c r="AN2367"/>
    </row>
    <row r="2368" spans="13:40" x14ac:dyDescent="0.3">
      <c r="M2368"/>
      <c r="AM2368"/>
      <c r="AN2368"/>
    </row>
    <row r="2369" spans="13:40" x14ac:dyDescent="0.3">
      <c r="M2369"/>
      <c r="AM2369"/>
      <c r="AN2369"/>
    </row>
    <row r="2370" spans="13:40" x14ac:dyDescent="0.3">
      <c r="M2370"/>
      <c r="AM2370"/>
      <c r="AN2370"/>
    </row>
    <row r="2371" spans="13:40" x14ac:dyDescent="0.3">
      <c r="M2371"/>
      <c r="AM2371"/>
      <c r="AN2371"/>
    </row>
    <row r="2372" spans="13:40" x14ac:dyDescent="0.3">
      <c r="M2372"/>
      <c r="AM2372"/>
      <c r="AN2372"/>
    </row>
    <row r="2373" spans="13:40" x14ac:dyDescent="0.3">
      <c r="M2373"/>
      <c r="AM2373"/>
      <c r="AN2373"/>
    </row>
    <row r="2374" spans="13:40" x14ac:dyDescent="0.3">
      <c r="M2374"/>
      <c r="AM2374"/>
      <c r="AN2374"/>
    </row>
    <row r="2375" spans="13:40" x14ac:dyDescent="0.3">
      <c r="M2375"/>
      <c r="AM2375"/>
      <c r="AN2375"/>
    </row>
    <row r="2376" spans="13:40" x14ac:dyDescent="0.3">
      <c r="M2376"/>
      <c r="AM2376"/>
      <c r="AN2376"/>
    </row>
    <row r="2377" spans="13:40" x14ac:dyDescent="0.3">
      <c r="M2377"/>
      <c r="AM2377"/>
      <c r="AN2377"/>
    </row>
    <row r="2378" spans="13:40" x14ac:dyDescent="0.3">
      <c r="M2378"/>
      <c r="AM2378"/>
      <c r="AN2378"/>
    </row>
    <row r="2379" spans="13:40" x14ac:dyDescent="0.3">
      <c r="M2379"/>
      <c r="AM2379"/>
      <c r="AN2379"/>
    </row>
    <row r="2380" spans="13:40" x14ac:dyDescent="0.3">
      <c r="M2380"/>
      <c r="AM2380"/>
      <c r="AN2380"/>
    </row>
    <row r="2381" spans="13:40" x14ac:dyDescent="0.3">
      <c r="M2381"/>
      <c r="AM2381"/>
      <c r="AN2381"/>
    </row>
    <row r="2382" spans="13:40" x14ac:dyDescent="0.3">
      <c r="M2382"/>
      <c r="AM2382"/>
      <c r="AN2382"/>
    </row>
    <row r="2383" spans="13:40" x14ac:dyDescent="0.3">
      <c r="M2383"/>
      <c r="AM2383"/>
      <c r="AN2383"/>
    </row>
    <row r="2384" spans="13:40" x14ac:dyDescent="0.3">
      <c r="M2384"/>
      <c r="AM2384"/>
      <c r="AN2384"/>
    </row>
    <row r="2385" spans="13:40" x14ac:dyDescent="0.3">
      <c r="M2385"/>
      <c r="AM2385"/>
      <c r="AN2385"/>
    </row>
    <row r="2386" spans="13:40" x14ac:dyDescent="0.3">
      <c r="M2386"/>
      <c r="AM2386"/>
      <c r="AN2386"/>
    </row>
    <row r="2387" spans="13:40" x14ac:dyDescent="0.3">
      <c r="M2387"/>
      <c r="AM2387"/>
      <c r="AN2387"/>
    </row>
    <row r="2388" spans="13:40" x14ac:dyDescent="0.3">
      <c r="M2388"/>
      <c r="AM2388"/>
      <c r="AN2388"/>
    </row>
    <row r="2389" spans="13:40" x14ac:dyDescent="0.3">
      <c r="M2389"/>
      <c r="AM2389"/>
      <c r="AN2389"/>
    </row>
    <row r="2390" spans="13:40" x14ac:dyDescent="0.3">
      <c r="M2390"/>
      <c r="AM2390"/>
      <c r="AN2390"/>
    </row>
    <row r="2391" spans="13:40" x14ac:dyDescent="0.3">
      <c r="M2391"/>
      <c r="AM2391"/>
      <c r="AN2391"/>
    </row>
    <row r="2392" spans="13:40" x14ac:dyDescent="0.3">
      <c r="M2392"/>
      <c r="AM2392"/>
      <c r="AN2392"/>
    </row>
    <row r="2393" spans="13:40" x14ac:dyDescent="0.3">
      <c r="M2393"/>
      <c r="AM2393"/>
      <c r="AN2393"/>
    </row>
    <row r="2394" spans="13:40" x14ac:dyDescent="0.3">
      <c r="M2394"/>
      <c r="AM2394"/>
      <c r="AN2394"/>
    </row>
    <row r="2395" spans="13:40" x14ac:dyDescent="0.3">
      <c r="M2395"/>
      <c r="AM2395"/>
      <c r="AN2395"/>
    </row>
    <row r="2396" spans="13:40" x14ac:dyDescent="0.3">
      <c r="M2396"/>
      <c r="AM2396"/>
      <c r="AN2396"/>
    </row>
    <row r="2397" spans="13:40" x14ac:dyDescent="0.3">
      <c r="M2397"/>
      <c r="AM2397"/>
      <c r="AN2397"/>
    </row>
    <row r="2398" spans="13:40" x14ac:dyDescent="0.3">
      <c r="M2398"/>
      <c r="AM2398"/>
      <c r="AN2398"/>
    </row>
    <row r="2399" spans="13:40" x14ac:dyDescent="0.3">
      <c r="M2399"/>
      <c r="AM2399"/>
      <c r="AN2399"/>
    </row>
    <row r="2400" spans="13:40" x14ac:dyDescent="0.3">
      <c r="M2400"/>
      <c r="AM2400"/>
      <c r="AN2400"/>
    </row>
    <row r="2401" spans="13:40" x14ac:dyDescent="0.3">
      <c r="M2401"/>
      <c r="AM2401"/>
      <c r="AN2401"/>
    </row>
    <row r="2402" spans="13:40" x14ac:dyDescent="0.3">
      <c r="M2402"/>
      <c r="AM2402"/>
      <c r="AN2402"/>
    </row>
    <row r="2403" spans="13:40" x14ac:dyDescent="0.3">
      <c r="M2403"/>
      <c r="AM2403"/>
      <c r="AN2403"/>
    </row>
    <row r="2404" spans="13:40" x14ac:dyDescent="0.3">
      <c r="M2404"/>
      <c r="AM2404"/>
      <c r="AN2404"/>
    </row>
    <row r="2405" spans="13:40" x14ac:dyDescent="0.3">
      <c r="M2405"/>
      <c r="AM2405"/>
      <c r="AN2405"/>
    </row>
    <row r="2406" spans="13:40" x14ac:dyDescent="0.3">
      <c r="M2406"/>
      <c r="AM2406"/>
      <c r="AN2406"/>
    </row>
    <row r="2407" spans="13:40" x14ac:dyDescent="0.3">
      <c r="M2407"/>
      <c r="AM2407"/>
      <c r="AN2407"/>
    </row>
    <row r="2408" spans="13:40" x14ac:dyDescent="0.3">
      <c r="M2408"/>
      <c r="AM2408"/>
      <c r="AN2408"/>
    </row>
    <row r="2409" spans="13:40" x14ac:dyDescent="0.3">
      <c r="M2409"/>
      <c r="AM2409"/>
      <c r="AN2409"/>
    </row>
    <row r="2410" spans="13:40" x14ac:dyDescent="0.3">
      <c r="M2410"/>
      <c r="AM2410"/>
      <c r="AN2410"/>
    </row>
    <row r="2411" spans="13:40" x14ac:dyDescent="0.3">
      <c r="M2411"/>
      <c r="AM2411"/>
      <c r="AN2411"/>
    </row>
    <row r="2412" spans="13:40" x14ac:dyDescent="0.3">
      <c r="M2412"/>
      <c r="AM2412"/>
      <c r="AN2412"/>
    </row>
    <row r="2413" spans="13:40" x14ac:dyDescent="0.3">
      <c r="M2413"/>
      <c r="AM2413"/>
      <c r="AN2413"/>
    </row>
    <row r="2414" spans="13:40" x14ac:dyDescent="0.3">
      <c r="M2414"/>
      <c r="AM2414"/>
      <c r="AN2414"/>
    </row>
    <row r="2415" spans="13:40" x14ac:dyDescent="0.3">
      <c r="M2415"/>
      <c r="AM2415"/>
      <c r="AN2415"/>
    </row>
    <row r="2416" spans="13:40" x14ac:dyDescent="0.3">
      <c r="M2416"/>
      <c r="AM2416"/>
      <c r="AN2416"/>
    </row>
    <row r="2417" spans="13:40" x14ac:dyDescent="0.3">
      <c r="M2417"/>
      <c r="AM2417"/>
      <c r="AN2417"/>
    </row>
    <row r="2418" spans="13:40" x14ac:dyDescent="0.3">
      <c r="M2418"/>
      <c r="AM2418"/>
      <c r="AN2418"/>
    </row>
    <row r="2419" spans="13:40" x14ac:dyDescent="0.3">
      <c r="M2419"/>
      <c r="AM2419"/>
      <c r="AN2419"/>
    </row>
    <row r="2420" spans="13:40" x14ac:dyDescent="0.3">
      <c r="M2420"/>
      <c r="AM2420"/>
      <c r="AN2420"/>
    </row>
    <row r="2421" spans="13:40" x14ac:dyDescent="0.3">
      <c r="M2421"/>
      <c r="AM2421"/>
      <c r="AN2421"/>
    </row>
    <row r="2422" spans="13:40" x14ac:dyDescent="0.3">
      <c r="M2422"/>
      <c r="AM2422"/>
      <c r="AN2422"/>
    </row>
    <row r="2423" spans="13:40" x14ac:dyDescent="0.3">
      <c r="M2423"/>
      <c r="AM2423"/>
      <c r="AN2423"/>
    </row>
    <row r="2424" spans="13:40" x14ac:dyDescent="0.3">
      <c r="M2424"/>
      <c r="AM2424"/>
      <c r="AN2424"/>
    </row>
    <row r="2425" spans="13:40" x14ac:dyDescent="0.3">
      <c r="M2425"/>
      <c r="AM2425"/>
      <c r="AN2425"/>
    </row>
    <row r="2426" spans="13:40" x14ac:dyDescent="0.3">
      <c r="M2426"/>
      <c r="AM2426"/>
      <c r="AN2426"/>
    </row>
    <row r="2427" spans="13:40" x14ac:dyDescent="0.3">
      <c r="M2427"/>
      <c r="AM2427"/>
      <c r="AN2427"/>
    </row>
    <row r="2428" spans="13:40" x14ac:dyDescent="0.3">
      <c r="M2428"/>
      <c r="AM2428"/>
      <c r="AN2428"/>
    </row>
    <row r="2429" spans="13:40" x14ac:dyDescent="0.3">
      <c r="M2429"/>
      <c r="AM2429"/>
      <c r="AN2429"/>
    </row>
    <row r="2430" spans="13:40" x14ac:dyDescent="0.3">
      <c r="M2430"/>
      <c r="AM2430"/>
      <c r="AN2430"/>
    </row>
    <row r="2431" spans="13:40" x14ac:dyDescent="0.3">
      <c r="M2431"/>
      <c r="AM2431"/>
      <c r="AN2431"/>
    </row>
    <row r="2432" spans="13:40" x14ac:dyDescent="0.3">
      <c r="M2432"/>
      <c r="AM2432"/>
      <c r="AN2432"/>
    </row>
    <row r="2433" spans="13:40" x14ac:dyDescent="0.3">
      <c r="M2433"/>
      <c r="AM2433"/>
      <c r="AN2433"/>
    </row>
    <row r="2434" spans="13:40" x14ac:dyDescent="0.3">
      <c r="M2434"/>
      <c r="AM2434"/>
      <c r="AN2434"/>
    </row>
    <row r="2435" spans="13:40" x14ac:dyDescent="0.3">
      <c r="M2435"/>
      <c r="AM2435"/>
      <c r="AN2435"/>
    </row>
    <row r="2436" spans="13:40" x14ac:dyDescent="0.3">
      <c r="M2436"/>
      <c r="AM2436"/>
      <c r="AN2436"/>
    </row>
    <row r="2437" spans="13:40" x14ac:dyDescent="0.3">
      <c r="M2437"/>
      <c r="AM2437"/>
      <c r="AN2437"/>
    </row>
    <row r="2438" spans="13:40" x14ac:dyDescent="0.3">
      <c r="M2438"/>
      <c r="AM2438"/>
      <c r="AN2438"/>
    </row>
    <row r="2439" spans="13:40" x14ac:dyDescent="0.3">
      <c r="M2439"/>
      <c r="AM2439"/>
      <c r="AN2439"/>
    </row>
    <row r="2440" spans="13:40" x14ac:dyDescent="0.3">
      <c r="M2440"/>
      <c r="AM2440"/>
      <c r="AN2440"/>
    </row>
    <row r="2441" spans="13:40" x14ac:dyDescent="0.3">
      <c r="M2441"/>
      <c r="AM2441"/>
      <c r="AN2441"/>
    </row>
    <row r="2442" spans="13:40" x14ac:dyDescent="0.3">
      <c r="M2442"/>
      <c r="AM2442"/>
      <c r="AN2442"/>
    </row>
    <row r="2443" spans="13:40" x14ac:dyDescent="0.3">
      <c r="M2443"/>
      <c r="AM2443"/>
      <c r="AN2443"/>
    </row>
    <row r="2444" spans="13:40" x14ac:dyDescent="0.3">
      <c r="M2444"/>
      <c r="AM2444"/>
      <c r="AN2444"/>
    </row>
    <row r="2445" spans="13:40" x14ac:dyDescent="0.3">
      <c r="M2445"/>
      <c r="AM2445"/>
      <c r="AN2445"/>
    </row>
    <row r="2446" spans="13:40" x14ac:dyDescent="0.3">
      <c r="M2446"/>
      <c r="AM2446"/>
      <c r="AN2446"/>
    </row>
    <row r="2447" spans="13:40" x14ac:dyDescent="0.3">
      <c r="M2447"/>
      <c r="AM2447"/>
      <c r="AN2447"/>
    </row>
    <row r="2448" spans="13:40" x14ac:dyDescent="0.3">
      <c r="M2448"/>
      <c r="AM2448"/>
      <c r="AN2448"/>
    </row>
    <row r="2449" spans="13:40" x14ac:dyDescent="0.3">
      <c r="M2449"/>
      <c r="AM2449"/>
      <c r="AN2449"/>
    </row>
    <row r="2450" spans="13:40" x14ac:dyDescent="0.3">
      <c r="M2450"/>
      <c r="AM2450"/>
      <c r="AN2450"/>
    </row>
    <row r="2451" spans="13:40" x14ac:dyDescent="0.3">
      <c r="M2451"/>
      <c r="AM2451"/>
      <c r="AN2451"/>
    </row>
    <row r="2452" spans="13:40" x14ac:dyDescent="0.3">
      <c r="M2452"/>
      <c r="AM2452"/>
      <c r="AN2452"/>
    </row>
    <row r="2453" spans="13:40" x14ac:dyDescent="0.3">
      <c r="M2453"/>
      <c r="AM2453"/>
      <c r="AN2453"/>
    </row>
    <row r="2454" spans="13:40" x14ac:dyDescent="0.3">
      <c r="M2454"/>
      <c r="AM2454"/>
      <c r="AN2454"/>
    </row>
    <row r="2455" spans="13:40" x14ac:dyDescent="0.3">
      <c r="M2455"/>
      <c r="AM2455"/>
      <c r="AN2455"/>
    </row>
    <row r="2456" spans="13:40" x14ac:dyDescent="0.3">
      <c r="M2456"/>
      <c r="AM2456"/>
      <c r="AN2456"/>
    </row>
    <row r="2457" spans="13:40" x14ac:dyDescent="0.3">
      <c r="M2457"/>
      <c r="AM2457"/>
      <c r="AN2457"/>
    </row>
    <row r="2458" spans="13:40" x14ac:dyDescent="0.3">
      <c r="M2458"/>
      <c r="AM2458"/>
      <c r="AN2458"/>
    </row>
    <row r="2459" spans="13:40" x14ac:dyDescent="0.3">
      <c r="M2459"/>
      <c r="AM2459"/>
      <c r="AN2459"/>
    </row>
    <row r="2460" spans="13:40" x14ac:dyDescent="0.3">
      <c r="M2460"/>
      <c r="AM2460"/>
      <c r="AN2460"/>
    </row>
    <row r="2461" spans="13:40" x14ac:dyDescent="0.3">
      <c r="M2461"/>
      <c r="AM2461"/>
      <c r="AN2461"/>
    </row>
    <row r="2462" spans="13:40" x14ac:dyDescent="0.3">
      <c r="M2462"/>
      <c r="AM2462"/>
      <c r="AN2462"/>
    </row>
    <row r="2463" spans="13:40" x14ac:dyDescent="0.3">
      <c r="M2463"/>
      <c r="AM2463"/>
      <c r="AN2463"/>
    </row>
    <row r="2464" spans="13:40" x14ac:dyDescent="0.3">
      <c r="M2464"/>
      <c r="AM2464"/>
      <c r="AN2464"/>
    </row>
    <row r="2465" spans="13:40" x14ac:dyDescent="0.3">
      <c r="M2465"/>
      <c r="AM2465"/>
      <c r="AN2465"/>
    </row>
    <row r="2466" spans="13:40" x14ac:dyDescent="0.3">
      <c r="M2466"/>
      <c r="AM2466"/>
      <c r="AN2466"/>
    </row>
    <row r="2467" spans="13:40" x14ac:dyDescent="0.3">
      <c r="M2467"/>
      <c r="AM2467"/>
      <c r="AN2467"/>
    </row>
    <row r="2468" spans="13:40" x14ac:dyDescent="0.3">
      <c r="M2468"/>
      <c r="AM2468"/>
      <c r="AN2468"/>
    </row>
    <row r="2469" spans="13:40" x14ac:dyDescent="0.3">
      <c r="M2469"/>
      <c r="AM2469"/>
      <c r="AN2469"/>
    </row>
    <row r="2470" spans="13:40" x14ac:dyDescent="0.3">
      <c r="M2470"/>
      <c r="AM2470"/>
      <c r="AN2470"/>
    </row>
    <row r="2471" spans="13:40" x14ac:dyDescent="0.3">
      <c r="M2471"/>
      <c r="AM2471"/>
      <c r="AN2471"/>
    </row>
    <row r="2472" spans="13:40" x14ac:dyDescent="0.3">
      <c r="M2472"/>
      <c r="AM2472"/>
      <c r="AN2472"/>
    </row>
    <row r="2473" spans="13:40" x14ac:dyDescent="0.3">
      <c r="M2473"/>
      <c r="AM2473"/>
      <c r="AN2473"/>
    </row>
    <row r="2474" spans="13:40" x14ac:dyDescent="0.3">
      <c r="M2474"/>
      <c r="AM2474"/>
      <c r="AN2474"/>
    </row>
    <row r="2475" spans="13:40" x14ac:dyDescent="0.3">
      <c r="M2475"/>
      <c r="AM2475"/>
      <c r="AN2475"/>
    </row>
    <row r="2476" spans="13:40" x14ac:dyDescent="0.3">
      <c r="M2476"/>
      <c r="AM2476"/>
      <c r="AN2476"/>
    </row>
    <row r="2477" spans="13:40" x14ac:dyDescent="0.3">
      <c r="M2477"/>
      <c r="AM2477"/>
      <c r="AN2477"/>
    </row>
    <row r="2478" spans="13:40" x14ac:dyDescent="0.3">
      <c r="M2478"/>
      <c r="AM2478"/>
      <c r="AN2478"/>
    </row>
    <row r="2479" spans="13:40" x14ac:dyDescent="0.3">
      <c r="M2479"/>
      <c r="AM2479"/>
      <c r="AN2479"/>
    </row>
    <row r="2480" spans="13:40" x14ac:dyDescent="0.3">
      <c r="M2480"/>
      <c r="AM2480"/>
      <c r="AN2480"/>
    </row>
    <row r="2481" spans="13:40" x14ac:dyDescent="0.3">
      <c r="M2481"/>
      <c r="AM2481"/>
      <c r="AN2481"/>
    </row>
    <row r="2482" spans="13:40" x14ac:dyDescent="0.3">
      <c r="M2482"/>
      <c r="AM2482"/>
      <c r="AN2482"/>
    </row>
    <row r="2483" spans="13:40" x14ac:dyDescent="0.3">
      <c r="M2483"/>
      <c r="AM2483"/>
      <c r="AN2483"/>
    </row>
    <row r="2484" spans="13:40" x14ac:dyDescent="0.3">
      <c r="M2484"/>
      <c r="AM2484"/>
      <c r="AN2484"/>
    </row>
    <row r="2485" spans="13:40" x14ac:dyDescent="0.3">
      <c r="M2485"/>
      <c r="AM2485"/>
      <c r="AN2485"/>
    </row>
    <row r="2486" spans="13:40" x14ac:dyDescent="0.3">
      <c r="M2486"/>
      <c r="AM2486"/>
      <c r="AN2486"/>
    </row>
    <row r="2487" spans="13:40" x14ac:dyDescent="0.3">
      <c r="M2487"/>
      <c r="AM2487"/>
      <c r="AN2487"/>
    </row>
    <row r="2488" spans="13:40" x14ac:dyDescent="0.3">
      <c r="M2488"/>
      <c r="AM2488"/>
      <c r="AN2488"/>
    </row>
    <row r="2489" spans="13:40" x14ac:dyDescent="0.3">
      <c r="M2489"/>
      <c r="AM2489"/>
      <c r="AN2489"/>
    </row>
    <row r="2490" spans="13:40" x14ac:dyDescent="0.3">
      <c r="M2490"/>
      <c r="AM2490"/>
      <c r="AN2490"/>
    </row>
    <row r="2491" spans="13:40" x14ac:dyDescent="0.3">
      <c r="M2491"/>
      <c r="AM2491"/>
      <c r="AN2491"/>
    </row>
    <row r="2492" spans="13:40" x14ac:dyDescent="0.3">
      <c r="M2492"/>
      <c r="AM2492"/>
      <c r="AN2492"/>
    </row>
    <row r="2493" spans="13:40" x14ac:dyDescent="0.3">
      <c r="M2493"/>
      <c r="AM2493"/>
      <c r="AN2493"/>
    </row>
    <row r="2494" spans="13:40" x14ac:dyDescent="0.3">
      <c r="M2494"/>
      <c r="AM2494"/>
      <c r="AN2494"/>
    </row>
    <row r="2495" spans="13:40" x14ac:dyDescent="0.3">
      <c r="M2495"/>
      <c r="AM2495"/>
      <c r="AN2495"/>
    </row>
    <row r="2496" spans="13:40" x14ac:dyDescent="0.3">
      <c r="M2496"/>
      <c r="AM2496"/>
      <c r="AN2496"/>
    </row>
    <row r="2497" spans="13:40" x14ac:dyDescent="0.3">
      <c r="M2497"/>
      <c r="AM2497"/>
      <c r="AN2497"/>
    </row>
    <row r="2498" spans="13:40" x14ac:dyDescent="0.3">
      <c r="M2498"/>
      <c r="AM2498"/>
      <c r="AN2498"/>
    </row>
    <row r="2499" spans="13:40" x14ac:dyDescent="0.3">
      <c r="M2499"/>
      <c r="AM2499"/>
      <c r="AN2499"/>
    </row>
    <row r="2500" spans="13:40" x14ac:dyDescent="0.3">
      <c r="M2500"/>
      <c r="AM2500"/>
      <c r="AN2500"/>
    </row>
    <row r="2501" spans="13:40" x14ac:dyDescent="0.3">
      <c r="M2501"/>
      <c r="AM2501"/>
      <c r="AN2501"/>
    </row>
    <row r="2502" spans="13:40" x14ac:dyDescent="0.3">
      <c r="M2502"/>
      <c r="AM2502"/>
      <c r="AN2502"/>
    </row>
    <row r="2503" spans="13:40" x14ac:dyDescent="0.3">
      <c r="M2503"/>
      <c r="AM2503"/>
      <c r="AN2503"/>
    </row>
    <row r="2504" spans="13:40" x14ac:dyDescent="0.3">
      <c r="M2504"/>
      <c r="AM2504"/>
      <c r="AN2504"/>
    </row>
    <row r="2505" spans="13:40" x14ac:dyDescent="0.3">
      <c r="M2505"/>
      <c r="AM2505"/>
      <c r="AN2505"/>
    </row>
    <row r="2506" spans="13:40" x14ac:dyDescent="0.3">
      <c r="M2506"/>
      <c r="AM2506"/>
      <c r="AN2506"/>
    </row>
    <row r="2507" spans="13:40" x14ac:dyDescent="0.3">
      <c r="M2507"/>
      <c r="AM2507"/>
      <c r="AN2507"/>
    </row>
    <row r="2508" spans="13:40" x14ac:dyDescent="0.3">
      <c r="M2508"/>
      <c r="AM2508"/>
      <c r="AN2508"/>
    </row>
    <row r="2509" spans="13:40" x14ac:dyDescent="0.3">
      <c r="M2509"/>
      <c r="AM2509"/>
      <c r="AN2509"/>
    </row>
    <row r="2510" spans="13:40" x14ac:dyDescent="0.3">
      <c r="M2510"/>
      <c r="AM2510"/>
      <c r="AN2510"/>
    </row>
    <row r="2511" spans="13:40" x14ac:dyDescent="0.3">
      <c r="M2511"/>
      <c r="AM2511"/>
      <c r="AN2511"/>
    </row>
    <row r="2512" spans="13:40" x14ac:dyDescent="0.3">
      <c r="M2512"/>
      <c r="AM2512"/>
      <c r="AN2512"/>
    </row>
    <row r="2513" spans="13:40" x14ac:dyDescent="0.3">
      <c r="M2513"/>
      <c r="AM2513"/>
      <c r="AN2513"/>
    </row>
    <row r="2514" spans="13:40" x14ac:dyDescent="0.3">
      <c r="M2514"/>
      <c r="AM2514"/>
      <c r="AN2514"/>
    </row>
    <row r="2515" spans="13:40" x14ac:dyDescent="0.3">
      <c r="M2515"/>
      <c r="AM2515"/>
      <c r="AN2515"/>
    </row>
    <row r="2516" spans="13:40" x14ac:dyDescent="0.3">
      <c r="M2516"/>
      <c r="AM2516"/>
      <c r="AN2516"/>
    </row>
    <row r="2517" spans="13:40" x14ac:dyDescent="0.3">
      <c r="M2517"/>
      <c r="AM2517"/>
      <c r="AN2517"/>
    </row>
    <row r="2518" spans="13:40" x14ac:dyDescent="0.3">
      <c r="M2518"/>
      <c r="AM2518"/>
      <c r="AN2518"/>
    </row>
    <row r="2519" spans="13:40" x14ac:dyDescent="0.3">
      <c r="M2519"/>
      <c r="AM2519"/>
      <c r="AN2519"/>
    </row>
    <row r="2520" spans="13:40" x14ac:dyDescent="0.3">
      <c r="M2520"/>
      <c r="AM2520"/>
      <c r="AN2520"/>
    </row>
    <row r="2521" spans="13:40" x14ac:dyDescent="0.3">
      <c r="M2521"/>
      <c r="AM2521"/>
      <c r="AN2521"/>
    </row>
    <row r="2522" spans="13:40" x14ac:dyDescent="0.3">
      <c r="M2522"/>
      <c r="AM2522"/>
      <c r="AN2522"/>
    </row>
    <row r="2523" spans="13:40" x14ac:dyDescent="0.3">
      <c r="M2523"/>
      <c r="AM2523"/>
      <c r="AN2523"/>
    </row>
    <row r="2524" spans="13:40" x14ac:dyDescent="0.3">
      <c r="M2524"/>
      <c r="AM2524"/>
      <c r="AN2524"/>
    </row>
    <row r="2525" spans="13:40" x14ac:dyDescent="0.3">
      <c r="M2525"/>
      <c r="AM2525"/>
      <c r="AN2525"/>
    </row>
    <row r="2526" spans="13:40" x14ac:dyDescent="0.3">
      <c r="M2526"/>
      <c r="AM2526"/>
      <c r="AN2526"/>
    </row>
    <row r="2527" spans="13:40" x14ac:dyDescent="0.3">
      <c r="M2527"/>
      <c r="AM2527"/>
      <c r="AN2527"/>
    </row>
    <row r="2528" spans="13:40" x14ac:dyDescent="0.3">
      <c r="M2528"/>
      <c r="AM2528"/>
      <c r="AN2528"/>
    </row>
    <row r="2529" spans="13:40" x14ac:dyDescent="0.3">
      <c r="M2529"/>
      <c r="AM2529"/>
      <c r="AN2529"/>
    </row>
    <row r="2530" spans="13:40" x14ac:dyDescent="0.3">
      <c r="M2530"/>
      <c r="AM2530"/>
      <c r="AN2530"/>
    </row>
    <row r="2531" spans="13:40" x14ac:dyDescent="0.3">
      <c r="M2531"/>
      <c r="AM2531"/>
      <c r="AN2531"/>
    </row>
    <row r="2532" spans="13:40" x14ac:dyDescent="0.3">
      <c r="M2532"/>
      <c r="AM2532"/>
      <c r="AN2532"/>
    </row>
    <row r="2533" spans="13:40" x14ac:dyDescent="0.3">
      <c r="M2533"/>
      <c r="AM2533"/>
      <c r="AN2533"/>
    </row>
    <row r="2534" spans="13:40" x14ac:dyDescent="0.3">
      <c r="M2534"/>
      <c r="AM2534"/>
      <c r="AN2534"/>
    </row>
    <row r="2535" spans="13:40" x14ac:dyDescent="0.3">
      <c r="M2535"/>
      <c r="AM2535"/>
      <c r="AN2535"/>
    </row>
    <row r="2536" spans="13:40" x14ac:dyDescent="0.3">
      <c r="M2536"/>
      <c r="AM2536"/>
      <c r="AN2536"/>
    </row>
    <row r="2537" spans="13:40" x14ac:dyDescent="0.3">
      <c r="M2537"/>
      <c r="AM2537"/>
      <c r="AN2537"/>
    </row>
    <row r="2538" spans="13:40" x14ac:dyDescent="0.3">
      <c r="M2538"/>
      <c r="AM2538"/>
      <c r="AN2538"/>
    </row>
    <row r="2539" spans="13:40" x14ac:dyDescent="0.3">
      <c r="M2539"/>
      <c r="AM2539"/>
      <c r="AN2539"/>
    </row>
    <row r="2540" spans="13:40" x14ac:dyDescent="0.3">
      <c r="M2540"/>
      <c r="AM2540"/>
      <c r="AN2540"/>
    </row>
    <row r="2541" spans="13:40" x14ac:dyDescent="0.3">
      <c r="M2541"/>
      <c r="AM2541"/>
      <c r="AN2541"/>
    </row>
    <row r="2542" spans="13:40" x14ac:dyDescent="0.3">
      <c r="M2542"/>
      <c r="AM2542"/>
      <c r="AN2542"/>
    </row>
    <row r="2543" spans="13:40" x14ac:dyDescent="0.3">
      <c r="M2543"/>
      <c r="AM2543"/>
      <c r="AN2543"/>
    </row>
    <row r="2544" spans="13:40" x14ac:dyDescent="0.3">
      <c r="M2544"/>
      <c r="AM2544"/>
      <c r="AN2544"/>
    </row>
    <row r="2545" spans="13:40" x14ac:dyDescent="0.3">
      <c r="M2545"/>
      <c r="AM2545"/>
      <c r="AN2545"/>
    </row>
    <row r="2546" spans="13:40" x14ac:dyDescent="0.3">
      <c r="M2546"/>
      <c r="AM2546"/>
      <c r="AN2546"/>
    </row>
    <row r="2547" spans="13:40" x14ac:dyDescent="0.3">
      <c r="M2547"/>
      <c r="AM2547"/>
      <c r="AN2547"/>
    </row>
    <row r="2548" spans="13:40" x14ac:dyDescent="0.3">
      <c r="M2548"/>
      <c r="AM2548"/>
      <c r="AN2548"/>
    </row>
    <row r="2549" spans="13:40" x14ac:dyDescent="0.3">
      <c r="M2549"/>
      <c r="AM2549"/>
      <c r="AN2549"/>
    </row>
    <row r="2550" spans="13:40" x14ac:dyDescent="0.3">
      <c r="M2550"/>
      <c r="AM2550"/>
      <c r="AN2550"/>
    </row>
    <row r="2551" spans="13:40" x14ac:dyDescent="0.3">
      <c r="M2551"/>
      <c r="AM2551"/>
      <c r="AN2551"/>
    </row>
    <row r="2552" spans="13:40" x14ac:dyDescent="0.3">
      <c r="M2552"/>
      <c r="AM2552"/>
      <c r="AN2552"/>
    </row>
    <row r="2553" spans="13:40" x14ac:dyDescent="0.3">
      <c r="M2553"/>
      <c r="AM2553"/>
      <c r="AN2553"/>
    </row>
    <row r="2554" spans="13:40" x14ac:dyDescent="0.3">
      <c r="M2554"/>
      <c r="AM2554"/>
      <c r="AN2554"/>
    </row>
    <row r="2555" spans="13:40" x14ac:dyDescent="0.3">
      <c r="M2555"/>
      <c r="AM2555"/>
      <c r="AN2555"/>
    </row>
    <row r="2556" spans="13:40" x14ac:dyDescent="0.3">
      <c r="M2556"/>
      <c r="AM2556"/>
      <c r="AN2556"/>
    </row>
    <row r="2557" spans="13:40" x14ac:dyDescent="0.3">
      <c r="M2557"/>
      <c r="AM2557"/>
      <c r="AN2557"/>
    </row>
    <row r="2558" spans="13:40" x14ac:dyDescent="0.3">
      <c r="M2558"/>
      <c r="AM2558"/>
      <c r="AN2558"/>
    </row>
    <row r="2559" spans="13:40" x14ac:dyDescent="0.3">
      <c r="M2559"/>
      <c r="AM2559"/>
      <c r="AN2559"/>
    </row>
    <row r="2560" spans="13:40" x14ac:dyDescent="0.3">
      <c r="M2560"/>
      <c r="AM2560"/>
      <c r="AN2560"/>
    </row>
    <row r="2561" spans="13:40" x14ac:dyDescent="0.3">
      <c r="M2561"/>
      <c r="AM2561"/>
      <c r="AN2561"/>
    </row>
    <row r="2562" spans="13:40" x14ac:dyDescent="0.3">
      <c r="M2562"/>
      <c r="AM2562"/>
      <c r="AN2562"/>
    </row>
    <row r="2563" spans="13:40" x14ac:dyDescent="0.3">
      <c r="M2563"/>
      <c r="AM2563"/>
      <c r="AN2563"/>
    </row>
    <row r="2564" spans="13:40" x14ac:dyDescent="0.3">
      <c r="M2564"/>
      <c r="AM2564"/>
      <c r="AN2564"/>
    </row>
    <row r="2565" spans="13:40" x14ac:dyDescent="0.3">
      <c r="M2565"/>
      <c r="AM2565"/>
      <c r="AN2565"/>
    </row>
    <row r="2566" spans="13:40" x14ac:dyDescent="0.3">
      <c r="M2566"/>
      <c r="AM2566"/>
      <c r="AN2566"/>
    </row>
    <row r="2567" spans="13:40" x14ac:dyDescent="0.3">
      <c r="M2567"/>
      <c r="AM2567"/>
      <c r="AN2567"/>
    </row>
    <row r="2568" spans="13:40" x14ac:dyDescent="0.3">
      <c r="M2568"/>
      <c r="AM2568"/>
      <c r="AN2568"/>
    </row>
    <row r="2569" spans="13:40" x14ac:dyDescent="0.3">
      <c r="M2569"/>
      <c r="AM2569"/>
      <c r="AN2569"/>
    </row>
    <row r="2570" spans="13:40" x14ac:dyDescent="0.3">
      <c r="M2570"/>
      <c r="AM2570"/>
      <c r="AN2570"/>
    </row>
    <row r="2571" spans="13:40" x14ac:dyDescent="0.3">
      <c r="M2571"/>
      <c r="AM2571"/>
      <c r="AN2571"/>
    </row>
    <row r="2572" spans="13:40" x14ac:dyDescent="0.3">
      <c r="M2572"/>
      <c r="AM2572"/>
      <c r="AN2572"/>
    </row>
    <row r="2573" spans="13:40" x14ac:dyDescent="0.3">
      <c r="M2573"/>
      <c r="AM2573"/>
      <c r="AN2573"/>
    </row>
    <row r="2574" spans="13:40" x14ac:dyDescent="0.3">
      <c r="M2574"/>
      <c r="AM2574"/>
      <c r="AN2574"/>
    </row>
    <row r="2575" spans="13:40" x14ac:dyDescent="0.3">
      <c r="M2575"/>
      <c r="AM2575"/>
      <c r="AN2575"/>
    </row>
    <row r="2576" spans="13:40" x14ac:dyDescent="0.3">
      <c r="M2576"/>
      <c r="AM2576"/>
      <c r="AN2576"/>
    </row>
    <row r="2577" spans="13:40" x14ac:dyDescent="0.3">
      <c r="M2577"/>
      <c r="AM2577"/>
      <c r="AN2577"/>
    </row>
    <row r="2578" spans="13:40" x14ac:dyDescent="0.3">
      <c r="M2578"/>
      <c r="AM2578"/>
      <c r="AN2578"/>
    </row>
    <row r="2579" spans="13:40" x14ac:dyDescent="0.3">
      <c r="M2579"/>
      <c r="AM2579"/>
      <c r="AN2579"/>
    </row>
    <row r="2580" spans="13:40" x14ac:dyDescent="0.3">
      <c r="M2580"/>
      <c r="AM2580"/>
      <c r="AN2580"/>
    </row>
    <row r="2581" spans="13:40" x14ac:dyDescent="0.3">
      <c r="M2581"/>
      <c r="AM2581"/>
      <c r="AN2581"/>
    </row>
    <row r="2582" spans="13:40" x14ac:dyDescent="0.3">
      <c r="M2582"/>
      <c r="AM2582"/>
      <c r="AN2582"/>
    </row>
    <row r="2583" spans="13:40" x14ac:dyDescent="0.3">
      <c r="M2583"/>
      <c r="AM2583"/>
      <c r="AN2583"/>
    </row>
    <row r="2584" spans="13:40" x14ac:dyDescent="0.3">
      <c r="M2584"/>
      <c r="AM2584"/>
      <c r="AN2584"/>
    </row>
    <row r="2585" spans="13:40" x14ac:dyDescent="0.3">
      <c r="M2585"/>
      <c r="AM2585"/>
      <c r="AN2585"/>
    </row>
    <row r="2586" spans="13:40" x14ac:dyDescent="0.3">
      <c r="M2586"/>
      <c r="AM2586"/>
      <c r="AN2586"/>
    </row>
    <row r="2587" spans="13:40" x14ac:dyDescent="0.3">
      <c r="M2587"/>
      <c r="AM2587"/>
      <c r="AN2587"/>
    </row>
    <row r="2588" spans="13:40" x14ac:dyDescent="0.3">
      <c r="M2588"/>
      <c r="AM2588"/>
      <c r="AN2588"/>
    </row>
    <row r="2589" spans="13:40" x14ac:dyDescent="0.3">
      <c r="M2589"/>
      <c r="AM2589"/>
      <c r="AN2589"/>
    </row>
    <row r="2590" spans="13:40" x14ac:dyDescent="0.3">
      <c r="M2590"/>
      <c r="AM2590"/>
      <c r="AN2590"/>
    </row>
    <row r="2591" spans="13:40" x14ac:dyDescent="0.3">
      <c r="M2591"/>
      <c r="AM2591"/>
      <c r="AN2591"/>
    </row>
    <row r="2592" spans="13:40" x14ac:dyDescent="0.3">
      <c r="M2592"/>
      <c r="AM2592"/>
      <c r="AN2592"/>
    </row>
    <row r="2593" spans="13:40" x14ac:dyDescent="0.3">
      <c r="M2593"/>
      <c r="AM2593"/>
      <c r="AN2593"/>
    </row>
    <row r="2594" spans="13:40" x14ac:dyDescent="0.3">
      <c r="M2594"/>
      <c r="AM2594"/>
      <c r="AN2594"/>
    </row>
    <row r="2595" spans="13:40" x14ac:dyDescent="0.3">
      <c r="M2595"/>
      <c r="AM2595"/>
      <c r="AN2595"/>
    </row>
    <row r="2596" spans="13:40" x14ac:dyDescent="0.3">
      <c r="M2596"/>
      <c r="AM2596"/>
      <c r="AN2596"/>
    </row>
    <row r="2597" spans="13:40" x14ac:dyDescent="0.3">
      <c r="M2597"/>
      <c r="AM2597"/>
      <c r="AN2597"/>
    </row>
    <row r="2598" spans="13:40" x14ac:dyDescent="0.3">
      <c r="M2598"/>
      <c r="AM2598"/>
      <c r="AN2598"/>
    </row>
    <row r="2599" spans="13:40" x14ac:dyDescent="0.3">
      <c r="M2599"/>
      <c r="AM2599"/>
      <c r="AN2599"/>
    </row>
    <row r="2600" spans="13:40" x14ac:dyDescent="0.3">
      <c r="M2600"/>
      <c r="AM2600"/>
      <c r="AN2600"/>
    </row>
    <row r="2601" spans="13:40" x14ac:dyDescent="0.3">
      <c r="M2601"/>
      <c r="AM2601"/>
      <c r="AN2601"/>
    </row>
    <row r="2602" spans="13:40" x14ac:dyDescent="0.3">
      <c r="M2602"/>
      <c r="AM2602"/>
      <c r="AN2602"/>
    </row>
    <row r="2603" spans="13:40" x14ac:dyDescent="0.3">
      <c r="M2603"/>
      <c r="AM2603"/>
      <c r="AN2603"/>
    </row>
    <row r="2604" spans="13:40" x14ac:dyDescent="0.3">
      <c r="M2604"/>
      <c r="AM2604"/>
      <c r="AN2604"/>
    </row>
    <row r="2605" spans="13:40" x14ac:dyDescent="0.3">
      <c r="M2605"/>
      <c r="AM2605"/>
      <c r="AN2605"/>
    </row>
    <row r="2606" spans="13:40" x14ac:dyDescent="0.3">
      <c r="M2606"/>
      <c r="AM2606"/>
      <c r="AN2606"/>
    </row>
    <row r="2607" spans="13:40" x14ac:dyDescent="0.3">
      <c r="M2607"/>
      <c r="AM2607"/>
      <c r="AN2607"/>
    </row>
    <row r="2608" spans="13:40" x14ac:dyDescent="0.3">
      <c r="M2608"/>
      <c r="AM2608"/>
      <c r="AN2608"/>
    </row>
    <row r="2609" spans="13:40" x14ac:dyDescent="0.3">
      <c r="M2609"/>
      <c r="AM2609"/>
      <c r="AN2609"/>
    </row>
    <row r="2610" spans="13:40" x14ac:dyDescent="0.3">
      <c r="M2610"/>
      <c r="AM2610"/>
      <c r="AN2610"/>
    </row>
    <row r="2611" spans="13:40" x14ac:dyDescent="0.3">
      <c r="M2611"/>
      <c r="AM2611"/>
      <c r="AN2611"/>
    </row>
    <row r="2612" spans="13:40" x14ac:dyDescent="0.3">
      <c r="M2612"/>
      <c r="AM2612"/>
      <c r="AN2612"/>
    </row>
    <row r="2613" spans="13:40" x14ac:dyDescent="0.3">
      <c r="M2613"/>
      <c r="AM2613"/>
      <c r="AN2613"/>
    </row>
    <row r="2614" spans="13:40" x14ac:dyDescent="0.3">
      <c r="M2614"/>
      <c r="AM2614"/>
      <c r="AN2614"/>
    </row>
    <row r="2615" spans="13:40" x14ac:dyDescent="0.3">
      <c r="M2615"/>
      <c r="AM2615"/>
      <c r="AN2615"/>
    </row>
    <row r="2616" spans="13:40" x14ac:dyDescent="0.3">
      <c r="M2616"/>
      <c r="AM2616"/>
      <c r="AN2616"/>
    </row>
    <row r="2617" spans="13:40" x14ac:dyDescent="0.3">
      <c r="M2617"/>
      <c r="AM2617"/>
      <c r="AN2617"/>
    </row>
    <row r="2618" spans="13:40" x14ac:dyDescent="0.3">
      <c r="M2618"/>
      <c r="AM2618"/>
      <c r="AN2618"/>
    </row>
    <row r="2619" spans="13:40" x14ac:dyDescent="0.3">
      <c r="M2619"/>
      <c r="AM2619"/>
      <c r="AN2619"/>
    </row>
    <row r="2620" spans="13:40" x14ac:dyDescent="0.3">
      <c r="M2620"/>
      <c r="AM2620"/>
      <c r="AN2620"/>
    </row>
    <row r="2621" spans="13:40" x14ac:dyDescent="0.3">
      <c r="M2621"/>
      <c r="AM2621"/>
      <c r="AN2621"/>
    </row>
    <row r="2622" spans="13:40" x14ac:dyDescent="0.3">
      <c r="M2622"/>
      <c r="AM2622"/>
      <c r="AN2622"/>
    </row>
    <row r="2623" spans="13:40" x14ac:dyDescent="0.3">
      <c r="M2623"/>
      <c r="AM2623"/>
      <c r="AN2623"/>
    </row>
    <row r="2624" spans="13:40" x14ac:dyDescent="0.3">
      <c r="M2624"/>
      <c r="AM2624"/>
      <c r="AN2624"/>
    </row>
    <row r="2625" spans="13:40" x14ac:dyDescent="0.3">
      <c r="M2625"/>
      <c r="AM2625"/>
      <c r="AN2625"/>
    </row>
    <row r="2626" spans="13:40" x14ac:dyDescent="0.3">
      <c r="M2626"/>
      <c r="AM2626"/>
      <c r="AN2626"/>
    </row>
    <row r="2627" spans="13:40" x14ac:dyDescent="0.3">
      <c r="M2627"/>
      <c r="AM2627"/>
      <c r="AN2627"/>
    </row>
    <row r="2628" spans="13:40" x14ac:dyDescent="0.3">
      <c r="M2628"/>
      <c r="AM2628"/>
      <c r="AN2628"/>
    </row>
    <row r="2629" spans="13:40" x14ac:dyDescent="0.3">
      <c r="M2629"/>
      <c r="AM2629"/>
      <c r="AN2629"/>
    </row>
    <row r="2630" spans="13:40" x14ac:dyDescent="0.3">
      <c r="M2630"/>
      <c r="AM2630"/>
      <c r="AN2630"/>
    </row>
    <row r="2631" spans="13:40" x14ac:dyDescent="0.3">
      <c r="M2631"/>
      <c r="AM2631"/>
      <c r="AN2631"/>
    </row>
    <row r="2632" spans="13:40" x14ac:dyDescent="0.3">
      <c r="M2632"/>
      <c r="AM2632"/>
      <c r="AN2632"/>
    </row>
    <row r="2633" spans="13:40" x14ac:dyDescent="0.3">
      <c r="M2633"/>
      <c r="AM2633"/>
      <c r="AN2633"/>
    </row>
    <row r="2634" spans="13:40" x14ac:dyDescent="0.3">
      <c r="M2634"/>
      <c r="AM2634"/>
      <c r="AN2634"/>
    </row>
    <row r="2635" spans="13:40" x14ac:dyDescent="0.3">
      <c r="M2635"/>
      <c r="AM2635"/>
      <c r="AN2635"/>
    </row>
    <row r="2636" spans="13:40" x14ac:dyDescent="0.3">
      <c r="M2636"/>
      <c r="AM2636"/>
      <c r="AN2636"/>
    </row>
    <row r="2637" spans="13:40" x14ac:dyDescent="0.3">
      <c r="M2637"/>
      <c r="AM2637"/>
      <c r="AN2637"/>
    </row>
    <row r="2638" spans="13:40" x14ac:dyDescent="0.3">
      <c r="M2638"/>
      <c r="AM2638"/>
      <c r="AN2638"/>
    </row>
    <row r="2639" spans="13:40" x14ac:dyDescent="0.3">
      <c r="M2639"/>
      <c r="AM2639"/>
      <c r="AN2639"/>
    </row>
    <row r="2640" spans="13:40" x14ac:dyDescent="0.3">
      <c r="M2640"/>
      <c r="AM2640"/>
      <c r="AN2640"/>
    </row>
    <row r="2641" spans="13:40" x14ac:dyDescent="0.3">
      <c r="M2641"/>
      <c r="AM2641"/>
      <c r="AN2641"/>
    </row>
    <row r="2642" spans="13:40" x14ac:dyDescent="0.3">
      <c r="M2642"/>
      <c r="AM2642"/>
      <c r="AN2642"/>
    </row>
    <row r="2643" spans="13:40" x14ac:dyDescent="0.3">
      <c r="M2643"/>
      <c r="AM2643"/>
      <c r="AN2643"/>
    </row>
    <row r="2644" spans="13:40" x14ac:dyDescent="0.3">
      <c r="M2644"/>
      <c r="AM2644"/>
      <c r="AN2644"/>
    </row>
    <row r="2645" spans="13:40" x14ac:dyDescent="0.3">
      <c r="M2645"/>
      <c r="AM2645"/>
      <c r="AN2645"/>
    </row>
    <row r="2646" spans="13:40" x14ac:dyDescent="0.3">
      <c r="M2646"/>
      <c r="AM2646"/>
      <c r="AN2646"/>
    </row>
    <row r="2647" spans="13:40" x14ac:dyDescent="0.3">
      <c r="M2647"/>
      <c r="AM2647"/>
      <c r="AN2647"/>
    </row>
    <row r="2648" spans="13:40" x14ac:dyDescent="0.3">
      <c r="M2648"/>
      <c r="AM2648"/>
      <c r="AN2648"/>
    </row>
    <row r="2649" spans="13:40" x14ac:dyDescent="0.3">
      <c r="M2649"/>
      <c r="AM2649"/>
      <c r="AN2649"/>
    </row>
    <row r="2650" spans="13:40" x14ac:dyDescent="0.3">
      <c r="M2650"/>
      <c r="AM2650"/>
      <c r="AN2650"/>
    </row>
    <row r="2651" spans="13:40" x14ac:dyDescent="0.3">
      <c r="M2651"/>
      <c r="AM2651"/>
      <c r="AN2651"/>
    </row>
    <row r="2652" spans="13:40" x14ac:dyDescent="0.3">
      <c r="M2652"/>
      <c r="AM2652"/>
      <c r="AN2652"/>
    </row>
    <row r="2653" spans="13:40" x14ac:dyDescent="0.3">
      <c r="M2653"/>
      <c r="AM2653"/>
      <c r="AN2653"/>
    </row>
    <row r="2654" spans="13:40" x14ac:dyDescent="0.3">
      <c r="M2654"/>
      <c r="AM2654"/>
      <c r="AN2654"/>
    </row>
    <row r="2655" spans="13:40" x14ac:dyDescent="0.3">
      <c r="M2655"/>
      <c r="AM2655"/>
      <c r="AN2655"/>
    </row>
    <row r="2656" spans="13:40" x14ac:dyDescent="0.3">
      <c r="M2656"/>
      <c r="AM2656"/>
      <c r="AN2656"/>
    </row>
    <row r="2657" spans="13:40" x14ac:dyDescent="0.3">
      <c r="M2657"/>
      <c r="AM2657"/>
      <c r="AN2657"/>
    </row>
    <row r="2658" spans="13:40" x14ac:dyDescent="0.3">
      <c r="M2658"/>
      <c r="AM2658"/>
      <c r="AN2658"/>
    </row>
    <row r="2659" spans="13:40" x14ac:dyDescent="0.3">
      <c r="M2659"/>
      <c r="AM2659"/>
      <c r="AN2659"/>
    </row>
    <row r="2660" spans="13:40" x14ac:dyDescent="0.3">
      <c r="M2660"/>
      <c r="AM2660"/>
      <c r="AN2660"/>
    </row>
    <row r="2661" spans="13:40" x14ac:dyDescent="0.3">
      <c r="M2661"/>
      <c r="AM2661"/>
      <c r="AN2661"/>
    </row>
    <row r="2662" spans="13:40" x14ac:dyDescent="0.3">
      <c r="M2662"/>
      <c r="AM2662"/>
      <c r="AN2662"/>
    </row>
    <row r="2663" spans="13:40" x14ac:dyDescent="0.3">
      <c r="M2663"/>
      <c r="AM2663"/>
      <c r="AN2663"/>
    </row>
    <row r="2664" spans="13:40" x14ac:dyDescent="0.3">
      <c r="M2664"/>
      <c r="AM2664"/>
      <c r="AN2664"/>
    </row>
    <row r="2665" spans="13:40" x14ac:dyDescent="0.3">
      <c r="M2665"/>
      <c r="AM2665"/>
      <c r="AN2665"/>
    </row>
    <row r="2666" spans="13:40" x14ac:dyDescent="0.3">
      <c r="M2666"/>
      <c r="AM2666"/>
      <c r="AN2666"/>
    </row>
    <row r="2667" spans="13:40" x14ac:dyDescent="0.3">
      <c r="M2667"/>
      <c r="AM2667"/>
      <c r="AN2667"/>
    </row>
    <row r="2668" spans="13:40" x14ac:dyDescent="0.3">
      <c r="M2668"/>
      <c r="AM2668"/>
      <c r="AN2668"/>
    </row>
    <row r="2669" spans="13:40" x14ac:dyDescent="0.3">
      <c r="M2669"/>
      <c r="AM2669"/>
      <c r="AN2669"/>
    </row>
    <row r="2670" spans="13:40" x14ac:dyDescent="0.3">
      <c r="M2670"/>
      <c r="AM2670"/>
      <c r="AN2670"/>
    </row>
    <row r="2671" spans="13:40" x14ac:dyDescent="0.3">
      <c r="M2671"/>
      <c r="AM2671"/>
      <c r="AN2671"/>
    </row>
    <row r="2672" spans="13:40" x14ac:dyDescent="0.3">
      <c r="M2672"/>
      <c r="AM2672"/>
      <c r="AN2672"/>
    </row>
    <row r="2673" spans="13:40" x14ac:dyDescent="0.3">
      <c r="M2673"/>
      <c r="AM2673"/>
      <c r="AN2673"/>
    </row>
    <row r="2674" spans="13:40" x14ac:dyDescent="0.3">
      <c r="M2674"/>
      <c r="AM2674"/>
      <c r="AN2674"/>
    </row>
    <row r="2675" spans="13:40" x14ac:dyDescent="0.3">
      <c r="M2675"/>
      <c r="AM2675"/>
      <c r="AN2675"/>
    </row>
    <row r="2676" spans="13:40" x14ac:dyDescent="0.3">
      <c r="M2676"/>
      <c r="AM2676"/>
      <c r="AN2676"/>
    </row>
    <row r="2677" spans="13:40" x14ac:dyDescent="0.3">
      <c r="M2677"/>
      <c r="AM2677"/>
      <c r="AN2677"/>
    </row>
    <row r="2678" spans="13:40" x14ac:dyDescent="0.3">
      <c r="M2678"/>
      <c r="AM2678"/>
      <c r="AN2678"/>
    </row>
    <row r="2679" spans="13:40" x14ac:dyDescent="0.3">
      <c r="M2679"/>
      <c r="AM2679"/>
      <c r="AN2679"/>
    </row>
    <row r="2680" spans="13:40" x14ac:dyDescent="0.3">
      <c r="M2680"/>
      <c r="AM2680"/>
      <c r="AN2680"/>
    </row>
    <row r="2681" spans="13:40" x14ac:dyDescent="0.3">
      <c r="M2681"/>
      <c r="AM2681"/>
      <c r="AN2681"/>
    </row>
    <row r="2682" spans="13:40" x14ac:dyDescent="0.3">
      <c r="M2682"/>
      <c r="AM2682"/>
      <c r="AN2682"/>
    </row>
    <row r="2683" spans="13:40" x14ac:dyDescent="0.3">
      <c r="M2683"/>
      <c r="AM2683"/>
      <c r="AN2683"/>
    </row>
    <row r="2684" spans="13:40" x14ac:dyDescent="0.3">
      <c r="M2684"/>
      <c r="AM2684"/>
      <c r="AN2684"/>
    </row>
    <row r="2685" spans="13:40" x14ac:dyDescent="0.3">
      <c r="M2685"/>
      <c r="AM2685"/>
      <c r="AN2685"/>
    </row>
    <row r="2686" spans="13:40" x14ac:dyDescent="0.3">
      <c r="M2686"/>
      <c r="AM2686"/>
      <c r="AN2686"/>
    </row>
    <row r="2687" spans="13:40" x14ac:dyDescent="0.3">
      <c r="M2687"/>
      <c r="AM2687"/>
      <c r="AN2687"/>
    </row>
    <row r="2688" spans="13:40" x14ac:dyDescent="0.3">
      <c r="M2688"/>
      <c r="AM2688"/>
      <c r="AN2688"/>
    </row>
    <row r="2689" spans="13:40" x14ac:dyDescent="0.3">
      <c r="M2689"/>
      <c r="AM2689"/>
      <c r="AN2689"/>
    </row>
    <row r="2690" spans="13:40" x14ac:dyDescent="0.3">
      <c r="M2690"/>
      <c r="AM2690"/>
      <c r="AN2690"/>
    </row>
    <row r="2691" spans="13:40" x14ac:dyDescent="0.3">
      <c r="M2691"/>
      <c r="AM2691"/>
      <c r="AN2691"/>
    </row>
    <row r="2692" spans="13:40" x14ac:dyDescent="0.3">
      <c r="M2692"/>
      <c r="AM2692"/>
      <c r="AN2692"/>
    </row>
    <row r="2693" spans="13:40" x14ac:dyDescent="0.3">
      <c r="M2693"/>
      <c r="AM2693"/>
      <c r="AN2693"/>
    </row>
    <row r="2694" spans="13:40" x14ac:dyDescent="0.3">
      <c r="M2694"/>
      <c r="AM2694"/>
      <c r="AN2694"/>
    </row>
    <row r="2695" spans="13:40" x14ac:dyDescent="0.3">
      <c r="M2695"/>
      <c r="AM2695"/>
      <c r="AN2695"/>
    </row>
    <row r="2696" spans="13:40" x14ac:dyDescent="0.3">
      <c r="M2696"/>
      <c r="AM2696"/>
      <c r="AN2696"/>
    </row>
    <row r="2697" spans="13:40" x14ac:dyDescent="0.3">
      <c r="M2697"/>
      <c r="AM2697"/>
      <c r="AN2697"/>
    </row>
    <row r="2698" spans="13:40" x14ac:dyDescent="0.3">
      <c r="M2698"/>
      <c r="AM2698"/>
      <c r="AN2698"/>
    </row>
    <row r="2699" spans="13:40" x14ac:dyDescent="0.3">
      <c r="M2699"/>
      <c r="AM2699"/>
      <c r="AN2699"/>
    </row>
    <row r="2700" spans="13:40" x14ac:dyDescent="0.3">
      <c r="M2700"/>
      <c r="AM2700"/>
      <c r="AN2700"/>
    </row>
    <row r="2701" spans="13:40" x14ac:dyDescent="0.3">
      <c r="M2701"/>
      <c r="AM2701"/>
      <c r="AN2701"/>
    </row>
    <row r="2702" spans="13:40" x14ac:dyDescent="0.3">
      <c r="M2702"/>
      <c r="AM2702"/>
      <c r="AN2702"/>
    </row>
    <row r="2703" spans="13:40" x14ac:dyDescent="0.3">
      <c r="M2703"/>
      <c r="AM2703"/>
      <c r="AN2703"/>
    </row>
    <row r="2704" spans="13:40" x14ac:dyDescent="0.3">
      <c r="M2704"/>
      <c r="AM2704"/>
      <c r="AN2704"/>
    </row>
    <row r="2705" spans="13:40" x14ac:dyDescent="0.3">
      <c r="M2705"/>
      <c r="AM2705"/>
      <c r="AN2705"/>
    </row>
    <row r="2706" spans="13:40" x14ac:dyDescent="0.3">
      <c r="M2706"/>
      <c r="AM2706"/>
      <c r="AN2706"/>
    </row>
    <row r="2707" spans="13:40" x14ac:dyDescent="0.3">
      <c r="M2707"/>
      <c r="AM2707"/>
      <c r="AN2707"/>
    </row>
    <row r="2708" spans="13:40" x14ac:dyDescent="0.3">
      <c r="M2708"/>
      <c r="AM2708"/>
      <c r="AN2708"/>
    </row>
    <row r="2709" spans="13:40" x14ac:dyDescent="0.3">
      <c r="M2709"/>
      <c r="AM2709"/>
      <c r="AN2709"/>
    </row>
    <row r="2710" spans="13:40" x14ac:dyDescent="0.3">
      <c r="M2710"/>
      <c r="AM2710"/>
      <c r="AN2710"/>
    </row>
    <row r="2711" spans="13:40" x14ac:dyDescent="0.3">
      <c r="M2711"/>
      <c r="AM2711"/>
      <c r="AN2711"/>
    </row>
    <row r="2712" spans="13:40" x14ac:dyDescent="0.3">
      <c r="M2712"/>
      <c r="AM2712"/>
      <c r="AN2712"/>
    </row>
    <row r="2713" spans="13:40" x14ac:dyDescent="0.3">
      <c r="M2713"/>
      <c r="AM2713"/>
      <c r="AN2713"/>
    </row>
    <row r="2714" spans="13:40" x14ac:dyDescent="0.3">
      <c r="M2714"/>
      <c r="AM2714"/>
      <c r="AN2714"/>
    </row>
    <row r="2715" spans="13:40" x14ac:dyDescent="0.3">
      <c r="M2715"/>
      <c r="AM2715"/>
      <c r="AN2715"/>
    </row>
    <row r="2716" spans="13:40" x14ac:dyDescent="0.3">
      <c r="M2716"/>
      <c r="AM2716"/>
      <c r="AN2716"/>
    </row>
    <row r="2717" spans="13:40" x14ac:dyDescent="0.3">
      <c r="M2717"/>
      <c r="AM2717"/>
      <c r="AN2717"/>
    </row>
    <row r="2718" spans="13:40" x14ac:dyDescent="0.3">
      <c r="M2718"/>
      <c r="AM2718"/>
      <c r="AN2718"/>
    </row>
    <row r="2719" spans="13:40" x14ac:dyDescent="0.3">
      <c r="M2719"/>
      <c r="AM2719"/>
      <c r="AN2719"/>
    </row>
    <row r="2720" spans="13:40" x14ac:dyDescent="0.3">
      <c r="M2720"/>
      <c r="AM2720"/>
      <c r="AN2720"/>
    </row>
    <row r="2721" spans="13:40" x14ac:dyDescent="0.3">
      <c r="M2721"/>
      <c r="AM2721"/>
      <c r="AN2721"/>
    </row>
    <row r="2722" spans="13:40" x14ac:dyDescent="0.3">
      <c r="M2722"/>
      <c r="AM2722"/>
      <c r="AN2722"/>
    </row>
    <row r="2723" spans="13:40" x14ac:dyDescent="0.3">
      <c r="M2723"/>
      <c r="AM2723"/>
      <c r="AN2723"/>
    </row>
    <row r="2724" spans="13:40" x14ac:dyDescent="0.3">
      <c r="M2724"/>
      <c r="AM2724"/>
      <c r="AN2724"/>
    </row>
    <row r="2725" spans="13:40" x14ac:dyDescent="0.3">
      <c r="M2725"/>
      <c r="AM2725"/>
      <c r="AN2725"/>
    </row>
    <row r="2726" spans="13:40" x14ac:dyDescent="0.3">
      <c r="M2726"/>
      <c r="AM2726"/>
      <c r="AN2726"/>
    </row>
    <row r="2727" spans="13:40" x14ac:dyDescent="0.3">
      <c r="M2727"/>
      <c r="AM2727"/>
      <c r="AN2727"/>
    </row>
    <row r="2728" spans="13:40" x14ac:dyDescent="0.3">
      <c r="M2728"/>
      <c r="AM2728"/>
      <c r="AN2728"/>
    </row>
    <row r="2729" spans="13:40" x14ac:dyDescent="0.3">
      <c r="M2729"/>
      <c r="AM2729"/>
      <c r="AN2729"/>
    </row>
    <row r="2730" spans="13:40" x14ac:dyDescent="0.3">
      <c r="M2730"/>
      <c r="AM2730"/>
      <c r="AN2730"/>
    </row>
    <row r="2731" spans="13:40" x14ac:dyDescent="0.3">
      <c r="M2731"/>
      <c r="AM2731"/>
      <c r="AN2731"/>
    </row>
    <row r="2732" spans="13:40" x14ac:dyDescent="0.3">
      <c r="M2732"/>
      <c r="AM2732"/>
      <c r="AN2732"/>
    </row>
    <row r="2733" spans="13:40" x14ac:dyDescent="0.3">
      <c r="M2733"/>
      <c r="AM2733"/>
      <c r="AN2733"/>
    </row>
    <row r="2734" spans="13:40" x14ac:dyDescent="0.3">
      <c r="M2734"/>
      <c r="AM2734"/>
      <c r="AN2734"/>
    </row>
    <row r="2735" spans="13:40" x14ac:dyDescent="0.3">
      <c r="M2735"/>
      <c r="AM2735"/>
      <c r="AN2735"/>
    </row>
    <row r="2736" spans="13:40" x14ac:dyDescent="0.3">
      <c r="M2736"/>
      <c r="AM2736"/>
      <c r="AN2736"/>
    </row>
    <row r="2737" spans="13:40" x14ac:dyDescent="0.3">
      <c r="M2737"/>
      <c r="AM2737"/>
      <c r="AN2737"/>
    </row>
    <row r="2738" spans="13:40" x14ac:dyDescent="0.3">
      <c r="M2738"/>
      <c r="AM2738"/>
      <c r="AN2738"/>
    </row>
    <row r="2739" spans="13:40" x14ac:dyDescent="0.3">
      <c r="M2739"/>
      <c r="AM2739"/>
      <c r="AN2739"/>
    </row>
    <row r="2740" spans="13:40" x14ac:dyDescent="0.3">
      <c r="M2740"/>
      <c r="AM2740"/>
      <c r="AN2740"/>
    </row>
    <row r="2741" spans="13:40" x14ac:dyDescent="0.3">
      <c r="M2741"/>
      <c r="AM2741"/>
      <c r="AN2741"/>
    </row>
    <row r="2742" spans="13:40" x14ac:dyDescent="0.3">
      <c r="M2742"/>
      <c r="AM2742"/>
      <c r="AN2742"/>
    </row>
    <row r="2743" spans="13:40" x14ac:dyDescent="0.3">
      <c r="M2743"/>
      <c r="AM2743"/>
      <c r="AN2743"/>
    </row>
    <row r="2744" spans="13:40" x14ac:dyDescent="0.3">
      <c r="M2744"/>
      <c r="AM2744"/>
      <c r="AN2744"/>
    </row>
    <row r="2745" spans="13:40" x14ac:dyDescent="0.3">
      <c r="M2745"/>
      <c r="AM2745"/>
      <c r="AN2745"/>
    </row>
    <row r="2746" spans="13:40" x14ac:dyDescent="0.3">
      <c r="M2746"/>
      <c r="AM2746"/>
      <c r="AN2746"/>
    </row>
    <row r="2747" spans="13:40" x14ac:dyDescent="0.3">
      <c r="M2747"/>
      <c r="AM2747"/>
      <c r="AN2747"/>
    </row>
    <row r="2748" spans="13:40" x14ac:dyDescent="0.3">
      <c r="M2748"/>
      <c r="AM2748"/>
      <c r="AN2748"/>
    </row>
    <row r="2749" spans="13:40" x14ac:dyDescent="0.3">
      <c r="M2749"/>
      <c r="AM2749"/>
      <c r="AN2749"/>
    </row>
    <row r="2750" spans="13:40" x14ac:dyDescent="0.3">
      <c r="M2750"/>
      <c r="AM2750"/>
      <c r="AN2750"/>
    </row>
    <row r="2751" spans="13:40" x14ac:dyDescent="0.3">
      <c r="M2751"/>
      <c r="AM2751"/>
      <c r="AN2751"/>
    </row>
    <row r="2752" spans="13:40" x14ac:dyDescent="0.3">
      <c r="M2752"/>
      <c r="AM2752"/>
      <c r="AN2752"/>
    </row>
    <row r="2753" spans="13:40" x14ac:dyDescent="0.3">
      <c r="M2753"/>
      <c r="AM2753"/>
      <c r="AN2753"/>
    </row>
    <row r="2754" spans="13:40" x14ac:dyDescent="0.3">
      <c r="M2754"/>
      <c r="AM2754"/>
      <c r="AN2754"/>
    </row>
    <row r="2755" spans="13:40" x14ac:dyDescent="0.3">
      <c r="M2755"/>
      <c r="AM2755"/>
      <c r="AN2755"/>
    </row>
    <row r="2756" spans="13:40" x14ac:dyDescent="0.3">
      <c r="M2756"/>
      <c r="AM2756"/>
      <c r="AN2756"/>
    </row>
    <row r="2757" spans="13:40" x14ac:dyDescent="0.3">
      <c r="M2757"/>
      <c r="AM2757"/>
      <c r="AN2757"/>
    </row>
    <row r="2758" spans="13:40" x14ac:dyDescent="0.3">
      <c r="M2758"/>
      <c r="AM2758"/>
      <c r="AN2758"/>
    </row>
    <row r="2759" spans="13:40" x14ac:dyDescent="0.3">
      <c r="M2759"/>
      <c r="AM2759"/>
      <c r="AN2759"/>
    </row>
    <row r="2760" spans="13:40" x14ac:dyDescent="0.3">
      <c r="M2760"/>
      <c r="AM2760"/>
      <c r="AN2760"/>
    </row>
    <row r="2761" spans="13:40" x14ac:dyDescent="0.3">
      <c r="M2761"/>
      <c r="AM2761"/>
      <c r="AN2761"/>
    </row>
    <row r="2762" spans="13:40" x14ac:dyDescent="0.3">
      <c r="M2762"/>
      <c r="AM2762"/>
      <c r="AN2762"/>
    </row>
    <row r="2763" spans="13:40" x14ac:dyDescent="0.3">
      <c r="M2763"/>
      <c r="AM2763"/>
      <c r="AN2763"/>
    </row>
    <row r="2764" spans="13:40" x14ac:dyDescent="0.3">
      <c r="M2764"/>
      <c r="AM2764"/>
      <c r="AN2764"/>
    </row>
    <row r="2765" spans="13:40" x14ac:dyDescent="0.3">
      <c r="M2765"/>
      <c r="AM2765"/>
      <c r="AN2765"/>
    </row>
    <row r="2766" spans="13:40" x14ac:dyDescent="0.3">
      <c r="M2766"/>
      <c r="AM2766"/>
      <c r="AN2766"/>
    </row>
    <row r="2767" spans="13:40" x14ac:dyDescent="0.3">
      <c r="M2767"/>
      <c r="AM2767"/>
      <c r="AN2767"/>
    </row>
    <row r="2768" spans="13:40" x14ac:dyDescent="0.3">
      <c r="M2768"/>
      <c r="AM2768"/>
      <c r="AN2768"/>
    </row>
    <row r="2769" spans="13:40" x14ac:dyDescent="0.3">
      <c r="M2769"/>
      <c r="AM2769"/>
      <c r="AN2769"/>
    </row>
    <row r="2770" spans="13:40" x14ac:dyDescent="0.3">
      <c r="M2770"/>
      <c r="AM2770"/>
      <c r="AN2770"/>
    </row>
    <row r="2771" spans="13:40" x14ac:dyDescent="0.3">
      <c r="M2771"/>
      <c r="AM2771"/>
      <c r="AN2771"/>
    </row>
    <row r="2772" spans="13:40" x14ac:dyDescent="0.3">
      <c r="M2772"/>
      <c r="AM2772"/>
      <c r="AN2772"/>
    </row>
    <row r="2773" spans="13:40" x14ac:dyDescent="0.3">
      <c r="M2773"/>
      <c r="AM2773"/>
      <c r="AN2773"/>
    </row>
    <row r="2774" spans="13:40" x14ac:dyDescent="0.3">
      <c r="M2774"/>
      <c r="AM2774"/>
      <c r="AN2774"/>
    </row>
    <row r="2775" spans="13:40" x14ac:dyDescent="0.3">
      <c r="M2775"/>
      <c r="AM2775"/>
      <c r="AN2775"/>
    </row>
    <row r="2776" spans="13:40" x14ac:dyDescent="0.3">
      <c r="M2776"/>
      <c r="AM2776"/>
      <c r="AN2776"/>
    </row>
    <row r="2777" spans="13:40" x14ac:dyDescent="0.3">
      <c r="M2777"/>
      <c r="AM2777"/>
      <c r="AN2777"/>
    </row>
    <row r="2778" spans="13:40" x14ac:dyDescent="0.3">
      <c r="M2778"/>
      <c r="AM2778"/>
      <c r="AN2778"/>
    </row>
    <row r="2779" spans="13:40" x14ac:dyDescent="0.3">
      <c r="M2779"/>
      <c r="AM2779"/>
      <c r="AN2779"/>
    </row>
    <row r="2780" spans="13:40" x14ac:dyDescent="0.3">
      <c r="M2780"/>
      <c r="AM2780"/>
      <c r="AN2780"/>
    </row>
    <row r="2781" spans="13:40" x14ac:dyDescent="0.3">
      <c r="M2781"/>
      <c r="AM2781"/>
      <c r="AN2781"/>
    </row>
    <row r="2782" spans="13:40" x14ac:dyDescent="0.3">
      <c r="M2782"/>
      <c r="AM2782"/>
      <c r="AN2782"/>
    </row>
    <row r="2783" spans="13:40" x14ac:dyDescent="0.3">
      <c r="M2783"/>
      <c r="AM2783"/>
      <c r="AN2783"/>
    </row>
    <row r="2784" spans="13:40" x14ac:dyDescent="0.3">
      <c r="M2784"/>
      <c r="AM2784"/>
      <c r="AN2784"/>
    </row>
    <row r="2785" spans="13:40" x14ac:dyDescent="0.3">
      <c r="M2785"/>
      <c r="AM2785"/>
      <c r="AN2785"/>
    </row>
    <row r="2786" spans="13:40" x14ac:dyDescent="0.3">
      <c r="M2786"/>
      <c r="AM2786"/>
      <c r="AN2786"/>
    </row>
    <row r="2787" spans="13:40" x14ac:dyDescent="0.3">
      <c r="M2787"/>
      <c r="AM2787"/>
      <c r="AN2787"/>
    </row>
    <row r="2788" spans="13:40" x14ac:dyDescent="0.3">
      <c r="M2788"/>
      <c r="AM2788"/>
      <c r="AN2788"/>
    </row>
    <row r="2789" spans="13:40" x14ac:dyDescent="0.3">
      <c r="M2789"/>
      <c r="AM2789"/>
      <c r="AN2789"/>
    </row>
    <row r="2790" spans="13:40" x14ac:dyDescent="0.3">
      <c r="M2790"/>
      <c r="AM2790"/>
      <c r="AN2790"/>
    </row>
    <row r="2791" spans="13:40" x14ac:dyDescent="0.3">
      <c r="M2791"/>
      <c r="AM2791"/>
      <c r="AN2791"/>
    </row>
    <row r="2792" spans="13:40" x14ac:dyDescent="0.3">
      <c r="M2792"/>
      <c r="AM2792"/>
      <c r="AN2792"/>
    </row>
    <row r="2793" spans="13:40" x14ac:dyDescent="0.3">
      <c r="M2793"/>
      <c r="AM2793"/>
      <c r="AN2793"/>
    </row>
    <row r="2794" spans="13:40" x14ac:dyDescent="0.3">
      <c r="M2794"/>
      <c r="AM2794"/>
      <c r="AN2794"/>
    </row>
    <row r="2795" spans="13:40" x14ac:dyDescent="0.3">
      <c r="M2795"/>
      <c r="AM2795"/>
      <c r="AN2795"/>
    </row>
    <row r="2796" spans="13:40" x14ac:dyDescent="0.3">
      <c r="M2796"/>
      <c r="AM2796"/>
      <c r="AN2796"/>
    </row>
    <row r="2797" spans="13:40" x14ac:dyDescent="0.3">
      <c r="M2797"/>
      <c r="AM2797"/>
      <c r="AN2797"/>
    </row>
    <row r="2798" spans="13:40" x14ac:dyDescent="0.3">
      <c r="M2798"/>
      <c r="AM2798"/>
      <c r="AN2798"/>
    </row>
    <row r="2799" spans="13:40" x14ac:dyDescent="0.3">
      <c r="M2799"/>
      <c r="AM2799"/>
      <c r="AN2799"/>
    </row>
    <row r="2800" spans="13:40" x14ac:dyDescent="0.3">
      <c r="M2800"/>
      <c r="AM2800"/>
      <c r="AN2800"/>
    </row>
    <row r="2801" spans="13:40" x14ac:dyDescent="0.3">
      <c r="M2801"/>
      <c r="AM2801"/>
      <c r="AN2801"/>
    </row>
    <row r="2802" spans="13:40" x14ac:dyDescent="0.3">
      <c r="M2802"/>
      <c r="AM2802"/>
      <c r="AN2802"/>
    </row>
    <row r="2803" spans="13:40" x14ac:dyDescent="0.3">
      <c r="M2803"/>
      <c r="AM2803"/>
      <c r="AN2803"/>
    </row>
    <row r="2804" spans="13:40" x14ac:dyDescent="0.3">
      <c r="M2804"/>
      <c r="AM2804"/>
      <c r="AN2804"/>
    </row>
    <row r="2805" spans="13:40" x14ac:dyDescent="0.3">
      <c r="M2805"/>
      <c r="AM2805"/>
      <c r="AN2805"/>
    </row>
    <row r="2806" spans="13:40" x14ac:dyDescent="0.3">
      <c r="M2806"/>
      <c r="AM2806"/>
      <c r="AN2806"/>
    </row>
    <row r="2807" spans="13:40" x14ac:dyDescent="0.3">
      <c r="M2807"/>
      <c r="AM2807"/>
      <c r="AN2807"/>
    </row>
    <row r="2808" spans="13:40" x14ac:dyDescent="0.3">
      <c r="M2808"/>
      <c r="AM2808"/>
      <c r="AN2808"/>
    </row>
    <row r="2809" spans="13:40" x14ac:dyDescent="0.3">
      <c r="M2809"/>
      <c r="AM2809"/>
      <c r="AN2809"/>
    </row>
    <row r="2810" spans="13:40" x14ac:dyDescent="0.3">
      <c r="M2810"/>
      <c r="AM2810"/>
      <c r="AN2810"/>
    </row>
    <row r="2811" spans="13:40" x14ac:dyDescent="0.3">
      <c r="M2811"/>
      <c r="AM2811"/>
      <c r="AN2811"/>
    </row>
    <row r="2812" spans="13:40" x14ac:dyDescent="0.3">
      <c r="M2812"/>
      <c r="AM2812"/>
      <c r="AN2812"/>
    </row>
    <row r="2813" spans="13:40" x14ac:dyDescent="0.3">
      <c r="M2813"/>
      <c r="AM2813"/>
      <c r="AN2813"/>
    </row>
    <row r="2814" spans="13:40" x14ac:dyDescent="0.3">
      <c r="M2814"/>
      <c r="AM2814"/>
      <c r="AN2814"/>
    </row>
    <row r="2815" spans="13:40" x14ac:dyDescent="0.3">
      <c r="M2815"/>
      <c r="AM2815"/>
      <c r="AN2815"/>
    </row>
    <row r="2816" spans="13:40" x14ac:dyDescent="0.3">
      <c r="M2816"/>
      <c r="AM2816"/>
      <c r="AN2816"/>
    </row>
    <row r="2817" spans="13:40" x14ac:dyDescent="0.3">
      <c r="M2817"/>
      <c r="AM2817"/>
      <c r="AN2817"/>
    </row>
    <row r="2818" spans="13:40" x14ac:dyDescent="0.3">
      <c r="M2818"/>
      <c r="AM2818"/>
      <c r="AN2818"/>
    </row>
    <row r="2819" spans="13:40" x14ac:dyDescent="0.3">
      <c r="M2819"/>
      <c r="AM2819"/>
      <c r="AN2819"/>
    </row>
    <row r="2820" spans="13:40" x14ac:dyDescent="0.3">
      <c r="M2820"/>
      <c r="AM2820"/>
      <c r="AN2820"/>
    </row>
    <row r="2821" spans="13:40" x14ac:dyDescent="0.3">
      <c r="M2821"/>
      <c r="AM2821"/>
      <c r="AN2821"/>
    </row>
    <row r="2822" spans="13:40" x14ac:dyDescent="0.3">
      <c r="M2822"/>
      <c r="AM2822"/>
      <c r="AN2822"/>
    </row>
    <row r="2823" spans="13:40" x14ac:dyDescent="0.3">
      <c r="M2823"/>
      <c r="AM2823"/>
      <c r="AN2823"/>
    </row>
    <row r="2824" spans="13:40" x14ac:dyDescent="0.3">
      <c r="M2824"/>
      <c r="AM2824"/>
      <c r="AN2824"/>
    </row>
    <row r="2825" spans="13:40" x14ac:dyDescent="0.3">
      <c r="M2825"/>
      <c r="AM2825"/>
      <c r="AN2825"/>
    </row>
    <row r="2826" spans="13:40" x14ac:dyDescent="0.3">
      <c r="M2826"/>
      <c r="AM2826"/>
      <c r="AN2826"/>
    </row>
    <row r="2827" spans="13:40" x14ac:dyDescent="0.3">
      <c r="M2827"/>
      <c r="AM2827"/>
      <c r="AN2827"/>
    </row>
    <row r="2828" spans="13:40" x14ac:dyDescent="0.3">
      <c r="M2828"/>
      <c r="AM2828"/>
      <c r="AN2828"/>
    </row>
    <row r="2829" spans="13:40" x14ac:dyDescent="0.3">
      <c r="M2829"/>
      <c r="AM2829"/>
      <c r="AN2829"/>
    </row>
    <row r="2830" spans="13:40" x14ac:dyDescent="0.3">
      <c r="M2830"/>
      <c r="AM2830"/>
      <c r="AN2830"/>
    </row>
    <row r="2831" spans="13:40" x14ac:dyDescent="0.3">
      <c r="M2831"/>
      <c r="AM2831"/>
      <c r="AN2831"/>
    </row>
    <row r="2832" spans="13:40" x14ac:dyDescent="0.3">
      <c r="M2832"/>
      <c r="AM2832"/>
      <c r="AN2832"/>
    </row>
    <row r="2833" spans="13:40" x14ac:dyDescent="0.3">
      <c r="M2833"/>
      <c r="AM2833"/>
      <c r="AN2833"/>
    </row>
    <row r="2834" spans="13:40" x14ac:dyDescent="0.3">
      <c r="M2834"/>
      <c r="AM2834"/>
      <c r="AN2834"/>
    </row>
    <row r="2835" spans="13:40" x14ac:dyDescent="0.3">
      <c r="M2835"/>
      <c r="AM2835"/>
      <c r="AN2835"/>
    </row>
    <row r="2836" spans="13:40" x14ac:dyDescent="0.3">
      <c r="M2836"/>
      <c r="AM2836"/>
      <c r="AN2836"/>
    </row>
    <row r="2837" spans="13:40" x14ac:dyDescent="0.3">
      <c r="M2837"/>
      <c r="AM2837"/>
      <c r="AN2837"/>
    </row>
    <row r="2838" spans="13:40" x14ac:dyDescent="0.3">
      <c r="M2838"/>
      <c r="AM2838"/>
      <c r="AN2838"/>
    </row>
    <row r="2839" spans="13:40" x14ac:dyDescent="0.3">
      <c r="M2839"/>
      <c r="AM2839"/>
      <c r="AN2839"/>
    </row>
    <row r="2840" spans="13:40" x14ac:dyDescent="0.3">
      <c r="M2840"/>
      <c r="AM2840"/>
      <c r="AN2840"/>
    </row>
    <row r="2841" spans="13:40" x14ac:dyDescent="0.3">
      <c r="M2841"/>
      <c r="AM2841"/>
      <c r="AN2841"/>
    </row>
    <row r="2842" spans="13:40" x14ac:dyDescent="0.3">
      <c r="M2842"/>
      <c r="AM2842"/>
      <c r="AN2842"/>
    </row>
    <row r="2843" spans="13:40" x14ac:dyDescent="0.3">
      <c r="M2843"/>
      <c r="AM2843"/>
      <c r="AN2843"/>
    </row>
    <row r="2844" spans="13:40" x14ac:dyDescent="0.3">
      <c r="M2844"/>
      <c r="AM2844"/>
      <c r="AN2844"/>
    </row>
    <row r="2845" spans="13:40" x14ac:dyDescent="0.3">
      <c r="M2845"/>
      <c r="AM2845"/>
      <c r="AN2845"/>
    </row>
    <row r="2846" spans="13:40" x14ac:dyDescent="0.3">
      <c r="M2846"/>
      <c r="AM2846"/>
      <c r="AN2846"/>
    </row>
    <row r="2847" spans="13:40" x14ac:dyDescent="0.3">
      <c r="M2847"/>
      <c r="AM2847"/>
      <c r="AN2847"/>
    </row>
    <row r="2848" spans="13:40" x14ac:dyDescent="0.3">
      <c r="M2848"/>
      <c r="AM2848"/>
      <c r="AN2848"/>
    </row>
    <row r="2849" spans="13:40" x14ac:dyDescent="0.3">
      <c r="M2849"/>
      <c r="AM2849"/>
      <c r="AN2849"/>
    </row>
    <row r="2850" spans="13:40" x14ac:dyDescent="0.3">
      <c r="M2850"/>
      <c r="AM2850"/>
      <c r="AN2850"/>
    </row>
    <row r="2851" spans="13:40" x14ac:dyDescent="0.3">
      <c r="M2851"/>
      <c r="AM2851"/>
      <c r="AN2851"/>
    </row>
    <row r="2852" spans="13:40" x14ac:dyDescent="0.3">
      <c r="M2852"/>
      <c r="AM2852"/>
      <c r="AN2852"/>
    </row>
    <row r="2853" spans="13:40" x14ac:dyDescent="0.3">
      <c r="M2853"/>
      <c r="AM2853"/>
      <c r="AN2853"/>
    </row>
    <row r="2854" spans="13:40" x14ac:dyDescent="0.3">
      <c r="M2854"/>
      <c r="AM2854"/>
      <c r="AN2854"/>
    </row>
    <row r="2855" spans="13:40" x14ac:dyDescent="0.3">
      <c r="M2855"/>
      <c r="AM2855"/>
      <c r="AN2855"/>
    </row>
    <row r="2856" spans="13:40" x14ac:dyDescent="0.3">
      <c r="M2856"/>
      <c r="AM2856"/>
      <c r="AN2856"/>
    </row>
    <row r="2857" spans="13:40" x14ac:dyDescent="0.3">
      <c r="M2857"/>
      <c r="AM2857"/>
      <c r="AN2857"/>
    </row>
    <row r="2858" spans="13:40" x14ac:dyDescent="0.3">
      <c r="M2858"/>
      <c r="AM2858"/>
      <c r="AN2858"/>
    </row>
    <row r="2859" spans="13:40" x14ac:dyDescent="0.3">
      <c r="M2859"/>
      <c r="AM2859"/>
      <c r="AN2859"/>
    </row>
    <row r="2860" spans="13:40" x14ac:dyDescent="0.3">
      <c r="M2860"/>
      <c r="AM2860"/>
      <c r="AN2860"/>
    </row>
    <row r="2861" spans="13:40" x14ac:dyDescent="0.3">
      <c r="M2861"/>
      <c r="AM2861"/>
      <c r="AN2861"/>
    </row>
    <row r="2862" spans="13:40" x14ac:dyDescent="0.3">
      <c r="M2862"/>
      <c r="AM2862"/>
      <c r="AN2862"/>
    </row>
    <row r="2863" spans="13:40" x14ac:dyDescent="0.3">
      <c r="M2863"/>
      <c r="AM2863"/>
      <c r="AN2863"/>
    </row>
    <row r="2864" spans="13:40" x14ac:dyDescent="0.3">
      <c r="M2864"/>
      <c r="AM2864"/>
      <c r="AN2864"/>
    </row>
    <row r="2865" spans="13:40" x14ac:dyDescent="0.3">
      <c r="M2865"/>
      <c r="AM2865"/>
      <c r="AN2865"/>
    </row>
    <row r="2866" spans="13:40" x14ac:dyDescent="0.3">
      <c r="M2866"/>
      <c r="AM2866"/>
      <c r="AN2866"/>
    </row>
    <row r="2867" spans="13:40" x14ac:dyDescent="0.3">
      <c r="M2867"/>
      <c r="AM2867"/>
      <c r="AN2867"/>
    </row>
    <row r="2868" spans="13:40" x14ac:dyDescent="0.3">
      <c r="M2868"/>
      <c r="AM2868"/>
      <c r="AN2868"/>
    </row>
    <row r="2869" spans="13:40" x14ac:dyDescent="0.3">
      <c r="M2869"/>
      <c r="AM2869"/>
      <c r="AN2869"/>
    </row>
    <row r="2870" spans="13:40" x14ac:dyDescent="0.3">
      <c r="M2870"/>
      <c r="AM2870"/>
      <c r="AN2870"/>
    </row>
    <row r="2871" spans="13:40" x14ac:dyDescent="0.3">
      <c r="M2871"/>
      <c r="AM2871"/>
      <c r="AN2871"/>
    </row>
    <row r="2872" spans="13:40" x14ac:dyDescent="0.3">
      <c r="M2872"/>
      <c r="AM2872"/>
      <c r="AN2872"/>
    </row>
    <row r="2873" spans="13:40" x14ac:dyDescent="0.3">
      <c r="M2873"/>
      <c r="AM2873"/>
      <c r="AN2873"/>
    </row>
    <row r="2874" spans="13:40" x14ac:dyDescent="0.3">
      <c r="M2874"/>
      <c r="AM2874"/>
      <c r="AN2874"/>
    </row>
    <row r="2875" spans="13:40" x14ac:dyDescent="0.3">
      <c r="M2875"/>
      <c r="AM2875"/>
      <c r="AN2875"/>
    </row>
    <row r="2876" spans="13:40" x14ac:dyDescent="0.3">
      <c r="M2876"/>
      <c r="AM2876"/>
      <c r="AN2876"/>
    </row>
    <row r="2877" spans="13:40" x14ac:dyDescent="0.3">
      <c r="M2877"/>
      <c r="AM2877"/>
      <c r="AN2877"/>
    </row>
    <row r="2878" spans="13:40" x14ac:dyDescent="0.3">
      <c r="M2878"/>
      <c r="AM2878"/>
      <c r="AN2878"/>
    </row>
    <row r="2879" spans="13:40" x14ac:dyDescent="0.3">
      <c r="M2879"/>
      <c r="AM2879"/>
      <c r="AN2879"/>
    </row>
    <row r="2880" spans="13:40" x14ac:dyDescent="0.3">
      <c r="M2880"/>
      <c r="AM2880"/>
      <c r="AN2880"/>
    </row>
    <row r="2881" spans="13:40" x14ac:dyDescent="0.3">
      <c r="M2881"/>
      <c r="AM2881"/>
      <c r="AN2881"/>
    </row>
    <row r="2882" spans="13:40" x14ac:dyDescent="0.3">
      <c r="M2882"/>
      <c r="AM2882"/>
      <c r="AN2882"/>
    </row>
    <row r="2883" spans="13:40" x14ac:dyDescent="0.3">
      <c r="M2883"/>
      <c r="AM2883"/>
      <c r="AN2883"/>
    </row>
    <row r="2884" spans="13:40" x14ac:dyDescent="0.3">
      <c r="M2884"/>
      <c r="AM2884"/>
      <c r="AN2884"/>
    </row>
    <row r="2885" spans="13:40" x14ac:dyDescent="0.3">
      <c r="M2885"/>
      <c r="AM2885"/>
      <c r="AN2885"/>
    </row>
    <row r="2886" spans="13:40" x14ac:dyDescent="0.3">
      <c r="M2886"/>
      <c r="AM2886"/>
      <c r="AN2886"/>
    </row>
    <row r="2887" spans="13:40" x14ac:dyDescent="0.3">
      <c r="M2887"/>
      <c r="AM2887"/>
      <c r="AN2887"/>
    </row>
    <row r="2888" spans="13:40" x14ac:dyDescent="0.3">
      <c r="M2888"/>
      <c r="AM2888"/>
      <c r="AN2888"/>
    </row>
    <row r="2889" spans="13:40" x14ac:dyDescent="0.3">
      <c r="M2889"/>
      <c r="AM2889"/>
      <c r="AN2889"/>
    </row>
    <row r="2890" spans="13:40" x14ac:dyDescent="0.3">
      <c r="M2890"/>
      <c r="AM2890"/>
      <c r="AN2890"/>
    </row>
    <row r="2891" spans="13:40" x14ac:dyDescent="0.3">
      <c r="M2891"/>
      <c r="AM2891"/>
      <c r="AN2891"/>
    </row>
    <row r="2892" spans="13:40" x14ac:dyDescent="0.3">
      <c r="M2892"/>
      <c r="AM2892"/>
      <c r="AN2892"/>
    </row>
    <row r="2893" spans="13:40" x14ac:dyDescent="0.3">
      <c r="M2893"/>
      <c r="AM2893"/>
      <c r="AN2893"/>
    </row>
    <row r="2894" spans="13:40" x14ac:dyDescent="0.3">
      <c r="M2894"/>
      <c r="AM2894"/>
      <c r="AN2894"/>
    </row>
    <row r="2895" spans="13:40" x14ac:dyDescent="0.3">
      <c r="M2895"/>
      <c r="AM2895"/>
      <c r="AN2895"/>
    </row>
    <row r="2896" spans="13:40" x14ac:dyDescent="0.3">
      <c r="M2896"/>
      <c r="AM2896"/>
      <c r="AN2896"/>
    </row>
    <row r="2897" spans="13:40" x14ac:dyDescent="0.3">
      <c r="M2897"/>
      <c r="AM2897"/>
      <c r="AN2897"/>
    </row>
    <row r="2898" spans="13:40" x14ac:dyDescent="0.3">
      <c r="M2898"/>
      <c r="AM2898"/>
      <c r="AN2898"/>
    </row>
    <row r="2899" spans="13:40" x14ac:dyDescent="0.3">
      <c r="M2899"/>
      <c r="AM2899"/>
      <c r="AN2899"/>
    </row>
    <row r="2900" spans="13:40" x14ac:dyDescent="0.3">
      <c r="M2900"/>
      <c r="AM2900"/>
      <c r="AN2900"/>
    </row>
    <row r="2901" spans="13:40" x14ac:dyDescent="0.3">
      <c r="M2901"/>
      <c r="AM2901"/>
      <c r="AN2901"/>
    </row>
    <row r="2902" spans="13:40" x14ac:dyDescent="0.3">
      <c r="M2902"/>
      <c r="AM2902"/>
      <c r="AN2902"/>
    </row>
    <row r="2903" spans="13:40" x14ac:dyDescent="0.3">
      <c r="M2903"/>
      <c r="AM2903"/>
      <c r="AN2903"/>
    </row>
    <row r="2904" spans="13:40" x14ac:dyDescent="0.3">
      <c r="M2904"/>
      <c r="AM2904"/>
      <c r="AN2904"/>
    </row>
    <row r="2905" spans="13:40" x14ac:dyDescent="0.3">
      <c r="M2905"/>
      <c r="AM2905"/>
      <c r="AN2905"/>
    </row>
    <row r="2906" spans="13:40" x14ac:dyDescent="0.3">
      <c r="M2906"/>
      <c r="AM2906"/>
      <c r="AN2906"/>
    </row>
    <row r="2907" spans="13:40" x14ac:dyDescent="0.3">
      <c r="M2907"/>
      <c r="AM2907"/>
      <c r="AN2907"/>
    </row>
    <row r="2908" spans="13:40" x14ac:dyDescent="0.3">
      <c r="M2908"/>
      <c r="AM2908"/>
      <c r="AN2908"/>
    </row>
    <row r="2909" spans="13:40" x14ac:dyDescent="0.3">
      <c r="M2909"/>
      <c r="AM2909"/>
      <c r="AN2909"/>
    </row>
    <row r="2910" spans="13:40" x14ac:dyDescent="0.3">
      <c r="M2910"/>
      <c r="AM2910"/>
      <c r="AN2910"/>
    </row>
    <row r="2911" spans="13:40" x14ac:dyDescent="0.3">
      <c r="M2911"/>
      <c r="AM2911"/>
      <c r="AN2911"/>
    </row>
    <row r="2912" spans="13:40" x14ac:dyDescent="0.3">
      <c r="M2912"/>
      <c r="AM2912"/>
      <c r="AN2912"/>
    </row>
    <row r="2913" spans="13:40" x14ac:dyDescent="0.3">
      <c r="M2913"/>
      <c r="AM2913"/>
      <c r="AN2913"/>
    </row>
    <row r="2914" spans="13:40" x14ac:dyDescent="0.3">
      <c r="M2914"/>
      <c r="AM2914"/>
      <c r="AN2914"/>
    </row>
    <row r="2915" spans="13:40" x14ac:dyDescent="0.3">
      <c r="M2915"/>
      <c r="AM2915"/>
      <c r="AN2915"/>
    </row>
    <row r="2916" spans="13:40" x14ac:dyDescent="0.3">
      <c r="M2916"/>
      <c r="AM2916"/>
      <c r="AN2916"/>
    </row>
    <row r="2917" spans="13:40" x14ac:dyDescent="0.3">
      <c r="M2917"/>
      <c r="AM2917"/>
      <c r="AN2917"/>
    </row>
    <row r="2918" spans="13:40" x14ac:dyDescent="0.3">
      <c r="M2918"/>
      <c r="AM2918"/>
      <c r="AN2918"/>
    </row>
    <row r="2919" spans="13:40" x14ac:dyDescent="0.3">
      <c r="M2919"/>
      <c r="AM2919"/>
      <c r="AN2919"/>
    </row>
    <row r="2920" spans="13:40" x14ac:dyDescent="0.3">
      <c r="M2920"/>
      <c r="AM2920"/>
      <c r="AN2920"/>
    </row>
    <row r="2921" spans="13:40" x14ac:dyDescent="0.3">
      <c r="M2921"/>
      <c r="AM2921"/>
      <c r="AN2921"/>
    </row>
    <row r="2922" spans="13:40" x14ac:dyDescent="0.3">
      <c r="M2922"/>
      <c r="AM2922"/>
      <c r="AN2922"/>
    </row>
    <row r="2923" spans="13:40" x14ac:dyDescent="0.3">
      <c r="M2923"/>
      <c r="AM2923"/>
      <c r="AN2923"/>
    </row>
    <row r="2924" spans="13:40" x14ac:dyDescent="0.3">
      <c r="M2924"/>
      <c r="AM2924"/>
      <c r="AN2924"/>
    </row>
    <row r="2925" spans="13:40" x14ac:dyDescent="0.3">
      <c r="AM2925" s="16"/>
      <c r="AN2925" s="1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10A85-16CF-4E6D-ACFC-1FAF1E9CFC66}">
  <dimension ref="A1"/>
  <sheetViews>
    <sheetView topLeftCell="C1" workbookViewId="0">
      <selection activeCell="N30" sqref="N3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8C82F-DD7E-4FB5-9E12-5D08A5F5AA1E}">
  <dimension ref="A1"/>
  <sheetViews>
    <sheetView zoomScale="58" workbookViewId="0">
      <selection activeCell="U34" sqref="U34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935E7-2111-4A95-A87C-3E0464BCC320}">
  <dimension ref="A1"/>
  <sheetViews>
    <sheetView zoomScale="65" workbookViewId="0">
      <selection activeCell="P38" sqref="P38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D400E-11EA-47B4-A298-7915B17134D2}">
  <dimension ref="A1"/>
  <sheetViews>
    <sheetView workbookViewId="0">
      <selection activeCell="N22" sqref="N2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21E3-36B6-4B3E-9595-65093747193B}">
  <dimension ref="A1"/>
  <sheetViews>
    <sheetView workbookViewId="0">
      <selection activeCell="O19" sqref="O1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9CBFF-5760-4F84-8636-4E6453A4968E}">
  <dimension ref="A1"/>
  <sheetViews>
    <sheetView zoomScale="74" workbookViewId="0">
      <selection activeCell="X21" sqref="X2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D287-23E3-4E48-B9EE-E3F96674F125}">
  <dimension ref="A1"/>
  <sheetViews>
    <sheetView workbookViewId="0">
      <selection activeCell="R20" sqref="R2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ED2D3-6C4C-4880-AA18-BE03B60A76F0}">
  <dimension ref="A1"/>
  <sheetViews>
    <sheetView zoomScale="76" workbookViewId="0">
      <selection activeCell="W23" sqref="W23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GSXR 600 Data</vt:lpstr>
      <vt:lpstr>WLTP Class 3</vt:lpstr>
      <vt:lpstr>Tractive Forces</vt:lpstr>
      <vt:lpstr>Tractive Power Graph</vt:lpstr>
      <vt:lpstr>Cumulative Tractive Energy</vt:lpstr>
      <vt:lpstr>Braking power</vt:lpstr>
      <vt:lpstr>Cumulative Braking Graph</vt:lpstr>
      <vt:lpstr>Cumulative Combined</vt:lpstr>
      <vt:lpstr>Potentail Return</vt:lpstr>
      <vt:lpstr>Energy recovery (70%)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Parry Hill</dc:creator>
  <cp:lastModifiedBy>Parry Hill</cp:lastModifiedBy>
  <dcterms:created xsi:type="dcterms:W3CDTF">2023-01-10T20:08:13Z</dcterms:created>
  <dcterms:modified xsi:type="dcterms:W3CDTF">2023-01-15T21:34:03Z</dcterms:modified>
</cp:coreProperties>
</file>