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sLloyd\Downloads\"/>
    </mc:Choice>
  </mc:AlternateContent>
  <xr:revisionPtr revIDLastSave="0" documentId="13_ncr:1_{C0BB6579-653B-4BD3-803E-12032DAF0665}" xr6:coauthVersionLast="47" xr6:coauthVersionMax="47" xr10:uidLastSave="{00000000-0000-0000-0000-000000000000}"/>
  <bookViews>
    <workbookView xWindow="-108" yWindow="-108" windowWidth="23256" windowHeight="12576" tabRatio="793" activeTab="4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P template 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Front!$A$1:$K$56</definedName>
    <definedName name="_xlnm.Print_Area" localSheetId="2">'Information Used'!$A$1:$L$43</definedName>
    <definedName name="_xlnm.Print_Area" localSheetId="4">'NRM1 CP template '!$A$1:$M$312</definedName>
    <definedName name="_xlnm.Print_Area" localSheetId="1">Status!$A$1:$J$32</definedName>
    <definedName name="_xlnm.Print_Area" localSheetId="3">'Summary Original'!$A$1:$F$50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7" l="1"/>
  <c r="E15" i="7"/>
  <c r="E17" i="7"/>
  <c r="K302" i="9"/>
  <c r="K266" i="9"/>
  <c r="K260" i="9"/>
  <c r="E13" i="7"/>
  <c r="K163" i="9"/>
  <c r="E240" i="9"/>
  <c r="F241" i="9" s="1"/>
  <c r="E236" i="9"/>
  <c r="F237" i="9" s="1"/>
  <c r="E238" i="9"/>
  <c r="F239" i="9" s="1"/>
  <c r="E252" i="9"/>
  <c r="F253" i="9" s="1"/>
  <c r="E250" i="9"/>
  <c r="F251" i="9" s="1"/>
  <c r="F243" i="9"/>
  <c r="E228" i="9"/>
  <c r="F229" i="9" s="1"/>
  <c r="F231" i="9"/>
  <c r="E218" i="9"/>
  <c r="F219" i="9" s="1"/>
  <c r="E222" i="9"/>
  <c r="F223" i="9" s="1"/>
  <c r="F221" i="9"/>
  <c r="E35" i="7"/>
  <c r="J17" i="9"/>
  <c r="J15" i="9"/>
  <c r="E293" i="9"/>
  <c r="E292" i="9"/>
  <c r="E287" i="9"/>
  <c r="E286" i="9"/>
  <c r="E281" i="9"/>
  <c r="E280" i="9"/>
  <c r="E275" i="9"/>
  <c r="E274" i="9"/>
  <c r="E269" i="9"/>
  <c r="E268" i="9"/>
  <c r="J300" i="9"/>
  <c r="F150" i="9"/>
  <c r="F151" i="9" s="1"/>
  <c r="F154" i="9" s="1"/>
  <c r="F212" i="9"/>
  <c r="E209" i="9"/>
  <c r="F210" i="9" s="1"/>
  <c r="F208" i="9"/>
  <c r="F206" i="9"/>
  <c r="F204" i="9"/>
  <c r="F202" i="9"/>
  <c r="F200" i="9"/>
  <c r="F198" i="9"/>
  <c r="F196" i="9"/>
  <c r="F194" i="9"/>
  <c r="F192" i="9"/>
  <c r="F190" i="9"/>
  <c r="F186" i="9"/>
  <c r="F184" i="9"/>
  <c r="F182" i="9"/>
  <c r="E179" i="9"/>
  <c r="F180" i="9" s="1"/>
  <c r="F178" i="9"/>
  <c r="F176" i="9"/>
  <c r="F174" i="9"/>
  <c r="F172" i="9"/>
  <c r="F170" i="9"/>
  <c r="F168" i="9"/>
  <c r="E141" i="9"/>
  <c r="F142" i="9" s="1"/>
  <c r="F138" i="9"/>
  <c r="F136" i="9"/>
  <c r="F134" i="9"/>
  <c r="F140" i="9"/>
  <c r="F132" i="9"/>
  <c r="F104" i="9"/>
  <c r="E111" i="9"/>
  <c r="F112" i="9" s="1"/>
  <c r="F161" i="9"/>
  <c r="F158" i="9"/>
  <c r="F92" i="9"/>
  <c r="F93" i="9" s="1"/>
  <c r="F95" i="9" s="1"/>
  <c r="J95" i="9" s="1"/>
  <c r="F87" i="9"/>
  <c r="F73" i="9"/>
  <c r="F74" i="9" s="1"/>
  <c r="F76" i="9" s="1"/>
  <c r="J76" i="9" s="1"/>
  <c r="L63" i="9"/>
  <c r="F54" i="9"/>
  <c r="F47" i="9"/>
  <c r="F48" i="9" s="1"/>
  <c r="F50" i="9" s="1"/>
  <c r="J50" i="9" s="1"/>
  <c r="F42" i="9"/>
  <c r="F43" i="9" s="1"/>
  <c r="E29" i="9"/>
  <c r="E22" i="9"/>
  <c r="E28" i="9"/>
  <c r="E21" i="9"/>
  <c r="E36" i="9"/>
  <c r="F36" i="9" s="1"/>
  <c r="C19" i="4"/>
  <c r="C18" i="4" s="1"/>
  <c r="C17" i="4" s="1"/>
  <c r="C16" i="4" s="1"/>
  <c r="C15" i="4" s="1"/>
  <c r="C14" i="4" s="1"/>
  <c r="F254" i="9" l="1"/>
  <c r="F256" i="9" s="1"/>
  <c r="F258" i="9" s="1"/>
  <c r="F244" i="9"/>
  <c r="F246" i="9" s="1"/>
  <c r="F248" i="9" s="1"/>
  <c r="F281" i="9"/>
  <c r="F282" i="9" s="1"/>
  <c r="F284" i="9" s="1"/>
  <c r="K11" i="9"/>
  <c r="E10" i="7" s="1"/>
  <c r="F10" i="7" s="1"/>
  <c r="F269" i="9"/>
  <c r="F270" i="9" s="1"/>
  <c r="F272" i="9" s="1"/>
  <c r="F275" i="9"/>
  <c r="F276" i="9" s="1"/>
  <c r="F278" i="9" s="1"/>
  <c r="F287" i="9"/>
  <c r="F288" i="9" s="1"/>
  <c r="F290" i="9" s="1"/>
  <c r="J290" i="9" s="1"/>
  <c r="F293" i="9"/>
  <c r="F294" i="9" s="1"/>
  <c r="F296" i="9" s="1"/>
  <c r="F213" i="9"/>
  <c r="F216" i="9" s="1"/>
  <c r="F29" i="9"/>
  <c r="F30" i="9" s="1"/>
  <c r="F16" i="7"/>
  <c r="F124" i="9"/>
  <c r="F126" i="9"/>
  <c r="F128" i="9"/>
  <c r="F130" i="9"/>
  <c r="F144" i="9"/>
  <c r="F122" i="9"/>
  <c r="F102" i="9"/>
  <c r="F106" i="9"/>
  <c r="F108" i="9"/>
  <c r="F110" i="9"/>
  <c r="F114" i="9"/>
  <c r="F116" i="9"/>
  <c r="F118" i="9"/>
  <c r="F100" i="9"/>
  <c r="F145" i="9" l="1"/>
  <c r="F148" i="9" s="1"/>
  <c r="F32" i="9"/>
  <c r="J32" i="9" s="1"/>
  <c r="J154" i="9" l="1"/>
  <c r="F22" i="9"/>
  <c r="F37" i="9"/>
  <c r="F39" i="9" s="1"/>
  <c r="J272" i="9"/>
  <c r="F14" i="7"/>
  <c r="F224" i="9"/>
  <c r="F226" i="9" l="1"/>
  <c r="J226" i="9" s="1"/>
  <c r="F232" i="9"/>
  <c r="F234" i="9" l="1"/>
  <c r="J296" i="9"/>
  <c r="J284" i="9"/>
  <c r="J278" i="9"/>
  <c r="J248" i="9" l="1"/>
  <c r="J258" i="9"/>
  <c r="J158" i="9"/>
  <c r="J148" i="9"/>
  <c r="F88" i="9"/>
  <c r="F90" i="9" s="1"/>
  <c r="F81" i="9"/>
  <c r="F82" i="9" s="1"/>
  <c r="F84" i="9" s="1"/>
  <c r="F65" i="9"/>
  <c r="F45" i="9"/>
  <c r="F23" i="9"/>
  <c r="F24" i="9" s="1"/>
  <c r="F61" i="9" l="1"/>
  <c r="F62" i="9" s="1"/>
  <c r="J90" i="9"/>
  <c r="F66" i="9"/>
  <c r="J84" i="9"/>
  <c r="J24" i="9"/>
  <c r="K19" i="9" s="1"/>
  <c r="D17" i="7"/>
  <c r="D14" i="7"/>
  <c r="D15" i="7"/>
  <c r="D13" i="7"/>
  <c r="D12" i="7"/>
  <c r="D11" i="7"/>
  <c r="F68" i="9" l="1"/>
  <c r="F70" i="9" s="1"/>
  <c r="J70" i="9" s="1"/>
  <c r="E11" i="7"/>
  <c r="F11" i="7" s="1"/>
  <c r="J54" i="9" l="1"/>
  <c r="J45" i="9"/>
  <c r="K26" i="9" l="1"/>
  <c r="E12" i="7" s="1"/>
  <c r="F12" i="7" s="1"/>
  <c r="J234" i="9"/>
  <c r="F13" i="7" l="1"/>
  <c r="I304" i="9"/>
  <c r="I306" i="9"/>
  <c r="J309" i="9" l="1"/>
  <c r="K311" i="9" s="1"/>
  <c r="F15" i="7"/>
  <c r="E19" i="7" l="1"/>
  <c r="E25" i="7" s="1"/>
  <c r="F17" i="7"/>
  <c r="F19" i="7" l="1"/>
  <c r="F37" i="7" s="1"/>
  <c r="E28" i="7"/>
  <c r="E37" i="7" s="1"/>
  <c r="E43" i="7" l="1"/>
  <c r="F43" i="7" s="1"/>
  <c r="E44" i="7" l="1"/>
  <c r="F44" i="7" s="1"/>
  <c r="E42" i="7"/>
  <c r="F42" i="7" s="1"/>
  <c r="E41" i="7"/>
  <c r="F41" i="7" s="1"/>
  <c r="E46" i="7" l="1"/>
  <c r="E48" i="7" s="1"/>
  <c r="F48" i="7" s="1"/>
  <c r="F46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tc={34145E4D-0029-4C04-A5D7-1F574AF84FEE}</author>
    <author>tc={3D95C4BC-3CDF-4F57-A496-3EA45B5D048F}</author>
  </authors>
  <commentList>
    <comment ref="I70" authorId="0" shapeId="0" xr:uid="{34145E4D-0029-4C04-A5D7-1F574AF84FEE}">
      <text>
        <t>[Threaded comment]
Your version of Excel allows you to read this threaded comment; however, any edits to it will get removed if the file is opened in a newer version of Excel. Learn more: https://go.microsoft.com/fwlink/?linkid=870924
Comment:
    Due to External Walls being the same material as the roof, I've assumed the same rate as told in Query Sheet Nr 03.</t>
      </text>
    </comment>
    <comment ref="I216" authorId="1" shapeId="0" xr:uid="{3D95C4BC-3CDF-4F57-A496-3EA45B5D048F}">
      <text>
        <t>[Threaded comment]
Your version of Excel allows you to read this threaded comment; however, any edits to it will get removed if the file is opened in a newer version of Excel. Learn more: https://go.microsoft.com/fwlink/?linkid=870924
Comment:
    Included within Internal Walls &amp; Partitions</t>
      </text>
    </comment>
  </commentList>
</comments>
</file>

<file path=xl/sharedStrings.xml><?xml version="1.0" encoding="utf-8"?>
<sst xmlns="http://schemas.openxmlformats.org/spreadsheetml/2006/main" count="288" uniqueCount="226">
  <si>
    <t xml:space="preserve">NRM1 Elemental Cost Plan Template 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</si>
  <si>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</si>
  <si>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</si>
  <si>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</si>
  <si>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</si>
  <si>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</si>
  <si>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</si>
  <si>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</si>
  <si>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</si>
  <si>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</si>
  <si>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</si>
  <si>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</si>
  <si>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</si>
  <si>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Information Used</t>
  </si>
  <si>
    <t xml:space="preserve">Design Drawings; </t>
  </si>
  <si>
    <t>General Assumptions;</t>
  </si>
  <si>
    <t>External Works is excluded unless specifically identified within the cost plan.</t>
  </si>
  <si>
    <t xml:space="preserve">Cavity Wall with no insulation is assumed. 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</si>
  <si>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</si>
  <si>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</si>
  <si>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</si>
  <si>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</si>
  <si>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</si>
  <si>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</si>
  <si>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</si>
  <si>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 xml:space="preserve">Land Costs </t>
  </si>
  <si>
    <t>A risk allowance of 10% is included for this estimate.</t>
  </si>
  <si>
    <t>VAT is excluded from the estimate.</t>
  </si>
  <si>
    <t>Works will be undertaken in a single phase.</t>
  </si>
  <si>
    <t xml:space="preserve">Local Authority Fees </t>
  </si>
  <si>
    <t xml:space="preserve">Building Regulation fees </t>
  </si>
  <si>
    <t>Party Wall Awards</t>
  </si>
  <si>
    <t>Acquisition &amp; associated legals</t>
  </si>
  <si>
    <t>Building Works Estimate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</si>
  <si>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</si>
  <si>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</si>
  <si>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</si>
  <si>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</si>
  <si>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</si>
  <si>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</si>
  <si>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</si>
  <si>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</si>
  <si>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</si>
  <si>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</si>
  <si>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</si>
  <si>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</si>
  <si>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</si>
  <si>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Base cost estimate A + B (sub total C)</t>
  </si>
  <si>
    <t>Group element 13</t>
  </si>
  <si>
    <t xml:space="preserve">Design Contingency </t>
  </si>
  <si>
    <t xml:space="preserve">Construction Risk </t>
  </si>
  <si>
    <t xml:space="preserve">Employers Change Risk </t>
  </si>
  <si>
    <t xml:space="preserve">Other Mis. Risk 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</si>
  <si>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</si>
  <si>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</si>
  <si>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</si>
  <si>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</si>
  <si>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</si>
  <si>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</si>
  <si>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</si>
  <si>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</si>
  <si>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</si>
  <si>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</si>
  <si>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</si>
  <si>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</si>
  <si>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</si>
  <si>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</si>
  <si>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</si>
  <si>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SUBSTRUCTURE</t>
  </si>
  <si>
    <t xml:space="preserve">Foundations </t>
  </si>
  <si>
    <t>1.1.1</t>
  </si>
  <si>
    <r>
      <t>m</t>
    </r>
    <r>
      <rPr>
        <vertAlign val="superscript"/>
        <sz val="10"/>
        <color theme="1"/>
        <rFont val="Arial"/>
        <family val="2"/>
      </rPr>
      <t>2</t>
    </r>
  </si>
  <si>
    <t>SUPERSTRUCTURE</t>
  </si>
  <si>
    <t>Upper Floors</t>
  </si>
  <si>
    <t>2.2.1</t>
  </si>
  <si>
    <t>Roof</t>
  </si>
  <si>
    <t>2.3.1</t>
  </si>
  <si>
    <t xml:space="preserve">Stairs &amp; Ramps </t>
  </si>
  <si>
    <t>Number of flights</t>
  </si>
  <si>
    <t>2.4.1</t>
  </si>
  <si>
    <t xml:space="preserve">no </t>
  </si>
  <si>
    <t>External Walls</t>
  </si>
  <si>
    <t xml:space="preserve">Perimeter Calculation </t>
  </si>
  <si>
    <t>DDT Window Openings</t>
  </si>
  <si>
    <t>2.5.1</t>
  </si>
  <si>
    <t>Windows and external doors</t>
  </si>
  <si>
    <t>2.6.1</t>
  </si>
  <si>
    <t>2.6.2</t>
  </si>
  <si>
    <t>Internal walls</t>
  </si>
  <si>
    <t>2.7.1</t>
  </si>
  <si>
    <t>GF</t>
  </si>
  <si>
    <t>FF</t>
  </si>
  <si>
    <t>2.7.2</t>
  </si>
  <si>
    <t>Internal doors &amp; screens</t>
  </si>
  <si>
    <t>nr</t>
  </si>
  <si>
    <t>INTERNAL FINISHES</t>
  </si>
  <si>
    <t>Wall finishes</t>
  </si>
  <si>
    <t>3.1.1</t>
  </si>
  <si>
    <t>Floor finishes</t>
  </si>
  <si>
    <t>3.2.1</t>
  </si>
  <si>
    <t>3.2.2</t>
  </si>
  <si>
    <t>Ceiling finishes</t>
  </si>
  <si>
    <t>3.3.1</t>
  </si>
  <si>
    <t>3.3.2</t>
  </si>
  <si>
    <t>FITTINGS AND FURNISHINGS</t>
  </si>
  <si>
    <t>General fittings, furnishings and equipment</t>
  </si>
  <si>
    <t>Nr</t>
  </si>
  <si>
    <t>SERVICES</t>
  </si>
  <si>
    <t xml:space="preserve">Sanitary installations </t>
  </si>
  <si>
    <t>5.1.1</t>
  </si>
  <si>
    <t>Generally</t>
  </si>
  <si>
    <t>Water installations</t>
  </si>
  <si>
    <t>5.4.1</t>
  </si>
  <si>
    <t>5.8.1</t>
  </si>
  <si>
    <t>GIFA</t>
  </si>
  <si>
    <t>MAIN CONTRACTOR'S PRELIMINARIES</t>
  </si>
  <si>
    <t xml:space="preserve">Main contractors preliminaries </t>
  </si>
  <si>
    <t>%</t>
  </si>
  <si>
    <t>OHP</t>
  </si>
  <si>
    <t>SECTION SUB-TOTAL</t>
  </si>
  <si>
    <t>152481-STL-XX-00-DR-A-PL_0103-Ground Floor Shell &amp; Core</t>
  </si>
  <si>
    <t>152481-STL-XX-00-DR-A-PL_011-Proposed Landscape Plan</t>
  </si>
  <si>
    <t>152481-STL-XX-01-DR-A-PL_0104-First Floor Shell &amp; Core</t>
  </si>
  <si>
    <t>152481-STL-XX-XX-DR-A-PL_0003-Existing Site Plan</t>
  </si>
  <si>
    <t>152481-STL-XX-XX-DR-A-PL_0105-Roof Plan - Full Building</t>
  </si>
  <si>
    <t>152481-STL-XX-XX-DR-A-PL_0201-Elevations GA</t>
  </si>
  <si>
    <t>152481-STL-XX-XX-DR-A-PL_0202-Elevation Detail 01</t>
  </si>
  <si>
    <t>152481-STL-XX-XX-DR-A-PL_0203-Elevation Detail 02</t>
  </si>
  <si>
    <t>152481-STL-XX-XX-DR-A-PL_0301-Section</t>
  </si>
  <si>
    <t>152481-STL-XX-XX-DR-A-PL_0501-Ground Floor Layout - Full Building</t>
  </si>
  <si>
    <t>152481-STL-XX-XX-DR-A-PL_0502-First Floor Layout - Full Building</t>
  </si>
  <si>
    <t>Rev A</t>
  </si>
  <si>
    <t>Rev B</t>
  </si>
  <si>
    <t>Rev C</t>
  </si>
  <si>
    <t>James Lloyd</t>
  </si>
  <si>
    <t>Rev D</t>
  </si>
  <si>
    <t>Rev E</t>
  </si>
  <si>
    <t>Rev F</t>
  </si>
  <si>
    <t>Rev G</t>
  </si>
  <si>
    <r>
      <t xml:space="preserve">This document and its contents have been prepared and are intended solely for </t>
    </r>
    <r>
      <rPr>
        <b/>
        <sz val="11"/>
        <rFont val="Arial"/>
        <family val="2"/>
      </rPr>
      <t>Ceri Jones</t>
    </r>
    <r>
      <rPr>
        <sz val="11"/>
        <rFont val="Arial"/>
        <family val="2"/>
      </rPr>
      <t xml:space="preserve"> information and use in relation to </t>
    </r>
    <r>
      <rPr>
        <b/>
        <sz val="11"/>
        <rFont val="Arial"/>
        <family val="2"/>
      </rPr>
      <t>'Innovation Matrix'</t>
    </r>
    <r>
      <rPr>
        <sz val="11"/>
        <rFont val="Arial"/>
        <family val="2"/>
      </rPr>
      <t xml:space="preserve"> </t>
    </r>
  </si>
  <si>
    <r>
      <t>Project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details:</t>
    </r>
    <r>
      <rPr>
        <sz val="10"/>
        <rFont val="Calibri"/>
        <family val="2"/>
        <scheme val="minor"/>
      </rPr>
      <t xml:space="preserve"> Innovation Matrix</t>
    </r>
  </si>
  <si>
    <t>All base costs are based on Q42022</t>
  </si>
  <si>
    <t>06th February 2023</t>
  </si>
  <si>
    <t>FACILITATING WORKS</t>
  </si>
  <si>
    <t>Current TPI</t>
  </si>
  <si>
    <t>Forecasted 2022 Q4 TPI</t>
  </si>
  <si>
    <t>Wales Location Factor</t>
  </si>
  <si>
    <t>Cost Plan for Innovation Matrix</t>
  </si>
  <si>
    <t>Risk allowance @ 2.5%</t>
  </si>
  <si>
    <t>Raft foundations; simple reinforced concrete raft on poorer ground for development</t>
  </si>
  <si>
    <t>2.1.1</t>
  </si>
  <si>
    <t>Frame</t>
  </si>
  <si>
    <t>Steel frame; suspended slab; permanent steel shuttering with 130mm thick concrete; no coverings or finishes</t>
  </si>
  <si>
    <t>Take-off attached under '01-Foundations'
Spons Pg. 182</t>
  </si>
  <si>
    <t>Incl.</t>
  </si>
  <si>
    <t>Included within Steel Frame Price</t>
  </si>
  <si>
    <t>As per Query Sheet Nr 02</t>
  </si>
  <si>
    <t>Kingspan Box Profiled insulated Wall Panel KS1000 FCColour TBC. Shown RAL 8019</t>
  </si>
  <si>
    <t>2.3.5</t>
  </si>
  <si>
    <t>Day-Lite Trapezodial Rooflight Plus KS1000 DLTR Plus Rooflights</t>
  </si>
  <si>
    <t>As per Query Sheet Nr 03</t>
  </si>
  <si>
    <t>Take-off attached under '04-Roofing'
As per Query Sheet Nr 03</t>
  </si>
  <si>
    <t>Spons Pg. 194</t>
  </si>
  <si>
    <t>Staircase; terrazzo finish; mild steel balustrades and handrails; plastered and decorated soffit</t>
  </si>
  <si>
    <t>'Kingspan Box Profiled insulated Wall Panel KS1000 FCColour TBC. Shown RAL 8019</t>
  </si>
  <si>
    <t>Take-off attached under '06-External Walls'</t>
  </si>
  <si>
    <t>Take-off attached under '07-Windows &amp; External Doors'
As per Query Sheet Nr 03</t>
  </si>
  <si>
    <t>Integrated Window Systems; Aluminium framed integrated window system</t>
  </si>
  <si>
    <t>Steel External Doors; Wheelchair Pass-Through access</t>
  </si>
  <si>
    <t>Mechanical Revolving Door</t>
  </si>
  <si>
    <t>Integrated Window System; Aluminium framed intergrated window system; including - fixed glazing, top hung opening light, louver panel (colour matching to cladding) and solid insulated panel (colour match to cladding)</t>
  </si>
  <si>
    <t>Location Factor Calculator</t>
  </si>
  <si>
    <t>Prov Sums (sub total B)</t>
  </si>
  <si>
    <t>Take-off attached under '08-Internal Walls &amp; Partitions'
'Spons Pg. 203</t>
  </si>
  <si>
    <t>130mm thick partition; 70mm steel studs at 600mm centres generally; 2 layers 15mm Soundbloc board each side; joints filled with joint filler and joint tape; emulsion paint finish; softwood skirtings with gloss finish</t>
  </si>
  <si>
    <t>One mist and two coats emulsion paint</t>
  </si>
  <si>
    <t>m</t>
  </si>
  <si>
    <t xml:space="preserve">
'Spons Pg. 204</t>
  </si>
  <si>
    <t>Balustrade and handrial with glass infill panels</t>
  </si>
  <si>
    <t>Internal Glazed Screens</t>
  </si>
  <si>
    <t>Spons Pg. 206</t>
  </si>
  <si>
    <t>Standard doors; cellular core; softwood architrave; aluminium ironmongery (latch only)
Dingle leaf; moulded panel; gloss paint finish</t>
  </si>
  <si>
    <t>Ventilation Systems</t>
  </si>
  <si>
    <t>Ventilation systems</t>
  </si>
  <si>
    <t>Lifts and Enclosed Hoists</t>
  </si>
  <si>
    <t>5.10.1</t>
  </si>
  <si>
    <t>Passenger lifts (standard brushed stainless steel finish; 2 panel centre opening doors)</t>
  </si>
  <si>
    <t>Space Heating and Air Conditioning</t>
  </si>
  <si>
    <t>Electrical Installations</t>
  </si>
  <si>
    <t>Electrical Mains and Sub-Mains Distribution</t>
  </si>
  <si>
    <t>Mains Water Supply</t>
  </si>
  <si>
    <t>Spons Pg. 214</t>
  </si>
  <si>
    <t>Spons Pg. 212</t>
  </si>
  <si>
    <t>Spons Pg. 213</t>
  </si>
  <si>
    <t>Spons Pg. 215</t>
  </si>
  <si>
    <t>As per Query Sheet Nr 01</t>
  </si>
  <si>
    <t>0.1.2</t>
  </si>
  <si>
    <t>Demolition Works</t>
  </si>
  <si>
    <t>Drainage Adaptions</t>
  </si>
  <si>
    <t>Facilitating Works</t>
  </si>
  <si>
    <t>Prov Sum</t>
  </si>
  <si>
    <t>University Fittings, Furniture &amp; Equipment Fit-Out</t>
  </si>
  <si>
    <r>
      <t xml:space="preserve">EXTERNAL WORKS - </t>
    </r>
    <r>
      <rPr>
        <i/>
        <sz val="10"/>
        <rFont val="Calibri"/>
        <family val="2"/>
        <scheme val="minor"/>
      </rPr>
      <t>Not Included within Scope of Works</t>
    </r>
  </si>
  <si>
    <r>
      <t xml:space="preserve">External Works </t>
    </r>
    <r>
      <rPr>
        <i/>
        <sz val="10"/>
        <rFont val="Calibri"/>
        <family val="2"/>
        <scheme val="minor"/>
      </rPr>
      <t>(Hard &amp; Soft Landscaping)</t>
    </r>
  </si>
  <si>
    <t>Internal Screens to Classrooms</t>
  </si>
  <si>
    <t>Fittings, Furniture &amp; Equipment Fit-Out</t>
  </si>
  <si>
    <t>2.8.1</t>
  </si>
  <si>
    <t>2.8.5</t>
  </si>
  <si>
    <t>5.6.1</t>
  </si>
  <si>
    <t>5.7.1</t>
  </si>
  <si>
    <t>Plant Rooms</t>
  </si>
  <si>
    <r>
      <t xml:space="preserve">Based on GIA of: </t>
    </r>
    <r>
      <rPr>
        <sz val="10"/>
        <rFont val="Calibri"/>
        <family val="2"/>
        <scheme val="minor"/>
      </rPr>
      <t>1,950m</t>
    </r>
    <r>
      <rPr>
        <vertAlign val="superscript"/>
        <sz val="10"/>
        <rFont val="Calibri"/>
        <family val="2"/>
        <scheme val="minor"/>
      </rPr>
      <t>2</t>
    </r>
  </si>
  <si>
    <t>Open Space</t>
  </si>
  <si>
    <t>Toilets</t>
  </si>
  <si>
    <t>Ground Floor Lecture Rooms</t>
  </si>
  <si>
    <t>First Floor Lecture Rooms</t>
  </si>
  <si>
    <t>Under First Floor Gantry/Suspended Walkway</t>
  </si>
  <si>
    <t>Open Area</t>
  </si>
  <si>
    <t>Flexible tiling; welded sheet or butt joint tiles; adhesive fixing; vinyl floor tiling; 2.00mm thick</t>
  </si>
  <si>
    <t>Take-off attached under '11-Floor Finishes'
'Spons Pg. 209</t>
  </si>
  <si>
    <t>Carpet tiles; including underlay, edge gripper</t>
  </si>
  <si>
    <t xml:space="preserve">Emulsion paint to plaster; one mist and two coats. </t>
  </si>
  <si>
    <t>Take-off attached under '12-Ceiling Finishes'
'Spons Pg. 210</t>
  </si>
  <si>
    <t>Armstrong suspended ceiling; mineral fibre; medium quality; Corline; concealed grid</t>
  </si>
  <si>
    <t>Precast concrete suspended floors; steel decking</t>
  </si>
  <si>
    <t>Take-off attached under '08-Internal Walls &amp; Partitions'
'Included within Internal Walls &amp; Partitions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</si>
</sst>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  <numFmt numFmtId="171" formatCode="dd/mm/yy;@"/>
  </numFmts>
  <fonts count="52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7"/>
      <color rgb="FF0091CF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vertAlign val="superscript"/>
      <sz val="10"/>
      <color theme="1"/>
      <name val="Arial"/>
      <family val="2"/>
    </font>
    <font>
      <i/>
      <u/>
      <sz val="10"/>
      <color rgb="FFFF000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249977111117893"/>
      <name val="Arial"/>
      <family val="2"/>
    </font>
    <font>
      <sz val="11"/>
      <color theme="3" tint="-0.249977111117893"/>
      <name val="Arial"/>
      <family val="2"/>
    </font>
    <font>
      <sz val="12"/>
      <color theme="3" tint="-0.249977111117893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56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2"/>
      <name val="Calibri"/>
      <family val="2"/>
      <scheme val="minor"/>
    </font>
    <font>
      <sz val="10"/>
      <color indexed="8"/>
      <name val="Calibri"/>
      <family val="2"/>
      <scheme val="minor"/>
    </font>
    <font>
      <b/>
      <u val="singleAccounting"/>
      <sz val="12"/>
      <color theme="1"/>
      <name val="Calibri"/>
      <family val="2"/>
      <scheme val="minor"/>
    </font>
    <font>
      <b/>
      <sz val="17"/>
      <color theme="7" tint="-0.249977111117893"/>
      <name val="Arial"/>
      <family val="2"/>
    </font>
    <font>
      <i/>
      <sz val="10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377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3" fillId="0" borderId="0" xfId="5" applyFont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0" fontId="17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9" fillId="0" borderId="0" xfId="6" applyNumberFormat="1" applyFont="1" applyAlignment="1">
      <alignment horizontal="left" vertical="top"/>
    </xf>
    <xf numFmtId="0" fontId="20" fillId="0" borderId="0" xfId="6" applyFont="1" applyAlignment="1">
      <alignment horizontal="center" vertical="top"/>
    </xf>
    <xf numFmtId="0" fontId="21" fillId="0" borderId="0" xfId="6" applyFont="1" applyAlignment="1">
      <alignment vertical="top"/>
    </xf>
    <xf numFmtId="1" fontId="22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3" fillId="0" borderId="0" xfId="11" quotePrefix="1" applyNumberFormat="1" applyFont="1" applyAlignment="1">
      <alignment horizontal="left" vertical="center"/>
    </xf>
    <xf numFmtId="1" fontId="23" fillId="0" borderId="12" xfId="11" quotePrefix="1" applyNumberFormat="1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23" fillId="0" borderId="0" xfId="11" quotePrefix="1" applyFont="1" applyAlignment="1">
      <alignment vertical="top"/>
    </xf>
    <xf numFmtId="0" fontId="23" fillId="0" borderId="12" xfId="11" quotePrefix="1" applyFont="1" applyBorder="1" applyAlignment="1">
      <alignment vertical="top"/>
    </xf>
    <xf numFmtId="0" fontId="22" fillId="0" borderId="12" xfId="11" quotePrefix="1" applyFont="1" applyBorder="1" applyAlignment="1">
      <alignment horizontal="righ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9" fillId="0" borderId="0" xfId="3" applyFont="1" applyBorder="1" applyAlignment="1">
      <alignment horizontal="left" vertical="top"/>
    </xf>
    <xf numFmtId="44" fontId="23" fillId="0" borderId="12" xfId="3" quotePrefix="1" applyFont="1" applyBorder="1" applyAlignment="1">
      <alignment horizontal="left" wrapText="1"/>
    </xf>
    <xf numFmtId="44" fontId="23" fillId="0" borderId="12" xfId="3" quotePrefix="1" applyFont="1" applyBorder="1" applyAlignment="1">
      <alignment horizontal="left"/>
    </xf>
    <xf numFmtId="44" fontId="23" fillId="0" borderId="12" xfId="3" quotePrefix="1" applyFont="1" applyBorder="1" applyAlignment="1">
      <alignment vertical="top"/>
    </xf>
    <xf numFmtId="44" fontId="23" fillId="0" borderId="12" xfId="3" quotePrefix="1" applyFont="1" applyFill="1" applyBorder="1" applyAlignment="1">
      <alignment horizontal="left" wrapText="1"/>
    </xf>
    <xf numFmtId="44" fontId="23" fillId="0" borderId="12" xfId="3" quotePrefix="1" applyFont="1" applyFill="1" applyBorder="1" applyAlignment="1">
      <alignment horizontal="left"/>
    </xf>
    <xf numFmtId="44" fontId="22" fillId="0" borderId="12" xfId="3" quotePrefix="1" applyFont="1" applyFill="1" applyBorder="1" applyAlignment="1">
      <alignment horizontal="left"/>
    </xf>
    <xf numFmtId="44" fontId="22" fillId="0" borderId="13" xfId="3" quotePrefix="1" applyFont="1" applyBorder="1" applyAlignment="1">
      <alignment horizontal="left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5" fillId="0" borderId="0" xfId="9" applyFont="1" applyAlignment="1">
      <alignment vertical="top" wrapText="1"/>
    </xf>
    <xf numFmtId="4" fontId="5" fillId="0" borderId="0" xfId="4" applyNumberFormat="1">
      <alignment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164" fontId="22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" fontId="23" fillId="0" borderId="12" xfId="11" quotePrefix="1" applyNumberFormat="1" applyFont="1" applyBorder="1" applyAlignment="1">
      <alignment horizontal="left" vertical="top" wrapText="1"/>
    </xf>
    <xf numFmtId="44" fontId="23" fillId="0" borderId="12" xfId="3" quotePrefix="1" applyFont="1" applyFill="1" applyBorder="1" applyAlignment="1">
      <alignment horizontal="right" wrapText="1"/>
    </xf>
    <xf numFmtId="0" fontId="22" fillId="0" borderId="0" xfId="11" quotePrefix="1" applyFont="1" applyAlignment="1">
      <alignment horizontal="center" vertical="top"/>
    </xf>
    <xf numFmtId="44" fontId="23" fillId="0" borderId="12" xfId="3" quotePrefix="1" applyFont="1" applyFill="1" applyBorder="1" applyAlignment="1"/>
    <xf numFmtId="49" fontId="2" fillId="0" borderId="0" xfId="6" applyNumberFormat="1" applyFont="1" applyAlignment="1">
      <alignment vertical="top"/>
    </xf>
    <xf numFmtId="164" fontId="22" fillId="0" borderId="0" xfId="11" applyNumberFormat="1" applyFont="1" applyAlignment="1">
      <alignment horizontal="center" vertical="center" wrapText="1"/>
    </xf>
    <xf numFmtId="164" fontId="22" fillId="0" borderId="12" xfId="11" applyNumberFormat="1" applyFont="1" applyBorder="1" applyAlignment="1">
      <alignment horizontal="center" vertical="center" wrapText="1"/>
    </xf>
    <xf numFmtId="44" fontId="22" fillId="0" borderId="12" xfId="3" applyFont="1" applyBorder="1" applyAlignment="1">
      <alignment horizontal="center" vertical="center" wrapText="1"/>
    </xf>
    <xf numFmtId="44" fontId="25" fillId="0" borderId="0" xfId="9" applyFont="1" applyBorder="1" applyAlignment="1">
      <alignment vertical="top" wrapText="1"/>
    </xf>
    <xf numFmtId="164" fontId="23" fillId="0" borderId="12" xfId="11" applyNumberFormat="1" applyFont="1" applyBorder="1" applyAlignment="1">
      <alignment horizontal="center" vertical="center" wrapText="1"/>
    </xf>
    <xf numFmtId="44" fontId="23" fillId="0" borderId="12" xfId="3" applyFont="1" applyBorder="1" applyAlignment="1">
      <alignment horizontal="center" vertical="center" wrapText="1"/>
    </xf>
    <xf numFmtId="49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left" vertical="top"/>
    </xf>
    <xf numFmtId="1" fontId="23" fillId="0" borderId="12" xfId="11" quotePrefix="1" applyNumberFormat="1" applyFont="1" applyBorder="1" applyAlignment="1">
      <alignment horizontal="left" wrapText="1"/>
    </xf>
    <xf numFmtId="164" fontId="22" fillId="0" borderId="15" xfId="11" applyNumberFormat="1" applyFont="1" applyBorder="1" applyAlignment="1">
      <alignment horizontal="center" vertical="center" wrapText="1"/>
    </xf>
    <xf numFmtId="44" fontId="22" fillId="0" borderId="15" xfId="3" applyFont="1" applyBorder="1" applyAlignment="1">
      <alignment horizontal="center" vertical="center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22" fillId="0" borderId="0" xfId="3" applyFont="1" applyBorder="1" applyAlignment="1">
      <alignment horizontal="left" vertical="center"/>
    </xf>
    <xf numFmtId="0" fontId="18" fillId="0" borderId="0" xfId="8" applyFont="1" applyAlignment="1">
      <alignment horizontal="left" vertical="top" wrapText="1" indent="1"/>
    </xf>
    <xf numFmtId="4" fontId="2" fillId="0" borderId="0" xfId="5" applyNumberFormat="1"/>
    <xf numFmtId="4" fontId="9" fillId="0" borderId="0" xfId="6" applyNumberFormat="1" applyFont="1" applyAlignment="1">
      <alignment horizontal="left" vertical="top"/>
    </xf>
    <xf numFmtId="4" fontId="2" fillId="0" borderId="0" xfId="6" applyNumberFormat="1" applyFont="1" applyAlignment="1">
      <alignment horizontal="left" vertical="top"/>
    </xf>
    <xf numFmtId="4" fontId="22" fillId="0" borderId="14" xfId="11" applyNumberFormat="1" applyFont="1" applyBorder="1" applyAlignment="1">
      <alignment horizontal="left" vertical="center"/>
    </xf>
    <xf numFmtId="2" fontId="22" fillId="0" borderId="15" xfId="11" applyNumberFormat="1" applyFont="1" applyBorder="1" applyAlignment="1">
      <alignment horizontal="center" vertical="center" wrapText="1"/>
    </xf>
    <xf numFmtId="2" fontId="23" fillId="0" borderId="12" xfId="11" applyNumberFormat="1" applyFont="1" applyBorder="1" applyAlignment="1">
      <alignment horizontal="center" vertical="center" wrapText="1"/>
    </xf>
    <xf numFmtId="2" fontId="23" fillId="0" borderId="12" xfId="2" applyNumberFormat="1" applyFont="1" applyFill="1" applyBorder="1" applyAlignment="1">
      <alignment horizontal="center" vertical="center"/>
    </xf>
    <xf numFmtId="2" fontId="23" fillId="0" borderId="12" xfId="2" quotePrefix="1" applyNumberFormat="1" applyFont="1" applyFill="1" applyBorder="1" applyAlignment="1">
      <alignment horizontal="left" wrapText="1"/>
    </xf>
    <xf numFmtId="1" fontId="22" fillId="0" borderId="0" xfId="11" quotePrefix="1" applyNumberFormat="1" applyFont="1" applyAlignment="1">
      <alignment horizontal="left" vertical="top"/>
    </xf>
    <xf numFmtId="1" fontId="22" fillId="0" borderId="0" xfId="11" quotePrefix="1" applyNumberFormat="1" applyFont="1" applyAlignment="1">
      <alignment horizontal="center" vertical="top"/>
    </xf>
    <xf numFmtId="4" fontId="22" fillId="0" borderId="0" xfId="11" applyNumberFormat="1" applyFont="1" applyAlignment="1">
      <alignment horizontal="left" vertical="center"/>
    </xf>
    <xf numFmtId="0" fontId="18" fillId="0" borderId="0" xfId="8" applyFont="1" applyAlignment="1">
      <alignment horizontal="left" indent="1"/>
    </xf>
    <xf numFmtId="0" fontId="34" fillId="0" borderId="0" xfId="8" applyFont="1" applyAlignment="1">
      <alignment horizontal="left" vertical="top" wrapText="1"/>
    </xf>
    <xf numFmtId="0" fontId="35" fillId="0" borderId="0" xfId="4" applyFont="1">
      <alignment vertical="top" wrapText="1"/>
    </xf>
    <xf numFmtId="0" fontId="34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44" fontId="25" fillId="0" borderId="7" xfId="9" applyFont="1" applyBorder="1" applyAlignment="1">
      <alignment vertical="top" wrapText="1"/>
    </xf>
    <xf numFmtId="44" fontId="25" fillId="0" borderId="28" xfId="9" applyFont="1" applyBorder="1" applyAlignment="1">
      <alignment vertical="top" wrapText="1"/>
    </xf>
    <xf numFmtId="170" fontId="25" fillId="0" borderId="29" xfId="9" applyNumberFormat="1" applyFont="1" applyBorder="1" applyAlignment="1">
      <alignment vertical="top" wrapText="1"/>
    </xf>
    <xf numFmtId="44" fontId="25" fillId="0" borderId="30" xfId="9" applyFont="1" applyBorder="1" applyAlignment="1">
      <alignment vertical="top" wrapText="1"/>
    </xf>
    <xf numFmtId="10" fontId="5" fillId="0" borderId="0" xfId="4" applyNumberFormat="1">
      <alignment vertical="top" wrapText="1"/>
    </xf>
    <xf numFmtId="44" fontId="25" fillId="0" borderId="31" xfId="9" applyFont="1" applyBorder="1" applyAlignment="1">
      <alignment vertical="top" wrapText="1"/>
    </xf>
    <xf numFmtId="0" fontId="18" fillId="0" borderId="0" xfId="8" applyFont="1" applyAlignment="1">
      <alignment horizontal="left" vertical="top" indent="1"/>
    </xf>
    <xf numFmtId="4" fontId="23" fillId="0" borderId="12" xfId="11" quotePrefix="1" applyNumberFormat="1" applyFont="1" applyBorder="1" applyAlignment="1">
      <alignment horizontal="left" vertical="center" wrapText="1"/>
    </xf>
    <xf numFmtId="4" fontId="28" fillId="0" borderId="14" xfId="11" applyNumberFormat="1" applyFont="1" applyBorder="1" applyAlignment="1">
      <alignment horizontal="left" vertical="center"/>
    </xf>
    <xf numFmtId="4" fontId="27" fillId="0" borderId="12" xfId="11" quotePrefix="1" applyNumberFormat="1" applyFont="1" applyBorder="1" applyAlignment="1">
      <alignment horizontal="left" vertical="center" wrapText="1"/>
    </xf>
    <xf numFmtId="2" fontId="32" fillId="0" borderId="12" xfId="2" quotePrefix="1" applyNumberFormat="1" applyFont="1" applyFill="1" applyBorder="1" applyAlignment="1">
      <alignment horizontal="left" wrapText="1"/>
    </xf>
    <xf numFmtId="164" fontId="23" fillId="0" borderId="0" xfId="11" quotePrefix="1" applyNumberFormat="1" applyFont="1" applyAlignment="1">
      <alignment horizontal="left" vertical="center"/>
    </xf>
    <xf numFmtId="4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vertical="top" wrapText="1"/>
    </xf>
    <xf numFmtId="0" fontId="2" fillId="0" borderId="12" xfId="5" applyBorder="1"/>
    <xf numFmtId="44" fontId="2" fillId="0" borderId="12" xfId="3" applyFont="1" applyFill="1" applyBorder="1" applyAlignment="1">
      <alignment wrapText="1"/>
    </xf>
    <xf numFmtId="164" fontId="9" fillId="0" borderId="12" xfId="6" applyNumberFormat="1" applyFont="1" applyBorder="1" applyAlignment="1">
      <alignment horizontal="left" vertical="top"/>
    </xf>
    <xf numFmtId="44" fontId="26" fillId="0" borderId="12" xfId="3" applyFont="1" applyBorder="1" applyAlignment="1">
      <alignment vertical="top" wrapText="1"/>
    </xf>
    <xf numFmtId="1" fontId="22" fillId="0" borderId="12" xfId="11" applyNumberFormat="1" applyFont="1" applyBorder="1" applyAlignment="1">
      <alignment horizontal="left" vertical="center"/>
    </xf>
    <xf numFmtId="44" fontId="23" fillId="0" borderId="12" xfId="3" applyFont="1" applyBorder="1" applyAlignment="1">
      <alignment horizontal="center" wrapText="1"/>
    </xf>
    <xf numFmtId="1" fontId="28" fillId="0" borderId="12" xfId="1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center" vertical="top" wrapText="1"/>
    </xf>
    <xf numFmtId="4" fontId="22" fillId="0" borderId="12" xfId="11" applyNumberFormat="1" applyFont="1" applyBorder="1" applyAlignment="1">
      <alignment horizontal="center" vertical="center" wrapText="1"/>
    </xf>
    <xf numFmtId="44" fontId="2" fillId="0" borderId="15" xfId="3" applyFont="1" applyBorder="1" applyAlignment="1">
      <alignment horizontal="center" vertical="top" wrapText="1"/>
    </xf>
    <xf numFmtId="164" fontId="23" fillId="0" borderId="12" xfId="11" applyNumberFormat="1" applyFont="1" applyBorder="1" applyAlignment="1">
      <alignment horizontal="left" vertical="center" wrapText="1"/>
    </xf>
    <xf numFmtId="4" fontId="23" fillId="0" borderId="12" xfId="11" applyNumberFormat="1" applyFont="1" applyBorder="1" applyAlignment="1">
      <alignment horizontal="left" vertical="center" wrapText="1"/>
    </xf>
    <xf numFmtId="4" fontId="27" fillId="0" borderId="12" xfId="11" applyNumberFormat="1" applyFont="1" applyBorder="1" applyAlignment="1">
      <alignment horizontal="left" vertical="center" wrapText="1"/>
    </xf>
    <xf numFmtId="44" fontId="2" fillId="0" borderId="12" xfId="3" quotePrefix="1" applyFont="1" applyFill="1" applyBorder="1" applyAlignment="1">
      <alignment horizontal="left" vertical="top" wrapText="1"/>
    </xf>
    <xf numFmtId="44" fontId="2" fillId="0" borderId="12" xfId="3" quotePrefix="1" applyFont="1" applyFill="1" applyBorder="1" applyAlignment="1">
      <alignment horizontal="left" wrapText="1"/>
    </xf>
    <xf numFmtId="169" fontId="2" fillId="0" borderId="12" xfId="0" applyNumberFormat="1" applyFont="1" applyBorder="1" applyAlignment="1" applyProtection="1">
      <alignment horizontal="left"/>
      <protection locked="0"/>
    </xf>
    <xf numFmtId="4" fontId="23" fillId="0" borderId="12" xfId="11" quotePrefix="1" applyNumberFormat="1" applyFont="1" applyBorder="1" applyAlignment="1">
      <alignment horizontal="left" vertical="top" wrapText="1"/>
    </xf>
    <xf numFmtId="168" fontId="23" fillId="0" borderId="12" xfId="2" quotePrefix="1" applyNumberFormat="1" applyFont="1" applyFill="1" applyBorder="1" applyAlignment="1">
      <alignment horizontal="left" wrapText="1"/>
    </xf>
    <xf numFmtId="169" fontId="2" fillId="0" borderId="12" xfId="0" applyNumberFormat="1" applyFont="1" applyBorder="1" applyAlignment="1" applyProtection="1">
      <alignment horizontal="left" wrapText="1"/>
      <protection locked="0"/>
    </xf>
    <xf numFmtId="44" fontId="2" fillId="0" borderId="12" xfId="3" applyFont="1" applyFill="1" applyBorder="1" applyAlignment="1">
      <alignment horizontal="left" vertical="top" wrapText="1"/>
    </xf>
    <xf numFmtId="4" fontId="23" fillId="0" borderId="12" xfId="11" quotePrefix="1" applyNumberFormat="1" applyFont="1" applyBorder="1" applyAlignment="1">
      <alignment vertical="top"/>
    </xf>
    <xf numFmtId="168" fontId="23" fillId="0" borderId="12" xfId="2" quotePrefix="1" applyNumberFormat="1" applyFont="1" applyFill="1" applyBorder="1" applyAlignment="1"/>
    <xf numFmtId="4" fontId="22" fillId="0" borderId="12" xfId="11" quotePrefix="1" applyNumberFormat="1" applyFont="1" applyBorder="1" applyAlignment="1">
      <alignment horizontal="right" vertical="top"/>
    </xf>
    <xf numFmtId="168" fontId="23" fillId="0" borderId="12" xfId="2" quotePrefix="1" applyNumberFormat="1" applyFont="1" applyFill="1" applyBorder="1" applyAlignment="1">
      <alignment vertical="top"/>
    </xf>
    <xf numFmtId="169" fontId="2" fillId="0" borderId="12" xfId="0" applyNumberFormat="1" applyFont="1" applyBorder="1" applyAlignment="1" applyProtection="1">
      <alignment horizontal="left" vertical="top"/>
      <protection locked="0"/>
    </xf>
    <xf numFmtId="44" fontId="23" fillId="0" borderId="12" xfId="3" applyFont="1" applyFill="1" applyBorder="1" applyAlignment="1">
      <alignment horizontal="left" vertical="top" wrapText="1"/>
    </xf>
    <xf numFmtId="49" fontId="24" fillId="0" borderId="12" xfId="6" applyNumberFormat="1" applyFont="1" applyBorder="1" applyAlignment="1">
      <alignment horizontal="left" vertical="top"/>
    </xf>
    <xf numFmtId="4" fontId="24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right" vertical="top"/>
    </xf>
    <xf numFmtId="44" fontId="2" fillId="0" borderId="13" xfId="3" applyFont="1" applyBorder="1" applyAlignment="1">
      <alignment horizontal="left" vertical="top"/>
    </xf>
    <xf numFmtId="4" fontId="2" fillId="0" borderId="14" xfId="5" applyNumberFormat="1" applyBorder="1"/>
    <xf numFmtId="44" fontId="2" fillId="0" borderId="11" xfId="3" applyFont="1" applyBorder="1"/>
    <xf numFmtId="4" fontId="9" fillId="0" borderId="14" xfId="6" applyNumberFormat="1" applyFont="1" applyBorder="1" applyAlignment="1">
      <alignment horizontal="left" vertical="top"/>
    </xf>
    <xf numFmtId="44" fontId="9" fillId="0" borderId="11" xfId="3" applyFont="1" applyBorder="1" applyAlignment="1">
      <alignment horizontal="left" vertical="top"/>
    </xf>
    <xf numFmtId="4" fontId="2" fillId="0" borderId="14" xfId="6" applyNumberFormat="1" applyFont="1" applyBorder="1" applyAlignment="1">
      <alignment horizontal="left" vertical="top"/>
    </xf>
    <xf numFmtId="44" fontId="2" fillId="0" borderId="11" xfId="3" applyFont="1" applyBorder="1" applyAlignment="1">
      <alignment horizontal="left" vertical="top"/>
    </xf>
    <xf numFmtId="44" fontId="22" fillId="0" borderId="11" xfId="3" applyFont="1" applyBorder="1" applyAlignment="1">
      <alignment horizontal="left" vertical="center"/>
    </xf>
    <xf numFmtId="4" fontId="28" fillId="0" borderId="0" xfId="11" applyNumberFormat="1" applyFont="1" applyAlignment="1">
      <alignment horizontal="left" vertical="center"/>
    </xf>
    <xf numFmtId="4" fontId="22" fillId="0" borderId="34" xfId="11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4" fontId="22" fillId="0" borderId="34" xfId="3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9" fillId="2" borderId="4" xfId="5" applyFont="1" applyFill="1" applyBorder="1" applyAlignment="1">
      <alignment horizontal="center" vertical="top"/>
    </xf>
    <xf numFmtId="0" fontId="39" fillId="2" borderId="4" xfId="5" applyFont="1" applyFill="1" applyBorder="1" applyAlignment="1">
      <alignment horizontal="center" vertical="top" wrapText="1"/>
    </xf>
    <xf numFmtId="166" fontId="40" fillId="2" borderId="4" xfId="5" applyNumberFormat="1" applyFont="1" applyFill="1" applyBorder="1" applyAlignment="1">
      <alignment horizontal="center" vertical="center"/>
    </xf>
    <xf numFmtId="0" fontId="40" fillId="2" borderId="4" xfId="5" applyFont="1" applyFill="1" applyBorder="1" applyAlignment="1">
      <alignment horizontal="center" vertical="center" wrapText="1"/>
    </xf>
    <xf numFmtId="0" fontId="40" fillId="2" borderId="4" xfId="5" applyFont="1" applyFill="1" applyBorder="1" applyAlignment="1">
      <alignment horizontal="center" vertical="center"/>
    </xf>
    <xf numFmtId="171" fontId="40" fillId="2" borderId="4" xfId="5" applyNumberFormat="1" applyFont="1" applyFill="1" applyBorder="1" applyAlignment="1">
      <alignment horizontal="center" vertical="center"/>
    </xf>
    <xf numFmtId="0" fontId="41" fillId="2" borderId="4" xfId="5" applyFont="1" applyFill="1" applyBorder="1" applyAlignment="1">
      <alignment horizontal="center" vertical="center"/>
    </xf>
    <xf numFmtId="171" fontId="41" fillId="2" borderId="4" xfId="5" applyNumberFormat="1" applyFont="1" applyFill="1" applyBorder="1" applyAlignment="1">
      <alignment horizontal="center" vertical="center"/>
    </xf>
    <xf numFmtId="0" fontId="42" fillId="0" borderId="0" xfId="4" applyFont="1">
      <alignment vertical="top" wrapText="1"/>
    </xf>
    <xf numFmtId="4" fontId="42" fillId="0" borderId="0" xfId="4" applyNumberFormat="1" applyFont="1">
      <alignment vertical="top" wrapText="1"/>
    </xf>
    <xf numFmtId="0" fontId="43" fillId="0" borderId="0" xfId="4" applyFont="1" applyFill="1" applyAlignment="1">
      <alignment horizontal="left" vertical="top"/>
    </xf>
    <xf numFmtId="0" fontId="44" fillId="0" borderId="0" xfId="4" applyFont="1" applyFill="1" applyAlignment="1">
      <alignment horizontal="left" vertical="top"/>
    </xf>
    <xf numFmtId="0" fontId="43" fillId="0" borderId="0" xfId="4" applyFont="1" applyFill="1" applyBorder="1" applyAlignment="1">
      <alignment horizontal="left" vertical="top"/>
    </xf>
    <xf numFmtId="0" fontId="42" fillId="0" borderId="0" xfId="4" applyFont="1" applyFill="1">
      <alignment vertical="top" wrapText="1"/>
    </xf>
    <xf numFmtId="0" fontId="43" fillId="0" borderId="0" xfId="4" applyFont="1" applyFill="1" applyAlignment="1">
      <alignment vertical="top"/>
    </xf>
    <xf numFmtId="0" fontId="43" fillId="0" borderId="0" xfId="4" applyFont="1" applyFill="1">
      <alignment vertical="top" wrapText="1"/>
    </xf>
    <xf numFmtId="0" fontId="42" fillId="0" borderId="0" xfId="4" applyFont="1" applyBorder="1">
      <alignment vertical="top" wrapText="1"/>
    </xf>
    <xf numFmtId="0" fontId="25" fillId="0" borderId="0" xfId="4" applyFont="1" applyBorder="1">
      <alignment vertical="top" wrapText="1"/>
    </xf>
    <xf numFmtId="0" fontId="47" fillId="0" borderId="0" xfId="4" applyFont="1" applyBorder="1">
      <alignment vertical="top" wrapText="1"/>
    </xf>
    <xf numFmtId="0" fontId="42" fillId="0" borderId="0" xfId="4" applyFont="1" applyFill="1" applyBorder="1">
      <alignment vertical="top" wrapText="1"/>
    </xf>
    <xf numFmtId="0" fontId="43" fillId="0" borderId="0" xfId="4" applyFont="1" applyBorder="1">
      <alignment vertical="top" wrapText="1"/>
    </xf>
    <xf numFmtId="0" fontId="45" fillId="0" borderId="0" xfId="4" applyFont="1" applyBorder="1">
      <alignment vertical="top" wrapText="1"/>
    </xf>
    <xf numFmtId="0" fontId="46" fillId="0" borderId="0" xfId="4" applyFont="1" applyBorder="1">
      <alignment vertical="top" wrapText="1"/>
    </xf>
    <xf numFmtId="0" fontId="42" fillId="0" borderId="7" xfId="4" applyFont="1" applyBorder="1">
      <alignment vertical="top" wrapText="1"/>
    </xf>
    <xf numFmtId="0" fontId="42" fillId="0" borderId="0" xfId="4" applyFont="1" applyAlignment="1">
      <alignment horizontal="left" vertical="top" wrapText="1"/>
    </xf>
    <xf numFmtId="0" fontId="42" fillId="0" borderId="0" xfId="4" applyFont="1" applyBorder="1" applyAlignment="1">
      <alignment horizontal="left" vertical="top" wrapText="1" indent="1"/>
    </xf>
    <xf numFmtId="0" fontId="42" fillId="0" borderId="11" xfId="4" applyFont="1" applyBorder="1">
      <alignment vertical="top" wrapText="1"/>
    </xf>
    <xf numFmtId="167" fontId="42" fillId="0" borderId="0" xfId="4" applyNumberFormat="1" applyFont="1">
      <alignment vertical="top" wrapText="1"/>
    </xf>
    <xf numFmtId="167" fontId="42" fillId="0" borderId="0" xfId="4" applyNumberFormat="1" applyFont="1" applyBorder="1">
      <alignment vertical="top" wrapText="1"/>
    </xf>
    <xf numFmtId="167" fontId="42" fillId="0" borderId="24" xfId="4" applyNumberFormat="1" applyFont="1" applyBorder="1">
      <alignment vertical="top" wrapText="1"/>
    </xf>
    <xf numFmtId="167" fontId="42" fillId="0" borderId="24" xfId="4" applyNumberFormat="1" applyFont="1" applyFill="1" applyBorder="1">
      <alignment vertical="top" wrapText="1"/>
    </xf>
    <xf numFmtId="167" fontId="42" fillId="0" borderId="25" xfId="4" applyNumberFormat="1" applyFont="1" applyBorder="1">
      <alignment vertical="top" wrapText="1"/>
    </xf>
    <xf numFmtId="167" fontId="45" fillId="0" borderId="24" xfId="4" applyNumberFormat="1" applyFont="1" applyBorder="1">
      <alignment vertical="top" wrapText="1"/>
    </xf>
    <xf numFmtId="167" fontId="43" fillId="0" borderId="24" xfId="4" applyNumberFormat="1" applyFont="1" applyBorder="1">
      <alignment vertical="top" wrapText="1"/>
    </xf>
    <xf numFmtId="167" fontId="43" fillId="0" borderId="25" xfId="4" applyNumberFormat="1" applyFont="1" applyBorder="1">
      <alignment vertical="top" wrapText="1"/>
    </xf>
    <xf numFmtId="170" fontId="42" fillId="0" borderId="24" xfId="4" applyNumberFormat="1" applyFont="1" applyBorder="1">
      <alignment vertical="top" wrapText="1"/>
    </xf>
    <xf numFmtId="167" fontId="42" fillId="0" borderId="32" xfId="4" applyNumberFormat="1" applyFont="1" applyBorder="1">
      <alignment vertical="top" wrapText="1"/>
    </xf>
    <xf numFmtId="167" fontId="46" fillId="0" borderId="24" xfId="4" applyNumberFormat="1" applyFont="1" applyBorder="1">
      <alignment vertical="top" wrapText="1"/>
    </xf>
    <xf numFmtId="167" fontId="42" fillId="0" borderId="14" xfId="4" applyNumberFormat="1" applyFont="1" applyBorder="1">
      <alignment vertical="top" wrapText="1"/>
    </xf>
    <xf numFmtId="167" fontId="36" fillId="0" borderId="28" xfId="9" applyNumberFormat="1" applyFont="1" applyBorder="1" applyAlignment="1">
      <alignment vertical="top" wrapText="1"/>
    </xf>
    <xf numFmtId="167" fontId="45" fillId="0" borderId="28" xfId="4" applyNumberFormat="1" applyFont="1" applyBorder="1">
      <alignment vertical="top" wrapText="1"/>
    </xf>
    <xf numFmtId="170" fontId="36" fillId="0" borderId="28" xfId="9" applyNumberFormat="1" applyFont="1" applyBorder="1" applyAlignment="1">
      <alignment vertical="top" wrapText="1"/>
    </xf>
    <xf numFmtId="0" fontId="42" fillId="2" borderId="26" xfId="4" applyFont="1" applyFill="1" applyBorder="1">
      <alignment vertical="top" wrapText="1"/>
    </xf>
    <xf numFmtId="167" fontId="43" fillId="2" borderId="22" xfId="4" applyNumberFormat="1" applyFont="1" applyFill="1" applyBorder="1" applyAlignment="1">
      <alignment horizontal="center" vertical="top" wrapText="1"/>
    </xf>
    <xf numFmtId="44" fontId="36" fillId="2" borderId="30" xfId="9" applyFont="1" applyFill="1" applyBorder="1" applyAlignment="1">
      <alignment horizontal="center" vertical="top" wrapText="1"/>
    </xf>
    <xf numFmtId="44" fontId="25" fillId="0" borderId="0" xfId="9" applyFont="1" applyFill="1" applyAlignment="1">
      <alignment vertical="top" wrapText="1"/>
    </xf>
    <xf numFmtId="44" fontId="25" fillId="0" borderId="0" xfId="9" applyFont="1" applyFill="1" applyBorder="1" applyAlignment="1">
      <alignment vertical="top" wrapText="1"/>
    </xf>
    <xf numFmtId="44" fontId="36" fillId="0" borderId="0" xfId="9" applyFont="1" applyFill="1" applyBorder="1" applyAlignment="1">
      <alignment horizontal="center" vertical="top" wrapText="1"/>
    </xf>
    <xf numFmtId="170" fontId="25" fillId="0" borderId="16" xfId="9" applyNumberFormat="1" applyFont="1" applyFill="1" applyBorder="1" applyAlignment="1">
      <alignment vertical="top" wrapText="1"/>
    </xf>
    <xf numFmtId="170" fontId="25" fillId="0" borderId="0" xfId="9" applyNumberFormat="1" applyFont="1" applyFill="1" applyBorder="1" applyAlignment="1">
      <alignment vertical="top" wrapText="1"/>
    </xf>
    <xf numFmtId="167" fontId="36" fillId="0" borderId="0" xfId="9" applyNumberFormat="1" applyFont="1" applyFill="1" applyBorder="1" applyAlignment="1">
      <alignment vertical="top" wrapText="1"/>
    </xf>
    <xf numFmtId="167" fontId="45" fillId="0" borderId="0" xfId="4" applyNumberFormat="1" applyFont="1" applyFill="1" applyBorder="1">
      <alignment vertical="top" wrapText="1"/>
    </xf>
    <xf numFmtId="170" fontId="36" fillId="0" borderId="0" xfId="9" applyNumberFormat="1" applyFont="1" applyFill="1" applyBorder="1" applyAlignment="1">
      <alignment vertical="top" wrapText="1"/>
    </xf>
    <xf numFmtId="167" fontId="46" fillId="0" borderId="0" xfId="4" applyNumberFormat="1" applyFont="1" applyFill="1" applyBorder="1">
      <alignment vertical="top" wrapText="1"/>
    </xf>
    <xf numFmtId="0" fontId="43" fillId="2" borderId="27" xfId="4" applyFont="1" applyFill="1" applyBorder="1" applyAlignment="1">
      <alignment horizontal="center" vertical="top" wrapText="1"/>
    </xf>
    <xf numFmtId="0" fontId="43" fillId="0" borderId="5" xfId="4" applyFont="1" applyFill="1" applyBorder="1" applyAlignment="1">
      <alignment horizontal="left" vertical="top"/>
    </xf>
    <xf numFmtId="0" fontId="42" fillId="0" borderId="5" xfId="4" applyFont="1" applyFill="1" applyBorder="1" applyAlignment="1">
      <alignment horizontal="left" vertical="top"/>
    </xf>
    <xf numFmtId="0" fontId="42" fillId="0" borderId="5" xfId="4" applyFont="1" applyFill="1" applyBorder="1">
      <alignment vertical="top" wrapText="1"/>
    </xf>
    <xf numFmtId="0" fontId="45" fillId="0" borderId="5" xfId="4" applyFont="1" applyFill="1" applyBorder="1" applyAlignment="1">
      <alignment horizontal="left" vertical="top"/>
    </xf>
    <xf numFmtId="0" fontId="46" fillId="0" borderId="5" xfId="4" applyFont="1" applyFill="1" applyBorder="1" applyAlignment="1">
      <alignment horizontal="left" vertical="top"/>
    </xf>
    <xf numFmtId="0" fontId="42" fillId="0" borderId="6" xfId="4" applyFont="1" applyFill="1" applyBorder="1" applyAlignment="1">
      <alignment horizontal="left" vertical="top"/>
    </xf>
    <xf numFmtId="0" fontId="42" fillId="0" borderId="0" xfId="4" applyFont="1" applyFill="1" applyBorder="1" applyAlignment="1">
      <alignment horizontal="left" vertical="top"/>
    </xf>
    <xf numFmtId="0" fontId="43" fillId="0" borderId="0" xfId="4" applyFont="1" applyFill="1" applyBorder="1">
      <alignment vertical="top" wrapText="1"/>
    </xf>
    <xf numFmtId="167" fontId="45" fillId="0" borderId="23" xfId="4" applyNumberFormat="1" applyFont="1" applyBorder="1">
      <alignment vertical="top" wrapText="1"/>
    </xf>
    <xf numFmtId="1" fontId="42" fillId="0" borderId="0" xfId="4" applyNumberFormat="1" applyFont="1" applyFill="1" applyBorder="1">
      <alignment vertical="top" wrapText="1"/>
    </xf>
    <xf numFmtId="1" fontId="42" fillId="0" borderId="0" xfId="4" applyNumberFormat="1" applyFont="1" applyBorder="1">
      <alignment vertical="top" wrapText="1"/>
    </xf>
    <xf numFmtId="170" fontId="25" fillId="0" borderId="28" xfId="9" applyNumberFormat="1" applyFont="1" applyBorder="1" applyAlignment="1">
      <alignment vertical="top" wrapText="1"/>
    </xf>
    <xf numFmtId="0" fontId="42" fillId="0" borderId="0" xfId="4" applyFont="1" applyBorder="1" applyAlignment="1">
      <alignment vertical="top"/>
    </xf>
    <xf numFmtId="44" fontId="25" fillId="0" borderId="38" xfId="9" applyFont="1" applyBorder="1" applyAlignment="1">
      <alignment vertical="top" wrapText="1"/>
    </xf>
    <xf numFmtId="167" fontId="42" fillId="0" borderId="23" xfId="4" applyNumberFormat="1" applyFont="1" applyBorder="1">
      <alignment vertical="top" wrapText="1"/>
    </xf>
    <xf numFmtId="0" fontId="42" fillId="0" borderId="37" xfId="4" applyFont="1" applyBorder="1">
      <alignment vertical="top" wrapText="1"/>
    </xf>
    <xf numFmtId="44" fontId="48" fillId="0" borderId="28" xfId="9" applyFont="1" applyBorder="1" applyAlignment="1">
      <alignment vertical="top" wrapText="1"/>
    </xf>
    <xf numFmtId="164" fontId="49" fillId="0" borderId="0" xfId="6" applyNumberFormat="1" applyFont="1" applyAlignment="1">
      <alignment horizontal="left" vertical="top"/>
    </xf>
    <xf numFmtId="49" fontId="2" fillId="4" borderId="0" xfId="6" applyNumberFormat="1" applyFont="1" applyFill="1" applyAlignment="1">
      <alignment horizontal="center" vertical="top" wrapText="1"/>
    </xf>
    <xf numFmtId="49" fontId="3" fillId="4" borderId="0" xfId="6" applyNumberFormat="1" applyFont="1" applyFill="1" applyAlignment="1">
      <alignment vertical="top" wrapText="1"/>
    </xf>
    <xf numFmtId="0" fontId="2" fillId="4" borderId="0" xfId="6" applyFont="1" applyFill="1" applyAlignment="1">
      <alignment vertical="top" wrapText="1"/>
    </xf>
    <xf numFmtId="49" fontId="2" fillId="4" borderId="0" xfId="6" applyNumberFormat="1" applyFont="1" applyFill="1" applyAlignment="1">
      <alignment horizontal="center" vertical="top"/>
    </xf>
    <xf numFmtId="49" fontId="3" fillId="4" borderId="0" xfId="6" applyNumberFormat="1" applyFont="1" applyFill="1" applyAlignment="1">
      <alignment vertical="top"/>
    </xf>
    <xf numFmtId="0" fontId="2" fillId="4" borderId="0" xfId="6" applyFont="1" applyFill="1" applyAlignment="1">
      <alignment vertical="top"/>
    </xf>
    <xf numFmtId="0" fontId="42" fillId="0" borderId="0" xfId="4" applyFont="1" applyFill="1" applyBorder="1" applyAlignment="1">
      <alignment horizontal="left" vertical="top" wrapText="1"/>
    </xf>
    <xf numFmtId="0" fontId="46" fillId="0" borderId="0" xfId="4" applyFont="1" applyFill="1" applyBorder="1">
      <alignment vertical="top" wrapText="1"/>
    </xf>
    <xf numFmtId="0" fontId="45" fillId="0" borderId="5" xfId="4" applyFont="1" applyFill="1" applyBorder="1" applyAlignment="1">
      <alignment horizontal="left" vertical="top" indent="1"/>
    </xf>
    <xf numFmtId="164" fontId="22" fillId="0" borderId="0" xfId="11" quotePrefix="1" applyNumberFormat="1" applyFont="1" applyAlignment="1">
      <alignment horizontal="left" vertical="top"/>
    </xf>
    <xf numFmtId="1" fontId="22" fillId="0" borderId="12" xfId="11" quotePrefix="1" applyNumberFormat="1" applyFont="1" applyBorder="1" applyAlignment="1">
      <alignment horizontal="left" vertical="center" wrapText="1"/>
    </xf>
    <xf numFmtId="4" fontId="22" fillId="0" borderId="12" xfId="11" quotePrefix="1" applyNumberFormat="1" applyFont="1" applyBorder="1" applyAlignment="1">
      <alignment horizontal="left" vertical="center" wrapText="1"/>
    </xf>
    <xf numFmtId="164" fontId="23" fillId="0" borderId="0" xfId="11" quotePrefix="1" applyNumberFormat="1" applyFont="1" applyAlignment="1">
      <alignment horizontal="left" vertical="top"/>
    </xf>
    <xf numFmtId="164" fontId="23" fillId="0" borderId="12" xfId="11" applyNumberFormat="1" applyFont="1" applyBorder="1" applyAlignment="1">
      <alignment horizontal="center"/>
    </xf>
    <xf numFmtId="1" fontId="22" fillId="0" borderId="0" xfId="11" applyNumberFormat="1" applyFont="1" applyAlignment="1">
      <alignment horizontal="center" vertical="center" wrapText="1"/>
    </xf>
    <xf numFmtId="2" fontId="22" fillId="0" borderId="12" xfId="11" applyNumberFormat="1" applyFont="1" applyBorder="1" applyAlignment="1">
      <alignment horizontal="center" vertical="center" wrapText="1"/>
    </xf>
    <xf numFmtId="44" fontId="22" fillId="0" borderId="12" xfId="3" applyFont="1" applyFill="1" applyBorder="1" applyAlignment="1">
      <alignment horizontal="center" vertical="center" wrapText="1"/>
    </xf>
    <xf numFmtId="44" fontId="2" fillId="0" borderId="12" xfId="3" applyFont="1" applyFill="1" applyBorder="1" applyAlignment="1">
      <alignment horizontal="center" vertical="top" wrapText="1"/>
    </xf>
    <xf numFmtId="164" fontId="22" fillId="0" borderId="0" xfId="11" applyNumberFormat="1" applyFont="1" applyAlignment="1">
      <alignment horizontal="left" vertical="center"/>
    </xf>
    <xf numFmtId="164" fontId="22" fillId="0" borderId="0" xfId="11" applyNumberFormat="1" applyFont="1" applyAlignment="1">
      <alignment horizontal="center" vertical="center"/>
    </xf>
    <xf numFmtId="164" fontId="22" fillId="0" borderId="12" xfId="11" applyNumberFormat="1" applyFont="1" applyBorder="1" applyAlignment="1">
      <alignment horizontal="left" vertical="center"/>
    </xf>
    <xf numFmtId="4" fontId="6" fillId="0" borderId="12" xfId="11" applyNumberFormat="1" applyFont="1" applyBorder="1" applyAlignment="1">
      <alignment horizontal="left" vertical="center"/>
    </xf>
    <xf numFmtId="2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Fill="1" applyBorder="1" applyAlignment="1">
      <alignment horizontal="left" vertical="top"/>
    </xf>
    <xf numFmtId="164" fontId="22" fillId="0" borderId="0" xfId="11" applyNumberFormat="1" applyFont="1" applyAlignment="1">
      <alignment horizontal="left" vertical="top"/>
    </xf>
    <xf numFmtId="4" fontId="22" fillId="0" borderId="12" xfId="11" applyNumberFormat="1" applyFont="1" applyBorder="1" applyAlignment="1">
      <alignment horizontal="left" vertical="center"/>
    </xf>
    <xf numFmtId="2" fontId="29" fillId="0" borderId="12" xfId="6" applyNumberFormat="1" applyFont="1" applyBorder="1" applyAlignment="1">
      <alignment horizontal="left" vertical="top"/>
    </xf>
    <xf numFmtId="164" fontId="23" fillId="0" borderId="0" xfId="11" applyNumberFormat="1" applyFont="1" applyAlignment="1">
      <alignment horizontal="left" vertical="top"/>
    </xf>
    <xf numFmtId="2" fontId="23" fillId="0" borderId="12" xfId="2" applyNumberFormat="1" applyFont="1" applyFill="1" applyBorder="1" applyAlignment="1">
      <alignment horizontal="center"/>
    </xf>
    <xf numFmtId="44" fontId="23" fillId="0" borderId="12" xfId="3" applyFont="1" applyFill="1" applyBorder="1" applyAlignment="1">
      <alignment horizontal="center"/>
    </xf>
    <xf numFmtId="168" fontId="2" fillId="0" borderId="12" xfId="6" applyNumberFormat="1" applyFont="1" applyBorder="1"/>
    <xf numFmtId="44" fontId="22" fillId="0" borderId="12" xfId="3" applyFont="1" applyFill="1" applyBorder="1" applyAlignment="1">
      <alignment horizontal="center" vertical="center"/>
    </xf>
    <xf numFmtId="164" fontId="23" fillId="0" borderId="12" xfId="11" applyNumberFormat="1" applyFont="1" applyBorder="1" applyAlignment="1">
      <alignment horizontal="center" vertical="center"/>
    </xf>
    <xf numFmtId="44" fontId="23" fillId="0" borderId="12" xfId="3" applyFont="1" applyFill="1" applyBorder="1" applyAlignment="1">
      <alignment horizontal="center" vertical="center"/>
    </xf>
    <xf numFmtId="168" fontId="2" fillId="0" borderId="12" xfId="6" applyNumberFormat="1" applyFont="1" applyBorder="1" applyAlignment="1">
      <alignment vertical="top"/>
    </xf>
    <xf numFmtId="4" fontId="27" fillId="0" borderId="17" xfId="11" applyNumberFormat="1" applyFont="1" applyBorder="1" applyAlignment="1">
      <alignment horizontal="left" vertical="center" wrapText="1"/>
    </xf>
    <xf numFmtId="2" fontId="2" fillId="0" borderId="17" xfId="6" applyNumberFormat="1" applyFont="1" applyBorder="1" applyAlignment="1">
      <alignment horizontal="left" vertical="top"/>
    </xf>
    <xf numFmtId="164" fontId="22" fillId="0" borderId="0" xfId="11" quotePrefix="1" applyNumberFormat="1" applyFont="1" applyAlignment="1">
      <alignment horizontal="left" vertical="center"/>
    </xf>
    <xf numFmtId="1" fontId="23" fillId="0" borderId="0" xfId="11" quotePrefix="1" applyNumberFormat="1" applyFont="1" applyAlignment="1">
      <alignment horizontal="left" vertical="top"/>
    </xf>
    <xf numFmtId="44" fontId="2" fillId="0" borderId="12" xfId="3" quotePrefix="1" applyFont="1" applyFill="1" applyBorder="1" applyAlignment="1">
      <alignment horizontal="left"/>
    </xf>
    <xf numFmtId="44" fontId="27" fillId="0" borderId="12" xfId="3" quotePrefix="1" applyFont="1" applyFill="1" applyBorder="1" applyAlignment="1">
      <alignment horizontal="left" vertical="top" wrapText="1"/>
    </xf>
    <xf numFmtId="1" fontId="23" fillId="0" borderId="12" xfId="11" quotePrefix="1" applyNumberFormat="1" applyFont="1" applyBorder="1" applyAlignment="1">
      <alignment horizontal="center" wrapText="1"/>
    </xf>
    <xf numFmtId="4" fontId="6" fillId="0" borderId="20" xfId="11" applyNumberFormat="1" applyFont="1" applyBorder="1" applyAlignment="1">
      <alignment horizontal="left" vertical="center"/>
    </xf>
    <xf numFmtId="4" fontId="31" fillId="0" borderId="18" xfId="11" applyNumberFormat="1" applyFont="1" applyBorder="1" applyAlignment="1">
      <alignment horizontal="left" vertical="center" wrapText="1"/>
    </xf>
    <xf numFmtId="2" fontId="2" fillId="0" borderId="20" xfId="6" applyNumberFormat="1" applyFont="1" applyBorder="1" applyAlignment="1">
      <alignment horizontal="left" vertical="top"/>
    </xf>
    <xf numFmtId="1" fontId="23" fillId="0" borderId="20" xfId="11" quotePrefix="1" applyNumberFormat="1" applyFont="1" applyBorder="1" applyAlignment="1">
      <alignment horizontal="center" wrapText="1"/>
    </xf>
    <xf numFmtId="44" fontId="27" fillId="0" borderId="12" xfId="3" quotePrefix="1" applyFont="1" applyFill="1" applyBorder="1" applyAlignment="1">
      <alignment horizontal="left" vertical="center" wrapText="1"/>
    </xf>
    <xf numFmtId="2" fontId="23" fillId="0" borderId="12" xfId="2" quotePrefix="1" applyNumberFormat="1" applyFont="1" applyFill="1" applyBorder="1" applyAlignment="1">
      <alignment horizontal="center" wrapText="1"/>
    </xf>
    <xf numFmtId="0" fontId="2" fillId="0" borderId="12" xfId="6" applyFont="1" applyBorder="1" applyAlignment="1">
      <alignment horizontal="left"/>
    </xf>
    <xf numFmtId="2" fontId="2" fillId="0" borderId="12" xfId="3" quotePrefix="1" applyNumberFormat="1" applyFont="1" applyFill="1" applyBorder="1" applyAlignment="1">
      <alignment horizontal="left" vertical="top" wrapText="1"/>
    </xf>
    <xf numFmtId="2" fontId="23" fillId="0" borderId="12" xfId="6" applyNumberFormat="1" applyFont="1" applyBorder="1" applyAlignment="1">
      <alignment horizontal="left" vertical="top"/>
    </xf>
    <xf numFmtId="44" fontId="3" fillId="0" borderId="12" xfId="3" quotePrefix="1" applyFont="1" applyFill="1" applyBorder="1" applyAlignment="1">
      <alignment horizontal="left" vertical="top" wrapText="1"/>
    </xf>
    <xf numFmtId="2" fontId="23" fillId="0" borderId="17" xfId="6" applyNumberFormat="1" applyFont="1" applyBorder="1" applyAlignment="1">
      <alignment horizontal="left" vertical="top"/>
    </xf>
    <xf numFmtId="2" fontId="23" fillId="0" borderId="21" xfId="2" quotePrefix="1" applyNumberFormat="1" applyFont="1" applyFill="1" applyBorder="1" applyAlignment="1">
      <alignment horizontal="left" wrapText="1"/>
    </xf>
    <xf numFmtId="1" fontId="6" fillId="0" borderId="12" xfId="11" quotePrefix="1" applyNumberFormat="1" applyFont="1" applyBorder="1" applyAlignment="1">
      <alignment horizontal="left"/>
    </xf>
    <xf numFmtId="2" fontId="24" fillId="0" borderId="12" xfId="3" quotePrefix="1" applyNumberFormat="1" applyFont="1" applyFill="1" applyBorder="1" applyAlignment="1">
      <alignment horizontal="left" vertical="top" wrapText="1"/>
    </xf>
    <xf numFmtId="2" fontId="33" fillId="0" borderId="12" xfId="3" quotePrefix="1" applyNumberFormat="1" applyFont="1" applyFill="1" applyBorder="1" applyAlignment="1">
      <alignment horizontal="left" vertical="top" wrapText="1"/>
    </xf>
    <xf numFmtId="4" fontId="6" fillId="0" borderId="12" xfId="11" quotePrefix="1" applyNumberFormat="1" applyFont="1" applyBorder="1" applyAlignment="1">
      <alignment horizontal="right" vertical="center" wrapText="1"/>
    </xf>
    <xf numFmtId="4" fontId="6" fillId="0" borderId="12" xfId="11" quotePrefix="1" applyNumberFormat="1" applyFont="1" applyBorder="1" applyAlignment="1">
      <alignment horizontal="left" vertical="center" wrapText="1"/>
    </xf>
    <xf numFmtId="4" fontId="6" fillId="0" borderId="17" xfId="11" quotePrefix="1" applyNumberFormat="1" applyFont="1" applyBorder="1" applyAlignment="1">
      <alignment horizontal="left" vertical="center" wrapText="1"/>
    </xf>
    <xf numFmtId="2" fontId="23" fillId="0" borderId="17" xfId="2" quotePrefix="1" applyNumberFormat="1" applyFont="1" applyFill="1" applyBorder="1" applyAlignment="1">
      <alignment horizontal="left" wrapText="1"/>
    </xf>
    <xf numFmtId="2" fontId="22" fillId="0" borderId="12" xfId="2" quotePrefix="1" applyNumberFormat="1" applyFont="1" applyFill="1" applyBorder="1" applyAlignment="1">
      <alignment horizontal="left" wrapText="1"/>
    </xf>
    <xf numFmtId="1" fontId="22" fillId="0" borderId="12" xfId="11" quotePrefix="1" applyNumberFormat="1" applyFont="1" applyBorder="1" applyAlignment="1">
      <alignment horizontal="left" wrapText="1"/>
    </xf>
    <xf numFmtId="44" fontId="22" fillId="0" borderId="12" xfId="3" quotePrefix="1" applyFont="1" applyFill="1" applyBorder="1" applyAlignment="1">
      <alignment horizontal="left" wrapText="1"/>
    </xf>
    <xf numFmtId="1" fontId="27" fillId="0" borderId="12" xfId="11" quotePrefix="1" applyNumberFormat="1" applyFont="1" applyBorder="1" applyAlignment="1">
      <alignment horizontal="left" vertical="center" wrapText="1"/>
    </xf>
    <xf numFmtId="1" fontId="22" fillId="0" borderId="0" xfId="11" quotePrefix="1" applyNumberFormat="1" applyFont="1" applyAlignment="1">
      <alignment horizontal="left" vertical="center"/>
    </xf>
    <xf numFmtId="4" fontId="6" fillId="0" borderId="20" xfId="11" quotePrefix="1" applyNumberFormat="1" applyFont="1" applyBorder="1" applyAlignment="1">
      <alignment horizontal="right" vertical="center" wrapText="1"/>
    </xf>
    <xf numFmtId="4" fontId="6" fillId="0" borderId="20" xfId="11" quotePrefix="1" applyNumberFormat="1" applyFont="1" applyBorder="1" applyAlignment="1">
      <alignment horizontal="left" vertical="center" wrapText="1"/>
    </xf>
    <xf numFmtId="2" fontId="32" fillId="0" borderId="20" xfId="2" quotePrefix="1" applyNumberFormat="1" applyFont="1" applyFill="1" applyBorder="1" applyAlignment="1">
      <alignment horizontal="left" wrapText="1"/>
    </xf>
    <xf numFmtId="1" fontId="23" fillId="0" borderId="20" xfId="11" quotePrefix="1" applyNumberFormat="1" applyFont="1" applyBorder="1" applyAlignment="1">
      <alignment horizontal="left" wrapText="1"/>
    </xf>
    <xf numFmtId="4" fontId="23" fillId="0" borderId="12" xfId="11" quotePrefix="1" applyNumberFormat="1" applyFont="1" applyBorder="1" applyAlignment="1">
      <alignment horizontal="left" wrapText="1"/>
    </xf>
    <xf numFmtId="1" fontId="27" fillId="0" borderId="14" xfId="11" quotePrefix="1" applyNumberFormat="1" applyFont="1" applyBorder="1" applyAlignment="1">
      <alignment horizontal="left" vertical="center" wrapText="1"/>
    </xf>
    <xf numFmtId="4" fontId="27" fillId="0" borderId="17" xfId="11" quotePrefix="1" applyNumberFormat="1" applyFont="1" applyBorder="1" applyAlignment="1">
      <alignment horizontal="left" vertical="center" wrapText="1"/>
    </xf>
    <xf numFmtId="4" fontId="27" fillId="0" borderId="11" xfId="11" quotePrefix="1" applyNumberFormat="1" applyFont="1" applyBorder="1" applyAlignment="1">
      <alignment horizontal="left" vertical="center" wrapText="1"/>
    </xf>
    <xf numFmtId="4" fontId="27" fillId="0" borderId="12" xfId="11" quotePrefix="1" applyNumberFormat="1" applyFont="1" applyBorder="1" applyAlignment="1">
      <alignment horizontal="right" vertical="center" wrapText="1"/>
    </xf>
    <xf numFmtId="4" fontId="6" fillId="0" borderId="33" xfId="11" quotePrefix="1" applyNumberFormat="1" applyFont="1" applyBorder="1" applyAlignment="1">
      <alignment horizontal="left" vertical="center" wrapText="1"/>
    </xf>
    <xf numFmtId="2" fontId="23" fillId="0" borderId="20" xfId="2" quotePrefix="1" applyNumberFormat="1" applyFont="1" applyFill="1" applyBorder="1" applyAlignment="1">
      <alignment horizontal="left" wrapText="1"/>
    </xf>
    <xf numFmtId="4" fontId="6" fillId="0" borderId="19" xfId="11" quotePrefix="1" applyNumberFormat="1" applyFont="1" applyBorder="1" applyAlignment="1">
      <alignment horizontal="left" vertical="center" wrapText="1"/>
    </xf>
    <xf numFmtId="4" fontId="6" fillId="0" borderId="11" xfId="11" quotePrefix="1" applyNumberFormat="1" applyFont="1" applyBorder="1" applyAlignment="1">
      <alignment horizontal="left" vertical="center" wrapText="1"/>
    </xf>
    <xf numFmtId="4" fontId="27" fillId="0" borderId="19" xfId="11" quotePrefix="1" applyNumberFormat="1" applyFont="1" applyBorder="1" applyAlignment="1">
      <alignment horizontal="left" vertical="center" wrapText="1"/>
    </xf>
    <xf numFmtId="2" fontId="33" fillId="0" borderId="12" xfId="2" quotePrefix="1" applyNumberFormat="1" applyFont="1" applyFill="1" applyBorder="1" applyAlignment="1">
      <alignment horizontal="left" wrapText="1"/>
    </xf>
    <xf numFmtId="1" fontId="22" fillId="0" borderId="14" xfId="11" quotePrefix="1" applyNumberFormat="1" applyFont="1" applyBorder="1" applyAlignment="1">
      <alignment horizontal="left" vertical="center" wrapText="1"/>
    </xf>
    <xf numFmtId="4" fontId="23" fillId="0" borderId="11" xfId="11" quotePrefix="1" applyNumberFormat="1" applyFont="1" applyBorder="1" applyAlignment="1">
      <alignment horizontal="left" vertical="center" wrapText="1"/>
    </xf>
    <xf numFmtId="4" fontId="27" fillId="0" borderId="20" xfId="11" applyNumberFormat="1" applyFont="1" applyBorder="1" applyAlignment="1">
      <alignment horizontal="left" vertical="center" wrapText="1"/>
    </xf>
    <xf numFmtId="2" fontId="23" fillId="0" borderId="20" xfId="6" applyNumberFormat="1" applyFont="1" applyBorder="1" applyAlignment="1">
      <alignment horizontal="left" vertical="top"/>
    </xf>
    <xf numFmtId="1" fontId="23" fillId="0" borderId="12" xfId="11" quotePrefix="1" applyNumberFormat="1" applyFont="1" applyBorder="1" applyAlignment="1">
      <alignment horizontal="left"/>
    </xf>
    <xf numFmtId="1" fontId="23" fillId="0" borderId="11" xfId="11" quotePrefix="1" applyNumberFormat="1" applyFont="1" applyBorder="1" applyAlignment="1">
      <alignment horizontal="left" wrapText="1"/>
    </xf>
    <xf numFmtId="4" fontId="6" fillId="0" borderId="12" xfId="11" applyNumberFormat="1" applyFont="1" applyBorder="1" applyAlignment="1">
      <alignment horizontal="right" vertical="center"/>
    </xf>
    <xf numFmtId="0" fontId="3" fillId="0" borderId="12" xfId="6" applyFont="1" applyBorder="1" applyAlignment="1">
      <alignment horizontal="left" vertical="top"/>
    </xf>
    <xf numFmtId="2" fontId="22" fillId="0" borderId="0" xfId="11" quotePrefix="1" applyNumberFormat="1" applyFont="1" applyAlignment="1">
      <alignment horizontal="left" vertical="top"/>
    </xf>
    <xf numFmtId="1" fontId="22" fillId="0" borderId="0" xfId="11" quotePrefix="1" applyNumberFormat="1" applyFont="1" applyAlignment="1">
      <alignment horizontal="center" vertical="center"/>
    </xf>
    <xf numFmtId="164" fontId="22" fillId="0" borderId="12" xfId="11" quotePrefix="1" applyNumberFormat="1" applyFont="1" applyBorder="1" applyAlignment="1">
      <alignment horizontal="left" vertical="top" wrapText="1"/>
    </xf>
    <xf numFmtId="4" fontId="22" fillId="0" borderId="12" xfId="11" quotePrefix="1" applyNumberFormat="1" applyFont="1" applyBorder="1" applyAlignment="1">
      <alignment horizontal="left" vertical="top" wrapText="1"/>
    </xf>
    <xf numFmtId="168" fontId="23" fillId="0" borderId="12" xfId="2" quotePrefix="1" applyNumberFormat="1" applyFont="1" applyFill="1" applyBorder="1" applyAlignment="1">
      <alignment horizontal="left"/>
    </xf>
    <xf numFmtId="0" fontId="11" fillId="3" borderId="1" xfId="5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/>
    </xf>
    <xf numFmtId="0" fontId="11" fillId="3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8" fillId="0" borderId="0" xfId="8" applyFont="1" applyAlignment="1">
      <alignment horizontal="left" vertical="top" wrapText="1" indent="1"/>
    </xf>
    <xf numFmtId="0" fontId="19" fillId="0" borderId="0" xfId="8" applyFont="1" applyAlignment="1">
      <alignment horizontal="left" vertical="top" wrapText="1"/>
    </xf>
    <xf numFmtId="0" fontId="34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/>
    </xf>
    <xf numFmtId="0" fontId="34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164" fontId="22" fillId="0" borderId="8" xfId="11" applyNumberFormat="1" applyFont="1" applyBorder="1" applyAlignment="1">
      <alignment horizontal="center" vertical="center" wrapText="1"/>
    </xf>
    <xf numFmtId="164" fontId="22" fillId="0" borderId="9" xfId="11" applyNumberFormat="1" applyFont="1" applyBorder="1" applyAlignment="1">
      <alignment horizontal="center" vertical="center" wrapText="1"/>
    </xf>
    <xf numFmtId="164" fontId="22" fillId="0" borderId="35" xfId="11" applyNumberFormat="1" applyFont="1" applyBorder="1" applyAlignment="1">
      <alignment horizontal="center" vertical="center" wrapText="1"/>
    </xf>
    <xf numFmtId="164" fontId="22" fillId="0" borderId="36" xfId="11" applyNumberFormat="1" applyFont="1" applyBorder="1" applyAlignment="1">
      <alignment horizontal="center" vertical="center" wrapText="1"/>
    </xf>
    <xf numFmtId="1" fontId="22" fillId="2" borderId="0" xfId="11" applyNumberFormat="1" applyFont="1" applyFill="1" applyAlignment="1">
      <alignment horizontal="center" vertical="center" wrapText="1"/>
    </xf>
    <xf numFmtId="164" fontId="22" fillId="2" borderId="0" xfId="11" applyNumberFormat="1" applyFont="1" applyFill="1" applyAlignment="1">
      <alignment horizontal="center" vertical="center" wrapText="1"/>
    </xf>
    <xf numFmtId="1" fontId="22" fillId="2" borderId="12" xfId="11" quotePrefix="1" applyNumberFormat="1" applyFont="1" applyFill="1" applyBorder="1" applyAlignment="1">
      <alignment horizontal="left" vertical="center" wrapText="1"/>
    </xf>
    <xf numFmtId="4" fontId="22" fillId="2" borderId="12" xfId="11" quotePrefix="1" applyNumberFormat="1" applyFont="1" applyFill="1" applyBorder="1" applyAlignment="1">
      <alignment horizontal="left" vertical="center" wrapText="1"/>
    </xf>
    <xf numFmtId="4" fontId="27" fillId="2" borderId="12" xfId="11" applyNumberFormat="1" applyFont="1" applyFill="1" applyBorder="1" applyAlignment="1">
      <alignment horizontal="left" vertical="center" wrapText="1"/>
    </xf>
    <xf numFmtId="2" fontId="22" fillId="2" borderId="12" xfId="11" applyNumberFormat="1" applyFont="1" applyFill="1" applyBorder="1" applyAlignment="1">
      <alignment horizontal="center" vertical="center" wrapText="1"/>
    </xf>
    <xf numFmtId="164" fontId="22" fillId="2" borderId="12" xfId="11" applyNumberFormat="1" applyFont="1" applyFill="1" applyBorder="1" applyAlignment="1">
      <alignment horizontal="center" vertical="center" wrapText="1"/>
    </xf>
    <xf numFmtId="44" fontId="22" fillId="2" borderId="12" xfId="3" applyFont="1" applyFill="1" applyBorder="1" applyAlignment="1">
      <alignment horizontal="center" vertical="center" wrapText="1"/>
    </xf>
    <xf numFmtId="44" fontId="2" fillId="2" borderId="12" xfId="3" applyFont="1" applyFill="1" applyBorder="1" applyAlignment="1">
      <alignment horizontal="center" vertical="top" wrapText="1"/>
    </xf>
    <xf numFmtId="49" fontId="2" fillId="2" borderId="0" xfId="6" applyNumberFormat="1" applyFont="1" applyFill="1" applyAlignment="1">
      <alignment horizontal="center" vertical="top" wrapText="1"/>
    </xf>
    <xf numFmtId="49" fontId="3" fillId="2" borderId="0" xfId="6" applyNumberFormat="1" applyFont="1" applyFill="1" applyAlignment="1">
      <alignment vertical="top" wrapText="1"/>
    </xf>
    <xf numFmtId="0" fontId="2" fillId="2" borderId="0" xfId="6" applyFont="1" applyFill="1" applyAlignment="1">
      <alignment vertical="top" wrapText="1"/>
    </xf>
    <xf numFmtId="1" fontId="23" fillId="2" borderId="0" xfId="11" quotePrefix="1" applyNumberFormat="1" applyFont="1" applyFill="1" applyAlignment="1">
      <alignment horizontal="left" vertical="center"/>
    </xf>
    <xf numFmtId="2" fontId="23" fillId="2" borderId="12" xfId="2" quotePrefix="1" applyNumberFormat="1" applyFont="1" applyFill="1" applyBorder="1" applyAlignment="1">
      <alignment horizontal="left" wrapText="1"/>
    </xf>
    <xf numFmtId="1" fontId="23" fillId="2" borderId="12" xfId="11" quotePrefix="1" applyNumberFormat="1" applyFont="1" applyFill="1" applyBorder="1" applyAlignment="1">
      <alignment horizontal="left" wrapText="1"/>
    </xf>
    <xf numFmtId="44" fontId="23" fillId="2" borderId="12" xfId="3" quotePrefix="1" applyFont="1" applyFill="1" applyBorder="1" applyAlignment="1">
      <alignment horizontal="left" wrapText="1"/>
    </xf>
    <xf numFmtId="44" fontId="23" fillId="2" borderId="12" xfId="3" quotePrefix="1" applyFont="1" applyFill="1" applyBorder="1" applyAlignment="1">
      <alignment horizontal="left"/>
    </xf>
    <xf numFmtId="44" fontId="22" fillId="2" borderId="12" xfId="3" quotePrefix="1" applyFont="1" applyFill="1" applyBorder="1" applyAlignment="1">
      <alignment horizontal="left"/>
    </xf>
    <xf numFmtId="44" fontId="2" fillId="2" borderId="12" xfId="3" quotePrefix="1" applyFont="1" applyFill="1" applyBorder="1" applyAlignment="1">
      <alignment horizontal="left" vertical="top" wrapText="1"/>
    </xf>
    <xf numFmtId="49" fontId="2" fillId="2" borderId="0" xfId="6" applyNumberFormat="1" applyFont="1" applyFill="1" applyAlignment="1">
      <alignment horizontal="center" vertical="top"/>
    </xf>
    <xf numFmtId="49" fontId="3" fillId="2" borderId="0" xfId="6" applyNumberFormat="1" applyFont="1" applyFill="1" applyAlignment="1">
      <alignment vertical="top"/>
    </xf>
    <xf numFmtId="0" fontId="2" fillId="2" borderId="0" xfId="6" applyFont="1" applyFill="1" applyAlignment="1">
      <alignment vertical="top"/>
    </xf>
    <xf numFmtId="1" fontId="23" fillId="2" borderId="0" xfId="11" quotePrefix="1" applyNumberFormat="1" applyFont="1" applyFill="1" applyAlignment="1">
      <alignment horizontal="left" vertical="top"/>
    </xf>
    <xf numFmtId="1" fontId="22" fillId="2" borderId="0" xfId="11" quotePrefix="1" applyNumberFormat="1" applyFont="1" applyFill="1" applyAlignment="1">
      <alignment horizontal="center" vertical="top"/>
    </xf>
    <xf numFmtId="1" fontId="22" fillId="2" borderId="0" xfId="11" quotePrefix="1" applyNumberFormat="1" applyFont="1" applyFill="1" applyAlignment="1">
      <alignment horizontal="left" vertical="top"/>
    </xf>
    <xf numFmtId="164" fontId="22" fillId="2" borderId="0" xfId="11" quotePrefix="1" applyNumberFormat="1" applyFont="1" applyFill="1" applyAlignment="1">
      <alignment horizontal="left" vertical="center"/>
    </xf>
    <xf numFmtId="1" fontId="22" fillId="2" borderId="0" xfId="11" quotePrefix="1" applyNumberFormat="1" applyFont="1" applyFill="1" applyAlignment="1">
      <alignment horizontal="center" vertical="center"/>
    </xf>
    <xf numFmtId="164" fontId="22" fillId="2" borderId="12" xfId="11" quotePrefix="1" applyNumberFormat="1" applyFont="1" applyFill="1" applyBorder="1" applyAlignment="1">
      <alignment horizontal="left" vertical="top" wrapText="1"/>
    </xf>
    <xf numFmtId="4" fontId="22" fillId="2" borderId="12" xfId="11" quotePrefix="1" applyNumberFormat="1" applyFont="1" applyFill="1" applyBorder="1" applyAlignment="1">
      <alignment horizontal="left" vertical="top" wrapText="1"/>
    </xf>
    <xf numFmtId="168" fontId="23" fillId="2" borderId="12" xfId="2" quotePrefix="1" applyNumberFormat="1" applyFont="1" applyFill="1" applyBorder="1" applyAlignment="1">
      <alignment horizontal="left"/>
    </xf>
    <xf numFmtId="169" fontId="2" fillId="2" borderId="12" xfId="0" applyNumberFormat="1" applyFont="1" applyFill="1" applyBorder="1" applyAlignment="1" applyProtection="1">
      <alignment horizontal="left"/>
      <protection locked="0"/>
    </xf>
    <xf numFmtId="0" fontId="2" fillId="2" borderId="0" xfId="6" applyFont="1" applyFill="1" applyAlignment="1">
      <alignment horizontal="center" vertical="top"/>
    </xf>
    <xf numFmtId="0" fontId="2" fillId="0" borderId="0" xfId="6" applyFont="1" applyFill="1" applyAlignment="1">
      <alignment horizontal="center" vertical="top"/>
    </xf>
    <xf numFmtId="0" fontId="20" fillId="0" borderId="0" xfId="6" applyFont="1" applyFill="1" applyAlignment="1">
      <alignment horizontal="center" vertical="top"/>
    </xf>
    <xf numFmtId="49" fontId="2" fillId="0" borderId="0" xfId="6" applyNumberFormat="1" applyFont="1" applyFill="1" applyAlignment="1">
      <alignment horizontal="center" vertical="top"/>
    </xf>
    <xf numFmtId="49" fontId="2" fillId="0" borderId="0" xfId="6" applyNumberFormat="1" applyFont="1" applyFill="1" applyAlignment="1">
      <alignment horizontal="center" vertical="top" wrapText="1"/>
    </xf>
    <xf numFmtId="49" fontId="3" fillId="0" borderId="0" xfId="6" applyNumberFormat="1" applyFont="1" applyFill="1" applyAlignment="1">
      <alignment horizontal="center" vertical="top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microsoft.com/office/2017/10/relationships/person" Target="persons/person.xml"/><Relationship Id="rId50" Type="http://schemas.openxmlformats.org/officeDocument/2006/relationships/customXml" Target="../customXml/item2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41" Type="http://schemas.openxmlformats.org/officeDocument/2006/relationships/externalLink" Target="externalLinks/externalLink3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customXml" Target="../customXml/item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calcChain" Target="calcChain.xml"/><Relationship Id="rId8" Type="http://schemas.openxmlformats.org/officeDocument/2006/relationships/externalLink" Target="externalLinks/externalLink3.xml"/><Relationship Id="rId51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6349</xdr:rowOff>
    </xdr:from>
    <xdr:to>
      <xdr:col>10</xdr:col>
      <xdr:colOff>488949</xdr:colOff>
      <xdr:row>55</xdr:row>
      <xdr:rowOff>120650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49"/>
          <a:ext cx="6902449" cy="919480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1</xdr:col>
      <xdr:colOff>400050</xdr:colOff>
      <xdr:row>19</xdr:row>
      <xdr:rowOff>152400</xdr:rowOff>
    </xdr:from>
    <xdr:to>
      <xdr:col>8</xdr:col>
      <xdr:colOff>266700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41400" y="3289300"/>
          <a:ext cx="4356100" cy="1749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>
              <a:solidFill>
                <a:schemeClr val="tx2">
                  <a:lumMod val="75000"/>
                </a:schemeClr>
              </a:solidFill>
            </a:rPr>
            <a:t>NRM1 Cost Plan Template</a:t>
          </a:r>
          <a:endParaRPr lang="en-GB" sz="1100" baseline="0">
            <a:solidFill>
              <a:schemeClr val="tx2">
                <a:lumMod val="75000"/>
              </a:schemeClr>
            </a:solidFill>
          </a:endParaRPr>
        </a:p>
        <a:p>
          <a:r>
            <a:rPr lang="en-GB" sz="1100" baseline="0">
              <a:solidFill>
                <a:schemeClr val="tx2">
                  <a:lumMod val="75000"/>
                </a:schemeClr>
              </a:solidFill>
            </a:rPr>
            <a:t>James Lloyd</a:t>
          </a:r>
        </a:p>
        <a:p>
          <a:r>
            <a:rPr lang="en-GB" sz="1100" baseline="0">
              <a:solidFill>
                <a:schemeClr val="tx2">
                  <a:lumMod val="75000"/>
                </a:schemeClr>
              </a:solidFill>
            </a:rPr>
            <a:t>1900878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4">
                  <a:lumMod val="75000"/>
                </a:schemeClr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06th February 2023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815682</xdr:colOff>
      <xdr:row>0</xdr:row>
      <xdr:rowOff>152400</xdr:rowOff>
    </xdr:from>
    <xdr:to>
      <xdr:col>7</xdr:col>
      <xdr:colOff>3340</xdr:colOff>
      <xdr:row>4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4582" y="152400"/>
          <a:ext cx="1308558" cy="53975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25400</xdr:colOff>
      <xdr:row>1</xdr:row>
      <xdr:rowOff>31750</xdr:rowOff>
    </xdr:from>
    <xdr:to>
      <xdr:col>10</xdr:col>
      <xdr:colOff>1101889</xdr:colOff>
      <xdr:row>1</xdr:row>
      <xdr:rowOff>475777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5800" y="196850"/>
          <a:ext cx="1076489" cy="444027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1915068</xdr:colOff>
      <xdr:row>1</xdr:row>
      <xdr:rowOff>-1</xdr:rowOff>
    </xdr:from>
    <xdr:to>
      <xdr:col>5</xdr:col>
      <xdr:colOff>38558</xdr:colOff>
      <xdr:row>5</xdr:row>
      <xdr:rowOff>111125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5631" y="166687"/>
          <a:ext cx="1885865" cy="777876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267</xdr:row>
          <xdr:rowOff>0</xdr:rowOff>
        </xdr:from>
        <xdr:to>
          <xdr:col>26</xdr:col>
          <xdr:colOff>38100</xdr:colOff>
          <xdr:row>328</xdr:row>
          <xdr:rowOff>144780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0</xdr:colOff>
      <xdr:row>1</xdr:row>
      <xdr:rowOff>0</xdr:rowOff>
    </xdr:from>
    <xdr:to>
      <xdr:col>10</xdr:col>
      <xdr:colOff>630806</xdr:colOff>
      <xdr:row>5</xdr:row>
      <xdr:rowOff>30817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75176" y="156882"/>
          <a:ext cx="1885865" cy="777876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ames Lloyd" id="{8DED6404-9478-4B7E-91D7-9A37007E2CAD}" userId="bc0a569517c4f6f9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70" dT="2023-02-03T10:44:14.54" personId="{8DED6404-9478-4B7E-91D7-9A37007E2CAD}" id="{34145E4D-0029-4C04-A5D7-1F574AF84FEE}">
    <text>Due to External Walls being the same material as the roof, I've assumed the same rate as told in Query Sheet Nr 03.</text>
  </threadedComment>
  <threadedComment ref="I216" dT="2023-02-03T12:55:54.54" personId="{8DED6404-9478-4B7E-91D7-9A37007E2CAD}" id="{3D95C4BC-3CDF-4F57-A496-3EA45B5D048F}">
    <text>Included within Internal Walls &amp; Partitions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microsoft.com/office/2017/10/relationships/threadedComment" Target="../threadedComments/threadedComment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A1"/>
  <sheetViews>
    <sheetView view="pageBreakPreview" zoomScaleNormal="100" zoomScaleSheetLayoutView="100" workbookViewId="0">
      <selection activeCell="N8" sqref="N8"/>
    </sheetView>
  </sheetViews>
  <sheetFormatPr defaultColWidth="9.21875" defaultRowHeight="13.2" x14ac:dyDescent="0.3"/>
  <cols>
    <col min="1" max="10" width="9.21875" style="1"/>
    <col min="11" max="11" width="7" style="1" customWidth="1"/>
    <col min="12" max="12" width="10.5546875" style="1" customWidth="1"/>
    <col min="13" max="16384" width="9.21875" style="1"/>
  </cols>
  <sheetData/>
  <pageMargins left="0.25" right="0.25" top="0.75" bottom="0.75" header="0.3" footer="0.3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dimension ref="A2:J32"/>
  <sheetViews>
    <sheetView showGridLines="0" view="pageBreakPreview" topLeftCell="A11" zoomScaleNormal="100" zoomScaleSheetLayoutView="100" workbookViewId="0">
      <selection activeCell="E21" sqref="E21"/>
    </sheetView>
  </sheetViews>
  <sheetFormatPr defaultColWidth="9.21875" defaultRowHeight="13.2" x14ac:dyDescent="0.25"/>
  <cols>
    <col min="1" max="1" width="1" style="2" customWidth="1"/>
    <col min="2" max="2" width="17.44140625" style="2" customWidth="1"/>
    <col min="3" max="3" width="12.5546875" style="2" customWidth="1"/>
    <col min="4" max="4" width="8.77734375" style="2" customWidth="1"/>
    <col min="5" max="5" width="16" style="2" bestFit="1" customWidth="1"/>
    <col min="6" max="7" width="15.21875" style="2" bestFit="1" customWidth="1"/>
    <col min="8" max="8" width="1.44140625" style="2" customWidth="1"/>
    <col min="9" max="9" width="1" style="2" customWidth="1"/>
    <col min="10" max="10" width="2.21875" style="2" customWidth="1"/>
    <col min="11" max="16384" width="9.21875" style="2"/>
  </cols>
  <sheetData>
    <row r="2" spans="1:7" x14ac:dyDescent="0.25">
      <c r="B2" s="99" t="s">
        <v>0</v>
      </c>
      <c r="C2" s="3"/>
    </row>
    <row r="3" spans="1:7" x14ac:dyDescent="0.25">
      <c r="B3" s="99"/>
      <c r="C3" s="3"/>
    </row>
    <row r="4" spans="1:7" x14ac:dyDescent="0.25">
      <c r="B4" s="100" t="s">
        <v>142</v>
      </c>
      <c r="C4" s="4"/>
    </row>
    <row r="5" spans="1:7" x14ac:dyDescent="0.25">
      <c r="B5" s="101"/>
      <c r="D5" s="5"/>
    </row>
    <row r="10" spans="1:7" ht="21.6" x14ac:dyDescent="0.4">
      <c r="B10" s="6"/>
    </row>
    <row r="12" spans="1:7" s="7" customFormat="1" ht="21" customHeight="1" x14ac:dyDescent="0.25">
      <c r="B12" s="326" t="s">
        <v>1</v>
      </c>
      <c r="C12" s="327"/>
      <c r="D12" s="327"/>
      <c r="E12" s="327"/>
      <c r="F12" s="327"/>
      <c r="G12" s="328"/>
    </row>
    <row r="13" spans="1:7" s="8" customFormat="1" ht="21" customHeight="1" x14ac:dyDescent="0.3">
      <c r="B13" s="158" t="s">
        <v>2</v>
      </c>
      <c r="C13" s="158" t="s">
        <v>3</v>
      </c>
      <c r="D13" s="159" t="s">
        <v>4</v>
      </c>
      <c r="E13" s="158" t="s">
        <v>5</v>
      </c>
      <c r="F13" s="158" t="s">
        <v>6</v>
      </c>
      <c r="G13" s="158" t="s">
        <v>7</v>
      </c>
    </row>
    <row r="14" spans="1:7" s="9" customFormat="1" ht="21" customHeight="1" x14ac:dyDescent="0.3">
      <c r="B14" s="160" t="s">
        <v>131</v>
      </c>
      <c r="C14" s="163">
        <f t="shared" ref="C14:C19" si="0">C15-14</f>
        <v>44876</v>
      </c>
      <c r="D14" s="161"/>
      <c r="E14" s="162" t="s">
        <v>134</v>
      </c>
      <c r="F14" s="162"/>
      <c r="G14" s="162"/>
    </row>
    <row r="15" spans="1:7" s="11" customFormat="1" ht="21" customHeight="1" x14ac:dyDescent="0.25">
      <c r="A15" s="10"/>
      <c r="B15" s="162" t="s">
        <v>132</v>
      </c>
      <c r="C15" s="163">
        <f t="shared" si="0"/>
        <v>44890</v>
      </c>
      <c r="D15" s="161"/>
      <c r="E15" s="162" t="s">
        <v>134</v>
      </c>
      <c r="F15" s="162"/>
      <c r="G15" s="162"/>
    </row>
    <row r="16" spans="1:7" s="11" customFormat="1" ht="21" customHeight="1" x14ac:dyDescent="0.25">
      <c r="B16" s="162" t="s">
        <v>133</v>
      </c>
      <c r="C16" s="163">
        <f t="shared" si="0"/>
        <v>44904</v>
      </c>
      <c r="D16" s="162"/>
      <c r="E16" s="162" t="s">
        <v>134</v>
      </c>
      <c r="F16" s="162"/>
      <c r="G16" s="162"/>
    </row>
    <row r="17" spans="2:10" s="11" customFormat="1" ht="21" customHeight="1" x14ac:dyDescent="0.25">
      <c r="B17" s="164" t="s">
        <v>135</v>
      </c>
      <c r="C17" s="163">
        <f t="shared" si="0"/>
        <v>44918</v>
      </c>
      <c r="D17" s="162"/>
      <c r="E17" s="162" t="s">
        <v>134</v>
      </c>
      <c r="F17" s="162"/>
      <c r="G17" s="162"/>
    </row>
    <row r="18" spans="2:10" s="11" customFormat="1" ht="21" customHeight="1" x14ac:dyDescent="0.25">
      <c r="B18" s="164" t="s">
        <v>136</v>
      </c>
      <c r="C18" s="163">
        <f t="shared" si="0"/>
        <v>44932</v>
      </c>
      <c r="D18" s="164"/>
      <c r="E18" s="162" t="s">
        <v>134</v>
      </c>
      <c r="F18" s="164"/>
      <c r="G18" s="164"/>
    </row>
    <row r="19" spans="2:10" s="11" customFormat="1" ht="21" customHeight="1" x14ac:dyDescent="0.25">
      <c r="B19" s="164" t="s">
        <v>137</v>
      </c>
      <c r="C19" s="165">
        <f t="shared" si="0"/>
        <v>44946</v>
      </c>
      <c r="D19" s="164"/>
      <c r="E19" s="162" t="s">
        <v>134</v>
      </c>
      <c r="F19" s="164"/>
      <c r="G19" s="164"/>
    </row>
    <row r="20" spans="2:10" s="11" customFormat="1" ht="21" customHeight="1" x14ac:dyDescent="0.25">
      <c r="B20" s="164" t="s">
        <v>138</v>
      </c>
      <c r="C20" s="165">
        <v>44960</v>
      </c>
      <c r="D20" s="164"/>
      <c r="E20" s="162" t="s">
        <v>134</v>
      </c>
      <c r="F20" s="164"/>
      <c r="G20" s="164"/>
    </row>
    <row r="21" spans="2:10" s="11" customFormat="1" ht="15.6" x14ac:dyDescent="0.3">
      <c r="C21" s="12"/>
    </row>
    <row r="22" spans="2:10" s="11" customFormat="1" ht="15.6" x14ac:dyDescent="0.3">
      <c r="C22" s="12"/>
    </row>
    <row r="23" spans="2:10" s="7" customFormat="1" ht="13.8" x14ac:dyDescent="0.25">
      <c r="B23" s="13" t="s">
        <v>8</v>
      </c>
    </row>
    <row r="24" spans="2:10" s="7" customFormat="1" ht="9" customHeight="1" x14ac:dyDescent="0.25">
      <c r="B24" s="14"/>
    </row>
    <row r="25" spans="2:10" s="7" customFormat="1" ht="43.5" customHeight="1" x14ac:dyDescent="0.25">
      <c r="B25" s="329" t="s">
        <v>139</v>
      </c>
      <c r="C25" s="329"/>
      <c r="D25" s="329"/>
      <c r="E25" s="329"/>
      <c r="F25" s="329"/>
      <c r="G25" s="329"/>
      <c r="H25" s="329"/>
      <c r="I25" s="329"/>
      <c r="J25" s="15"/>
    </row>
    <row r="26" spans="2:10" s="7" customFormat="1" ht="32.25" customHeight="1" x14ac:dyDescent="0.25">
      <c r="B26" s="329" t="s">
        <v>9</v>
      </c>
      <c r="C26" s="329"/>
      <c r="D26" s="329"/>
      <c r="E26" s="329"/>
      <c r="F26" s="329"/>
      <c r="G26" s="329"/>
      <c r="H26" s="329"/>
      <c r="I26" s="329"/>
      <c r="J26" s="15"/>
    </row>
    <row r="27" spans="2:10" s="7" customFormat="1" ht="13.8" x14ac:dyDescent="0.25">
      <c r="B27" s="16"/>
      <c r="C27" s="16"/>
      <c r="D27" s="16"/>
      <c r="E27" s="16"/>
      <c r="F27" s="16"/>
      <c r="G27" s="16"/>
      <c r="H27" s="17"/>
      <c r="I27" s="16"/>
      <c r="J27" s="16"/>
    </row>
    <row r="28" spans="2:10" s="7" customFormat="1" ht="13.8" x14ac:dyDescent="0.25">
      <c r="B28" s="18" t="s">
        <v>10</v>
      </c>
      <c r="C28" s="16"/>
      <c r="D28" s="16"/>
      <c r="E28" s="16"/>
      <c r="F28" s="16"/>
      <c r="G28" s="16"/>
      <c r="H28" s="16"/>
      <c r="I28" s="16"/>
      <c r="J28" s="16"/>
    </row>
    <row r="29" spans="2:10" s="7" customFormat="1" ht="13.8" x14ac:dyDescent="0.25">
      <c r="B29" s="19"/>
      <c r="C29" s="16"/>
      <c r="D29" s="16"/>
      <c r="E29" s="16"/>
      <c r="F29" s="16"/>
      <c r="G29" s="16"/>
      <c r="H29" s="16"/>
      <c r="I29" s="16"/>
      <c r="J29" s="16"/>
    </row>
    <row r="30" spans="2:10" s="7" customFormat="1" ht="31.5" customHeight="1" x14ac:dyDescent="0.25">
      <c r="B30" s="329" t="s">
        <v>11</v>
      </c>
      <c r="C30" s="329"/>
      <c r="D30" s="329"/>
      <c r="E30" s="329"/>
      <c r="F30" s="329"/>
      <c r="G30" s="329"/>
      <c r="H30" s="329"/>
      <c r="I30" s="329"/>
      <c r="J30" s="15"/>
    </row>
    <row r="31" spans="2:10" s="7" customFormat="1" ht="13.8" x14ac:dyDescent="0.25">
      <c r="B31" s="16"/>
      <c r="C31" s="16"/>
      <c r="D31" s="16"/>
      <c r="E31" s="16"/>
      <c r="F31" s="16"/>
      <c r="G31" s="16"/>
      <c r="H31" s="16"/>
      <c r="I31" s="16"/>
      <c r="J31" s="16"/>
    </row>
    <row r="32" spans="2:10" s="11" customFormat="1" ht="15" x14ac:dyDescent="0.25">
      <c r="B32" s="20"/>
      <c r="C32" s="20"/>
      <c r="D32" s="20"/>
      <c r="E32" s="20"/>
      <c r="F32" s="20"/>
      <c r="G32" s="21"/>
      <c r="H32" s="20"/>
      <c r="I32" s="20"/>
      <c r="J32" s="2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sheetPr>
    <tabColor theme="7" tint="0.59999389629810485"/>
  </sheetPr>
  <dimension ref="A1:L59"/>
  <sheetViews>
    <sheetView view="pageLayout" zoomScaleNormal="100" zoomScaleSheetLayoutView="115" workbookViewId="0">
      <selection activeCell="G40" sqref="G40"/>
    </sheetView>
  </sheetViews>
  <sheetFormatPr defaultColWidth="9.21875" defaultRowHeight="13.2" x14ac:dyDescent="0.3"/>
  <cols>
    <col min="1" max="1" width="2.5546875" style="1" customWidth="1"/>
    <col min="2" max="2" width="3.77734375" style="1" customWidth="1"/>
    <col min="3" max="10" width="9.21875" style="1"/>
    <col min="11" max="11" width="16" style="1" customWidth="1"/>
    <col min="12" max="12" width="0.21875" style="1" customWidth="1"/>
    <col min="13" max="16384" width="9.21875" style="1"/>
  </cols>
  <sheetData>
    <row r="1" spans="1:11" ht="13.8" x14ac:dyDescent="0.3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39" customHeigh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3.8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14.4" x14ac:dyDescent="0.3">
      <c r="A4" s="22"/>
      <c r="B4" s="331" t="s">
        <v>12</v>
      </c>
      <c r="C4" s="331"/>
      <c r="D4" s="331"/>
      <c r="E4" s="331"/>
      <c r="F4" s="331"/>
      <c r="G4" s="331"/>
      <c r="H4" s="331"/>
      <c r="I4" s="331"/>
      <c r="J4" s="331"/>
      <c r="K4" s="23"/>
    </row>
    <row r="5" spans="1:11" ht="11.25" customHeight="1" x14ac:dyDescent="0.3">
      <c r="A5" s="22"/>
      <c r="B5" s="24"/>
      <c r="C5" s="23"/>
      <c r="D5" s="23"/>
      <c r="E5" s="23"/>
      <c r="F5" s="23"/>
      <c r="G5" s="23"/>
      <c r="H5" s="23"/>
      <c r="I5" s="23"/>
      <c r="J5" s="23"/>
      <c r="K5" s="23"/>
    </row>
    <row r="6" spans="1:11" ht="14.4" x14ac:dyDescent="0.3">
      <c r="A6" s="22"/>
      <c r="B6" s="96">
        <v>1</v>
      </c>
      <c r="C6" s="332" t="s">
        <v>13</v>
      </c>
      <c r="D6" s="332"/>
      <c r="E6" s="332"/>
      <c r="F6" s="332"/>
      <c r="G6" s="332"/>
      <c r="H6" s="332"/>
      <c r="I6" s="332"/>
      <c r="J6" s="332"/>
      <c r="K6" s="332"/>
    </row>
    <row r="7" spans="1:11" ht="14.4" x14ac:dyDescent="0.3">
      <c r="A7" s="22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1" ht="14.4" x14ac:dyDescent="0.3">
      <c r="A8" s="22"/>
      <c r="B8" s="26"/>
      <c r="C8" s="333" t="s">
        <v>14</v>
      </c>
      <c r="D8" s="333"/>
      <c r="E8" s="333"/>
      <c r="F8" s="333"/>
      <c r="G8" s="333"/>
      <c r="H8" s="333"/>
      <c r="I8" s="333"/>
      <c r="J8" s="333"/>
      <c r="K8" s="333"/>
    </row>
    <row r="9" spans="1:11" ht="14.4" x14ac:dyDescent="0.3">
      <c r="A9" s="22"/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1" ht="15" customHeight="1" x14ac:dyDescent="0.3">
      <c r="A10" s="22"/>
      <c r="B10" s="26"/>
      <c r="C10" s="330" t="s">
        <v>123</v>
      </c>
      <c r="D10" s="330"/>
      <c r="E10" s="330"/>
      <c r="F10" s="330"/>
      <c r="G10" s="330"/>
      <c r="H10" s="330"/>
      <c r="I10" s="330"/>
      <c r="J10" s="330"/>
      <c r="K10" s="330"/>
    </row>
    <row r="11" spans="1:11" ht="15" customHeight="1" x14ac:dyDescent="0.3">
      <c r="A11" s="22"/>
      <c r="B11" s="26"/>
      <c r="C11" s="330" t="s">
        <v>121</v>
      </c>
      <c r="D11" s="330"/>
      <c r="E11" s="330"/>
      <c r="F11" s="330"/>
      <c r="G11" s="330"/>
      <c r="H11" s="330"/>
      <c r="I11" s="330"/>
      <c r="J11" s="330"/>
      <c r="K11" s="330"/>
    </row>
    <row r="12" spans="1:11" ht="15" customHeight="1" x14ac:dyDescent="0.3">
      <c r="A12" s="22"/>
      <c r="B12" s="26"/>
      <c r="C12" s="330" t="s">
        <v>120</v>
      </c>
      <c r="D12" s="330"/>
      <c r="E12" s="330"/>
      <c r="F12" s="330"/>
      <c r="G12" s="330"/>
      <c r="H12" s="330"/>
      <c r="I12" s="330"/>
      <c r="J12" s="330"/>
      <c r="K12" s="330"/>
    </row>
    <row r="13" spans="1:11" ht="15" customHeight="1" x14ac:dyDescent="0.3">
      <c r="A13" s="22"/>
      <c r="B13" s="26"/>
      <c r="C13" s="330" t="s">
        <v>122</v>
      </c>
      <c r="D13" s="330"/>
      <c r="E13" s="330"/>
      <c r="F13" s="330"/>
      <c r="G13" s="330"/>
      <c r="H13" s="330"/>
      <c r="I13" s="330"/>
      <c r="J13" s="330"/>
      <c r="K13" s="330"/>
    </row>
    <row r="14" spans="1:11" ht="15" customHeight="1" x14ac:dyDescent="0.3">
      <c r="A14" s="22"/>
      <c r="B14" s="26"/>
      <c r="C14" s="330" t="s">
        <v>124</v>
      </c>
      <c r="D14" s="330"/>
      <c r="E14" s="330"/>
      <c r="F14" s="330"/>
      <c r="G14" s="330"/>
      <c r="H14" s="330"/>
      <c r="I14" s="330"/>
      <c r="J14" s="330"/>
      <c r="K14" s="330"/>
    </row>
    <row r="15" spans="1:11" ht="15" customHeight="1" x14ac:dyDescent="0.3">
      <c r="A15" s="22"/>
      <c r="B15" s="26"/>
      <c r="C15" s="330" t="s">
        <v>125</v>
      </c>
      <c r="D15" s="330"/>
      <c r="E15" s="330"/>
      <c r="F15" s="330"/>
      <c r="G15" s="330"/>
      <c r="H15" s="330"/>
      <c r="I15" s="330"/>
      <c r="J15" s="330"/>
      <c r="K15" s="330"/>
    </row>
    <row r="16" spans="1:11" ht="15" customHeight="1" x14ac:dyDescent="0.3">
      <c r="A16" s="22"/>
      <c r="B16" s="26"/>
      <c r="C16" s="330" t="s">
        <v>126</v>
      </c>
      <c r="D16" s="330"/>
      <c r="E16" s="330"/>
      <c r="F16" s="330"/>
      <c r="G16" s="330"/>
      <c r="H16" s="330"/>
      <c r="I16" s="330"/>
      <c r="J16" s="330"/>
      <c r="K16" s="330"/>
    </row>
    <row r="17" spans="1:11" ht="15" customHeight="1" x14ac:dyDescent="0.3">
      <c r="A17" s="22"/>
      <c r="B17" s="26"/>
      <c r="C17" s="330" t="s">
        <v>127</v>
      </c>
      <c r="D17" s="330"/>
      <c r="E17" s="330"/>
      <c r="F17" s="330"/>
      <c r="G17" s="330"/>
      <c r="H17" s="330"/>
      <c r="I17" s="330"/>
      <c r="J17" s="330"/>
      <c r="K17" s="330"/>
    </row>
    <row r="18" spans="1:11" ht="15" customHeight="1" x14ac:dyDescent="0.3">
      <c r="A18" s="22"/>
      <c r="B18" s="26"/>
      <c r="C18" s="330" t="s">
        <v>128</v>
      </c>
      <c r="D18" s="330"/>
      <c r="E18" s="330"/>
      <c r="F18" s="330"/>
      <c r="G18" s="330"/>
      <c r="H18" s="330"/>
      <c r="I18" s="330"/>
      <c r="J18" s="330"/>
      <c r="K18" s="330"/>
    </row>
    <row r="19" spans="1:11" ht="15" customHeight="1" x14ac:dyDescent="0.3">
      <c r="A19" s="22"/>
      <c r="B19" s="26"/>
      <c r="C19" s="330" t="s">
        <v>129</v>
      </c>
      <c r="D19" s="330"/>
      <c r="E19" s="330"/>
      <c r="F19" s="330"/>
      <c r="G19" s="330"/>
      <c r="H19" s="330"/>
      <c r="I19" s="330"/>
      <c r="J19" s="330"/>
      <c r="K19" s="330"/>
    </row>
    <row r="20" spans="1:11" ht="15" customHeight="1" x14ac:dyDescent="0.3">
      <c r="A20" s="22"/>
      <c r="B20" s="26"/>
      <c r="C20" s="330" t="s">
        <v>130</v>
      </c>
      <c r="D20" s="330"/>
      <c r="E20" s="330"/>
      <c r="F20" s="330"/>
      <c r="G20" s="330"/>
      <c r="H20" s="330"/>
      <c r="I20" s="330"/>
      <c r="J20" s="330"/>
      <c r="K20" s="330"/>
    </row>
    <row r="21" spans="1:11" ht="14.4" x14ac:dyDescent="0.3">
      <c r="A21" s="22"/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spans="1:11" ht="12.75" customHeight="1" x14ac:dyDescent="0.3">
      <c r="A22" s="97"/>
      <c r="B22" s="96">
        <v>2</v>
      </c>
      <c r="C22" s="334" t="s">
        <v>15</v>
      </c>
      <c r="D22" s="334"/>
      <c r="E22" s="334"/>
      <c r="F22" s="334"/>
      <c r="G22" s="334"/>
      <c r="H22" s="334"/>
      <c r="I22" s="334"/>
      <c r="J22" s="334"/>
      <c r="K22" s="334"/>
    </row>
    <row r="23" spans="1:11" ht="14.4" x14ac:dyDescent="0.3">
      <c r="A23" s="97"/>
      <c r="B23" s="96"/>
      <c r="C23" s="98"/>
      <c r="D23" s="98"/>
      <c r="E23" s="98"/>
      <c r="F23" s="98"/>
      <c r="G23" s="98"/>
      <c r="H23" s="98"/>
      <c r="I23" s="98"/>
      <c r="J23" s="98"/>
      <c r="K23" s="98"/>
    </row>
    <row r="24" spans="1:11" ht="12.75" customHeight="1" x14ac:dyDescent="0.3">
      <c r="B24" s="26"/>
      <c r="C24" s="330" t="s">
        <v>16</v>
      </c>
      <c r="D24" s="330"/>
      <c r="E24" s="330"/>
      <c r="F24" s="330"/>
      <c r="G24" s="330"/>
      <c r="H24" s="330"/>
      <c r="I24" s="330"/>
      <c r="J24" s="330"/>
      <c r="K24" s="330"/>
    </row>
    <row r="25" spans="1:11" ht="12.75" customHeight="1" x14ac:dyDescent="0.3">
      <c r="B25" s="26"/>
      <c r="C25" s="108" t="s">
        <v>17</v>
      </c>
      <c r="D25" s="83"/>
      <c r="E25" s="83"/>
      <c r="F25" s="83"/>
      <c r="G25" s="83"/>
      <c r="H25" s="83"/>
      <c r="I25" s="83"/>
      <c r="J25" s="83"/>
      <c r="K25" s="83"/>
    </row>
    <row r="26" spans="1:11" ht="13.05" customHeight="1" x14ac:dyDescent="0.3">
      <c r="B26" s="26"/>
      <c r="C26" s="330" t="s">
        <v>18</v>
      </c>
      <c r="D26" s="330"/>
      <c r="E26" s="330"/>
      <c r="F26" s="330"/>
      <c r="G26" s="330"/>
      <c r="H26" s="330"/>
      <c r="I26" s="330"/>
      <c r="J26" s="330"/>
      <c r="K26" s="330"/>
    </row>
    <row r="27" spans="1:11" ht="14.4" x14ac:dyDescent="0.3">
      <c r="C27" s="330" t="s">
        <v>19</v>
      </c>
      <c r="D27" s="330"/>
      <c r="E27" s="330"/>
      <c r="F27" s="330"/>
      <c r="G27" s="330"/>
      <c r="H27" s="330"/>
      <c r="I27" s="330"/>
      <c r="J27" s="330"/>
      <c r="K27" s="330"/>
    </row>
    <row r="28" spans="1:11" ht="29.55" customHeight="1" x14ac:dyDescent="0.3">
      <c r="C28" s="330" t="s">
        <v>20</v>
      </c>
      <c r="D28" s="330"/>
      <c r="E28" s="330"/>
      <c r="F28" s="330"/>
      <c r="G28" s="330"/>
      <c r="H28" s="330"/>
      <c r="I28" s="330"/>
      <c r="J28" s="330"/>
      <c r="K28" s="330"/>
    </row>
    <row r="29" spans="1:11" ht="14.4" x14ac:dyDescent="0.3">
      <c r="C29" s="330" t="s">
        <v>21</v>
      </c>
      <c r="D29" s="330"/>
      <c r="E29" s="330"/>
      <c r="F29" s="330"/>
      <c r="G29" s="330"/>
      <c r="H29" s="330"/>
      <c r="I29" s="330"/>
      <c r="J29" s="330"/>
      <c r="K29" s="330"/>
    </row>
    <row r="30" spans="1:11" ht="14.25" customHeight="1" x14ac:dyDescent="0.3">
      <c r="C30" s="330" t="s">
        <v>22</v>
      </c>
      <c r="D30" s="330"/>
      <c r="E30" s="330"/>
      <c r="F30" s="330"/>
      <c r="G30" s="330"/>
      <c r="H30" s="330"/>
      <c r="I30" s="330"/>
      <c r="J30" s="330"/>
      <c r="K30" s="330"/>
    </row>
    <row r="31" spans="1:11" ht="14.25" customHeight="1" x14ac:dyDescent="0.3">
      <c r="C31" s="330" t="s">
        <v>141</v>
      </c>
      <c r="D31" s="330"/>
      <c r="E31" s="330"/>
      <c r="F31" s="330"/>
      <c r="G31" s="330"/>
      <c r="H31" s="330"/>
      <c r="I31" s="330"/>
      <c r="J31" s="330"/>
      <c r="K31" s="330"/>
    </row>
    <row r="32" spans="1:11" ht="14.4" x14ac:dyDescent="0.3">
      <c r="C32" s="26"/>
      <c r="D32" s="26"/>
      <c r="E32" s="26"/>
      <c r="F32" s="26"/>
      <c r="G32" s="26"/>
      <c r="H32" s="26"/>
      <c r="I32" s="26"/>
      <c r="J32" s="26"/>
      <c r="K32" s="26"/>
    </row>
    <row r="33" spans="2:12" ht="14.4" x14ac:dyDescent="0.3">
      <c r="B33" s="96">
        <v>3</v>
      </c>
      <c r="C33" s="332" t="s">
        <v>23</v>
      </c>
      <c r="D33" s="332"/>
      <c r="E33" s="332"/>
      <c r="F33" s="332"/>
      <c r="G33" s="332"/>
      <c r="H33" s="332"/>
      <c r="I33" s="332"/>
      <c r="J33" s="332"/>
      <c r="K33" s="332"/>
    </row>
    <row r="34" spans="2:12" ht="14.4" x14ac:dyDescent="0.3">
      <c r="B34" s="96"/>
      <c r="C34" s="96"/>
      <c r="D34" s="96"/>
      <c r="E34" s="96"/>
      <c r="F34" s="96"/>
      <c r="G34" s="96"/>
      <c r="H34" s="96"/>
      <c r="I34" s="96"/>
      <c r="J34" s="96"/>
      <c r="K34" s="96"/>
    </row>
    <row r="35" spans="2:12" ht="14.4" x14ac:dyDescent="0.3">
      <c r="B35" s="26"/>
      <c r="C35" s="335" t="s">
        <v>24</v>
      </c>
      <c r="D35" s="335"/>
      <c r="E35" s="335"/>
      <c r="F35" s="335"/>
      <c r="G35" s="335"/>
      <c r="H35" s="335"/>
      <c r="I35" s="335"/>
      <c r="J35" s="335"/>
      <c r="K35" s="335"/>
    </row>
    <row r="36" spans="2:12" ht="14.4" x14ac:dyDescent="0.3">
      <c r="C36" s="335" t="s">
        <v>25</v>
      </c>
      <c r="D36" s="335"/>
      <c r="E36" s="335"/>
      <c r="F36" s="335"/>
      <c r="G36" s="335"/>
      <c r="H36" s="335"/>
      <c r="I36" s="335"/>
      <c r="J36" s="335"/>
      <c r="K36" s="335"/>
      <c r="L36" s="27"/>
    </row>
    <row r="37" spans="2:12" ht="14.4" x14ac:dyDescent="0.3">
      <c r="C37" s="335" t="s">
        <v>26</v>
      </c>
      <c r="D37" s="335"/>
      <c r="E37" s="335"/>
      <c r="F37" s="335"/>
      <c r="G37" s="335"/>
      <c r="H37" s="335"/>
      <c r="I37" s="335"/>
      <c r="J37" s="335"/>
      <c r="K37" s="335"/>
      <c r="L37" s="335"/>
    </row>
    <row r="38" spans="2:12" ht="14.4" x14ac:dyDescent="0.3">
      <c r="C38" s="335" t="s">
        <v>27</v>
      </c>
      <c r="D38" s="335"/>
      <c r="E38" s="335"/>
      <c r="F38" s="335"/>
      <c r="G38" s="335"/>
      <c r="H38" s="335"/>
      <c r="I38" s="335"/>
      <c r="J38" s="335"/>
      <c r="K38" s="335"/>
      <c r="L38" s="335"/>
    </row>
    <row r="39" spans="2:12" ht="14.4" x14ac:dyDescent="0.3">
      <c r="C39" s="335" t="s">
        <v>28</v>
      </c>
      <c r="D39" s="335"/>
      <c r="E39" s="335"/>
      <c r="F39" s="335"/>
      <c r="G39" s="335"/>
      <c r="H39" s="335"/>
      <c r="I39" s="335"/>
      <c r="J39" s="335"/>
      <c r="K39" s="335"/>
      <c r="L39" s="335"/>
    </row>
    <row r="40" spans="2:12" ht="14.4" x14ac:dyDescent="0.3">
      <c r="C40" s="95" t="s">
        <v>29</v>
      </c>
      <c r="D40" s="25"/>
      <c r="E40" s="25"/>
      <c r="F40" s="25"/>
      <c r="G40" s="25"/>
      <c r="H40" s="25"/>
      <c r="I40" s="25"/>
      <c r="J40" s="25"/>
      <c r="K40" s="25"/>
      <c r="L40" s="25"/>
    </row>
    <row r="41" spans="2:12" ht="14.4" x14ac:dyDescent="0.3">
      <c r="C41" s="95" t="s">
        <v>30</v>
      </c>
      <c r="D41" s="25"/>
      <c r="E41" s="25"/>
      <c r="F41" s="25"/>
      <c r="G41" s="25"/>
      <c r="H41" s="25"/>
      <c r="I41" s="25"/>
      <c r="J41" s="25"/>
      <c r="K41" s="25"/>
      <c r="L41" s="25"/>
    </row>
    <row r="42" spans="2:12" ht="14.4" x14ac:dyDescent="0.3">
      <c r="C42" s="95" t="s">
        <v>31</v>
      </c>
      <c r="D42" s="25"/>
      <c r="E42" s="25"/>
      <c r="F42" s="25"/>
      <c r="G42" s="25"/>
      <c r="H42" s="25"/>
      <c r="I42" s="25"/>
      <c r="J42" s="25"/>
      <c r="K42" s="25"/>
      <c r="L42" s="25"/>
    </row>
    <row r="43" spans="2:12" ht="14.4" x14ac:dyDescent="0.3">
      <c r="C43" s="95" t="s">
        <v>32</v>
      </c>
      <c r="D43" s="25"/>
      <c r="E43" s="25"/>
      <c r="F43" s="25"/>
      <c r="G43" s="25"/>
      <c r="H43" s="25"/>
      <c r="I43" s="25"/>
      <c r="J43" s="25"/>
      <c r="K43" s="25"/>
      <c r="L43" s="25"/>
    </row>
    <row r="44" spans="2:12" ht="14.4" x14ac:dyDescent="0.3">
      <c r="C44" s="25"/>
      <c r="D44" s="25"/>
      <c r="E44" s="25"/>
      <c r="F44" s="25"/>
      <c r="G44" s="25"/>
      <c r="H44" s="25"/>
      <c r="I44" s="25"/>
      <c r="J44" s="25"/>
      <c r="K44" s="25"/>
      <c r="L44" s="25"/>
    </row>
    <row r="45" spans="2:12" ht="14.4" x14ac:dyDescent="0.3">
      <c r="C45" s="335"/>
      <c r="D45" s="335"/>
      <c r="E45" s="335"/>
      <c r="F45" s="335"/>
      <c r="G45" s="335"/>
      <c r="H45" s="335"/>
      <c r="I45" s="335"/>
      <c r="J45" s="335"/>
      <c r="K45" s="335"/>
      <c r="L45" s="335"/>
    </row>
    <row r="46" spans="2:12" ht="14.4" x14ac:dyDescent="0.3">
      <c r="C46" s="335"/>
      <c r="D46" s="335"/>
      <c r="E46" s="335"/>
      <c r="F46" s="335"/>
      <c r="G46" s="335"/>
      <c r="H46" s="335"/>
      <c r="I46" s="335"/>
      <c r="J46" s="335"/>
      <c r="K46" s="335"/>
      <c r="L46" s="335"/>
    </row>
    <row r="47" spans="2:12" ht="14.4" x14ac:dyDescent="0.3">
      <c r="C47" s="335"/>
      <c r="D47" s="335"/>
      <c r="E47" s="335"/>
      <c r="F47" s="335"/>
      <c r="G47" s="335"/>
      <c r="H47" s="335"/>
      <c r="I47" s="335"/>
      <c r="J47" s="335"/>
      <c r="K47" s="335"/>
      <c r="L47" s="25"/>
    </row>
    <row r="48" spans="2:12" ht="14.4" x14ac:dyDescent="0.3">
      <c r="C48" s="335"/>
      <c r="D48" s="335"/>
      <c r="E48" s="335"/>
      <c r="F48" s="335"/>
      <c r="G48" s="335"/>
      <c r="H48" s="335"/>
      <c r="I48" s="335"/>
      <c r="J48" s="335"/>
      <c r="K48" s="335"/>
      <c r="L48" s="25"/>
    </row>
    <row r="49" spans="3:12" ht="14.4" x14ac:dyDescent="0.3">
      <c r="C49" s="335"/>
      <c r="D49" s="335"/>
      <c r="E49" s="335"/>
      <c r="F49" s="335"/>
      <c r="G49" s="335"/>
      <c r="H49" s="335"/>
      <c r="I49" s="335"/>
      <c r="J49" s="335"/>
      <c r="K49" s="335"/>
      <c r="L49" s="25"/>
    </row>
    <row r="50" spans="3:12" ht="15" customHeight="1" x14ac:dyDescent="0.3">
      <c r="C50" s="335"/>
      <c r="D50" s="335"/>
      <c r="E50" s="335"/>
      <c r="F50" s="335"/>
      <c r="G50" s="335"/>
      <c r="H50" s="335"/>
      <c r="I50" s="335"/>
      <c r="J50" s="335"/>
      <c r="K50" s="335"/>
      <c r="L50" s="25"/>
    </row>
    <row r="51" spans="3:12" ht="14.4" x14ac:dyDescent="0.3">
      <c r="C51" s="335"/>
      <c r="D51" s="335"/>
      <c r="E51" s="335"/>
      <c r="F51" s="335"/>
      <c r="G51" s="335"/>
      <c r="H51" s="335"/>
      <c r="I51" s="335"/>
      <c r="J51" s="335"/>
      <c r="K51" s="335"/>
      <c r="L51" s="25"/>
    </row>
    <row r="52" spans="3:12" ht="14.4" x14ac:dyDescent="0.3">
      <c r="C52" s="335"/>
      <c r="D52" s="335"/>
      <c r="E52" s="335"/>
      <c r="F52" s="335"/>
      <c r="G52" s="335"/>
      <c r="H52" s="335"/>
      <c r="I52" s="335"/>
      <c r="J52" s="335"/>
      <c r="K52" s="335"/>
      <c r="L52" s="25"/>
    </row>
    <row r="53" spans="3:12" ht="14.4" x14ac:dyDescent="0.3">
      <c r="C53" s="335"/>
      <c r="D53" s="335"/>
      <c r="E53" s="335"/>
      <c r="F53" s="335"/>
      <c r="G53" s="335"/>
      <c r="H53" s="335"/>
      <c r="I53" s="335"/>
      <c r="J53" s="335"/>
      <c r="K53" s="335"/>
      <c r="L53" s="25"/>
    </row>
    <row r="54" spans="3:12" ht="14.4" x14ac:dyDescent="0.3">
      <c r="C54" s="25"/>
      <c r="D54" s="25"/>
      <c r="E54" s="25"/>
      <c r="F54" s="25"/>
      <c r="G54" s="25"/>
      <c r="H54" s="25"/>
      <c r="I54" s="25"/>
      <c r="J54" s="25"/>
      <c r="K54" s="25"/>
      <c r="L54" s="25"/>
    </row>
    <row r="55" spans="3:12" ht="14.4" x14ac:dyDescent="0.3">
      <c r="C55" s="335"/>
      <c r="D55" s="335"/>
      <c r="E55" s="335"/>
      <c r="F55" s="335"/>
      <c r="G55" s="335"/>
      <c r="H55" s="335"/>
      <c r="I55" s="335"/>
      <c r="J55" s="335"/>
      <c r="K55" s="335"/>
    </row>
    <row r="56" spans="3:12" ht="14.4" x14ac:dyDescent="0.3">
      <c r="C56" s="335"/>
      <c r="D56" s="335"/>
      <c r="E56" s="335"/>
      <c r="F56" s="335"/>
      <c r="G56" s="335"/>
      <c r="H56" s="335"/>
      <c r="I56" s="335"/>
      <c r="J56" s="335"/>
      <c r="K56" s="335"/>
    </row>
    <row r="57" spans="3:12" ht="14.4" x14ac:dyDescent="0.3">
      <c r="C57" s="335"/>
      <c r="D57" s="335"/>
      <c r="E57" s="335"/>
      <c r="F57" s="335"/>
      <c r="G57" s="335"/>
      <c r="H57" s="335"/>
      <c r="I57" s="335"/>
      <c r="J57" s="335"/>
      <c r="K57" s="335"/>
    </row>
    <row r="58" spans="3:12" ht="14.4" x14ac:dyDescent="0.3">
      <c r="C58" s="335"/>
      <c r="D58" s="335"/>
      <c r="E58" s="335"/>
      <c r="F58" s="335"/>
      <c r="G58" s="335"/>
      <c r="H58" s="335"/>
      <c r="I58" s="335"/>
      <c r="J58" s="335"/>
      <c r="K58" s="335"/>
    </row>
    <row r="59" spans="3:12" ht="14.4" x14ac:dyDescent="0.3">
      <c r="C59" s="335"/>
      <c r="D59" s="335"/>
      <c r="E59" s="335"/>
      <c r="F59" s="335"/>
      <c r="G59" s="335"/>
      <c r="H59" s="335"/>
      <c r="I59" s="335"/>
      <c r="J59" s="335"/>
      <c r="K59" s="335"/>
    </row>
  </sheetData>
  <mergeCells count="41">
    <mergeCell ref="C39:L39"/>
    <mergeCell ref="C33:K33"/>
    <mergeCell ref="C59:K59"/>
    <mergeCell ref="C45:L45"/>
    <mergeCell ref="C46:L46"/>
    <mergeCell ref="C48:K48"/>
    <mergeCell ref="C49:K49"/>
    <mergeCell ref="C55:K55"/>
    <mergeCell ref="C56:K56"/>
    <mergeCell ref="C57:K57"/>
    <mergeCell ref="C47:K47"/>
    <mergeCell ref="C50:K51"/>
    <mergeCell ref="C52:K52"/>
    <mergeCell ref="C53:K53"/>
    <mergeCell ref="C58:K58"/>
    <mergeCell ref="C36:K36"/>
    <mergeCell ref="C37:L37"/>
    <mergeCell ref="C38:L38"/>
    <mergeCell ref="C28:K28"/>
    <mergeCell ref="C35:K35"/>
    <mergeCell ref="C30:K30"/>
    <mergeCell ref="C31:K31"/>
    <mergeCell ref="C29:K29"/>
    <mergeCell ref="B4:J4"/>
    <mergeCell ref="C6:K6"/>
    <mergeCell ref="C10:K10"/>
    <mergeCell ref="C8:K8"/>
    <mergeCell ref="C24:K24"/>
    <mergeCell ref="C22:K22"/>
    <mergeCell ref="C18:K18"/>
    <mergeCell ref="C19:K19"/>
    <mergeCell ref="C20:K20"/>
    <mergeCell ref="C15:K15"/>
    <mergeCell ref="C16:K16"/>
    <mergeCell ref="C11:K11"/>
    <mergeCell ref="C27:K27"/>
    <mergeCell ref="C26:K26"/>
    <mergeCell ref="C12:K12"/>
    <mergeCell ref="C14:K14"/>
    <mergeCell ref="C13:K13"/>
    <mergeCell ref="C17:K17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M74"/>
  <sheetViews>
    <sheetView view="pageLayout" zoomScale="80" zoomScaleNormal="100" zoomScaleSheetLayoutView="100" zoomScalePageLayoutView="80" workbookViewId="0">
      <selection activeCell="E17" sqref="E17"/>
    </sheetView>
  </sheetViews>
  <sheetFormatPr defaultColWidth="0.109375" defaultRowHeight="13.8" x14ac:dyDescent="0.3"/>
  <cols>
    <col min="1" max="1" width="2.44140625" style="166" customWidth="1"/>
    <col min="2" max="2" width="12.5546875" style="171" customWidth="1"/>
    <col min="3" max="3" width="20" style="166" customWidth="1"/>
    <col min="4" max="4" width="35.109375" style="166" customWidth="1"/>
    <col min="5" max="5" width="17.5546875" style="185" customWidth="1"/>
    <col min="6" max="6" width="12.5546875" style="56" customWidth="1"/>
    <col min="7" max="7" width="2.44140625" style="203" customWidth="1"/>
    <col min="8" max="8" width="18.77734375" style="57" customWidth="1"/>
    <col min="9" max="9" width="11.21875" style="57" bestFit="1" customWidth="1"/>
    <col min="10" max="10" width="11" style="57" bestFit="1" customWidth="1"/>
    <col min="11" max="12" width="10.21875" style="1" customWidth="1"/>
    <col min="13" max="13" width="12" style="1" customWidth="1"/>
    <col min="14" max="16384" width="0.109375" style="1"/>
  </cols>
  <sheetData>
    <row r="2" spans="2:13" x14ac:dyDescent="0.3">
      <c r="B2" s="168" t="s">
        <v>140</v>
      </c>
      <c r="C2" s="171"/>
      <c r="D2" s="182"/>
    </row>
    <row r="3" spans="2:13" x14ac:dyDescent="0.3">
      <c r="B3" s="169"/>
      <c r="C3" s="171"/>
      <c r="D3" s="182"/>
      <c r="E3" s="186"/>
      <c r="F3" s="72"/>
      <c r="G3" s="204"/>
      <c r="H3" s="81"/>
    </row>
    <row r="4" spans="2:13" x14ac:dyDescent="0.3">
      <c r="B4" s="170" t="s">
        <v>33</v>
      </c>
      <c r="C4" s="173"/>
      <c r="E4" s="186"/>
      <c r="F4" s="72"/>
      <c r="G4" s="204"/>
      <c r="H4" s="81"/>
    </row>
    <row r="5" spans="2:13" x14ac:dyDescent="0.3">
      <c r="C5" s="171"/>
      <c r="E5" s="186"/>
      <c r="F5" s="72"/>
      <c r="G5" s="204"/>
      <c r="H5" s="81"/>
    </row>
    <row r="6" spans="2:13" ht="15" x14ac:dyDescent="0.3">
      <c r="B6" s="172" t="s">
        <v>211</v>
      </c>
      <c r="C6" s="173"/>
      <c r="E6" s="186"/>
      <c r="F6" s="72"/>
      <c r="G6" s="204"/>
      <c r="H6" s="81">
        <v>1950</v>
      </c>
    </row>
    <row r="7" spans="2:13" ht="14.4" thickBot="1" x14ac:dyDescent="0.35">
      <c r="E7" s="186"/>
      <c r="F7" s="102"/>
      <c r="G7" s="204"/>
      <c r="H7" s="81"/>
    </row>
    <row r="8" spans="2:13" ht="14.4" thickBot="1" x14ac:dyDescent="0.35">
      <c r="B8" s="200"/>
      <c r="C8" s="212" t="s">
        <v>34</v>
      </c>
      <c r="D8" s="212" t="s">
        <v>35</v>
      </c>
      <c r="E8" s="201" t="s">
        <v>36</v>
      </c>
      <c r="F8" s="202" t="s">
        <v>37</v>
      </c>
      <c r="G8" s="205"/>
      <c r="H8" s="81"/>
    </row>
    <row r="9" spans="2:13" ht="12.3" customHeight="1" x14ac:dyDescent="0.3">
      <c r="B9" s="213"/>
      <c r="C9" s="174"/>
      <c r="D9" s="228"/>
      <c r="E9" s="227"/>
      <c r="F9" s="226"/>
      <c r="G9" s="204"/>
      <c r="M9" s="55"/>
    </row>
    <row r="10" spans="2:13" ht="12.3" customHeight="1" x14ac:dyDescent="0.3">
      <c r="B10" s="213"/>
      <c r="C10" s="174" t="s">
        <v>38</v>
      </c>
      <c r="D10" s="225" t="s">
        <v>143</v>
      </c>
      <c r="E10" s="187">
        <f>'NRM1 CP template '!K11</f>
        <v>205000</v>
      </c>
      <c r="F10" s="224">
        <f>E10/H6</f>
        <v>105.12820512820512</v>
      </c>
      <c r="G10" s="206"/>
      <c r="H10" s="80"/>
      <c r="M10" s="55"/>
    </row>
    <row r="11" spans="2:13" ht="12.3" customHeight="1" x14ac:dyDescent="0.3">
      <c r="B11" s="213"/>
      <c r="C11" s="174" t="s">
        <v>39</v>
      </c>
      <c r="D11" s="223" t="str">
        <f>'NRM1 CP template '!C19</f>
        <v>SUBSTRUCTURE</v>
      </c>
      <c r="E11" s="187">
        <f>'NRM1 CP template '!K19</f>
        <v>404250</v>
      </c>
      <c r="F11" s="104">
        <f>E11/H6</f>
        <v>207.30769230769232</v>
      </c>
      <c r="G11" s="207"/>
      <c r="H11" s="81"/>
      <c r="M11" s="55"/>
    </row>
    <row r="12" spans="2:13" ht="12.3" customHeight="1" x14ac:dyDescent="0.3">
      <c r="B12" s="214"/>
      <c r="C12" s="175" t="s">
        <v>40</v>
      </c>
      <c r="D12" s="223" t="str">
        <f>'NRM1 CP template '!C26</f>
        <v>SUPERSTRUCTURE</v>
      </c>
      <c r="E12" s="187">
        <f>'NRM1 CP template '!K26</f>
        <v>3032437.5</v>
      </c>
      <c r="F12" s="104">
        <f>E12/H6</f>
        <v>1555.0961538461538</v>
      </c>
      <c r="G12" s="207"/>
      <c r="H12" s="81"/>
      <c r="M12" s="55"/>
    </row>
    <row r="13" spans="2:13" ht="12.3" customHeight="1" x14ac:dyDescent="0.3">
      <c r="B13" s="214"/>
      <c r="C13" s="174" t="s">
        <v>41</v>
      </c>
      <c r="D13" s="223" t="str">
        <f>'NRM1 CP template '!C163</f>
        <v>INTERNAL FINISHES</v>
      </c>
      <c r="E13" s="187">
        <f>'NRM1 CP template '!K163</f>
        <v>184845</v>
      </c>
      <c r="F13" s="104">
        <f>E13/H6</f>
        <v>94.792307692307688</v>
      </c>
      <c r="G13" s="207"/>
      <c r="H13" s="106"/>
      <c r="M13" s="55"/>
    </row>
    <row r="14" spans="2:13" ht="12.3" customHeight="1" x14ac:dyDescent="0.3">
      <c r="B14" s="214"/>
      <c r="C14" s="176" t="s">
        <v>42</v>
      </c>
      <c r="D14" s="223" t="str">
        <f>'NRM1 CP template '!C260</f>
        <v>FITTINGS AND FURNISHINGS</v>
      </c>
      <c r="E14" s="187">
        <f>'NRM1 CP template '!K260</f>
        <v>0</v>
      </c>
      <c r="F14" s="104">
        <f>E14/H6</f>
        <v>0</v>
      </c>
      <c r="G14" s="207"/>
      <c r="M14" s="55"/>
    </row>
    <row r="15" spans="2:13" ht="12.3" customHeight="1" x14ac:dyDescent="0.3">
      <c r="B15" s="214"/>
      <c r="C15" s="177" t="s">
        <v>43</v>
      </c>
      <c r="D15" s="222" t="str">
        <f>'NRM1 CP template '!C266</f>
        <v>SERVICES</v>
      </c>
      <c r="E15" s="188">
        <f>'NRM1 CP template '!K266</f>
        <v>979307.5</v>
      </c>
      <c r="F15" s="104">
        <f>E15/H6</f>
        <v>502.20897435897433</v>
      </c>
      <c r="G15" s="207"/>
      <c r="M15" s="55"/>
    </row>
    <row r="16" spans="2:13" ht="27.6" x14ac:dyDescent="0.3">
      <c r="B16" s="214"/>
      <c r="C16" s="174" t="s">
        <v>44</v>
      </c>
      <c r="D16" s="223" t="s">
        <v>202</v>
      </c>
      <c r="E16" s="187">
        <v>0</v>
      </c>
      <c r="F16" s="104">
        <f>E16/H6</f>
        <v>0</v>
      </c>
      <c r="G16" s="207"/>
      <c r="M16" s="55"/>
    </row>
    <row r="17" spans="1:13" ht="12.3" customHeight="1" x14ac:dyDescent="0.3">
      <c r="B17" s="214"/>
      <c r="C17" s="177" t="s">
        <v>45</v>
      </c>
      <c r="D17" s="174" t="str">
        <f>'NRM1 CP template '!C302</f>
        <v>MAIN CONTRACTOR'S PRELIMINARIES</v>
      </c>
      <c r="E17" s="187">
        <f>'NRM1 CP template '!K302</f>
        <v>828151.2</v>
      </c>
      <c r="F17" s="104">
        <f>E17/H6</f>
        <v>424.69292307692308</v>
      </c>
      <c r="G17" s="207"/>
      <c r="M17" s="55"/>
    </row>
    <row r="18" spans="1:13" ht="12.3" customHeight="1" thickBot="1" x14ac:dyDescent="0.35">
      <c r="B18" s="215"/>
      <c r="C18" s="219"/>
      <c r="D18" s="174"/>
      <c r="E18" s="189"/>
      <c r="F18" s="105"/>
      <c r="G18" s="204"/>
      <c r="H18" s="59"/>
      <c r="I18" s="59"/>
      <c r="J18" s="58"/>
      <c r="K18" s="58"/>
      <c r="L18" s="58"/>
      <c r="M18" s="55"/>
    </row>
    <row r="19" spans="1:13" ht="12.3" customHeight="1" x14ac:dyDescent="0.3">
      <c r="B19" s="213" t="s">
        <v>46</v>
      </c>
      <c r="C19" s="220"/>
      <c r="D19" s="178"/>
      <c r="E19" s="190">
        <f>SUM(E9:E18)</f>
        <v>5633991.2000000002</v>
      </c>
      <c r="F19" s="197">
        <f>E19/189</f>
        <v>29809.477248677249</v>
      </c>
      <c r="G19" s="208"/>
      <c r="M19" s="55"/>
    </row>
    <row r="20" spans="1:13" ht="12.3" customHeight="1" x14ac:dyDescent="0.3">
      <c r="B20" s="213"/>
      <c r="C20" s="178"/>
      <c r="D20" s="178"/>
      <c r="E20" s="191"/>
      <c r="F20" s="103"/>
      <c r="G20" s="204"/>
      <c r="M20" s="55"/>
    </row>
    <row r="21" spans="1:13" s="57" customFormat="1" ht="12.3" customHeight="1" x14ac:dyDescent="0.3">
      <c r="A21" s="167"/>
      <c r="B21" s="239" t="s">
        <v>171</v>
      </c>
      <c r="C21" s="180"/>
      <c r="D21" s="180"/>
      <c r="E21" s="195"/>
      <c r="F21" s="103"/>
      <c r="G21" s="211"/>
      <c r="H21" s="1"/>
      <c r="K21" s="1"/>
      <c r="L21" s="1"/>
      <c r="M21" s="55"/>
    </row>
    <row r="22" spans="1:13" s="57" customFormat="1" ht="12.3" customHeight="1" x14ac:dyDescent="0.3">
      <c r="A22" s="167"/>
      <c r="B22" s="217"/>
      <c r="C22" s="180"/>
      <c r="D22" s="180"/>
      <c r="E22" s="195"/>
      <c r="F22" s="103"/>
      <c r="G22" s="211"/>
      <c r="H22" s="1"/>
      <c r="K22" s="1"/>
      <c r="L22" s="1"/>
      <c r="M22" s="55"/>
    </row>
    <row r="23" spans="1:13" s="57" customFormat="1" ht="12.3" customHeight="1" x14ac:dyDescent="0.3">
      <c r="A23" s="167"/>
      <c r="B23" s="217"/>
      <c r="C23" s="174" t="s">
        <v>144</v>
      </c>
      <c r="D23" s="237">
        <v>1.24</v>
      </c>
      <c r="E23" s="195"/>
      <c r="F23" s="103"/>
      <c r="G23" s="211"/>
      <c r="H23" s="1"/>
      <c r="K23" s="1"/>
      <c r="L23" s="1"/>
      <c r="M23" s="55"/>
    </row>
    <row r="24" spans="1:13" s="57" customFormat="1" ht="12.3" customHeight="1" x14ac:dyDescent="0.3">
      <c r="A24" s="167"/>
      <c r="B24" s="217"/>
      <c r="C24" s="174" t="s">
        <v>145</v>
      </c>
      <c r="D24" s="237">
        <v>1.284</v>
      </c>
      <c r="E24" s="195"/>
      <c r="F24" s="103"/>
      <c r="G24" s="211"/>
      <c r="H24" s="1"/>
      <c r="K24" s="1"/>
      <c r="L24" s="1"/>
      <c r="M24" s="55"/>
    </row>
    <row r="25" spans="1:13" s="57" customFormat="1" ht="12.3" customHeight="1" x14ac:dyDescent="0.3">
      <c r="A25" s="167"/>
      <c r="B25" s="217"/>
      <c r="C25" s="174"/>
      <c r="D25" s="238"/>
      <c r="E25" s="190">
        <f>(E19/D23)*D24</f>
        <v>5833907.0167741934</v>
      </c>
      <c r="F25" s="103"/>
      <c r="G25" s="211"/>
      <c r="H25" s="1"/>
      <c r="K25" s="1"/>
      <c r="L25" s="1"/>
      <c r="M25" s="55"/>
    </row>
    <row r="26" spans="1:13" s="57" customFormat="1" ht="12.3" customHeight="1" x14ac:dyDescent="0.3">
      <c r="A26" s="167"/>
      <c r="B26" s="217"/>
      <c r="C26" s="174"/>
      <c r="D26" s="238"/>
      <c r="E26" s="195"/>
      <c r="F26" s="103"/>
      <c r="G26" s="211"/>
      <c r="H26" s="1"/>
      <c r="K26" s="1"/>
      <c r="L26" s="1"/>
      <c r="M26" s="55"/>
    </row>
    <row r="27" spans="1:13" s="57" customFormat="1" ht="12.3" customHeight="1" x14ac:dyDescent="0.3">
      <c r="A27" s="167"/>
      <c r="B27" s="217"/>
      <c r="C27" s="174" t="s">
        <v>146</v>
      </c>
      <c r="D27" s="237">
        <v>0.85</v>
      </c>
      <c r="E27" s="195"/>
      <c r="F27" s="103"/>
      <c r="G27" s="211"/>
      <c r="H27" s="1"/>
      <c r="K27" s="1"/>
      <c r="L27" s="1"/>
      <c r="M27" s="55"/>
    </row>
    <row r="28" spans="1:13" s="57" customFormat="1" ht="12.3" customHeight="1" x14ac:dyDescent="0.3">
      <c r="A28" s="167"/>
      <c r="B28" s="217"/>
      <c r="C28" s="174"/>
      <c r="D28" s="180"/>
      <c r="E28" s="190">
        <f>E25*D27</f>
        <v>4958820.9642580645</v>
      </c>
      <c r="F28" s="103"/>
      <c r="G28" s="211"/>
      <c r="H28" s="1"/>
      <c r="K28" s="1"/>
      <c r="L28" s="1"/>
      <c r="M28" s="55"/>
    </row>
    <row r="29" spans="1:13" s="57" customFormat="1" ht="12.3" customHeight="1" x14ac:dyDescent="0.3">
      <c r="A29" s="167"/>
      <c r="B29" s="216" t="s">
        <v>172</v>
      </c>
      <c r="C29" s="174"/>
      <c r="D29" s="180"/>
      <c r="E29" s="190"/>
      <c r="F29" s="103"/>
      <c r="G29" s="211"/>
      <c r="H29" s="1"/>
      <c r="K29" s="1"/>
      <c r="L29" s="1"/>
      <c r="M29" s="55"/>
    </row>
    <row r="30" spans="1:13" ht="12.3" customHeight="1" x14ac:dyDescent="0.3">
      <c r="B30" s="213"/>
      <c r="C30" s="220"/>
      <c r="D30" s="178"/>
      <c r="E30" s="190"/>
      <c r="F30" s="197"/>
      <c r="G30" s="208"/>
      <c r="M30" s="55"/>
    </row>
    <row r="31" spans="1:13" x14ac:dyDescent="0.3">
      <c r="B31" s="213"/>
      <c r="C31" s="225" t="s">
        <v>204</v>
      </c>
      <c r="D31" s="178"/>
      <c r="E31" s="187">
        <v>11600</v>
      </c>
      <c r="F31" s="197"/>
      <c r="G31" s="208"/>
      <c r="M31" s="55"/>
    </row>
    <row r="32" spans="1:13" x14ac:dyDescent="0.3">
      <c r="B32" s="213"/>
      <c r="C32" s="225" t="s">
        <v>201</v>
      </c>
      <c r="D32" s="178"/>
      <c r="E32" s="187">
        <v>150000</v>
      </c>
      <c r="F32" s="103"/>
      <c r="G32" s="208"/>
      <c r="M32" s="55"/>
    </row>
    <row r="33" spans="1:13" x14ac:dyDescent="0.3">
      <c r="B33" s="213"/>
      <c r="C33" s="225" t="s">
        <v>203</v>
      </c>
      <c r="D33" s="178"/>
      <c r="E33" s="187">
        <v>35000</v>
      </c>
      <c r="F33" s="103"/>
      <c r="G33" s="208"/>
      <c r="M33" s="55"/>
    </row>
    <row r="34" spans="1:13" ht="12.3" customHeight="1" thickBot="1" x14ac:dyDescent="0.35">
      <c r="B34" s="215"/>
      <c r="C34" s="219"/>
      <c r="D34" s="174"/>
      <c r="E34" s="189"/>
      <c r="F34" s="105"/>
      <c r="G34" s="204"/>
      <c r="H34" s="59"/>
      <c r="I34" s="59"/>
      <c r="J34" s="58"/>
      <c r="K34" s="58"/>
      <c r="L34" s="58"/>
      <c r="M34" s="55"/>
    </row>
    <row r="35" spans="1:13" ht="12.3" customHeight="1" x14ac:dyDescent="0.3">
      <c r="B35" s="213"/>
      <c r="C35" s="178"/>
      <c r="D35" s="178"/>
      <c r="E35" s="190">
        <f>SUM(E31:E33)</f>
        <v>196600</v>
      </c>
      <c r="F35" s="197"/>
      <c r="G35" s="204"/>
      <c r="M35" s="55"/>
    </row>
    <row r="36" spans="1:13" ht="12.3" customHeight="1" thickBot="1" x14ac:dyDescent="0.35">
      <c r="B36" s="213"/>
      <c r="C36" s="178"/>
      <c r="D36" s="178"/>
      <c r="E36" s="192"/>
      <c r="F36" s="105"/>
      <c r="G36" s="204"/>
      <c r="J36" s="60"/>
      <c r="K36" s="60"/>
      <c r="L36" s="60"/>
      <c r="M36" s="55"/>
    </row>
    <row r="37" spans="1:13" ht="12.3" customHeight="1" x14ac:dyDescent="0.3">
      <c r="B37" s="216" t="s">
        <v>47</v>
      </c>
      <c r="C37" s="179"/>
      <c r="D37" s="174"/>
      <c r="E37" s="221">
        <f>E28+E35</f>
        <v>5155420.9642580645</v>
      </c>
      <c r="F37" s="198">
        <f>F19</f>
        <v>29809.477248677249</v>
      </c>
      <c r="G37" s="209"/>
      <c r="J37" s="60"/>
      <c r="K37" s="60"/>
      <c r="L37" s="60"/>
      <c r="M37" s="55"/>
    </row>
    <row r="38" spans="1:13" ht="12.3" customHeight="1" x14ac:dyDescent="0.3">
      <c r="B38" s="214"/>
      <c r="C38" s="174"/>
      <c r="D38" s="174"/>
      <c r="E38" s="187"/>
      <c r="F38" s="103"/>
      <c r="G38" s="204"/>
      <c r="J38" s="60"/>
      <c r="K38" s="60"/>
      <c r="L38" s="60"/>
      <c r="M38" s="55"/>
    </row>
    <row r="39" spans="1:13" ht="12.3" customHeight="1" x14ac:dyDescent="0.3">
      <c r="B39" s="214"/>
      <c r="C39" s="174" t="s">
        <v>48</v>
      </c>
      <c r="D39" s="174"/>
      <c r="E39" s="193"/>
      <c r="F39" s="103"/>
      <c r="G39" s="204"/>
      <c r="J39" s="60"/>
      <c r="K39" s="60"/>
      <c r="L39" s="60"/>
      <c r="M39" s="55"/>
    </row>
    <row r="40" spans="1:13" ht="12.3" customHeight="1" x14ac:dyDescent="0.3">
      <c r="B40" s="214"/>
      <c r="C40" s="174"/>
      <c r="D40" s="174"/>
      <c r="E40" s="193"/>
      <c r="F40" s="103"/>
      <c r="G40" s="204"/>
      <c r="J40" s="60"/>
      <c r="K40" s="60"/>
      <c r="L40" s="60"/>
      <c r="M40" s="55"/>
    </row>
    <row r="41" spans="1:13" ht="12.3" customHeight="1" x14ac:dyDescent="0.3">
      <c r="B41" s="214"/>
      <c r="C41" s="174" t="s">
        <v>49</v>
      </c>
      <c r="D41" s="174" t="s">
        <v>148</v>
      </c>
      <c r="E41" s="193">
        <f>E37*2.5%</f>
        <v>128885.52410645162</v>
      </c>
      <c r="F41" s="104">
        <f>E41/H6</f>
        <v>66.095140567411079</v>
      </c>
      <c r="G41" s="207"/>
      <c r="J41" s="60"/>
      <c r="K41" s="60"/>
      <c r="L41" s="60"/>
      <c r="M41" s="55"/>
    </row>
    <row r="42" spans="1:13" ht="12.3" customHeight="1" x14ac:dyDescent="0.3">
      <c r="B42" s="214"/>
      <c r="C42" s="174" t="s">
        <v>50</v>
      </c>
      <c r="D42" s="174" t="s">
        <v>148</v>
      </c>
      <c r="E42" s="193">
        <f>E37*2.5%</f>
        <v>128885.52410645162</v>
      </c>
      <c r="F42" s="104">
        <f>E42/H6</f>
        <v>66.095140567411079</v>
      </c>
      <c r="G42" s="207"/>
      <c r="J42" s="60"/>
      <c r="K42" s="60"/>
      <c r="L42" s="60"/>
      <c r="M42" s="55"/>
    </row>
    <row r="43" spans="1:13" ht="12.3" customHeight="1" x14ac:dyDescent="0.3">
      <c r="B43" s="214"/>
      <c r="C43" s="174" t="s">
        <v>51</v>
      </c>
      <c r="D43" s="174" t="s">
        <v>148</v>
      </c>
      <c r="E43" s="193">
        <f>E37*2.5%</f>
        <v>128885.52410645162</v>
      </c>
      <c r="F43" s="104">
        <f>E43/H6</f>
        <v>66.095140567411079</v>
      </c>
      <c r="G43" s="207"/>
      <c r="J43" s="60"/>
      <c r="K43" s="60"/>
      <c r="L43" s="60"/>
      <c r="M43" s="55"/>
    </row>
    <row r="44" spans="1:13" ht="12.3" customHeight="1" x14ac:dyDescent="0.3">
      <c r="B44" s="214"/>
      <c r="C44" s="174" t="s">
        <v>52</v>
      </c>
      <c r="D44" s="174" t="s">
        <v>148</v>
      </c>
      <c r="E44" s="193">
        <f>E37*2.5%</f>
        <v>128885.52410645162</v>
      </c>
      <c r="F44" s="104">
        <f>E44/H6</f>
        <v>66.095140567411079</v>
      </c>
      <c r="G44" s="207"/>
      <c r="J44" s="60"/>
      <c r="K44" s="60"/>
      <c r="L44" s="60"/>
      <c r="M44" s="55"/>
    </row>
    <row r="45" spans="1:13" ht="12.3" customHeight="1" thickBot="1" x14ac:dyDescent="0.35">
      <c r="B45" s="214"/>
      <c r="C45" s="174"/>
      <c r="D45" s="183"/>
      <c r="E45" s="194"/>
      <c r="F45" s="107"/>
      <c r="G45" s="204"/>
      <c r="J45" s="60"/>
      <c r="K45" s="60"/>
      <c r="L45" s="60"/>
      <c r="M45" s="55"/>
    </row>
    <row r="46" spans="1:13" ht="12.3" customHeight="1" thickTop="1" x14ac:dyDescent="0.3">
      <c r="B46" s="214" t="s">
        <v>53</v>
      </c>
      <c r="C46" s="174"/>
      <c r="D46" s="174"/>
      <c r="E46" s="191">
        <f>SUM(E41:E45)</f>
        <v>515542.09642580646</v>
      </c>
      <c r="F46" s="199">
        <f>E46/H6</f>
        <v>264.38056226964432</v>
      </c>
      <c r="G46" s="210"/>
      <c r="J46" s="60"/>
      <c r="K46" s="60"/>
      <c r="L46" s="60"/>
      <c r="M46" s="55"/>
    </row>
    <row r="47" spans="1:13" ht="12.3" customHeight="1" thickBot="1" x14ac:dyDescent="0.35">
      <c r="B47" s="213"/>
      <c r="C47" s="178"/>
      <c r="D47" s="178"/>
      <c r="E47" s="189"/>
      <c r="F47" s="105"/>
      <c r="G47" s="204"/>
      <c r="M47" s="55"/>
    </row>
    <row r="48" spans="1:13" s="57" customFormat="1" ht="17.399999999999999" x14ac:dyDescent="0.3">
      <c r="A48" s="167"/>
      <c r="B48" s="217" t="s">
        <v>54</v>
      </c>
      <c r="C48" s="180"/>
      <c r="D48" s="180"/>
      <c r="E48" s="195">
        <f>E37+E46</f>
        <v>5670963.0606838707</v>
      </c>
      <c r="F48" s="229">
        <f>E48/H6</f>
        <v>2908.1861849660877</v>
      </c>
      <c r="G48" s="211"/>
      <c r="H48" s="1"/>
      <c r="K48" s="1"/>
      <c r="L48" s="1"/>
      <c r="M48" s="55"/>
    </row>
    <row r="49" spans="1:13" s="57" customFormat="1" ht="12.3" customHeight="1" thickBot="1" x14ac:dyDescent="0.35">
      <c r="A49" s="167"/>
      <c r="B49" s="218"/>
      <c r="C49" s="181"/>
      <c r="D49" s="181"/>
      <c r="E49" s="189"/>
      <c r="F49" s="105"/>
      <c r="G49" s="204"/>
      <c r="K49" s="1"/>
      <c r="L49" s="1"/>
      <c r="M49" s="1"/>
    </row>
    <row r="50" spans="1:13" x14ac:dyDescent="0.3">
      <c r="D50" s="184"/>
      <c r="E50" s="196"/>
    </row>
    <row r="51" spans="1:13" x14ac:dyDescent="0.3">
      <c r="D51" s="184"/>
      <c r="E51" s="196"/>
    </row>
    <row r="52" spans="1:13" x14ac:dyDescent="0.3">
      <c r="D52" s="184"/>
      <c r="E52" s="196"/>
    </row>
    <row r="53" spans="1:13" x14ac:dyDescent="0.3">
      <c r="D53" s="184"/>
      <c r="E53" s="196"/>
    </row>
    <row r="54" spans="1:13" x14ac:dyDescent="0.3">
      <c r="D54" s="184"/>
      <c r="E54" s="196"/>
    </row>
    <row r="55" spans="1:13" x14ac:dyDescent="0.3">
      <c r="D55" s="184"/>
      <c r="E55" s="196"/>
    </row>
    <row r="56" spans="1:13" x14ac:dyDescent="0.3">
      <c r="D56" s="184"/>
      <c r="E56" s="196"/>
    </row>
    <row r="57" spans="1:13" x14ac:dyDescent="0.3">
      <c r="D57" s="184"/>
      <c r="E57" s="196"/>
    </row>
    <row r="58" spans="1:13" x14ac:dyDescent="0.3">
      <c r="D58" s="184"/>
      <c r="E58" s="196"/>
    </row>
    <row r="59" spans="1:13" x14ac:dyDescent="0.3">
      <c r="D59" s="184"/>
      <c r="E59" s="196"/>
    </row>
    <row r="60" spans="1:13" x14ac:dyDescent="0.3">
      <c r="D60" s="184"/>
      <c r="E60" s="196"/>
    </row>
    <row r="61" spans="1:13" x14ac:dyDescent="0.3">
      <c r="D61" s="184"/>
      <c r="E61" s="196"/>
    </row>
    <row r="62" spans="1:13" x14ac:dyDescent="0.3">
      <c r="D62" s="184"/>
      <c r="E62" s="196"/>
    </row>
    <row r="63" spans="1:13" x14ac:dyDescent="0.3">
      <c r="D63" s="184"/>
      <c r="E63" s="196"/>
    </row>
    <row r="64" spans="1:13" x14ac:dyDescent="0.3">
      <c r="D64" s="184"/>
      <c r="E64" s="196"/>
    </row>
    <row r="65" spans="4:5" x14ac:dyDescent="0.3">
      <c r="D65" s="184"/>
      <c r="E65" s="196"/>
    </row>
    <row r="66" spans="4:5" x14ac:dyDescent="0.3">
      <c r="D66" s="184"/>
      <c r="E66" s="196"/>
    </row>
    <row r="67" spans="4:5" x14ac:dyDescent="0.3">
      <c r="D67" s="184"/>
      <c r="E67" s="196"/>
    </row>
    <row r="68" spans="4:5" x14ac:dyDescent="0.3">
      <c r="D68" s="184"/>
      <c r="E68" s="196"/>
    </row>
    <row r="69" spans="4:5" x14ac:dyDescent="0.3">
      <c r="D69" s="184"/>
      <c r="E69" s="196"/>
    </row>
    <row r="70" spans="4:5" x14ac:dyDescent="0.3">
      <c r="D70" s="184"/>
      <c r="E70" s="196"/>
    </row>
    <row r="71" spans="4:5" x14ac:dyDescent="0.3">
      <c r="D71" s="184"/>
      <c r="E71" s="196"/>
    </row>
    <row r="72" spans="4:5" x14ac:dyDescent="0.3">
      <c r="D72" s="184"/>
      <c r="E72" s="196"/>
    </row>
    <row r="73" spans="4:5" x14ac:dyDescent="0.3">
      <c r="D73" s="184"/>
      <c r="E73" s="196"/>
    </row>
    <row r="74" spans="4:5" x14ac:dyDescent="0.3">
      <c r="D74" s="184"/>
      <c r="E74" s="196"/>
    </row>
  </sheetData>
  <pageMargins left="0.7" right="0.7" top="0.75" bottom="0.75" header="0.3" footer="0.3"/>
  <pageSetup paperSize="9" scale="79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theme="9" tint="0.59999389629810485"/>
    <pageSetUpPr fitToPage="1"/>
  </sheetPr>
  <dimension ref="A1:WVV336"/>
  <sheetViews>
    <sheetView showGridLines="0" tabSelected="1" view="pageBreakPreview" zoomScale="80" zoomScaleNormal="100" zoomScaleSheetLayoutView="80" zoomScalePageLayoutView="70" workbookViewId="0">
      <selection activeCell="G66" sqref="G66"/>
    </sheetView>
  </sheetViews>
  <sheetFormatPr defaultRowHeight="13.2" x14ac:dyDescent="0.3"/>
  <cols>
    <col min="1" max="1" width="5.5546875" style="28" customWidth="1"/>
    <col min="2" max="2" width="1.44140625" style="28" customWidth="1"/>
    <col min="3" max="3" width="49" style="75" customWidth="1"/>
    <col min="4" max="4" width="11.77734375" style="114" customWidth="1"/>
    <col min="5" max="5" width="8.6640625" style="114" customWidth="1"/>
    <col min="6" max="6" width="8.44140625" style="75" bestFit="1" customWidth="1"/>
    <col min="7" max="7" width="8.21875" style="75" customWidth="1"/>
    <col min="8" max="8" width="1.5546875" style="75" customWidth="1"/>
    <col min="9" max="9" width="14.77734375" style="76" customWidth="1"/>
    <col min="10" max="10" width="18" style="76" customWidth="1"/>
    <col min="11" max="11" width="16.44140625" style="76" customWidth="1"/>
    <col min="12" max="12" width="35.77734375" style="115" customWidth="1"/>
    <col min="13" max="13" width="1.21875" style="372" customWidth="1"/>
    <col min="14" max="14" width="21.77734375" style="29" customWidth="1"/>
    <col min="15" max="15" width="21.5546875" style="29" customWidth="1"/>
    <col min="16" max="16" width="47.77734375" style="30" customWidth="1"/>
    <col min="17" max="266" width="9.21875" style="30"/>
    <col min="267" max="267" width="8.77734375" style="30" customWidth="1"/>
    <col min="268" max="268" width="91.21875" style="30" customWidth="1"/>
    <col min="269" max="269" width="11.44140625" style="30" customWidth="1"/>
    <col min="270" max="270" width="44" style="30" customWidth="1"/>
    <col min="271" max="522" width="9.21875" style="30"/>
    <col min="523" max="523" width="8.77734375" style="30" customWidth="1"/>
    <col min="524" max="524" width="91.21875" style="30" customWidth="1"/>
    <col min="525" max="525" width="11.44140625" style="30" customWidth="1"/>
    <col min="526" max="526" width="44" style="30" customWidth="1"/>
    <col min="527" max="778" width="9.21875" style="30"/>
    <col min="779" max="779" width="8.77734375" style="30" customWidth="1"/>
    <col min="780" max="780" width="91.21875" style="30" customWidth="1"/>
    <col min="781" max="781" width="11.44140625" style="30" customWidth="1"/>
    <col min="782" max="782" width="44" style="30" customWidth="1"/>
    <col min="783" max="1034" width="9.21875" style="30"/>
    <col min="1035" max="1035" width="8.77734375" style="30" customWidth="1"/>
    <col min="1036" max="1036" width="91.21875" style="30" customWidth="1"/>
    <col min="1037" max="1037" width="11.44140625" style="30" customWidth="1"/>
    <col min="1038" max="1038" width="44" style="30" customWidth="1"/>
    <col min="1039" max="1290" width="9.21875" style="30"/>
    <col min="1291" max="1291" width="8.77734375" style="30" customWidth="1"/>
    <col min="1292" max="1292" width="91.21875" style="30" customWidth="1"/>
    <col min="1293" max="1293" width="11.44140625" style="30" customWidth="1"/>
    <col min="1294" max="1294" width="44" style="30" customWidth="1"/>
    <col min="1295" max="1546" width="9.21875" style="30"/>
    <col min="1547" max="1547" width="8.77734375" style="30" customWidth="1"/>
    <col min="1548" max="1548" width="91.21875" style="30" customWidth="1"/>
    <col min="1549" max="1549" width="11.44140625" style="30" customWidth="1"/>
    <col min="1550" max="1550" width="44" style="30" customWidth="1"/>
    <col min="1551" max="1802" width="9.21875" style="30"/>
    <col min="1803" max="1803" width="8.77734375" style="30" customWidth="1"/>
    <col min="1804" max="1804" width="91.21875" style="30" customWidth="1"/>
    <col min="1805" max="1805" width="11.44140625" style="30" customWidth="1"/>
    <col min="1806" max="1806" width="44" style="30" customWidth="1"/>
    <col min="1807" max="2058" width="9.21875" style="30"/>
    <col min="2059" max="2059" width="8.77734375" style="30" customWidth="1"/>
    <col min="2060" max="2060" width="91.21875" style="30" customWidth="1"/>
    <col min="2061" max="2061" width="11.44140625" style="30" customWidth="1"/>
    <col min="2062" max="2062" width="44" style="30" customWidth="1"/>
    <col min="2063" max="2314" width="9.21875" style="30"/>
    <col min="2315" max="2315" width="8.77734375" style="30" customWidth="1"/>
    <col min="2316" max="2316" width="91.21875" style="30" customWidth="1"/>
    <col min="2317" max="2317" width="11.44140625" style="30" customWidth="1"/>
    <col min="2318" max="2318" width="44" style="30" customWidth="1"/>
    <col min="2319" max="2570" width="9.21875" style="30"/>
    <col min="2571" max="2571" width="8.77734375" style="30" customWidth="1"/>
    <col min="2572" max="2572" width="91.21875" style="30" customWidth="1"/>
    <col min="2573" max="2573" width="11.44140625" style="30" customWidth="1"/>
    <col min="2574" max="2574" width="44" style="30" customWidth="1"/>
    <col min="2575" max="2826" width="9.21875" style="30"/>
    <col min="2827" max="2827" width="8.77734375" style="30" customWidth="1"/>
    <col min="2828" max="2828" width="91.21875" style="30" customWidth="1"/>
    <col min="2829" max="2829" width="11.44140625" style="30" customWidth="1"/>
    <col min="2830" max="2830" width="44" style="30" customWidth="1"/>
    <col min="2831" max="3082" width="9.21875" style="30"/>
    <col min="3083" max="3083" width="8.77734375" style="30" customWidth="1"/>
    <col min="3084" max="3084" width="91.21875" style="30" customWidth="1"/>
    <col min="3085" max="3085" width="11.44140625" style="30" customWidth="1"/>
    <col min="3086" max="3086" width="44" style="30" customWidth="1"/>
    <col min="3087" max="3338" width="9.21875" style="30"/>
    <col min="3339" max="3339" width="8.77734375" style="30" customWidth="1"/>
    <col min="3340" max="3340" width="91.21875" style="30" customWidth="1"/>
    <col min="3341" max="3341" width="11.44140625" style="30" customWidth="1"/>
    <col min="3342" max="3342" width="44" style="30" customWidth="1"/>
    <col min="3343" max="3594" width="9.21875" style="30"/>
    <col min="3595" max="3595" width="8.77734375" style="30" customWidth="1"/>
    <col min="3596" max="3596" width="91.21875" style="30" customWidth="1"/>
    <col min="3597" max="3597" width="11.44140625" style="30" customWidth="1"/>
    <col min="3598" max="3598" width="44" style="30" customWidth="1"/>
    <col min="3599" max="3850" width="9.21875" style="30"/>
    <col min="3851" max="3851" width="8.77734375" style="30" customWidth="1"/>
    <col min="3852" max="3852" width="91.21875" style="30" customWidth="1"/>
    <col min="3853" max="3853" width="11.44140625" style="30" customWidth="1"/>
    <col min="3854" max="3854" width="44" style="30" customWidth="1"/>
    <col min="3855" max="4106" width="9.21875" style="30"/>
    <col min="4107" max="4107" width="8.77734375" style="30" customWidth="1"/>
    <col min="4108" max="4108" width="91.21875" style="30" customWidth="1"/>
    <col min="4109" max="4109" width="11.44140625" style="30" customWidth="1"/>
    <col min="4110" max="4110" width="44" style="30" customWidth="1"/>
    <col min="4111" max="4362" width="9.21875" style="30"/>
    <col min="4363" max="4363" width="8.77734375" style="30" customWidth="1"/>
    <col min="4364" max="4364" width="91.21875" style="30" customWidth="1"/>
    <col min="4365" max="4365" width="11.44140625" style="30" customWidth="1"/>
    <col min="4366" max="4366" width="44" style="30" customWidth="1"/>
    <col min="4367" max="4618" width="9.21875" style="30"/>
    <col min="4619" max="4619" width="8.77734375" style="30" customWidth="1"/>
    <col min="4620" max="4620" width="91.21875" style="30" customWidth="1"/>
    <col min="4621" max="4621" width="11.44140625" style="30" customWidth="1"/>
    <col min="4622" max="4622" width="44" style="30" customWidth="1"/>
    <col min="4623" max="4874" width="9.21875" style="30"/>
    <col min="4875" max="4875" width="8.77734375" style="30" customWidth="1"/>
    <col min="4876" max="4876" width="91.21875" style="30" customWidth="1"/>
    <col min="4877" max="4877" width="11.44140625" style="30" customWidth="1"/>
    <col min="4878" max="4878" width="44" style="30" customWidth="1"/>
    <col min="4879" max="5130" width="9.21875" style="30"/>
    <col min="5131" max="5131" width="8.77734375" style="30" customWidth="1"/>
    <col min="5132" max="5132" width="91.21875" style="30" customWidth="1"/>
    <col min="5133" max="5133" width="11.44140625" style="30" customWidth="1"/>
    <col min="5134" max="5134" width="44" style="30" customWidth="1"/>
    <col min="5135" max="5386" width="9.21875" style="30"/>
    <col min="5387" max="5387" width="8.77734375" style="30" customWidth="1"/>
    <col min="5388" max="5388" width="91.21875" style="30" customWidth="1"/>
    <col min="5389" max="5389" width="11.44140625" style="30" customWidth="1"/>
    <col min="5390" max="5390" width="44" style="30" customWidth="1"/>
    <col min="5391" max="5642" width="9.21875" style="30"/>
    <col min="5643" max="5643" width="8.77734375" style="30" customWidth="1"/>
    <col min="5644" max="5644" width="91.21875" style="30" customWidth="1"/>
    <col min="5645" max="5645" width="11.44140625" style="30" customWidth="1"/>
    <col min="5646" max="5646" width="44" style="30" customWidth="1"/>
    <col min="5647" max="5898" width="9.21875" style="30"/>
    <col min="5899" max="5899" width="8.77734375" style="30" customWidth="1"/>
    <col min="5900" max="5900" width="91.21875" style="30" customWidth="1"/>
    <col min="5901" max="5901" width="11.44140625" style="30" customWidth="1"/>
    <col min="5902" max="5902" width="44" style="30" customWidth="1"/>
    <col min="5903" max="6154" width="9.21875" style="30"/>
    <col min="6155" max="6155" width="8.77734375" style="30" customWidth="1"/>
    <col min="6156" max="6156" width="91.21875" style="30" customWidth="1"/>
    <col min="6157" max="6157" width="11.44140625" style="30" customWidth="1"/>
    <col min="6158" max="6158" width="44" style="30" customWidth="1"/>
    <col min="6159" max="6410" width="9.21875" style="30"/>
    <col min="6411" max="6411" width="8.77734375" style="30" customWidth="1"/>
    <col min="6412" max="6412" width="91.21875" style="30" customWidth="1"/>
    <col min="6413" max="6413" width="11.44140625" style="30" customWidth="1"/>
    <col min="6414" max="6414" width="44" style="30" customWidth="1"/>
    <col min="6415" max="6666" width="9.21875" style="30"/>
    <col min="6667" max="6667" width="8.77734375" style="30" customWidth="1"/>
    <col min="6668" max="6668" width="91.21875" style="30" customWidth="1"/>
    <col min="6669" max="6669" width="11.44140625" style="30" customWidth="1"/>
    <col min="6670" max="6670" width="44" style="30" customWidth="1"/>
    <col min="6671" max="6922" width="9.21875" style="30"/>
    <col min="6923" max="6923" width="8.77734375" style="30" customWidth="1"/>
    <col min="6924" max="6924" width="91.21875" style="30" customWidth="1"/>
    <col min="6925" max="6925" width="11.44140625" style="30" customWidth="1"/>
    <col min="6926" max="6926" width="44" style="30" customWidth="1"/>
    <col min="6927" max="7178" width="9.21875" style="30"/>
    <col min="7179" max="7179" width="8.77734375" style="30" customWidth="1"/>
    <col min="7180" max="7180" width="91.21875" style="30" customWidth="1"/>
    <col min="7181" max="7181" width="11.44140625" style="30" customWidth="1"/>
    <col min="7182" max="7182" width="44" style="30" customWidth="1"/>
    <col min="7183" max="7434" width="9.21875" style="30"/>
    <col min="7435" max="7435" width="8.77734375" style="30" customWidth="1"/>
    <col min="7436" max="7436" width="91.21875" style="30" customWidth="1"/>
    <col min="7437" max="7437" width="11.44140625" style="30" customWidth="1"/>
    <col min="7438" max="7438" width="44" style="30" customWidth="1"/>
    <col min="7439" max="7690" width="9.21875" style="30"/>
    <col min="7691" max="7691" width="8.77734375" style="30" customWidth="1"/>
    <col min="7692" max="7692" width="91.21875" style="30" customWidth="1"/>
    <col min="7693" max="7693" width="11.44140625" style="30" customWidth="1"/>
    <col min="7694" max="7694" width="44" style="30" customWidth="1"/>
    <col min="7695" max="7946" width="9.21875" style="30"/>
    <col min="7947" max="7947" width="8.77734375" style="30" customWidth="1"/>
    <col min="7948" max="7948" width="91.21875" style="30" customWidth="1"/>
    <col min="7949" max="7949" width="11.44140625" style="30" customWidth="1"/>
    <col min="7950" max="7950" width="44" style="30" customWidth="1"/>
    <col min="7951" max="8202" width="9.21875" style="30"/>
    <col min="8203" max="8203" width="8.77734375" style="30" customWidth="1"/>
    <col min="8204" max="8204" width="91.21875" style="30" customWidth="1"/>
    <col min="8205" max="8205" width="11.44140625" style="30" customWidth="1"/>
    <col min="8206" max="8206" width="44" style="30" customWidth="1"/>
    <col min="8207" max="8458" width="9.21875" style="30"/>
    <col min="8459" max="8459" width="8.77734375" style="30" customWidth="1"/>
    <col min="8460" max="8460" width="91.21875" style="30" customWidth="1"/>
    <col min="8461" max="8461" width="11.44140625" style="30" customWidth="1"/>
    <col min="8462" max="8462" width="44" style="30" customWidth="1"/>
    <col min="8463" max="8714" width="9.21875" style="30"/>
    <col min="8715" max="8715" width="8.77734375" style="30" customWidth="1"/>
    <col min="8716" max="8716" width="91.21875" style="30" customWidth="1"/>
    <col min="8717" max="8717" width="11.44140625" style="30" customWidth="1"/>
    <col min="8718" max="8718" width="44" style="30" customWidth="1"/>
    <col min="8719" max="8970" width="9.21875" style="30"/>
    <col min="8971" max="8971" width="8.77734375" style="30" customWidth="1"/>
    <col min="8972" max="8972" width="91.21875" style="30" customWidth="1"/>
    <col min="8973" max="8973" width="11.44140625" style="30" customWidth="1"/>
    <col min="8974" max="8974" width="44" style="30" customWidth="1"/>
    <col min="8975" max="9226" width="9.21875" style="30"/>
    <col min="9227" max="9227" width="8.77734375" style="30" customWidth="1"/>
    <col min="9228" max="9228" width="91.21875" style="30" customWidth="1"/>
    <col min="9229" max="9229" width="11.44140625" style="30" customWidth="1"/>
    <col min="9230" max="9230" width="44" style="30" customWidth="1"/>
    <col min="9231" max="9482" width="9.21875" style="30"/>
    <col min="9483" max="9483" width="8.77734375" style="30" customWidth="1"/>
    <col min="9484" max="9484" width="91.21875" style="30" customWidth="1"/>
    <col min="9485" max="9485" width="11.44140625" style="30" customWidth="1"/>
    <col min="9486" max="9486" width="44" style="30" customWidth="1"/>
    <col min="9487" max="9738" width="9.21875" style="30"/>
    <col min="9739" max="9739" width="8.77734375" style="30" customWidth="1"/>
    <col min="9740" max="9740" width="91.21875" style="30" customWidth="1"/>
    <col min="9741" max="9741" width="11.44140625" style="30" customWidth="1"/>
    <col min="9742" max="9742" width="44" style="30" customWidth="1"/>
    <col min="9743" max="9994" width="9.21875" style="30"/>
    <col min="9995" max="9995" width="8.77734375" style="30" customWidth="1"/>
    <col min="9996" max="9996" width="91.21875" style="30" customWidth="1"/>
    <col min="9997" max="9997" width="11.44140625" style="30" customWidth="1"/>
    <col min="9998" max="9998" width="44" style="30" customWidth="1"/>
    <col min="9999" max="10250" width="9.21875" style="30"/>
    <col min="10251" max="10251" width="8.77734375" style="30" customWidth="1"/>
    <col min="10252" max="10252" width="91.21875" style="30" customWidth="1"/>
    <col min="10253" max="10253" width="11.44140625" style="30" customWidth="1"/>
    <col min="10254" max="10254" width="44" style="30" customWidth="1"/>
    <col min="10255" max="10506" width="9.21875" style="30"/>
    <col min="10507" max="10507" width="8.77734375" style="30" customWidth="1"/>
    <col min="10508" max="10508" width="91.21875" style="30" customWidth="1"/>
    <col min="10509" max="10509" width="11.44140625" style="30" customWidth="1"/>
    <col min="10510" max="10510" width="44" style="30" customWidth="1"/>
    <col min="10511" max="10762" width="9.21875" style="30"/>
    <col min="10763" max="10763" width="8.77734375" style="30" customWidth="1"/>
    <col min="10764" max="10764" width="91.21875" style="30" customWidth="1"/>
    <col min="10765" max="10765" width="11.44140625" style="30" customWidth="1"/>
    <col min="10766" max="10766" width="44" style="30" customWidth="1"/>
    <col min="10767" max="11018" width="9.21875" style="30"/>
    <col min="11019" max="11019" width="8.77734375" style="30" customWidth="1"/>
    <col min="11020" max="11020" width="91.21875" style="30" customWidth="1"/>
    <col min="11021" max="11021" width="11.44140625" style="30" customWidth="1"/>
    <col min="11022" max="11022" width="44" style="30" customWidth="1"/>
    <col min="11023" max="11274" width="9.21875" style="30"/>
    <col min="11275" max="11275" width="8.77734375" style="30" customWidth="1"/>
    <col min="11276" max="11276" width="91.21875" style="30" customWidth="1"/>
    <col min="11277" max="11277" width="11.44140625" style="30" customWidth="1"/>
    <col min="11278" max="11278" width="44" style="30" customWidth="1"/>
    <col min="11279" max="11530" width="9.21875" style="30"/>
    <col min="11531" max="11531" width="8.77734375" style="30" customWidth="1"/>
    <col min="11532" max="11532" width="91.21875" style="30" customWidth="1"/>
    <col min="11533" max="11533" width="11.44140625" style="30" customWidth="1"/>
    <col min="11534" max="11534" width="44" style="30" customWidth="1"/>
    <col min="11535" max="11786" width="9.21875" style="30"/>
    <col min="11787" max="11787" width="8.77734375" style="30" customWidth="1"/>
    <col min="11788" max="11788" width="91.21875" style="30" customWidth="1"/>
    <col min="11789" max="11789" width="11.44140625" style="30" customWidth="1"/>
    <col min="11790" max="11790" width="44" style="30" customWidth="1"/>
    <col min="11791" max="12042" width="9.21875" style="30"/>
    <col min="12043" max="12043" width="8.77734375" style="30" customWidth="1"/>
    <col min="12044" max="12044" width="91.21875" style="30" customWidth="1"/>
    <col min="12045" max="12045" width="11.44140625" style="30" customWidth="1"/>
    <col min="12046" max="12046" width="44" style="30" customWidth="1"/>
    <col min="12047" max="12298" width="9.21875" style="30"/>
    <col min="12299" max="12299" width="8.77734375" style="30" customWidth="1"/>
    <col min="12300" max="12300" width="91.21875" style="30" customWidth="1"/>
    <col min="12301" max="12301" width="11.44140625" style="30" customWidth="1"/>
    <col min="12302" max="12302" width="44" style="30" customWidth="1"/>
    <col min="12303" max="12554" width="9.21875" style="30"/>
    <col min="12555" max="12555" width="8.77734375" style="30" customWidth="1"/>
    <col min="12556" max="12556" width="91.21875" style="30" customWidth="1"/>
    <col min="12557" max="12557" width="11.44140625" style="30" customWidth="1"/>
    <col min="12558" max="12558" width="44" style="30" customWidth="1"/>
    <col min="12559" max="12810" width="9.21875" style="30"/>
    <col min="12811" max="12811" width="8.77734375" style="30" customWidth="1"/>
    <col min="12812" max="12812" width="91.21875" style="30" customWidth="1"/>
    <col min="12813" max="12813" width="11.44140625" style="30" customWidth="1"/>
    <col min="12814" max="12814" width="44" style="30" customWidth="1"/>
    <col min="12815" max="13066" width="9.21875" style="30"/>
    <col min="13067" max="13067" width="8.77734375" style="30" customWidth="1"/>
    <col min="13068" max="13068" width="91.21875" style="30" customWidth="1"/>
    <col min="13069" max="13069" width="11.44140625" style="30" customWidth="1"/>
    <col min="13070" max="13070" width="44" style="30" customWidth="1"/>
    <col min="13071" max="13322" width="9.21875" style="30"/>
    <col min="13323" max="13323" width="8.77734375" style="30" customWidth="1"/>
    <col min="13324" max="13324" width="91.21875" style="30" customWidth="1"/>
    <col min="13325" max="13325" width="11.44140625" style="30" customWidth="1"/>
    <col min="13326" max="13326" width="44" style="30" customWidth="1"/>
    <col min="13327" max="13578" width="9.21875" style="30"/>
    <col min="13579" max="13579" width="8.77734375" style="30" customWidth="1"/>
    <col min="13580" max="13580" width="91.21875" style="30" customWidth="1"/>
    <col min="13581" max="13581" width="11.44140625" style="30" customWidth="1"/>
    <col min="13582" max="13582" width="44" style="30" customWidth="1"/>
    <col min="13583" max="13834" width="9.21875" style="30"/>
    <col min="13835" max="13835" width="8.77734375" style="30" customWidth="1"/>
    <col min="13836" max="13836" width="91.21875" style="30" customWidth="1"/>
    <col min="13837" max="13837" width="11.44140625" style="30" customWidth="1"/>
    <col min="13838" max="13838" width="44" style="30" customWidth="1"/>
    <col min="13839" max="14090" width="9.21875" style="30"/>
    <col min="14091" max="14091" width="8.77734375" style="30" customWidth="1"/>
    <col min="14092" max="14092" width="91.21875" style="30" customWidth="1"/>
    <col min="14093" max="14093" width="11.44140625" style="30" customWidth="1"/>
    <col min="14094" max="14094" width="44" style="30" customWidth="1"/>
    <col min="14095" max="14346" width="9.21875" style="30"/>
    <col min="14347" max="14347" width="8.77734375" style="30" customWidth="1"/>
    <col min="14348" max="14348" width="91.21875" style="30" customWidth="1"/>
    <col min="14349" max="14349" width="11.44140625" style="30" customWidth="1"/>
    <col min="14350" max="14350" width="44" style="30" customWidth="1"/>
    <col min="14351" max="14602" width="9.21875" style="30"/>
    <col min="14603" max="14603" width="8.77734375" style="30" customWidth="1"/>
    <col min="14604" max="14604" width="91.21875" style="30" customWidth="1"/>
    <col min="14605" max="14605" width="11.44140625" style="30" customWidth="1"/>
    <col min="14606" max="14606" width="44" style="30" customWidth="1"/>
    <col min="14607" max="14858" width="9.21875" style="30"/>
    <col min="14859" max="14859" width="8.77734375" style="30" customWidth="1"/>
    <col min="14860" max="14860" width="91.21875" style="30" customWidth="1"/>
    <col min="14861" max="14861" width="11.44140625" style="30" customWidth="1"/>
    <col min="14862" max="14862" width="44" style="30" customWidth="1"/>
    <col min="14863" max="15114" width="9.21875" style="30"/>
    <col min="15115" max="15115" width="8.77734375" style="30" customWidth="1"/>
    <col min="15116" max="15116" width="91.21875" style="30" customWidth="1"/>
    <col min="15117" max="15117" width="11.44140625" style="30" customWidth="1"/>
    <col min="15118" max="15118" width="44" style="30" customWidth="1"/>
    <col min="15119" max="15370" width="9.21875" style="30"/>
    <col min="15371" max="15371" width="8.77734375" style="30" customWidth="1"/>
    <col min="15372" max="15372" width="91.21875" style="30" customWidth="1"/>
    <col min="15373" max="15373" width="11.44140625" style="30" customWidth="1"/>
    <col min="15374" max="15374" width="44" style="30" customWidth="1"/>
    <col min="15375" max="15626" width="9.21875" style="30"/>
    <col min="15627" max="15627" width="8.77734375" style="30" customWidth="1"/>
    <col min="15628" max="15628" width="91.21875" style="30" customWidth="1"/>
    <col min="15629" max="15629" width="11.44140625" style="30" customWidth="1"/>
    <col min="15630" max="15630" width="44" style="30" customWidth="1"/>
    <col min="15631" max="15882" width="9.21875" style="30"/>
    <col min="15883" max="15883" width="8.77734375" style="30" customWidth="1"/>
    <col min="15884" max="15884" width="91.21875" style="30" customWidth="1"/>
    <col min="15885" max="15885" width="11.44140625" style="30" customWidth="1"/>
    <col min="15886" max="15886" width="44" style="30" customWidth="1"/>
    <col min="15887" max="16138" width="9.21875" style="30"/>
    <col min="16139" max="16139" width="8.77734375" style="30" customWidth="1"/>
    <col min="16140" max="16140" width="91.21875" style="30" customWidth="1"/>
    <col min="16141" max="16141" width="11.44140625" style="30" customWidth="1"/>
    <col min="16142" max="16142" width="44" style="30" customWidth="1"/>
    <col min="16143" max="16384" width="9.21875" style="30"/>
  </cols>
  <sheetData>
    <row r="1" spans="1:21" x14ac:dyDescent="0.3">
      <c r="E1" s="150"/>
      <c r="F1" s="28"/>
      <c r="G1" s="28"/>
      <c r="H1" s="28"/>
      <c r="I1" s="45"/>
      <c r="J1" s="45"/>
      <c r="K1" s="151"/>
    </row>
    <row r="2" spans="1:21" x14ac:dyDescent="0.25">
      <c r="A2" s="2" t="s">
        <v>147</v>
      </c>
      <c r="B2" s="2"/>
      <c r="C2" s="116"/>
      <c r="D2" s="146"/>
      <c r="E2" s="84"/>
      <c r="F2" s="2"/>
      <c r="G2" s="2"/>
      <c r="H2" s="2"/>
      <c r="I2" s="44"/>
      <c r="J2" s="44"/>
      <c r="K2" s="147"/>
      <c r="L2" s="117"/>
    </row>
    <row r="3" spans="1:21" x14ac:dyDescent="0.25">
      <c r="A3" s="2" t="s">
        <v>55</v>
      </c>
      <c r="B3" s="2"/>
      <c r="C3" s="116"/>
      <c r="D3" s="146"/>
      <c r="E3" s="84"/>
      <c r="F3" s="2"/>
      <c r="G3" s="2"/>
      <c r="H3" s="2"/>
      <c r="I3" s="44"/>
      <c r="J3" s="44"/>
      <c r="K3" s="147"/>
      <c r="L3" s="117"/>
    </row>
    <row r="4" spans="1:21" s="33" customFormat="1" ht="21.6" x14ac:dyDescent="0.3">
      <c r="A4" s="230" t="s">
        <v>56</v>
      </c>
      <c r="B4" s="31"/>
      <c r="C4" s="118"/>
      <c r="D4" s="148"/>
      <c r="E4" s="85"/>
      <c r="F4" s="31"/>
      <c r="G4" s="31"/>
      <c r="H4" s="31"/>
      <c r="I4" s="46"/>
      <c r="J4" s="46"/>
      <c r="K4" s="149"/>
      <c r="L4" s="119"/>
      <c r="M4" s="373"/>
      <c r="N4" s="32"/>
      <c r="O4" s="32"/>
    </row>
    <row r="5" spans="1:21" x14ac:dyDescent="0.3">
      <c r="D5" s="150"/>
      <c r="E5" s="86"/>
      <c r="F5" s="28"/>
      <c r="G5" s="28"/>
      <c r="H5" s="28"/>
      <c r="I5" s="45"/>
      <c r="J5" s="45"/>
      <c r="K5" s="151"/>
    </row>
    <row r="6" spans="1:21" x14ac:dyDescent="0.25">
      <c r="A6" s="34"/>
      <c r="B6" s="34"/>
      <c r="C6" s="122" t="s">
        <v>57</v>
      </c>
      <c r="D6" s="110"/>
      <c r="E6" s="153"/>
      <c r="F6" s="34"/>
      <c r="G6" s="34"/>
      <c r="H6" s="34"/>
      <c r="I6" s="82"/>
      <c r="J6" s="82"/>
      <c r="K6" s="152"/>
      <c r="L6" s="121"/>
      <c r="M6" s="374"/>
      <c r="N6" s="35"/>
      <c r="O6" s="35"/>
      <c r="P6" s="36"/>
      <c r="Q6" s="36"/>
      <c r="R6" s="36"/>
      <c r="S6" s="36"/>
      <c r="T6" s="36"/>
      <c r="U6" s="36"/>
    </row>
    <row r="7" spans="1:21" x14ac:dyDescent="0.25">
      <c r="A7" s="34"/>
      <c r="B7" s="34"/>
      <c r="C7" s="120"/>
      <c r="D7" s="87"/>
      <c r="E7" s="94"/>
      <c r="F7" s="34"/>
      <c r="G7" s="34"/>
      <c r="H7" s="34"/>
      <c r="I7" s="82"/>
      <c r="J7" s="82"/>
      <c r="K7" s="152"/>
      <c r="L7" s="121"/>
      <c r="M7" s="374"/>
      <c r="N7" s="35"/>
      <c r="O7" s="35"/>
      <c r="P7" s="36"/>
      <c r="Q7" s="36"/>
      <c r="R7" s="36"/>
      <c r="S7" s="36"/>
      <c r="T7" s="36"/>
      <c r="U7" s="36"/>
    </row>
    <row r="8" spans="1:21" s="54" customFormat="1" ht="27" customHeight="1" x14ac:dyDescent="0.3">
      <c r="A8" s="336" t="s">
        <v>58</v>
      </c>
      <c r="B8" s="337"/>
      <c r="C8" s="61" t="s">
        <v>59</v>
      </c>
      <c r="D8" s="154" t="s">
        <v>60</v>
      </c>
      <c r="E8" s="338" t="s">
        <v>61</v>
      </c>
      <c r="F8" s="339"/>
      <c r="G8" s="157" t="s">
        <v>62</v>
      </c>
      <c r="H8" s="155"/>
      <c r="I8" s="156" t="s">
        <v>63</v>
      </c>
      <c r="J8" s="156" t="s">
        <v>64</v>
      </c>
      <c r="K8" s="156" t="s">
        <v>65</v>
      </c>
      <c r="L8" s="123" t="s">
        <v>66</v>
      </c>
      <c r="M8" s="375"/>
      <c r="N8" s="62"/>
      <c r="O8" s="62"/>
      <c r="P8" s="63"/>
      <c r="Q8" s="63"/>
      <c r="R8" s="63"/>
      <c r="S8" s="63"/>
      <c r="T8" s="63"/>
      <c r="U8" s="63"/>
    </row>
    <row r="9" spans="1:21" s="54" customFormat="1" ht="27" customHeight="1" x14ac:dyDescent="0.3">
      <c r="A9" s="69"/>
      <c r="B9" s="69"/>
      <c r="C9" s="70"/>
      <c r="D9" s="124"/>
      <c r="E9" s="124"/>
      <c r="F9" s="88"/>
      <c r="G9" s="78"/>
      <c r="H9" s="78"/>
      <c r="I9" s="79" t="s">
        <v>67</v>
      </c>
      <c r="J9" s="79" t="s">
        <v>67</v>
      </c>
      <c r="K9" s="79" t="s">
        <v>67</v>
      </c>
      <c r="L9" s="125"/>
      <c r="M9" s="375"/>
      <c r="N9" s="62"/>
      <c r="O9" s="62"/>
      <c r="P9" s="63"/>
      <c r="Q9" s="63"/>
      <c r="R9" s="63"/>
      <c r="S9" s="63"/>
      <c r="T9" s="63"/>
      <c r="U9" s="63"/>
    </row>
    <row r="10" spans="1:21" s="54" customFormat="1" ht="16.05" customHeight="1" x14ac:dyDescent="0.3">
      <c r="A10" s="69"/>
      <c r="B10" s="69"/>
      <c r="C10" s="126"/>
      <c r="D10" s="127"/>
      <c r="E10" s="128"/>
      <c r="F10" s="89"/>
      <c r="G10" s="73"/>
      <c r="H10" s="73"/>
      <c r="I10" s="74"/>
      <c r="J10" s="74"/>
      <c r="K10" s="71"/>
      <c r="L10" s="123"/>
      <c r="M10" s="375"/>
      <c r="N10" s="62"/>
      <c r="O10" s="62"/>
      <c r="P10" s="63"/>
      <c r="Q10" s="63"/>
      <c r="R10" s="63"/>
      <c r="S10" s="63"/>
      <c r="T10" s="63"/>
      <c r="U10" s="63"/>
    </row>
    <row r="11" spans="1:21" s="351" customFormat="1" ht="16.05" customHeight="1" x14ac:dyDescent="0.3">
      <c r="A11" s="340">
        <v>0</v>
      </c>
      <c r="B11" s="341"/>
      <c r="C11" s="342" t="s">
        <v>199</v>
      </c>
      <c r="D11" s="343"/>
      <c r="E11" s="344"/>
      <c r="F11" s="345"/>
      <c r="G11" s="346"/>
      <c r="H11" s="346"/>
      <c r="I11" s="347"/>
      <c r="J11" s="347"/>
      <c r="K11" s="347">
        <f>SUM(J11:J18)</f>
        <v>205000</v>
      </c>
      <c r="L11" s="348"/>
      <c r="M11" s="375"/>
      <c r="N11" s="349"/>
      <c r="O11" s="349"/>
      <c r="P11" s="350"/>
      <c r="Q11" s="350"/>
      <c r="R11" s="350"/>
      <c r="S11" s="350"/>
      <c r="T11" s="350"/>
      <c r="U11" s="350"/>
    </row>
    <row r="12" spans="1:21" s="233" customFormat="1" ht="11.55" customHeight="1" x14ac:dyDescent="0.3">
      <c r="A12" s="245"/>
      <c r="B12" s="69"/>
      <c r="C12" s="241"/>
      <c r="D12" s="242"/>
      <c r="E12" s="128"/>
      <c r="F12" s="246"/>
      <c r="G12" s="70"/>
      <c r="H12" s="70"/>
      <c r="I12" s="247"/>
      <c r="J12" s="247"/>
      <c r="K12" s="247"/>
      <c r="L12" s="248"/>
      <c r="M12" s="375"/>
      <c r="N12" s="231"/>
      <c r="O12" s="231"/>
      <c r="P12" s="232"/>
      <c r="Q12" s="232"/>
      <c r="R12" s="232"/>
      <c r="S12" s="232"/>
      <c r="T12" s="232"/>
      <c r="U12" s="232"/>
    </row>
    <row r="13" spans="1:21" s="236" customFormat="1" ht="16.05" customHeight="1" x14ac:dyDescent="0.3">
      <c r="A13" s="249">
        <v>0.1</v>
      </c>
      <c r="B13" s="250"/>
      <c r="C13" s="251" t="s">
        <v>199</v>
      </c>
      <c r="D13" s="252"/>
      <c r="E13" s="128"/>
      <c r="F13" s="253"/>
      <c r="G13" s="75"/>
      <c r="H13" s="75"/>
      <c r="I13" s="254"/>
      <c r="J13" s="255"/>
      <c r="K13" s="255"/>
      <c r="L13" s="255"/>
      <c r="M13" s="374"/>
      <c r="N13" s="234"/>
      <c r="O13" s="234"/>
      <c r="P13" s="235"/>
      <c r="Q13" s="235"/>
      <c r="R13" s="235"/>
      <c r="S13" s="235"/>
      <c r="T13" s="235"/>
      <c r="U13" s="235"/>
    </row>
    <row r="14" spans="1:21" s="236" customFormat="1" ht="16.05" customHeight="1" x14ac:dyDescent="0.3">
      <c r="A14" s="256"/>
      <c r="B14" s="250"/>
      <c r="C14" s="251"/>
      <c r="D14" s="257"/>
      <c r="E14" s="128"/>
      <c r="F14" s="258"/>
      <c r="G14" s="75"/>
      <c r="H14" s="75"/>
      <c r="I14" s="254"/>
      <c r="J14" s="255"/>
      <c r="K14" s="255"/>
      <c r="L14" s="135"/>
      <c r="M14" s="374"/>
      <c r="N14" s="234"/>
      <c r="O14" s="234"/>
      <c r="P14" s="235"/>
      <c r="Q14" s="235"/>
      <c r="R14" s="235"/>
      <c r="S14" s="235"/>
      <c r="T14" s="235"/>
      <c r="U14" s="235"/>
    </row>
    <row r="15" spans="1:21" s="236" customFormat="1" x14ac:dyDescent="0.25">
      <c r="A15" s="259" t="s">
        <v>196</v>
      </c>
      <c r="B15" s="250"/>
      <c r="C15" s="38" t="s">
        <v>197</v>
      </c>
      <c r="D15" s="109"/>
      <c r="E15" s="128"/>
      <c r="F15" s="260">
        <v>1</v>
      </c>
      <c r="G15" s="244" t="s">
        <v>94</v>
      </c>
      <c r="H15" s="244"/>
      <c r="I15" s="261">
        <v>150000</v>
      </c>
      <c r="J15" s="262">
        <f>F15*I15</f>
        <v>150000</v>
      </c>
      <c r="K15" s="263"/>
      <c r="L15" s="135" t="s">
        <v>195</v>
      </c>
      <c r="M15" s="374"/>
      <c r="N15" s="234"/>
      <c r="O15" s="234"/>
      <c r="P15" s="235"/>
      <c r="Q15" s="235"/>
      <c r="R15" s="235"/>
      <c r="S15" s="235"/>
      <c r="T15" s="235"/>
      <c r="U15" s="235"/>
    </row>
    <row r="16" spans="1:21" s="236" customFormat="1" ht="16.05" customHeight="1" x14ac:dyDescent="0.3">
      <c r="A16" s="256"/>
      <c r="B16" s="250"/>
      <c r="C16" s="251"/>
      <c r="D16" s="257"/>
      <c r="E16" s="128"/>
      <c r="F16" s="258"/>
      <c r="G16" s="75"/>
      <c r="H16" s="75"/>
      <c r="I16" s="254"/>
      <c r="J16" s="255"/>
      <c r="K16" s="255"/>
      <c r="L16" s="135"/>
      <c r="M16" s="374"/>
      <c r="N16" s="234"/>
      <c r="O16" s="234"/>
      <c r="P16" s="235"/>
      <c r="Q16" s="235"/>
      <c r="R16" s="235"/>
      <c r="S16" s="235"/>
      <c r="T16" s="235"/>
      <c r="U16" s="235"/>
    </row>
    <row r="17" spans="1:21" s="236" customFormat="1" x14ac:dyDescent="0.25">
      <c r="A17" s="259" t="s">
        <v>196</v>
      </c>
      <c r="B17" s="250"/>
      <c r="C17" s="38" t="s">
        <v>198</v>
      </c>
      <c r="D17" s="109"/>
      <c r="E17" s="128"/>
      <c r="F17" s="260">
        <v>1</v>
      </c>
      <c r="G17" s="244" t="s">
        <v>94</v>
      </c>
      <c r="H17" s="244"/>
      <c r="I17" s="261">
        <v>55000</v>
      </c>
      <c r="J17" s="262">
        <f>F17*I17</f>
        <v>55000</v>
      </c>
      <c r="K17" s="263"/>
      <c r="L17" s="135" t="s">
        <v>195</v>
      </c>
      <c r="M17" s="374"/>
      <c r="N17" s="234"/>
      <c r="O17" s="234"/>
      <c r="P17" s="235"/>
      <c r="Q17" s="235"/>
      <c r="R17" s="235"/>
      <c r="S17" s="235"/>
      <c r="T17" s="235"/>
      <c r="U17" s="235"/>
    </row>
    <row r="18" spans="1:21" ht="18.600000000000001" customHeight="1" x14ac:dyDescent="0.3">
      <c r="A18" s="256"/>
      <c r="B18" s="250"/>
      <c r="C18" s="38"/>
      <c r="D18" s="109"/>
      <c r="E18" s="128"/>
      <c r="F18" s="90"/>
      <c r="G18" s="264"/>
      <c r="H18" s="264"/>
      <c r="I18" s="265"/>
      <c r="J18" s="266"/>
      <c r="K18" s="263"/>
      <c r="L18" s="135"/>
      <c r="M18" s="374"/>
      <c r="N18" s="35"/>
      <c r="O18" s="35"/>
      <c r="P18" s="36"/>
      <c r="Q18" s="36"/>
      <c r="R18" s="36"/>
      <c r="S18" s="36"/>
      <c r="T18" s="36"/>
      <c r="U18" s="36"/>
    </row>
    <row r="19" spans="1:21" s="351" customFormat="1" ht="16.05" customHeight="1" x14ac:dyDescent="0.3">
      <c r="A19" s="340">
        <v>1</v>
      </c>
      <c r="B19" s="341"/>
      <c r="C19" s="342" t="s">
        <v>68</v>
      </c>
      <c r="D19" s="343"/>
      <c r="E19" s="344"/>
      <c r="F19" s="345"/>
      <c r="G19" s="346"/>
      <c r="H19" s="346"/>
      <c r="I19" s="347"/>
      <c r="J19" s="347"/>
      <c r="K19" s="347">
        <f>SUM(J19:J24)</f>
        <v>404250</v>
      </c>
      <c r="L19" s="348"/>
      <c r="M19" s="375"/>
      <c r="N19" s="349"/>
      <c r="O19" s="349"/>
      <c r="P19" s="350"/>
      <c r="Q19" s="350"/>
      <c r="R19" s="350"/>
      <c r="S19" s="350"/>
      <c r="T19" s="350"/>
      <c r="U19" s="350"/>
    </row>
    <row r="20" spans="1:21" s="233" customFormat="1" ht="11.55" customHeight="1" x14ac:dyDescent="0.3">
      <c r="A20" s="245"/>
      <c r="B20" s="69"/>
      <c r="C20" s="241"/>
      <c r="D20" s="242"/>
      <c r="E20" s="128"/>
      <c r="F20" s="246"/>
      <c r="G20" s="70"/>
      <c r="H20" s="70"/>
      <c r="I20" s="247"/>
      <c r="J20" s="247"/>
      <c r="K20" s="247"/>
      <c r="L20" s="248"/>
      <c r="M20" s="375"/>
      <c r="N20" s="231"/>
      <c r="O20" s="231"/>
      <c r="P20" s="232"/>
      <c r="Q20" s="232"/>
      <c r="R20" s="232"/>
      <c r="S20" s="232"/>
      <c r="T20" s="232"/>
      <c r="U20" s="232"/>
    </row>
    <row r="21" spans="1:21" s="236" customFormat="1" ht="16.05" customHeight="1" x14ac:dyDescent="0.3">
      <c r="A21" s="249">
        <v>1.1000000000000001</v>
      </c>
      <c r="B21" s="250"/>
      <c r="C21" s="251" t="s">
        <v>69</v>
      </c>
      <c r="D21" s="252"/>
      <c r="E21" s="128">
        <f>ROUNDUP(SUM(26.54+(0.5*2)),0)</f>
        <v>28</v>
      </c>
      <c r="F21" s="253"/>
      <c r="G21" s="75"/>
      <c r="H21" s="75"/>
      <c r="I21" s="254"/>
      <c r="J21" s="255"/>
      <c r="K21" s="255"/>
      <c r="L21" s="255"/>
      <c r="M21" s="374"/>
      <c r="N21" s="234"/>
      <c r="O21" s="234"/>
      <c r="P21" s="235"/>
      <c r="Q21" s="235"/>
      <c r="R21" s="235"/>
      <c r="S21" s="235"/>
      <c r="T21" s="235"/>
      <c r="U21" s="235"/>
    </row>
    <row r="22" spans="1:21" s="236" customFormat="1" ht="16.05" customHeight="1" x14ac:dyDescent="0.3">
      <c r="A22" s="249"/>
      <c r="B22" s="250"/>
      <c r="C22" s="251"/>
      <c r="D22" s="257"/>
      <c r="E22" s="267">
        <f>ROUNDUP(SUM(75.98+(0.5*2)),0)</f>
        <v>77</v>
      </c>
      <c r="F22" s="268">
        <f>(E21*E22)</f>
        <v>2156</v>
      </c>
      <c r="G22" s="75"/>
      <c r="H22" s="75"/>
      <c r="I22" s="254"/>
      <c r="J22" s="255"/>
      <c r="K22" s="255"/>
      <c r="L22" s="135"/>
      <c r="M22" s="374"/>
      <c r="N22" s="234"/>
      <c r="O22" s="234"/>
      <c r="P22" s="235"/>
      <c r="Q22" s="235"/>
      <c r="R22" s="235"/>
      <c r="S22" s="235"/>
      <c r="T22" s="235"/>
      <c r="U22" s="235"/>
    </row>
    <row r="23" spans="1:21" s="236" customFormat="1" ht="16.05" customHeight="1" x14ac:dyDescent="0.3">
      <c r="A23" s="256"/>
      <c r="B23" s="250"/>
      <c r="C23" s="251"/>
      <c r="D23" s="257"/>
      <c r="E23" s="128"/>
      <c r="F23" s="258">
        <f>F22</f>
        <v>2156</v>
      </c>
      <c r="G23" s="75"/>
      <c r="H23" s="75"/>
      <c r="I23" s="254"/>
      <c r="J23" s="255"/>
      <c r="K23" s="255"/>
      <c r="L23" s="135"/>
      <c r="M23" s="374"/>
      <c r="N23" s="234"/>
      <c r="O23" s="234"/>
      <c r="P23" s="235"/>
      <c r="Q23" s="235"/>
      <c r="R23" s="235"/>
      <c r="S23" s="235"/>
      <c r="T23" s="235"/>
      <c r="U23" s="235"/>
    </row>
    <row r="24" spans="1:21" s="236" customFormat="1" ht="26.4" x14ac:dyDescent="0.25">
      <c r="A24" s="259" t="s">
        <v>70</v>
      </c>
      <c r="B24" s="250"/>
      <c r="C24" s="38" t="s">
        <v>149</v>
      </c>
      <c r="D24" s="109"/>
      <c r="E24" s="128"/>
      <c r="F24" s="260">
        <f>ROUND(F23,0)</f>
        <v>2156</v>
      </c>
      <c r="G24" s="244" t="s">
        <v>71</v>
      </c>
      <c r="H24" s="244"/>
      <c r="I24" s="261">
        <v>187.5</v>
      </c>
      <c r="J24" s="262">
        <f>F24*I24</f>
        <v>404250</v>
      </c>
      <c r="K24" s="263"/>
      <c r="L24" s="135" t="s">
        <v>153</v>
      </c>
      <c r="M24" s="374"/>
      <c r="N24" s="234"/>
      <c r="O24" s="234"/>
      <c r="P24" s="235"/>
      <c r="Q24" s="235"/>
      <c r="R24" s="235"/>
      <c r="S24" s="235"/>
      <c r="T24" s="235"/>
      <c r="U24" s="235"/>
    </row>
    <row r="25" spans="1:21" ht="18.600000000000001" customHeight="1" x14ac:dyDescent="0.3">
      <c r="A25" s="256"/>
      <c r="B25" s="250"/>
      <c r="C25" s="38"/>
      <c r="D25" s="109"/>
      <c r="E25" s="128"/>
      <c r="F25" s="90"/>
      <c r="G25" s="264"/>
      <c r="H25" s="264"/>
      <c r="I25" s="265"/>
      <c r="J25" s="266"/>
      <c r="K25" s="263"/>
      <c r="L25" s="135"/>
      <c r="M25" s="374"/>
      <c r="N25" s="35"/>
      <c r="O25" s="35"/>
      <c r="P25" s="36"/>
      <c r="Q25" s="36"/>
      <c r="R25" s="36"/>
      <c r="S25" s="36"/>
      <c r="T25" s="36"/>
      <c r="U25" s="36"/>
    </row>
    <row r="26" spans="1:21" s="361" customFormat="1" ht="16.05" customHeight="1" x14ac:dyDescent="0.25">
      <c r="A26" s="364">
        <v>2</v>
      </c>
      <c r="B26" s="365"/>
      <c r="C26" s="342" t="s">
        <v>72</v>
      </c>
      <c r="D26" s="343"/>
      <c r="E26" s="344"/>
      <c r="F26" s="353"/>
      <c r="G26" s="354"/>
      <c r="H26" s="354"/>
      <c r="I26" s="355"/>
      <c r="J26" s="356"/>
      <c r="K26" s="357">
        <f>SUM(J26:J163)</f>
        <v>3032437.5</v>
      </c>
      <c r="L26" s="358"/>
      <c r="M26" s="374"/>
      <c r="N26" s="359"/>
      <c r="O26" s="359"/>
      <c r="P26" s="360"/>
      <c r="Q26" s="360"/>
      <c r="R26" s="360"/>
      <c r="S26" s="360"/>
      <c r="T26" s="360"/>
      <c r="U26" s="360"/>
    </row>
    <row r="27" spans="1:21" x14ac:dyDescent="0.25">
      <c r="A27" s="92"/>
      <c r="B27" s="269"/>
      <c r="C27" s="241"/>
      <c r="D27" s="242"/>
      <c r="E27" s="128"/>
      <c r="F27" s="253"/>
      <c r="G27" s="77"/>
      <c r="H27" s="77"/>
      <c r="I27" s="50"/>
      <c r="J27" s="51"/>
      <c r="K27" s="52"/>
      <c r="L27" s="129"/>
      <c r="M27" s="374"/>
      <c r="N27" s="35"/>
      <c r="O27" s="35"/>
      <c r="P27" s="36"/>
      <c r="Q27" s="36"/>
      <c r="R27" s="36"/>
      <c r="S27" s="36"/>
      <c r="T27" s="36"/>
      <c r="U27" s="36"/>
    </row>
    <row r="28" spans="1:21" x14ac:dyDescent="0.25">
      <c r="A28" s="240">
        <v>2.1</v>
      </c>
      <c r="B28" s="269"/>
      <c r="C28" s="241" t="s">
        <v>151</v>
      </c>
      <c r="D28" s="252"/>
      <c r="E28" s="128">
        <f>ROUNDUP(SUM(26.54-(0.5*2)),0)</f>
        <v>26</v>
      </c>
      <c r="F28" s="253"/>
      <c r="G28" s="77"/>
      <c r="H28" s="77"/>
      <c r="I28" s="50"/>
      <c r="J28" s="51"/>
      <c r="K28" s="52"/>
      <c r="L28" s="129"/>
      <c r="M28" s="374"/>
      <c r="N28" s="35"/>
      <c r="O28" s="35"/>
      <c r="P28" s="36"/>
      <c r="Q28" s="36"/>
      <c r="R28" s="36"/>
      <c r="S28" s="36"/>
      <c r="T28" s="36"/>
      <c r="U28" s="36"/>
    </row>
    <row r="29" spans="1:21" x14ac:dyDescent="0.25">
      <c r="A29" s="92"/>
      <c r="B29" s="269"/>
      <c r="C29" s="38"/>
      <c r="D29" s="257"/>
      <c r="E29" s="267">
        <f>ROUNDUP(SUM(75.98-(0.5*2)),0)</f>
        <v>75</v>
      </c>
      <c r="F29" s="268">
        <f>(E28*E29)</f>
        <v>1950</v>
      </c>
      <c r="G29" s="77"/>
      <c r="H29" s="77"/>
      <c r="I29" s="50"/>
      <c r="J29" s="51"/>
      <c r="K29" s="52"/>
      <c r="L29" s="129"/>
      <c r="M29" s="374"/>
      <c r="N29" s="35"/>
      <c r="O29" s="35"/>
      <c r="P29" s="36"/>
      <c r="Q29" s="36"/>
      <c r="R29" s="36"/>
      <c r="S29" s="36"/>
      <c r="T29" s="36"/>
      <c r="U29" s="36"/>
    </row>
    <row r="30" spans="1:21" x14ac:dyDescent="0.25">
      <c r="A30" s="92"/>
      <c r="B30" s="269"/>
      <c r="C30" s="38"/>
      <c r="D30" s="257"/>
      <c r="E30" s="128"/>
      <c r="F30" s="258">
        <f>F29</f>
        <v>1950</v>
      </c>
      <c r="G30" s="77"/>
      <c r="H30" s="77"/>
      <c r="I30" s="50"/>
      <c r="J30" s="51"/>
      <c r="K30" s="52"/>
      <c r="L30" s="129"/>
      <c r="M30" s="374"/>
      <c r="N30" s="35"/>
      <c r="O30" s="35"/>
      <c r="P30" s="36"/>
      <c r="Q30" s="36"/>
      <c r="R30" s="36"/>
      <c r="S30" s="36"/>
      <c r="T30" s="36"/>
      <c r="U30" s="36"/>
    </row>
    <row r="31" spans="1:21" x14ac:dyDescent="0.25">
      <c r="A31" s="92"/>
      <c r="B31" s="269"/>
      <c r="C31" s="38"/>
      <c r="D31" s="109"/>
      <c r="E31" s="109"/>
      <c r="F31" s="91"/>
      <c r="G31" s="77"/>
      <c r="H31" s="77"/>
      <c r="I31" s="50"/>
      <c r="J31" s="51"/>
      <c r="K31" s="52"/>
      <c r="L31" s="129"/>
      <c r="M31" s="374"/>
      <c r="N31" s="35"/>
      <c r="O31" s="35"/>
      <c r="P31" s="36"/>
      <c r="Q31" s="36"/>
      <c r="R31" s="36"/>
      <c r="S31" s="36"/>
      <c r="T31" s="36"/>
      <c r="U31" s="36"/>
    </row>
    <row r="32" spans="1:21" ht="26.4" x14ac:dyDescent="0.25">
      <c r="A32" s="270" t="s">
        <v>150</v>
      </c>
      <c r="B32" s="269"/>
      <c r="C32" s="38" t="s">
        <v>152</v>
      </c>
      <c r="D32" s="109"/>
      <c r="E32" s="109"/>
      <c r="F32" s="260">
        <f>ROUND(F30,0)</f>
        <v>1950</v>
      </c>
      <c r="G32" s="244" t="s">
        <v>71</v>
      </c>
      <c r="H32" s="244"/>
      <c r="I32" s="50">
        <v>300</v>
      </c>
      <c r="J32" s="51">
        <f>F32*I32</f>
        <v>585000</v>
      </c>
      <c r="K32" s="52"/>
      <c r="L32" s="135" t="s">
        <v>156</v>
      </c>
      <c r="M32" s="374"/>
      <c r="N32" s="35"/>
      <c r="O32" s="35"/>
      <c r="P32" s="36"/>
      <c r="Q32" s="36"/>
      <c r="R32" s="36"/>
      <c r="S32" s="36"/>
      <c r="T32" s="36"/>
      <c r="U32" s="36"/>
    </row>
    <row r="33" spans="1:21" x14ac:dyDescent="0.25">
      <c r="A33" s="270"/>
      <c r="B33" s="269"/>
      <c r="C33" s="38"/>
      <c r="D33" s="109"/>
      <c r="E33" s="109"/>
      <c r="F33" s="91"/>
      <c r="G33" s="244"/>
      <c r="H33" s="244"/>
      <c r="I33" s="50"/>
      <c r="J33" s="51"/>
      <c r="K33" s="52"/>
      <c r="L33" s="271"/>
      <c r="M33" s="374"/>
      <c r="N33" s="35"/>
      <c r="O33" s="35"/>
      <c r="P33" s="36"/>
      <c r="Q33" s="36"/>
      <c r="R33" s="36"/>
      <c r="S33" s="36"/>
      <c r="T33" s="36"/>
      <c r="U33" s="36"/>
    </row>
    <row r="34" spans="1:21" x14ac:dyDescent="0.25">
      <c r="A34" s="240">
        <v>2.2000000000000002</v>
      </c>
      <c r="B34" s="269"/>
      <c r="C34" s="241" t="s">
        <v>73</v>
      </c>
      <c r="D34" s="252"/>
      <c r="E34" s="128">
        <v>562.86</v>
      </c>
      <c r="F34" s="253"/>
      <c r="G34" s="77"/>
      <c r="H34" s="77"/>
      <c r="I34" s="50"/>
      <c r="J34" s="51"/>
      <c r="K34" s="52"/>
      <c r="L34" s="129"/>
      <c r="M34" s="374"/>
      <c r="N34" s="35"/>
      <c r="O34" s="35"/>
      <c r="P34" s="36"/>
      <c r="Q34" s="36"/>
      <c r="R34" s="36"/>
      <c r="S34" s="36"/>
      <c r="T34" s="36"/>
      <c r="U34" s="36"/>
    </row>
    <row r="35" spans="1:21" x14ac:dyDescent="0.25">
      <c r="A35" s="92"/>
      <c r="B35" s="269"/>
      <c r="C35" s="38"/>
      <c r="D35" s="257"/>
      <c r="E35" s="128">
        <v>178.91</v>
      </c>
      <c r="F35" s="253"/>
      <c r="G35" s="77"/>
      <c r="H35" s="77"/>
      <c r="I35" s="50"/>
      <c r="J35" s="51"/>
      <c r="K35" s="52"/>
      <c r="L35" s="129"/>
      <c r="M35" s="374"/>
      <c r="N35" s="35"/>
      <c r="O35" s="35"/>
      <c r="P35" s="36"/>
      <c r="Q35" s="36"/>
      <c r="R35" s="36"/>
      <c r="S35" s="36"/>
      <c r="T35" s="36"/>
      <c r="U35" s="36"/>
    </row>
    <row r="36" spans="1:21" x14ac:dyDescent="0.25">
      <c r="A36" s="92"/>
      <c r="B36" s="269"/>
      <c r="C36" s="38"/>
      <c r="D36" s="257"/>
      <c r="E36" s="267">
        <f>516.78-(3.07*2)</f>
        <v>510.64</v>
      </c>
      <c r="F36" s="268">
        <f>(E34+E35+E36)</f>
        <v>1252.4099999999999</v>
      </c>
      <c r="G36" s="77"/>
      <c r="H36" s="77"/>
      <c r="I36" s="50"/>
      <c r="J36" s="51"/>
      <c r="K36" s="52"/>
      <c r="L36" s="129"/>
      <c r="M36" s="374"/>
      <c r="N36" s="35"/>
      <c r="O36" s="35"/>
      <c r="P36" s="36"/>
      <c r="Q36" s="36"/>
      <c r="R36" s="36"/>
      <c r="S36" s="36"/>
      <c r="T36" s="36"/>
      <c r="U36" s="36"/>
    </row>
    <row r="37" spans="1:21" x14ac:dyDescent="0.25">
      <c r="A37" s="92"/>
      <c r="B37" s="269"/>
      <c r="C37" s="38"/>
      <c r="D37" s="257"/>
      <c r="E37" s="128"/>
      <c r="F37" s="258">
        <f>F36</f>
        <v>1252.4099999999999</v>
      </c>
      <c r="G37" s="77"/>
      <c r="H37" s="77"/>
      <c r="I37" s="50"/>
      <c r="J37" s="51"/>
      <c r="K37" s="52"/>
      <c r="L37" s="129"/>
      <c r="M37" s="374"/>
      <c r="N37" s="35"/>
      <c r="O37" s="35"/>
      <c r="P37" s="36"/>
      <c r="Q37" s="36"/>
      <c r="R37" s="36"/>
      <c r="S37" s="36"/>
      <c r="T37" s="36"/>
      <c r="U37" s="36"/>
    </row>
    <row r="38" spans="1:21" x14ac:dyDescent="0.25">
      <c r="A38" s="92"/>
      <c r="B38" s="269"/>
      <c r="C38" s="38"/>
      <c r="D38" s="109"/>
      <c r="E38" s="109"/>
      <c r="F38" s="91"/>
      <c r="G38" s="77"/>
      <c r="H38" s="77"/>
      <c r="I38" s="50"/>
      <c r="J38" s="51"/>
      <c r="K38" s="52"/>
      <c r="L38" s="129"/>
      <c r="M38" s="374"/>
      <c r="N38" s="35"/>
      <c r="O38" s="35"/>
      <c r="P38" s="36"/>
      <c r="Q38" s="36"/>
      <c r="R38" s="36"/>
      <c r="S38" s="36"/>
      <c r="T38" s="36"/>
      <c r="U38" s="36"/>
    </row>
    <row r="39" spans="1:21" ht="15.6" x14ac:dyDescent="0.25">
      <c r="A39" s="270" t="s">
        <v>74</v>
      </c>
      <c r="B39" s="269"/>
      <c r="C39" s="38" t="s">
        <v>224</v>
      </c>
      <c r="D39" s="109"/>
      <c r="E39" s="109"/>
      <c r="F39" s="260">
        <f>ROUND(F37,0)</f>
        <v>1252</v>
      </c>
      <c r="G39" s="244" t="s">
        <v>71</v>
      </c>
      <c r="H39" s="244"/>
      <c r="I39" s="50" t="s">
        <v>154</v>
      </c>
      <c r="J39" s="51" t="s">
        <v>154</v>
      </c>
      <c r="K39" s="52"/>
      <c r="L39" s="271" t="s">
        <v>155</v>
      </c>
      <c r="M39" s="374"/>
      <c r="N39" s="35"/>
      <c r="O39" s="35"/>
      <c r="P39" s="36"/>
      <c r="Q39" s="36"/>
      <c r="R39" s="36"/>
      <c r="S39" s="36"/>
      <c r="T39" s="36"/>
      <c r="U39" s="36"/>
    </row>
    <row r="40" spans="1:21" x14ac:dyDescent="0.25">
      <c r="A40" s="270"/>
      <c r="B40" s="269"/>
      <c r="C40" s="38"/>
      <c r="D40" s="109"/>
      <c r="E40" s="109"/>
      <c r="F40" s="91"/>
      <c r="G40" s="244"/>
      <c r="H40" s="244"/>
      <c r="I40" s="50"/>
      <c r="J40" s="51"/>
      <c r="K40" s="52"/>
      <c r="L40" s="271"/>
      <c r="M40" s="374"/>
      <c r="N40" s="35"/>
      <c r="O40" s="35"/>
      <c r="P40" s="36"/>
      <c r="Q40" s="36"/>
      <c r="R40" s="36"/>
      <c r="S40" s="36"/>
      <c r="T40" s="36"/>
      <c r="U40" s="36"/>
    </row>
    <row r="41" spans="1:21" x14ac:dyDescent="0.25">
      <c r="A41" s="240">
        <v>2.2999999999999998</v>
      </c>
      <c r="B41" s="269"/>
      <c r="C41" s="241" t="s">
        <v>75</v>
      </c>
      <c r="D41" s="252">
        <v>2</v>
      </c>
      <c r="E41" s="128">
        <v>13.57</v>
      </c>
      <c r="F41" s="253"/>
      <c r="G41" s="77"/>
      <c r="H41" s="77"/>
      <c r="I41" s="50"/>
      <c r="J41" s="51"/>
      <c r="K41" s="52"/>
      <c r="L41" s="271"/>
      <c r="M41" s="374"/>
      <c r="N41" s="35"/>
      <c r="O41" s="35"/>
      <c r="P41" s="36"/>
      <c r="Q41" s="36"/>
      <c r="R41" s="36"/>
      <c r="S41" s="36"/>
      <c r="T41" s="36"/>
      <c r="U41" s="36"/>
    </row>
    <row r="42" spans="1:21" x14ac:dyDescent="0.25">
      <c r="A42" s="240"/>
      <c r="B42" s="269"/>
      <c r="C42" s="272"/>
      <c r="D42" s="257"/>
      <c r="E42" s="267">
        <v>76</v>
      </c>
      <c r="F42" s="268">
        <f>(E41*E42)*D41</f>
        <v>2062.64</v>
      </c>
      <c r="G42" s="77"/>
      <c r="H42" s="77"/>
      <c r="I42" s="50"/>
      <c r="J42" s="51"/>
      <c r="K42" s="52"/>
      <c r="L42" s="271"/>
      <c r="M42" s="374"/>
      <c r="N42" s="35"/>
      <c r="O42" s="35"/>
      <c r="P42" s="36"/>
      <c r="Q42" s="36"/>
      <c r="R42" s="36"/>
      <c r="S42" s="36"/>
      <c r="T42" s="36"/>
      <c r="U42" s="36"/>
    </row>
    <row r="43" spans="1:21" x14ac:dyDescent="0.25">
      <c r="A43" s="240"/>
      <c r="B43" s="269"/>
      <c r="C43" s="272"/>
      <c r="D43" s="257"/>
      <c r="E43" s="128"/>
      <c r="F43" s="258">
        <f>SUM(F42)</f>
        <v>2062.64</v>
      </c>
      <c r="G43" s="77"/>
      <c r="H43" s="77"/>
      <c r="I43" s="50"/>
      <c r="J43" s="51"/>
      <c r="K43" s="52"/>
      <c r="L43" s="271"/>
      <c r="M43" s="374"/>
      <c r="N43" s="35"/>
      <c r="O43" s="35"/>
      <c r="P43" s="36"/>
      <c r="Q43" s="36"/>
      <c r="R43" s="36"/>
      <c r="S43" s="36"/>
      <c r="T43" s="36"/>
      <c r="U43" s="36"/>
    </row>
    <row r="44" spans="1:21" x14ac:dyDescent="0.25">
      <c r="A44" s="240"/>
      <c r="B44" s="269"/>
      <c r="C44" s="272"/>
      <c r="D44" s="257"/>
      <c r="E44" s="50"/>
      <c r="F44" s="258"/>
      <c r="G44" s="77"/>
      <c r="H44" s="77"/>
      <c r="I44" s="50"/>
      <c r="J44" s="51"/>
      <c r="K44" s="52"/>
      <c r="L44" s="271"/>
      <c r="M44" s="374"/>
      <c r="N44" s="35"/>
      <c r="O44" s="35"/>
      <c r="P44" s="36"/>
      <c r="Q44" s="36"/>
      <c r="R44" s="36"/>
      <c r="S44" s="36"/>
      <c r="T44" s="36"/>
      <c r="U44" s="36"/>
    </row>
    <row r="45" spans="1:21" ht="26.4" x14ac:dyDescent="0.25">
      <c r="A45" s="243" t="s">
        <v>76</v>
      </c>
      <c r="B45" s="269"/>
      <c r="C45" s="38" t="s">
        <v>157</v>
      </c>
      <c r="D45" s="109"/>
      <c r="E45" s="109"/>
      <c r="F45" s="260">
        <f>ROUND(F43,0)</f>
        <v>2063</v>
      </c>
      <c r="G45" s="244" t="s">
        <v>71</v>
      </c>
      <c r="H45" s="244"/>
      <c r="I45" s="50">
        <v>450</v>
      </c>
      <c r="J45" s="51">
        <f>F45*I45</f>
        <v>928350</v>
      </c>
      <c r="K45" s="52"/>
      <c r="L45" s="135" t="s">
        <v>161</v>
      </c>
      <c r="M45" s="374"/>
      <c r="N45" s="35"/>
      <c r="O45" s="35"/>
      <c r="P45" s="36"/>
      <c r="Q45" s="36"/>
      <c r="R45" s="36"/>
      <c r="S45" s="36"/>
      <c r="T45" s="36"/>
      <c r="U45" s="36"/>
    </row>
    <row r="46" spans="1:21" ht="16.05" customHeight="1" x14ac:dyDescent="0.25">
      <c r="A46" s="243"/>
      <c r="B46" s="269"/>
      <c r="C46" s="38"/>
      <c r="D46" s="109"/>
      <c r="E46" s="109"/>
      <c r="F46" s="91"/>
      <c r="G46" s="273"/>
      <c r="H46" s="273"/>
      <c r="I46" s="50"/>
      <c r="J46" s="51"/>
      <c r="K46" s="52"/>
      <c r="L46" s="129"/>
      <c r="M46" s="374"/>
      <c r="N46" s="35"/>
      <c r="O46" s="35"/>
      <c r="P46" s="36"/>
      <c r="Q46" s="36"/>
      <c r="R46" s="36"/>
      <c r="S46" s="36"/>
      <c r="T46" s="36"/>
      <c r="U46" s="36"/>
    </row>
    <row r="47" spans="1:21" x14ac:dyDescent="0.25">
      <c r="A47" s="240"/>
      <c r="B47" s="269"/>
      <c r="C47" s="272"/>
      <c r="D47" s="257"/>
      <c r="E47" s="267">
        <v>64</v>
      </c>
      <c r="F47" s="268">
        <f>E47</f>
        <v>64</v>
      </c>
      <c r="G47" s="77"/>
      <c r="H47" s="77"/>
      <c r="I47" s="50"/>
      <c r="J47" s="51"/>
      <c r="K47" s="52"/>
      <c r="L47" s="271"/>
      <c r="M47" s="374"/>
      <c r="N47" s="35"/>
      <c r="O47" s="35"/>
      <c r="P47" s="36"/>
      <c r="Q47" s="36"/>
      <c r="R47" s="36"/>
      <c r="S47" s="36"/>
      <c r="T47" s="36"/>
      <c r="U47" s="36"/>
    </row>
    <row r="48" spans="1:21" x14ac:dyDescent="0.25">
      <c r="A48" s="240"/>
      <c r="B48" s="269"/>
      <c r="C48" s="272"/>
      <c r="D48" s="257"/>
      <c r="E48" s="128"/>
      <c r="F48" s="258">
        <f>SUM(F47)</f>
        <v>64</v>
      </c>
      <c r="G48" s="77"/>
      <c r="H48" s="77"/>
      <c r="I48" s="50"/>
      <c r="J48" s="51"/>
      <c r="K48" s="52"/>
      <c r="L48" s="271"/>
      <c r="M48" s="374"/>
      <c r="N48" s="35"/>
      <c r="O48" s="35"/>
      <c r="P48" s="36"/>
      <c r="Q48" s="36"/>
      <c r="R48" s="36"/>
      <c r="S48" s="36"/>
      <c r="T48" s="36"/>
      <c r="U48" s="36"/>
    </row>
    <row r="49" spans="1:21" x14ac:dyDescent="0.25">
      <c r="A49" s="240"/>
      <c r="B49" s="269"/>
      <c r="C49" s="272"/>
      <c r="D49" s="257"/>
      <c r="E49" s="50"/>
      <c r="F49" s="258"/>
      <c r="G49" s="77"/>
      <c r="H49" s="77"/>
      <c r="I49" s="50"/>
      <c r="J49" s="51"/>
      <c r="K49" s="52"/>
      <c r="L49" s="271"/>
      <c r="M49" s="374"/>
      <c r="N49" s="35"/>
      <c r="O49" s="35"/>
      <c r="P49" s="36"/>
      <c r="Q49" s="36"/>
      <c r="R49" s="36"/>
      <c r="S49" s="36"/>
      <c r="T49" s="36"/>
      <c r="U49" s="36"/>
    </row>
    <row r="50" spans="1:21" ht="26.4" x14ac:dyDescent="0.25">
      <c r="A50" s="243" t="s">
        <v>158</v>
      </c>
      <c r="B50" s="269"/>
      <c r="C50" s="38" t="s">
        <v>159</v>
      </c>
      <c r="D50" s="109"/>
      <c r="E50" s="109"/>
      <c r="F50" s="260">
        <f>ROUND(F48,0)</f>
        <v>64</v>
      </c>
      <c r="G50" s="244" t="s">
        <v>94</v>
      </c>
      <c r="H50" s="244"/>
      <c r="I50" s="50">
        <v>3000</v>
      </c>
      <c r="J50" s="51">
        <f>F50*I50</f>
        <v>192000</v>
      </c>
      <c r="K50" s="52"/>
      <c r="L50" s="135" t="s">
        <v>160</v>
      </c>
      <c r="M50" s="374"/>
      <c r="N50" s="35"/>
      <c r="O50" s="35"/>
      <c r="P50" s="36"/>
      <c r="Q50" s="36"/>
      <c r="R50" s="36"/>
      <c r="S50" s="36"/>
      <c r="T50" s="36"/>
      <c r="U50" s="36"/>
    </row>
    <row r="51" spans="1:21" ht="16.05" customHeight="1" x14ac:dyDescent="0.25">
      <c r="A51" s="243"/>
      <c r="B51" s="269"/>
      <c r="C51" s="38"/>
      <c r="D51" s="109"/>
      <c r="E51" s="109"/>
      <c r="F51" s="91"/>
      <c r="G51" s="273"/>
      <c r="H51" s="273"/>
      <c r="I51" s="50"/>
      <c r="J51" s="51"/>
      <c r="K51" s="52"/>
      <c r="L51" s="129"/>
      <c r="M51" s="374"/>
      <c r="N51" s="35"/>
      <c r="O51" s="35"/>
      <c r="P51" s="36"/>
      <c r="Q51" s="36"/>
      <c r="R51" s="36"/>
      <c r="S51" s="36"/>
      <c r="T51" s="36"/>
      <c r="U51" s="36"/>
    </row>
    <row r="52" spans="1:21" ht="16.05" customHeight="1" x14ac:dyDescent="0.25">
      <c r="A52" s="240">
        <v>2.4</v>
      </c>
      <c r="B52" s="269"/>
      <c r="C52" s="241" t="s">
        <v>77</v>
      </c>
      <c r="D52" s="274"/>
      <c r="E52" s="275">
        <v>5</v>
      </c>
      <c r="F52" s="276"/>
      <c r="G52" s="277"/>
      <c r="H52" s="273"/>
      <c r="I52" s="50"/>
      <c r="J52" s="51"/>
      <c r="K52" s="52"/>
      <c r="L52" s="129" t="s">
        <v>78</v>
      </c>
      <c r="M52" s="374"/>
      <c r="N52" s="35"/>
      <c r="O52" s="35"/>
      <c r="P52" s="36"/>
      <c r="Q52" s="36"/>
      <c r="R52" s="36"/>
      <c r="S52" s="36"/>
      <c r="T52" s="36"/>
      <c r="U52" s="36"/>
    </row>
    <row r="53" spans="1:21" x14ac:dyDescent="0.25">
      <c r="A53" s="240"/>
      <c r="B53" s="269"/>
      <c r="C53" s="278"/>
      <c r="D53" s="257"/>
      <c r="E53" s="128"/>
      <c r="F53" s="258"/>
      <c r="G53" s="273"/>
      <c r="H53" s="273"/>
      <c r="I53" s="50"/>
      <c r="J53" s="51"/>
      <c r="K53" s="52"/>
      <c r="L53" s="129"/>
      <c r="M53" s="374"/>
      <c r="N53" s="35"/>
      <c r="O53" s="35"/>
      <c r="P53" s="36"/>
      <c r="Q53" s="36"/>
      <c r="R53" s="36"/>
      <c r="S53" s="36"/>
      <c r="T53" s="36"/>
      <c r="U53" s="36"/>
    </row>
    <row r="54" spans="1:21" ht="26.4" x14ac:dyDescent="0.25">
      <c r="A54" s="243" t="s">
        <v>79</v>
      </c>
      <c r="B54" s="269"/>
      <c r="C54" s="38" t="s">
        <v>163</v>
      </c>
      <c r="D54" s="109"/>
      <c r="E54" s="109"/>
      <c r="F54" s="279">
        <f>E52</f>
        <v>5</v>
      </c>
      <c r="G54" s="273" t="s">
        <v>80</v>
      </c>
      <c r="H54" s="273"/>
      <c r="I54" s="50">
        <v>10850</v>
      </c>
      <c r="J54" s="51">
        <f>F54*I54</f>
        <v>54250</v>
      </c>
      <c r="K54" s="52"/>
      <c r="L54" s="280" t="s">
        <v>162</v>
      </c>
      <c r="M54" s="374"/>
      <c r="N54" s="35"/>
      <c r="O54" s="35"/>
      <c r="P54" s="36"/>
      <c r="Q54" s="36"/>
      <c r="R54" s="36"/>
      <c r="S54" s="36"/>
      <c r="T54" s="36"/>
      <c r="U54" s="36"/>
    </row>
    <row r="55" spans="1:21" x14ac:dyDescent="0.25">
      <c r="A55" s="240"/>
      <c r="B55" s="269"/>
      <c r="C55" s="38"/>
      <c r="D55" s="109"/>
      <c r="E55" s="109"/>
      <c r="F55" s="91"/>
      <c r="G55" s="273"/>
      <c r="H55" s="273"/>
      <c r="I55" s="50"/>
      <c r="J55" s="51"/>
      <c r="K55" s="52"/>
      <c r="L55" s="280"/>
      <c r="M55" s="374"/>
      <c r="N55" s="35"/>
      <c r="O55" s="35"/>
      <c r="P55" s="36"/>
      <c r="Q55" s="36"/>
      <c r="R55" s="36"/>
      <c r="S55" s="36"/>
      <c r="T55" s="36"/>
      <c r="U55" s="36"/>
    </row>
    <row r="56" spans="1:21" ht="16.05" customHeight="1" x14ac:dyDescent="0.25">
      <c r="A56" s="240">
        <v>2.5</v>
      </c>
      <c r="B56" s="269"/>
      <c r="C56" s="241" t="s">
        <v>81</v>
      </c>
      <c r="D56" s="242"/>
      <c r="E56" s="242"/>
      <c r="F56" s="91"/>
      <c r="G56" s="77"/>
      <c r="H56" s="77"/>
      <c r="I56" s="50"/>
      <c r="J56" s="51"/>
      <c r="K56" s="52"/>
      <c r="L56" s="129"/>
      <c r="M56" s="374"/>
      <c r="N56" s="35"/>
      <c r="O56" s="35"/>
      <c r="P56" s="36"/>
      <c r="Q56" s="36"/>
      <c r="R56" s="36"/>
      <c r="S56" s="36"/>
      <c r="T56" s="36"/>
      <c r="U56" s="36"/>
    </row>
    <row r="57" spans="1:21" x14ac:dyDescent="0.25">
      <c r="A57" s="240"/>
      <c r="B57" s="269"/>
      <c r="C57" s="38"/>
      <c r="D57" s="109"/>
      <c r="E57" s="109"/>
      <c r="F57" s="91"/>
      <c r="G57" s="77"/>
      <c r="H57" s="77"/>
      <c r="I57" s="50"/>
      <c r="J57" s="51"/>
      <c r="K57" s="52"/>
      <c r="L57" s="281"/>
      <c r="M57" s="374"/>
      <c r="N57" s="35"/>
      <c r="O57" s="35"/>
      <c r="P57" s="36"/>
      <c r="Q57" s="36"/>
      <c r="R57" s="36"/>
      <c r="S57" s="36"/>
      <c r="T57" s="36"/>
      <c r="U57" s="36"/>
    </row>
    <row r="58" spans="1:21" x14ac:dyDescent="0.25">
      <c r="A58" s="240"/>
      <c r="B58" s="269"/>
      <c r="C58" s="241"/>
      <c r="D58" s="252"/>
      <c r="E58" s="128">
        <v>647.58000000000004</v>
      </c>
      <c r="F58" s="282"/>
      <c r="G58" s="77"/>
      <c r="H58" s="77"/>
      <c r="I58" s="50"/>
      <c r="J58" s="51"/>
      <c r="K58" s="52"/>
      <c r="L58" s="283" t="s">
        <v>82</v>
      </c>
      <c r="M58" s="374"/>
      <c r="N58" s="35"/>
      <c r="O58" s="35"/>
      <c r="P58" s="36"/>
      <c r="Q58" s="36"/>
      <c r="R58" s="36"/>
      <c r="S58" s="36"/>
      <c r="T58" s="36"/>
      <c r="U58" s="36"/>
    </row>
    <row r="59" spans="1:21" x14ac:dyDescent="0.25">
      <c r="A59" s="240"/>
      <c r="B59" s="269"/>
      <c r="C59" s="241"/>
      <c r="D59" s="252"/>
      <c r="E59" s="128">
        <v>647.38</v>
      </c>
      <c r="F59" s="282"/>
      <c r="G59" s="77"/>
      <c r="H59" s="77"/>
      <c r="I59" s="50"/>
      <c r="J59" s="51"/>
      <c r="K59" s="52"/>
      <c r="L59" s="281">
        <v>8.3000000000000007</v>
      </c>
      <c r="M59" s="374"/>
      <c r="N59" s="35"/>
      <c r="O59" s="35"/>
      <c r="P59" s="36"/>
      <c r="Q59" s="36"/>
      <c r="R59" s="36"/>
      <c r="S59" s="36"/>
      <c r="T59" s="36"/>
      <c r="U59" s="36"/>
    </row>
    <row r="60" spans="1:21" x14ac:dyDescent="0.25">
      <c r="A60" s="240"/>
      <c r="B60" s="269"/>
      <c r="C60" s="241"/>
      <c r="D60" s="252"/>
      <c r="E60" s="128">
        <v>68.17</v>
      </c>
      <c r="F60" s="282"/>
      <c r="G60" s="77"/>
      <c r="H60" s="77"/>
      <c r="I60" s="50"/>
      <c r="J60" s="51"/>
      <c r="K60" s="52"/>
      <c r="L60" s="281">
        <v>8.3000000000000007</v>
      </c>
      <c r="M60" s="374"/>
      <c r="N60" s="35"/>
      <c r="O60" s="35"/>
      <c r="P60" s="36"/>
      <c r="Q60" s="36"/>
      <c r="R60" s="36"/>
      <c r="S60" s="36"/>
      <c r="T60" s="36"/>
      <c r="U60" s="36"/>
    </row>
    <row r="61" spans="1:21" x14ac:dyDescent="0.25">
      <c r="A61" s="240"/>
      <c r="B61" s="269"/>
      <c r="C61" s="241"/>
      <c r="D61" s="257"/>
      <c r="E61" s="267">
        <v>70.39</v>
      </c>
      <c r="F61" s="284">
        <f>E58+E59+E60+E61</f>
        <v>1433.5200000000002</v>
      </c>
      <c r="G61" s="252"/>
      <c r="H61" s="252"/>
      <c r="I61" s="50"/>
      <c r="J61" s="51"/>
      <c r="K61" s="52"/>
      <c r="L61" s="281">
        <v>11.65</v>
      </c>
      <c r="M61" s="374"/>
      <c r="N61" s="35"/>
      <c r="O61" s="35"/>
      <c r="P61" s="36"/>
      <c r="Q61" s="36"/>
      <c r="R61" s="36"/>
      <c r="S61" s="36"/>
      <c r="T61" s="36"/>
      <c r="U61" s="36"/>
    </row>
    <row r="62" spans="1:21" ht="13.8" thickBot="1" x14ac:dyDescent="0.3">
      <c r="A62" s="240"/>
      <c r="B62" s="269"/>
      <c r="C62" s="241"/>
      <c r="D62" s="242"/>
      <c r="E62" s="242"/>
      <c r="F62" s="285">
        <f>F61</f>
        <v>1433.5200000000002</v>
      </c>
      <c r="G62" s="286"/>
      <c r="H62" s="286"/>
      <c r="I62" s="50"/>
      <c r="J62" s="51"/>
      <c r="K62" s="52"/>
      <c r="L62" s="287">
        <v>11.65</v>
      </c>
      <c r="M62" s="374"/>
      <c r="N62" s="35"/>
      <c r="O62" s="35"/>
      <c r="P62" s="36"/>
      <c r="Q62" s="36"/>
      <c r="R62" s="36"/>
      <c r="S62" s="36"/>
      <c r="T62" s="36"/>
      <c r="U62" s="36"/>
    </row>
    <row r="63" spans="1:21" x14ac:dyDescent="0.25">
      <c r="A63" s="240"/>
      <c r="B63" s="269"/>
      <c r="C63" s="241"/>
      <c r="D63" s="242"/>
      <c r="E63" s="242"/>
      <c r="F63" s="112"/>
      <c r="G63" s="77"/>
      <c r="H63" s="77"/>
      <c r="I63" s="50"/>
      <c r="J63" s="51"/>
      <c r="K63" s="52"/>
      <c r="L63" s="288">
        <f>SUM(L59:L62)</f>
        <v>39.9</v>
      </c>
      <c r="M63" s="374"/>
      <c r="N63" s="35"/>
      <c r="O63" s="35"/>
      <c r="P63" s="36"/>
      <c r="Q63" s="36"/>
      <c r="R63" s="36"/>
      <c r="S63" s="36"/>
      <c r="T63" s="36"/>
      <c r="U63" s="36"/>
    </row>
    <row r="64" spans="1:21" x14ac:dyDescent="0.25">
      <c r="A64" s="240"/>
      <c r="B64" s="269"/>
      <c r="C64" s="241"/>
      <c r="D64" s="289">
        <v>48</v>
      </c>
      <c r="E64" s="290">
        <v>6.99</v>
      </c>
      <c r="F64" s="112"/>
      <c r="G64" s="77"/>
      <c r="H64" s="77"/>
      <c r="I64" s="50"/>
      <c r="J64" s="51"/>
      <c r="K64" s="52"/>
      <c r="L64" s="129"/>
      <c r="M64" s="374"/>
      <c r="N64" s="35"/>
      <c r="O64" s="35"/>
      <c r="P64" s="36"/>
      <c r="Q64" s="36"/>
      <c r="R64" s="36"/>
      <c r="S64" s="36"/>
      <c r="T64" s="36"/>
      <c r="U64" s="36"/>
    </row>
    <row r="65" spans="1:21" x14ac:dyDescent="0.25">
      <c r="A65" s="240"/>
      <c r="B65" s="269"/>
      <c r="C65" s="241"/>
      <c r="D65" s="242"/>
      <c r="E65" s="291">
        <v>1.4</v>
      </c>
      <c r="F65" s="292">
        <f t="shared" ref="F65" si="0">(E64*E65)*D64</f>
        <v>469.72799999999995</v>
      </c>
      <c r="G65" s="77"/>
      <c r="H65" s="77"/>
      <c r="I65" s="50"/>
      <c r="J65" s="51"/>
      <c r="K65" s="52"/>
      <c r="L65" s="129"/>
      <c r="M65" s="374"/>
      <c r="N65" s="35"/>
      <c r="O65" s="35"/>
      <c r="P65" s="36"/>
      <c r="Q65" s="36"/>
      <c r="R65" s="36"/>
      <c r="S65" s="36"/>
      <c r="T65" s="36"/>
      <c r="U65" s="36"/>
    </row>
    <row r="66" spans="1:21" ht="13.8" thickBot="1" x14ac:dyDescent="0.3">
      <c r="A66" s="240"/>
      <c r="B66" s="269"/>
      <c r="C66" s="241"/>
      <c r="D66" s="242"/>
      <c r="E66" s="290"/>
      <c r="F66" s="285">
        <f>SUM(F64:F65)</f>
        <v>469.72799999999995</v>
      </c>
      <c r="G66" s="286" t="s">
        <v>83</v>
      </c>
      <c r="H66" s="286"/>
      <c r="I66" s="50"/>
      <c r="J66" s="51"/>
      <c r="K66" s="52"/>
      <c r="L66" s="129"/>
      <c r="M66" s="374"/>
      <c r="N66" s="35"/>
      <c r="O66" s="35"/>
      <c r="P66" s="36"/>
      <c r="Q66" s="36"/>
      <c r="R66" s="36"/>
      <c r="S66" s="36"/>
      <c r="T66" s="36"/>
      <c r="U66" s="36"/>
    </row>
    <row r="67" spans="1:21" x14ac:dyDescent="0.25">
      <c r="A67" s="240"/>
      <c r="B67" s="269"/>
      <c r="C67" s="241"/>
      <c r="D67" s="242"/>
      <c r="E67" s="290"/>
      <c r="F67" s="91"/>
      <c r="G67" s="77"/>
      <c r="H67" s="77"/>
      <c r="I67" s="50"/>
      <c r="J67" s="51"/>
      <c r="K67" s="52"/>
      <c r="L67" s="129"/>
      <c r="M67" s="374"/>
      <c r="N67" s="35"/>
      <c r="O67" s="35"/>
      <c r="P67" s="36"/>
      <c r="Q67" s="36"/>
      <c r="R67" s="36"/>
      <c r="S67" s="36"/>
      <c r="T67" s="36"/>
      <c r="U67" s="36"/>
    </row>
    <row r="68" spans="1:21" x14ac:dyDescent="0.25">
      <c r="A68" s="240"/>
      <c r="B68" s="269"/>
      <c r="C68" s="241"/>
      <c r="D68" s="242"/>
      <c r="E68" s="290"/>
      <c r="F68" s="112">
        <f>F62-F66</f>
        <v>963.79200000000026</v>
      </c>
      <c r="G68" s="77"/>
      <c r="H68" s="77"/>
      <c r="I68" s="50"/>
      <c r="J68" s="51"/>
      <c r="K68" s="52"/>
      <c r="L68" s="129"/>
      <c r="M68" s="374"/>
      <c r="N68" s="35"/>
      <c r="O68" s="35"/>
      <c r="P68" s="36"/>
      <c r="Q68" s="36"/>
      <c r="R68" s="36"/>
      <c r="S68" s="36"/>
      <c r="T68" s="36"/>
      <c r="U68" s="36"/>
    </row>
    <row r="69" spans="1:21" x14ac:dyDescent="0.25">
      <c r="A69" s="240"/>
      <c r="B69" s="269"/>
      <c r="C69" s="241"/>
      <c r="D69" s="242"/>
      <c r="E69" s="290"/>
      <c r="F69" s="112"/>
      <c r="G69" s="77"/>
      <c r="H69" s="77"/>
      <c r="I69" s="50"/>
      <c r="J69" s="51"/>
      <c r="K69" s="52"/>
      <c r="L69" s="129"/>
      <c r="M69" s="374"/>
      <c r="N69" s="35"/>
      <c r="O69" s="35"/>
      <c r="P69" s="36"/>
      <c r="Q69" s="36"/>
      <c r="R69" s="36"/>
      <c r="S69" s="36"/>
      <c r="T69" s="36"/>
      <c r="U69" s="36"/>
    </row>
    <row r="70" spans="1:21" ht="26.4" x14ac:dyDescent="0.25">
      <c r="A70" s="243" t="s">
        <v>84</v>
      </c>
      <c r="B70" s="269"/>
      <c r="C70" s="38" t="s">
        <v>164</v>
      </c>
      <c r="D70" s="109"/>
      <c r="E70" s="109"/>
      <c r="F70" s="91">
        <f>ROUND(F68,0)</f>
        <v>964</v>
      </c>
      <c r="G70" s="244" t="s">
        <v>71</v>
      </c>
      <c r="H70" s="244"/>
      <c r="I70" s="50">
        <v>450</v>
      </c>
      <c r="J70" s="51">
        <f>F70*I70</f>
        <v>433800</v>
      </c>
      <c r="K70" s="52"/>
      <c r="L70" s="135" t="s">
        <v>165</v>
      </c>
      <c r="M70" s="374"/>
      <c r="N70" s="35"/>
      <c r="O70" s="35"/>
      <c r="P70" s="36"/>
      <c r="Q70" s="36"/>
      <c r="R70" s="36"/>
      <c r="S70" s="36"/>
      <c r="T70" s="36"/>
      <c r="U70" s="36"/>
    </row>
    <row r="71" spans="1:21" x14ac:dyDescent="0.25">
      <c r="A71" s="240"/>
      <c r="B71" s="269"/>
      <c r="C71" s="241"/>
      <c r="D71" s="242"/>
      <c r="E71" s="290"/>
      <c r="F71" s="112"/>
      <c r="G71" s="77"/>
      <c r="H71" s="77"/>
      <c r="I71" s="50"/>
      <c r="J71" s="51"/>
      <c r="K71" s="52"/>
      <c r="L71" s="129"/>
      <c r="M71" s="374"/>
      <c r="N71" s="35"/>
      <c r="O71" s="35"/>
      <c r="P71" s="36"/>
      <c r="Q71" s="36"/>
      <c r="R71" s="36"/>
      <c r="S71" s="36"/>
      <c r="T71" s="36"/>
      <c r="U71" s="36"/>
    </row>
    <row r="72" spans="1:21" x14ac:dyDescent="0.25">
      <c r="A72" s="240"/>
      <c r="B72" s="269"/>
      <c r="C72" s="241"/>
      <c r="D72" s="252"/>
      <c r="E72" s="128">
        <v>139.15</v>
      </c>
      <c r="F72" s="253"/>
      <c r="G72" s="77"/>
      <c r="H72" s="77"/>
      <c r="I72" s="50"/>
      <c r="J72" s="51"/>
      <c r="K72" s="52"/>
      <c r="L72" s="271"/>
      <c r="M72" s="374"/>
      <c r="N72" s="35"/>
      <c r="O72" s="35"/>
      <c r="P72" s="36"/>
      <c r="Q72" s="36"/>
      <c r="R72" s="36"/>
      <c r="S72" s="36"/>
      <c r="T72" s="36"/>
      <c r="U72" s="36"/>
    </row>
    <row r="73" spans="1:21" x14ac:dyDescent="0.25">
      <c r="A73" s="240"/>
      <c r="B73" s="269"/>
      <c r="C73" s="272"/>
      <c r="D73" s="257"/>
      <c r="E73" s="267">
        <v>166.55</v>
      </c>
      <c r="F73" s="268">
        <f>E72+E73</f>
        <v>305.70000000000005</v>
      </c>
      <c r="G73" s="77"/>
      <c r="H73" s="77"/>
      <c r="I73" s="50"/>
      <c r="J73" s="51"/>
      <c r="K73" s="52"/>
      <c r="L73" s="271"/>
      <c r="M73" s="374"/>
      <c r="N73" s="35"/>
      <c r="O73" s="35"/>
      <c r="P73" s="36"/>
      <c r="Q73" s="36"/>
      <c r="R73" s="36"/>
      <c r="S73" s="36"/>
      <c r="T73" s="36"/>
      <c r="U73" s="36"/>
    </row>
    <row r="74" spans="1:21" x14ac:dyDescent="0.25">
      <c r="A74" s="240"/>
      <c r="B74" s="269"/>
      <c r="C74" s="272"/>
      <c r="D74" s="257"/>
      <c r="E74" s="128"/>
      <c r="F74" s="258">
        <f>SUM(F73)</f>
        <v>305.70000000000005</v>
      </c>
      <c r="G74" s="77"/>
      <c r="H74" s="77"/>
      <c r="I74" s="50"/>
      <c r="J74" s="51"/>
      <c r="K74" s="52"/>
      <c r="L74" s="271"/>
      <c r="M74" s="374"/>
      <c r="N74" s="35"/>
      <c r="O74" s="35"/>
      <c r="P74" s="36"/>
      <c r="Q74" s="36"/>
      <c r="R74" s="36"/>
      <c r="S74" s="36"/>
      <c r="T74" s="36"/>
      <c r="U74" s="36"/>
    </row>
    <row r="75" spans="1:21" x14ac:dyDescent="0.25">
      <c r="A75" s="240"/>
      <c r="B75" s="269"/>
      <c r="C75" s="272"/>
      <c r="D75" s="257"/>
      <c r="E75" s="50"/>
      <c r="F75" s="258"/>
      <c r="G75" s="77"/>
      <c r="H75" s="77"/>
      <c r="I75" s="50"/>
      <c r="J75" s="51"/>
      <c r="K75" s="52"/>
      <c r="L75" s="271"/>
      <c r="M75" s="374"/>
      <c r="N75" s="35"/>
      <c r="O75" s="35"/>
      <c r="P75" s="36"/>
      <c r="Q75" s="36"/>
      <c r="R75" s="36"/>
      <c r="S75" s="36"/>
      <c r="T75" s="36"/>
      <c r="U75" s="36"/>
    </row>
    <row r="76" spans="1:21" ht="39.6" x14ac:dyDescent="0.25">
      <c r="A76" s="243" t="s">
        <v>84</v>
      </c>
      <c r="B76" s="269"/>
      <c r="C76" s="64" t="s">
        <v>167</v>
      </c>
      <c r="D76" s="109"/>
      <c r="E76" s="109"/>
      <c r="F76" s="260">
        <f>ROUND(F74,0)</f>
        <v>306</v>
      </c>
      <c r="G76" s="244" t="s">
        <v>71</v>
      </c>
      <c r="H76" s="244"/>
      <c r="I76" s="50">
        <v>550</v>
      </c>
      <c r="J76" s="51">
        <f>F76*I76</f>
        <v>168300</v>
      </c>
      <c r="K76" s="52"/>
      <c r="L76" s="135" t="s">
        <v>166</v>
      </c>
      <c r="M76" s="374"/>
      <c r="N76" s="35"/>
      <c r="O76" s="35"/>
      <c r="P76" s="36"/>
      <c r="Q76" s="36"/>
      <c r="R76" s="36"/>
      <c r="S76" s="36"/>
      <c r="T76" s="36"/>
      <c r="U76" s="36"/>
    </row>
    <row r="77" spans="1:21" x14ac:dyDescent="0.25">
      <c r="A77" s="243"/>
      <c r="B77" s="269"/>
      <c r="C77" s="38"/>
      <c r="D77" s="109"/>
      <c r="E77" s="109"/>
      <c r="F77" s="91"/>
      <c r="G77" s="244"/>
      <c r="H77" s="244"/>
      <c r="I77" s="50"/>
      <c r="J77" s="51"/>
      <c r="K77" s="52"/>
      <c r="L77" s="129"/>
      <c r="M77" s="374"/>
      <c r="N77" s="35"/>
      <c r="O77" s="35"/>
      <c r="P77" s="36"/>
      <c r="Q77" s="36"/>
      <c r="R77" s="36"/>
      <c r="S77" s="36"/>
      <c r="T77" s="36"/>
      <c r="U77" s="36"/>
    </row>
    <row r="78" spans="1:21" x14ac:dyDescent="0.25">
      <c r="A78" s="240">
        <v>2.6</v>
      </c>
      <c r="B78" s="269"/>
      <c r="C78" s="241" t="s">
        <v>85</v>
      </c>
      <c r="D78" s="242"/>
      <c r="E78" s="242"/>
      <c r="F78" s="293"/>
      <c r="G78" s="294"/>
      <c r="H78" s="294"/>
      <c r="I78" s="295"/>
      <c r="J78" s="51"/>
      <c r="K78" s="52"/>
      <c r="L78" s="129"/>
      <c r="M78" s="374"/>
      <c r="N78" s="35"/>
      <c r="O78" s="35"/>
      <c r="P78" s="36"/>
      <c r="Q78" s="36"/>
      <c r="R78" s="36"/>
      <c r="S78" s="36"/>
      <c r="T78" s="36"/>
      <c r="U78" s="36"/>
    </row>
    <row r="79" spans="1:21" x14ac:dyDescent="0.25">
      <c r="A79" s="270"/>
      <c r="B79" s="37"/>
      <c r="C79" s="296"/>
      <c r="D79" s="111"/>
      <c r="E79" s="111"/>
      <c r="F79" s="293"/>
      <c r="G79" s="294"/>
      <c r="H79" s="294"/>
      <c r="I79" s="295"/>
      <c r="J79" s="51"/>
      <c r="K79" s="52"/>
      <c r="L79" s="129"/>
      <c r="M79" s="374"/>
      <c r="N79" s="35"/>
      <c r="O79" s="35"/>
      <c r="P79" s="36"/>
      <c r="Q79" s="36"/>
      <c r="R79" s="36"/>
      <c r="S79" s="36"/>
      <c r="T79" s="36"/>
      <c r="U79" s="36"/>
    </row>
    <row r="80" spans="1:21" s="40" customFormat="1" x14ac:dyDescent="0.25">
      <c r="A80" s="243"/>
      <c r="B80" s="297"/>
      <c r="C80" s="38"/>
      <c r="D80" s="298">
        <v>48</v>
      </c>
      <c r="E80" s="299">
        <v>6.99</v>
      </c>
      <c r="F80" s="300"/>
      <c r="G80" s="301"/>
      <c r="H80" s="77"/>
      <c r="I80" s="50"/>
      <c r="J80" s="51"/>
      <c r="K80" s="52"/>
      <c r="L80" s="288"/>
      <c r="M80" s="376"/>
      <c r="N80" s="39"/>
      <c r="O80" s="39"/>
      <c r="P80" s="36"/>
      <c r="Q80" s="36"/>
      <c r="R80" s="36"/>
      <c r="S80" s="36"/>
      <c r="T80" s="36"/>
      <c r="U80" s="36"/>
    </row>
    <row r="81" spans="1:21" s="40" customFormat="1" x14ac:dyDescent="0.25">
      <c r="A81" s="240"/>
      <c r="B81" s="297"/>
      <c r="C81" s="38"/>
      <c r="D81" s="242"/>
      <c r="E81" s="291">
        <v>1.4</v>
      </c>
      <c r="F81" s="292">
        <f>(E80*E81)*D80</f>
        <v>469.72799999999995</v>
      </c>
      <c r="G81" s="77"/>
      <c r="H81" s="77"/>
      <c r="I81" s="50"/>
      <c r="J81" s="51"/>
      <c r="K81" s="52"/>
      <c r="L81" s="288"/>
      <c r="M81" s="376"/>
      <c r="N81" s="39"/>
      <c r="O81" s="39"/>
      <c r="P81" s="36"/>
      <c r="Q81" s="36"/>
      <c r="R81" s="36"/>
      <c r="S81" s="36"/>
      <c r="T81" s="36"/>
      <c r="U81" s="36"/>
    </row>
    <row r="82" spans="1:21" s="40" customFormat="1" x14ac:dyDescent="0.25">
      <c r="A82" s="240"/>
      <c r="B82" s="297"/>
      <c r="C82" s="38"/>
      <c r="D82" s="242"/>
      <c r="E82" s="290"/>
      <c r="F82" s="112">
        <f>SUM(F81:F81)</f>
        <v>469.72799999999995</v>
      </c>
      <c r="G82" s="77"/>
      <c r="H82" s="77"/>
      <c r="I82" s="50"/>
      <c r="J82" s="51"/>
      <c r="K82" s="52"/>
      <c r="L82" s="129"/>
      <c r="M82" s="376"/>
      <c r="N82" s="39"/>
      <c r="O82" s="39"/>
      <c r="P82" s="36"/>
      <c r="Q82" s="36"/>
      <c r="R82" s="36"/>
      <c r="S82" s="36"/>
      <c r="T82" s="36"/>
      <c r="U82" s="36"/>
    </row>
    <row r="83" spans="1:21" s="40" customFormat="1" x14ac:dyDescent="0.25">
      <c r="A83" s="240"/>
      <c r="B83" s="297"/>
      <c r="C83" s="38"/>
      <c r="D83" s="242"/>
      <c r="E83" s="290"/>
      <c r="F83" s="112"/>
      <c r="G83" s="77"/>
      <c r="H83" s="77"/>
      <c r="I83" s="50"/>
      <c r="J83" s="51"/>
      <c r="K83" s="52"/>
      <c r="L83" s="129"/>
      <c r="M83" s="376"/>
      <c r="N83" s="39"/>
      <c r="O83" s="39"/>
      <c r="P83" s="36"/>
      <c r="Q83" s="36"/>
      <c r="R83" s="36"/>
      <c r="S83" s="36"/>
      <c r="T83" s="36"/>
      <c r="U83" s="36"/>
    </row>
    <row r="84" spans="1:21" s="40" customFormat="1" ht="52.8" x14ac:dyDescent="0.25">
      <c r="A84" s="243" t="s">
        <v>86</v>
      </c>
      <c r="B84" s="297"/>
      <c r="C84" s="38" t="s">
        <v>170</v>
      </c>
      <c r="D84" s="242"/>
      <c r="E84" s="290"/>
      <c r="F84" s="260">
        <f>ROUND(F82,0)</f>
        <v>470</v>
      </c>
      <c r="G84" s="244" t="s">
        <v>71</v>
      </c>
      <c r="H84" s="244"/>
      <c r="I84" s="50">
        <v>550</v>
      </c>
      <c r="J84" s="51">
        <f>F84*I84</f>
        <v>258500</v>
      </c>
      <c r="K84" s="51"/>
      <c r="L84" s="130" t="s">
        <v>166</v>
      </c>
      <c r="M84" s="376"/>
      <c r="N84" s="39"/>
      <c r="O84" s="39"/>
      <c r="P84" s="36"/>
      <c r="Q84" s="36"/>
      <c r="R84" s="36"/>
      <c r="S84" s="36"/>
      <c r="T84" s="36"/>
      <c r="U84" s="36"/>
    </row>
    <row r="85" spans="1:21" s="40" customFormat="1" x14ac:dyDescent="0.25">
      <c r="A85" s="240"/>
      <c r="B85" s="297"/>
      <c r="C85" s="38"/>
      <c r="D85" s="242"/>
      <c r="E85" s="290"/>
      <c r="F85" s="302"/>
      <c r="G85" s="244"/>
      <c r="H85" s="244"/>
      <c r="I85" s="50"/>
      <c r="J85" s="51"/>
      <c r="K85" s="51"/>
      <c r="L85" s="130"/>
      <c r="M85" s="376"/>
      <c r="N85" s="39"/>
      <c r="O85" s="39"/>
      <c r="P85" s="36"/>
      <c r="Q85" s="36"/>
      <c r="R85" s="36"/>
      <c r="S85" s="36"/>
      <c r="T85" s="36"/>
      <c r="U85" s="36"/>
    </row>
    <row r="86" spans="1:21" s="40" customFormat="1" x14ac:dyDescent="0.25">
      <c r="A86" s="240"/>
      <c r="B86" s="297"/>
      <c r="C86" s="38"/>
      <c r="D86" s="109"/>
      <c r="E86" s="109"/>
      <c r="F86" s="91"/>
      <c r="G86" s="77"/>
      <c r="H86" s="77"/>
      <c r="I86" s="50"/>
      <c r="J86" s="51"/>
      <c r="K86" s="52"/>
      <c r="L86" s="129"/>
      <c r="M86" s="376"/>
      <c r="N86" s="39"/>
      <c r="O86" s="39"/>
      <c r="P86" s="36"/>
      <c r="Q86" s="36"/>
      <c r="R86" s="36"/>
      <c r="S86" s="36"/>
      <c r="T86" s="36"/>
      <c r="U86" s="36"/>
    </row>
    <row r="87" spans="1:21" s="40" customFormat="1" x14ac:dyDescent="0.25">
      <c r="A87" s="243"/>
      <c r="B87" s="297"/>
      <c r="C87" s="38"/>
      <c r="D87" s="242"/>
      <c r="E87" s="291">
        <v>2</v>
      </c>
      <c r="F87" s="292">
        <f>E87</f>
        <v>2</v>
      </c>
      <c r="G87" s="77"/>
      <c r="H87" s="77"/>
      <c r="I87" s="50"/>
      <c r="J87" s="51"/>
      <c r="K87" s="52"/>
      <c r="L87" s="129"/>
      <c r="M87" s="376"/>
      <c r="N87" s="39"/>
      <c r="O87" s="39"/>
      <c r="P87" s="36"/>
      <c r="Q87" s="36"/>
      <c r="R87" s="36"/>
      <c r="S87" s="36"/>
      <c r="T87" s="36"/>
      <c r="U87" s="36"/>
    </row>
    <row r="88" spans="1:21" s="40" customFormat="1" x14ac:dyDescent="0.25">
      <c r="A88" s="240"/>
      <c r="B88" s="297"/>
      <c r="C88" s="38"/>
      <c r="D88" s="242"/>
      <c r="E88" s="290"/>
      <c r="F88" s="112">
        <f>SUM(F87:F87)</f>
        <v>2</v>
      </c>
      <c r="G88" s="77"/>
      <c r="H88" s="77"/>
      <c r="I88" s="50"/>
      <c r="J88" s="51"/>
      <c r="K88" s="52"/>
      <c r="L88" s="129"/>
      <c r="M88" s="376"/>
      <c r="N88" s="39"/>
      <c r="O88" s="39"/>
      <c r="P88" s="36"/>
      <c r="Q88" s="36"/>
      <c r="R88" s="36"/>
      <c r="S88" s="36"/>
      <c r="T88" s="36"/>
      <c r="U88" s="36"/>
    </row>
    <row r="89" spans="1:21" s="40" customFormat="1" x14ac:dyDescent="0.25">
      <c r="A89" s="240"/>
      <c r="B89" s="297"/>
      <c r="C89" s="38"/>
      <c r="D89" s="242"/>
      <c r="E89" s="290"/>
      <c r="F89" s="112"/>
      <c r="G89" s="77"/>
      <c r="H89" s="77"/>
      <c r="I89" s="50"/>
      <c r="J89" s="51"/>
      <c r="K89" s="52"/>
      <c r="L89" s="129"/>
      <c r="M89" s="376"/>
      <c r="N89" s="39"/>
      <c r="O89" s="39"/>
      <c r="P89" s="36"/>
      <c r="Q89" s="36"/>
      <c r="R89" s="36"/>
      <c r="S89" s="36"/>
      <c r="T89" s="36"/>
      <c r="U89" s="36"/>
    </row>
    <row r="90" spans="1:21" s="40" customFormat="1" x14ac:dyDescent="0.25">
      <c r="A90" s="243" t="s">
        <v>87</v>
      </c>
      <c r="B90" s="297"/>
      <c r="C90" s="38" t="s">
        <v>168</v>
      </c>
      <c r="D90" s="242"/>
      <c r="E90" s="290"/>
      <c r="F90" s="302">
        <f>F88</f>
        <v>2</v>
      </c>
      <c r="G90" s="244" t="s">
        <v>94</v>
      </c>
      <c r="H90" s="244"/>
      <c r="I90" s="50">
        <v>2800</v>
      </c>
      <c r="J90" s="51">
        <f>F90*I90</f>
        <v>5600</v>
      </c>
      <c r="K90" s="51"/>
      <c r="L90" s="130" t="s">
        <v>160</v>
      </c>
      <c r="M90" s="376"/>
      <c r="N90" s="39"/>
      <c r="O90" s="39"/>
      <c r="P90" s="36"/>
      <c r="Q90" s="36"/>
      <c r="R90" s="36"/>
      <c r="S90" s="36"/>
      <c r="T90" s="36"/>
      <c r="U90" s="36"/>
    </row>
    <row r="91" spans="1:21" s="40" customFormat="1" x14ac:dyDescent="0.25">
      <c r="A91" s="240"/>
      <c r="B91" s="297"/>
      <c r="C91" s="38"/>
      <c r="D91" s="109"/>
      <c r="E91" s="109"/>
      <c r="F91" s="91"/>
      <c r="G91" s="77"/>
      <c r="H91" s="77"/>
      <c r="I91" s="50"/>
      <c r="J91" s="51"/>
      <c r="K91" s="52"/>
      <c r="L91" s="129"/>
      <c r="M91" s="376"/>
      <c r="N91" s="39"/>
      <c r="O91" s="39"/>
      <c r="P91" s="36"/>
      <c r="Q91" s="36"/>
      <c r="R91" s="36"/>
      <c r="S91" s="36"/>
      <c r="T91" s="36"/>
      <c r="U91" s="36"/>
    </row>
    <row r="92" spans="1:21" s="40" customFormat="1" x14ac:dyDescent="0.25">
      <c r="A92" s="243"/>
      <c r="B92" s="297"/>
      <c r="C92" s="38"/>
      <c r="D92" s="242"/>
      <c r="E92" s="291">
        <v>2</v>
      </c>
      <c r="F92" s="292">
        <f>E92</f>
        <v>2</v>
      </c>
      <c r="G92" s="77"/>
      <c r="H92" s="77"/>
      <c r="I92" s="50"/>
      <c r="J92" s="51"/>
      <c r="K92" s="52"/>
      <c r="L92" s="129"/>
      <c r="M92" s="376"/>
      <c r="N92" s="39"/>
      <c r="O92" s="39"/>
      <c r="P92" s="36"/>
      <c r="Q92" s="36"/>
      <c r="R92" s="36"/>
      <c r="S92" s="36"/>
      <c r="T92" s="36"/>
      <c r="U92" s="36"/>
    </row>
    <row r="93" spans="1:21" s="40" customFormat="1" x14ac:dyDescent="0.25">
      <c r="A93" s="240"/>
      <c r="B93" s="297"/>
      <c r="C93" s="38"/>
      <c r="D93" s="242"/>
      <c r="E93" s="290"/>
      <c r="F93" s="112">
        <f>SUM(F92:F92)</f>
        <v>2</v>
      </c>
      <c r="G93" s="77"/>
      <c r="H93" s="77"/>
      <c r="I93" s="50"/>
      <c r="J93" s="51"/>
      <c r="K93" s="52"/>
      <c r="L93" s="129"/>
      <c r="M93" s="376"/>
      <c r="N93" s="39"/>
      <c r="O93" s="39"/>
      <c r="P93" s="36"/>
      <c r="Q93" s="36"/>
      <c r="R93" s="36"/>
      <c r="S93" s="36"/>
      <c r="T93" s="36"/>
      <c r="U93" s="36"/>
    </row>
    <row r="94" spans="1:21" s="40" customFormat="1" x14ac:dyDescent="0.25">
      <c r="A94" s="240"/>
      <c r="B94" s="297"/>
      <c r="C94" s="38"/>
      <c r="D94" s="242"/>
      <c r="E94" s="290"/>
      <c r="F94" s="112"/>
      <c r="G94" s="77"/>
      <c r="H94" s="77"/>
      <c r="I94" s="50"/>
      <c r="J94" s="51"/>
      <c r="K94" s="52"/>
      <c r="L94" s="129"/>
      <c r="M94" s="376"/>
      <c r="N94" s="39"/>
      <c r="O94" s="39"/>
      <c r="P94" s="36"/>
      <c r="Q94" s="36"/>
      <c r="R94" s="36"/>
      <c r="S94" s="36"/>
      <c r="T94" s="36"/>
      <c r="U94" s="36"/>
    </row>
    <row r="95" spans="1:21" s="40" customFormat="1" x14ac:dyDescent="0.25">
      <c r="A95" s="243" t="s">
        <v>87</v>
      </c>
      <c r="B95" s="297"/>
      <c r="C95" s="38" t="s">
        <v>169</v>
      </c>
      <c r="D95" s="242"/>
      <c r="E95" s="290"/>
      <c r="F95" s="302">
        <f>F93</f>
        <v>2</v>
      </c>
      <c r="G95" s="244" t="s">
        <v>94</v>
      </c>
      <c r="H95" s="244"/>
      <c r="I95" s="50">
        <v>15000</v>
      </c>
      <c r="J95" s="51">
        <f>F95*I95</f>
        <v>30000</v>
      </c>
      <c r="K95" s="51"/>
      <c r="L95" s="130" t="s">
        <v>160</v>
      </c>
      <c r="M95" s="376"/>
      <c r="N95" s="39"/>
      <c r="O95" s="39"/>
      <c r="P95" s="36"/>
      <c r="Q95" s="36"/>
      <c r="R95" s="36"/>
      <c r="S95" s="36"/>
      <c r="T95" s="36"/>
      <c r="U95" s="36"/>
    </row>
    <row r="96" spans="1:21" s="40" customFormat="1" x14ac:dyDescent="0.25">
      <c r="A96" s="240"/>
      <c r="B96" s="297"/>
      <c r="C96" s="38"/>
      <c r="D96" s="109"/>
      <c r="E96" s="109"/>
      <c r="F96" s="91"/>
      <c r="G96" s="77"/>
      <c r="H96" s="77"/>
      <c r="I96" s="50"/>
      <c r="J96" s="51"/>
      <c r="K96" s="52"/>
      <c r="L96" s="129"/>
      <c r="M96" s="376"/>
      <c r="N96" s="39"/>
      <c r="O96" s="39"/>
      <c r="P96" s="36"/>
      <c r="Q96" s="36"/>
      <c r="R96" s="36"/>
      <c r="S96" s="36"/>
      <c r="T96" s="36"/>
      <c r="U96" s="36"/>
    </row>
    <row r="97" spans="1:21" ht="13.8" customHeight="1" x14ac:dyDescent="0.25">
      <c r="A97" s="240">
        <v>2.7</v>
      </c>
      <c r="B97" s="37"/>
      <c r="C97" s="241" t="s">
        <v>88</v>
      </c>
      <c r="D97" s="242"/>
      <c r="E97" s="242"/>
      <c r="F97" s="293"/>
      <c r="G97" s="294"/>
      <c r="H97" s="294"/>
      <c r="I97" s="295"/>
      <c r="J97" s="51"/>
      <c r="K97" s="52"/>
      <c r="L97" s="129"/>
      <c r="M97" s="374"/>
      <c r="N97" s="35"/>
      <c r="O97" s="35"/>
      <c r="P97" s="36"/>
      <c r="Q97" s="36"/>
      <c r="R97" s="36"/>
      <c r="S97" s="36"/>
      <c r="T97" s="36"/>
      <c r="U97" s="36"/>
    </row>
    <row r="98" spans="1:21" s="40" customFormat="1" x14ac:dyDescent="0.25">
      <c r="A98" s="240"/>
      <c r="B98" s="297"/>
      <c r="C98" s="303"/>
      <c r="D98" s="304"/>
      <c r="E98" s="305"/>
      <c r="F98" s="91"/>
      <c r="G98" s="77"/>
      <c r="H98" s="77"/>
      <c r="I98" s="50"/>
      <c r="J98" s="51"/>
      <c r="K98" s="52"/>
      <c r="L98" s="129"/>
      <c r="M98" s="376"/>
      <c r="N98" s="39"/>
      <c r="O98" s="39"/>
      <c r="P98" s="36"/>
      <c r="Q98" s="36"/>
      <c r="R98" s="36"/>
      <c r="S98" s="36"/>
      <c r="T98" s="36"/>
      <c r="U98" s="36"/>
    </row>
    <row r="99" spans="1:21" s="40" customFormat="1" x14ac:dyDescent="0.25">
      <c r="A99" s="240"/>
      <c r="B99" s="297"/>
      <c r="C99" s="303"/>
      <c r="D99" s="306">
        <v>12</v>
      </c>
      <c r="E99" s="307">
        <v>8.24</v>
      </c>
      <c r="F99" s="308" t="s">
        <v>90</v>
      </c>
      <c r="G99" s="301"/>
      <c r="H99" s="77"/>
      <c r="I99" s="50"/>
      <c r="J99" s="51"/>
      <c r="K99" s="52"/>
      <c r="L99" s="129"/>
      <c r="M99" s="376"/>
      <c r="N99" s="39"/>
      <c r="O99" s="39"/>
      <c r="P99" s="36"/>
      <c r="Q99" s="36"/>
      <c r="R99" s="36"/>
      <c r="S99" s="36"/>
      <c r="T99" s="36"/>
      <c r="U99" s="36"/>
    </row>
    <row r="100" spans="1:21" s="40" customFormat="1" x14ac:dyDescent="0.25">
      <c r="A100" s="240"/>
      <c r="B100" s="297"/>
      <c r="C100" s="303"/>
      <c r="D100" s="306"/>
      <c r="E100" s="304">
        <v>3.8</v>
      </c>
      <c r="F100" s="292">
        <f>(E99*E100)*D99</f>
        <v>375.74399999999997</v>
      </c>
      <c r="G100" s="77"/>
      <c r="H100" s="77"/>
      <c r="I100" s="50"/>
      <c r="J100" s="51"/>
      <c r="K100" s="52"/>
      <c r="L100" s="129"/>
      <c r="M100" s="376"/>
      <c r="N100" s="39"/>
      <c r="O100" s="39"/>
      <c r="P100" s="36"/>
      <c r="Q100" s="36"/>
      <c r="R100" s="36"/>
      <c r="S100" s="36"/>
      <c r="T100" s="36"/>
      <c r="U100" s="36"/>
    </row>
    <row r="101" spans="1:21" s="40" customFormat="1" x14ac:dyDescent="0.25">
      <c r="A101" s="240"/>
      <c r="B101" s="297"/>
      <c r="C101" s="303"/>
      <c r="D101" s="306">
        <v>1</v>
      </c>
      <c r="E101" s="307">
        <v>63.09</v>
      </c>
      <c r="F101" s="91"/>
      <c r="G101" s="77"/>
      <c r="H101" s="77"/>
      <c r="I101" s="50"/>
      <c r="J101" s="51"/>
      <c r="K101" s="52"/>
      <c r="L101" s="129"/>
      <c r="M101" s="376"/>
      <c r="N101" s="39"/>
      <c r="O101" s="39"/>
      <c r="P101" s="36"/>
      <c r="Q101" s="36"/>
      <c r="R101" s="36"/>
      <c r="S101" s="36"/>
      <c r="T101" s="36"/>
      <c r="U101" s="36"/>
    </row>
    <row r="102" spans="1:21" s="40" customFormat="1" x14ac:dyDescent="0.25">
      <c r="A102" s="240"/>
      <c r="B102" s="297"/>
      <c r="C102" s="303"/>
      <c r="D102" s="306"/>
      <c r="E102" s="304">
        <v>3.8</v>
      </c>
      <c r="F102" s="292">
        <f t="shared" ref="F102" si="1">(E101*E102)*D101</f>
        <v>239.74199999999999</v>
      </c>
      <c r="G102" s="77"/>
      <c r="H102" s="77"/>
      <c r="I102" s="50"/>
      <c r="J102" s="51"/>
      <c r="K102" s="52"/>
      <c r="L102" s="129"/>
      <c r="M102" s="376"/>
      <c r="N102" s="39"/>
      <c r="O102" s="39"/>
      <c r="P102" s="36"/>
      <c r="Q102" s="36"/>
      <c r="R102" s="36"/>
      <c r="S102" s="36"/>
      <c r="T102" s="36"/>
      <c r="U102" s="36"/>
    </row>
    <row r="103" spans="1:21" s="40" customFormat="1" x14ac:dyDescent="0.25">
      <c r="A103" s="240"/>
      <c r="B103" s="297"/>
      <c r="C103" s="303"/>
      <c r="D103" s="306">
        <v>1</v>
      </c>
      <c r="E103" s="307">
        <v>8.4499999999999993</v>
      </c>
      <c r="F103" s="91"/>
      <c r="G103" s="77"/>
      <c r="H103" s="77"/>
      <c r="I103" s="50"/>
      <c r="J103" s="51"/>
      <c r="K103" s="52"/>
      <c r="L103" s="129"/>
      <c r="M103" s="376"/>
      <c r="N103" s="39"/>
      <c r="O103" s="39"/>
      <c r="P103" s="36"/>
      <c r="Q103" s="36"/>
      <c r="R103" s="36"/>
      <c r="S103" s="36"/>
      <c r="T103" s="36"/>
      <c r="U103" s="36"/>
    </row>
    <row r="104" spans="1:21" s="40" customFormat="1" x14ac:dyDescent="0.25">
      <c r="A104" s="240"/>
      <c r="B104" s="297"/>
      <c r="C104" s="303"/>
      <c r="D104" s="306"/>
      <c r="E104" s="309">
        <v>7.6</v>
      </c>
      <c r="F104" s="292">
        <f t="shared" ref="F104" si="2">(E103*E104)*D103</f>
        <v>64.219999999999985</v>
      </c>
      <c r="G104" s="77"/>
      <c r="H104" s="77"/>
      <c r="I104" s="50"/>
      <c r="J104" s="51"/>
      <c r="K104" s="52"/>
      <c r="L104" s="129"/>
      <c r="M104" s="376"/>
      <c r="N104" s="39"/>
      <c r="O104" s="39"/>
      <c r="P104" s="36"/>
      <c r="Q104" s="36"/>
      <c r="R104" s="36"/>
      <c r="S104" s="36"/>
      <c r="T104" s="36"/>
      <c r="U104" s="36"/>
    </row>
    <row r="105" spans="1:21" s="40" customFormat="1" x14ac:dyDescent="0.25">
      <c r="A105" s="240"/>
      <c r="B105" s="297"/>
      <c r="C105" s="303"/>
      <c r="D105" s="306">
        <v>1</v>
      </c>
      <c r="E105" s="307">
        <v>8.4499999999999993</v>
      </c>
      <c r="F105" s="91"/>
      <c r="G105" s="77"/>
      <c r="H105" s="77"/>
      <c r="I105" s="50"/>
      <c r="J105" s="51"/>
      <c r="K105" s="52"/>
      <c r="L105" s="129"/>
      <c r="M105" s="376"/>
      <c r="N105" s="39"/>
      <c r="O105" s="39"/>
      <c r="P105" s="36"/>
      <c r="Q105" s="36"/>
      <c r="R105" s="36"/>
      <c r="S105" s="36"/>
      <c r="T105" s="36"/>
      <c r="U105" s="36"/>
    </row>
    <row r="106" spans="1:21" s="40" customFormat="1" x14ac:dyDescent="0.25">
      <c r="A106" s="240"/>
      <c r="B106" s="297"/>
      <c r="C106" s="303"/>
      <c r="D106" s="306"/>
      <c r="E106" s="309">
        <v>7.6</v>
      </c>
      <c r="F106" s="292">
        <f t="shared" ref="F106" si="3">(E105*E106)*D105</f>
        <v>64.219999999999985</v>
      </c>
      <c r="G106" s="77"/>
      <c r="H106" s="77"/>
      <c r="I106" s="50"/>
      <c r="J106" s="51"/>
      <c r="K106" s="52"/>
      <c r="L106" s="129"/>
      <c r="M106" s="376"/>
      <c r="N106" s="39"/>
      <c r="O106" s="39"/>
      <c r="P106" s="36"/>
      <c r="Q106" s="36"/>
      <c r="R106" s="36"/>
      <c r="S106" s="36"/>
      <c r="T106" s="36"/>
      <c r="U106" s="36"/>
    </row>
    <row r="107" spans="1:21" s="40" customFormat="1" x14ac:dyDescent="0.25">
      <c r="A107" s="240"/>
      <c r="B107" s="297"/>
      <c r="C107" s="303"/>
      <c r="D107" s="306">
        <v>13</v>
      </c>
      <c r="E107" s="307">
        <v>8.25</v>
      </c>
      <c r="F107" s="91"/>
      <c r="G107" s="77"/>
      <c r="H107" s="77"/>
      <c r="I107" s="50"/>
      <c r="J107" s="51"/>
      <c r="K107" s="52"/>
      <c r="L107" s="129"/>
      <c r="M107" s="376"/>
      <c r="N107" s="39"/>
      <c r="O107" s="39"/>
      <c r="P107" s="36"/>
      <c r="Q107" s="36"/>
      <c r="R107" s="36"/>
      <c r="S107" s="36"/>
      <c r="T107" s="36"/>
      <c r="U107" s="36"/>
    </row>
    <row r="108" spans="1:21" s="40" customFormat="1" x14ac:dyDescent="0.25">
      <c r="A108" s="240"/>
      <c r="B108" s="297"/>
      <c r="C108" s="303"/>
      <c r="D108" s="306"/>
      <c r="E108" s="304">
        <v>3.8</v>
      </c>
      <c r="F108" s="292">
        <f t="shared" ref="F108" si="4">(E107*E108)*D107</f>
        <v>407.54999999999995</v>
      </c>
      <c r="G108" s="77"/>
      <c r="H108" s="77"/>
      <c r="I108" s="50"/>
      <c r="J108" s="51"/>
      <c r="K108" s="52"/>
      <c r="L108" s="129"/>
      <c r="M108" s="376"/>
      <c r="N108" s="39"/>
      <c r="O108" s="39"/>
      <c r="P108" s="36"/>
      <c r="Q108" s="36"/>
      <c r="R108" s="36"/>
      <c r="S108" s="36"/>
      <c r="T108" s="36"/>
      <c r="U108" s="36"/>
    </row>
    <row r="109" spans="1:21" s="40" customFormat="1" x14ac:dyDescent="0.25">
      <c r="A109" s="240"/>
      <c r="B109" s="297"/>
      <c r="C109" s="303"/>
      <c r="D109" s="306">
        <v>1</v>
      </c>
      <c r="E109" s="307">
        <v>45.22</v>
      </c>
      <c r="F109" s="91"/>
      <c r="G109" s="77"/>
      <c r="H109" s="77"/>
      <c r="I109" s="50"/>
      <c r="J109" s="51"/>
      <c r="K109" s="52"/>
      <c r="L109" s="129"/>
      <c r="M109" s="376"/>
      <c r="N109" s="39"/>
      <c r="O109" s="39"/>
      <c r="P109" s="36"/>
      <c r="Q109" s="36"/>
      <c r="R109" s="36"/>
      <c r="S109" s="36"/>
      <c r="T109" s="36"/>
      <c r="U109" s="36"/>
    </row>
    <row r="110" spans="1:21" s="40" customFormat="1" x14ac:dyDescent="0.25">
      <c r="A110" s="240"/>
      <c r="B110" s="297"/>
      <c r="C110" s="303"/>
      <c r="D110" s="306"/>
      <c r="E110" s="304">
        <v>3.8</v>
      </c>
      <c r="F110" s="292">
        <f t="shared" ref="F110" si="5">(E109*E110)*D109</f>
        <v>171.83599999999998</v>
      </c>
      <c r="G110" s="77"/>
      <c r="H110" s="77"/>
      <c r="I110" s="50"/>
      <c r="J110" s="51"/>
      <c r="K110" s="52"/>
      <c r="L110" s="129"/>
      <c r="M110" s="376"/>
      <c r="N110" s="39"/>
      <c r="O110" s="39"/>
      <c r="P110" s="36"/>
      <c r="Q110" s="36"/>
      <c r="R110" s="36"/>
      <c r="S110" s="36"/>
      <c r="T110" s="36"/>
      <c r="U110" s="36"/>
    </row>
    <row r="111" spans="1:21" s="40" customFormat="1" x14ac:dyDescent="0.25">
      <c r="A111" s="240"/>
      <c r="B111" s="297"/>
      <c r="C111" s="303"/>
      <c r="D111" s="306">
        <v>2</v>
      </c>
      <c r="E111" s="310">
        <f>SUM((8*1.63),(2*2.75),(2*1.02),(2*6.59))</f>
        <v>33.76</v>
      </c>
      <c r="F111" s="91"/>
      <c r="G111" s="77"/>
      <c r="H111" s="77"/>
      <c r="I111" s="77"/>
      <c r="J111" s="51"/>
      <c r="K111" s="52"/>
      <c r="L111" s="129"/>
      <c r="M111" s="376"/>
      <c r="N111" s="39"/>
      <c r="O111" s="39"/>
      <c r="P111" s="36"/>
      <c r="Q111" s="36"/>
      <c r="R111" s="36"/>
      <c r="S111" s="36"/>
      <c r="T111" s="36"/>
      <c r="U111" s="36"/>
    </row>
    <row r="112" spans="1:21" s="40" customFormat="1" x14ac:dyDescent="0.25">
      <c r="A112" s="240"/>
      <c r="B112" s="297"/>
      <c r="C112" s="303"/>
      <c r="D112" s="306"/>
      <c r="E112" s="311">
        <v>3.8</v>
      </c>
      <c r="F112" s="292">
        <f t="shared" ref="F112" si="6">(E111*E112)*D111</f>
        <v>256.57599999999996</v>
      </c>
      <c r="G112" s="77"/>
      <c r="H112" s="77"/>
      <c r="I112" s="50"/>
      <c r="J112" s="51"/>
      <c r="K112" s="52"/>
      <c r="L112" s="129"/>
      <c r="M112" s="376"/>
      <c r="N112" s="39"/>
      <c r="O112" s="39"/>
      <c r="P112" s="36"/>
      <c r="Q112" s="36"/>
      <c r="R112" s="36"/>
      <c r="S112" s="36"/>
      <c r="T112" s="36"/>
      <c r="U112" s="36"/>
    </row>
    <row r="113" spans="1:21" s="40" customFormat="1" x14ac:dyDescent="0.25">
      <c r="A113" s="240"/>
      <c r="B113" s="297"/>
      <c r="C113" s="303"/>
      <c r="D113" s="306">
        <v>2</v>
      </c>
      <c r="E113" s="307">
        <v>2.89</v>
      </c>
      <c r="F113" s="91"/>
      <c r="G113" s="77"/>
      <c r="H113" s="77"/>
      <c r="I113" s="50"/>
      <c r="J113" s="51"/>
      <c r="K113" s="52"/>
      <c r="L113" s="129"/>
      <c r="M113" s="376"/>
      <c r="N113" s="39"/>
      <c r="O113" s="39"/>
      <c r="P113" s="36"/>
      <c r="Q113" s="36"/>
      <c r="R113" s="36"/>
      <c r="S113" s="36"/>
      <c r="T113" s="36"/>
      <c r="U113" s="36"/>
    </row>
    <row r="114" spans="1:21" s="40" customFormat="1" x14ac:dyDescent="0.25">
      <c r="A114" s="240"/>
      <c r="B114" s="297"/>
      <c r="C114" s="303"/>
      <c r="D114" s="306"/>
      <c r="E114" s="304">
        <v>3.8</v>
      </c>
      <c r="F114" s="292">
        <f t="shared" ref="F114" si="7">(E113*E114)*D113</f>
        <v>21.963999999999999</v>
      </c>
      <c r="G114" s="77"/>
      <c r="H114" s="77"/>
      <c r="I114" s="50"/>
      <c r="J114" s="51"/>
      <c r="K114" s="52"/>
      <c r="L114" s="129"/>
      <c r="M114" s="376"/>
      <c r="N114" s="39"/>
      <c r="O114" s="39"/>
      <c r="P114" s="36"/>
      <c r="Q114" s="36"/>
      <c r="R114" s="36"/>
      <c r="S114" s="36"/>
      <c r="T114" s="36"/>
      <c r="U114" s="36"/>
    </row>
    <row r="115" spans="1:21" s="40" customFormat="1" x14ac:dyDescent="0.25">
      <c r="A115" s="240"/>
      <c r="B115" s="297"/>
      <c r="C115" s="303"/>
      <c r="D115" s="306">
        <v>1</v>
      </c>
      <c r="E115" s="307">
        <v>6.23</v>
      </c>
      <c r="F115" s="91"/>
      <c r="G115" s="77"/>
      <c r="H115" s="77"/>
      <c r="I115" s="50"/>
      <c r="J115" s="51"/>
      <c r="K115" s="52"/>
      <c r="L115" s="129"/>
      <c r="M115" s="376"/>
      <c r="N115" s="39"/>
      <c r="O115" s="39"/>
      <c r="P115" s="36"/>
      <c r="Q115" s="36"/>
      <c r="R115" s="36"/>
      <c r="S115" s="36"/>
      <c r="T115" s="36"/>
      <c r="U115" s="36"/>
    </row>
    <row r="116" spans="1:21" s="40" customFormat="1" x14ac:dyDescent="0.25">
      <c r="A116" s="240"/>
      <c r="B116" s="297"/>
      <c r="C116" s="303"/>
      <c r="D116" s="306"/>
      <c r="E116" s="304">
        <v>3.8</v>
      </c>
      <c r="F116" s="292">
        <f t="shared" ref="F116" si="8">(E115*E116)*D115</f>
        <v>23.673999999999999</v>
      </c>
      <c r="G116" s="77"/>
      <c r="H116" s="77"/>
      <c r="I116" s="50"/>
      <c r="J116" s="51"/>
      <c r="K116" s="52"/>
      <c r="L116" s="129"/>
      <c r="M116" s="376"/>
      <c r="N116" s="39"/>
      <c r="O116" s="39"/>
      <c r="P116" s="36"/>
      <c r="Q116" s="36"/>
      <c r="R116" s="36"/>
      <c r="S116" s="36"/>
      <c r="T116" s="36"/>
      <c r="U116" s="36"/>
    </row>
    <row r="117" spans="1:21" s="40" customFormat="1" x14ac:dyDescent="0.25">
      <c r="A117" s="240"/>
      <c r="B117" s="297"/>
      <c r="C117" s="303"/>
      <c r="D117" s="306">
        <v>1</v>
      </c>
      <c r="E117" s="310">
        <v>8.84</v>
      </c>
      <c r="F117" s="91"/>
      <c r="G117" s="77"/>
      <c r="H117" s="77"/>
      <c r="I117" s="77"/>
      <c r="J117" s="51"/>
      <c r="K117" s="52"/>
      <c r="L117" s="129"/>
      <c r="M117" s="376"/>
      <c r="N117" s="39"/>
      <c r="O117" s="39"/>
      <c r="P117" s="36"/>
      <c r="Q117" s="36"/>
      <c r="R117" s="36"/>
      <c r="S117" s="36"/>
      <c r="T117" s="36"/>
      <c r="U117" s="36"/>
    </row>
    <row r="118" spans="1:21" s="40" customFormat="1" x14ac:dyDescent="0.25">
      <c r="A118" s="240"/>
      <c r="B118" s="297"/>
      <c r="C118" s="303"/>
      <c r="D118" s="306"/>
      <c r="E118" s="304">
        <v>3.8</v>
      </c>
      <c r="F118" s="292">
        <f t="shared" ref="F118" si="9">(E117*E118)*D117</f>
        <v>33.591999999999999</v>
      </c>
      <c r="G118" s="77"/>
      <c r="H118" s="77"/>
      <c r="I118" s="50"/>
      <c r="J118" s="51"/>
      <c r="K118" s="52"/>
      <c r="L118" s="129"/>
      <c r="M118" s="376"/>
      <c r="N118" s="39"/>
      <c r="O118" s="39"/>
      <c r="P118" s="36"/>
      <c r="Q118" s="36"/>
      <c r="R118" s="36"/>
      <c r="S118" s="36"/>
      <c r="T118" s="36"/>
      <c r="U118" s="36"/>
    </row>
    <row r="119" spans="1:21" s="40" customFormat="1" x14ac:dyDescent="0.25">
      <c r="A119" s="240"/>
      <c r="B119" s="297"/>
      <c r="C119" s="303"/>
      <c r="D119" s="306"/>
      <c r="E119" s="305"/>
      <c r="F119" s="112"/>
      <c r="G119" s="77"/>
      <c r="H119" s="77"/>
      <c r="I119" s="50"/>
      <c r="J119" s="51"/>
      <c r="K119" s="52"/>
      <c r="L119" s="129"/>
      <c r="M119" s="376"/>
      <c r="N119" s="39"/>
      <c r="O119" s="39"/>
      <c r="P119" s="36"/>
      <c r="Q119" s="36"/>
      <c r="R119" s="36"/>
      <c r="S119" s="36"/>
      <c r="T119" s="36"/>
      <c r="U119" s="36"/>
    </row>
    <row r="120" spans="1:21" s="40" customFormat="1" x14ac:dyDescent="0.25">
      <c r="A120" s="240"/>
      <c r="B120" s="297"/>
      <c r="C120" s="303"/>
      <c r="D120" s="306"/>
      <c r="E120" s="305"/>
      <c r="F120" s="91"/>
      <c r="G120" s="77"/>
      <c r="H120" s="77"/>
      <c r="I120" s="50"/>
      <c r="J120" s="51"/>
      <c r="K120" s="52"/>
      <c r="L120" s="129"/>
      <c r="M120" s="376"/>
      <c r="N120" s="39"/>
      <c r="O120" s="39"/>
      <c r="P120" s="36"/>
      <c r="Q120" s="36"/>
      <c r="R120" s="36"/>
      <c r="S120" s="36"/>
      <c r="T120" s="36"/>
      <c r="U120" s="36"/>
    </row>
    <row r="121" spans="1:21" s="40" customFormat="1" x14ac:dyDescent="0.25">
      <c r="A121" s="240"/>
      <c r="B121" s="297"/>
      <c r="C121" s="296"/>
      <c r="D121" s="306">
        <v>1</v>
      </c>
      <c r="E121" s="111">
        <v>8.9499999999999993</v>
      </c>
      <c r="F121" s="91" t="s">
        <v>91</v>
      </c>
      <c r="G121" s="77"/>
      <c r="H121" s="77"/>
      <c r="I121" s="50"/>
      <c r="J121" s="51"/>
      <c r="K121" s="52"/>
      <c r="L121" s="129"/>
      <c r="M121" s="376"/>
      <c r="N121" s="39"/>
      <c r="O121" s="39"/>
      <c r="P121" s="36"/>
      <c r="Q121" s="36"/>
      <c r="R121" s="36"/>
      <c r="S121" s="36"/>
      <c r="T121" s="36"/>
      <c r="U121" s="36"/>
    </row>
    <row r="122" spans="1:21" s="40" customFormat="1" x14ac:dyDescent="0.25">
      <c r="A122" s="240"/>
      <c r="B122" s="297"/>
      <c r="C122" s="296"/>
      <c r="D122" s="306"/>
      <c r="E122" s="304">
        <v>3.8</v>
      </c>
      <c r="F122" s="292">
        <f t="shared" ref="F122:F144" si="10">(E121*E122)*D121</f>
        <v>34.01</v>
      </c>
      <c r="G122" s="77"/>
      <c r="H122" s="77"/>
      <c r="I122" s="50"/>
      <c r="J122" s="51"/>
      <c r="K122" s="52"/>
      <c r="L122" s="129"/>
      <c r="M122" s="376"/>
      <c r="N122" s="39"/>
      <c r="O122" s="39"/>
      <c r="P122" s="36"/>
      <c r="Q122" s="36"/>
      <c r="R122" s="36"/>
      <c r="S122" s="36"/>
      <c r="T122" s="36"/>
      <c r="U122" s="36"/>
    </row>
    <row r="123" spans="1:21" s="40" customFormat="1" x14ac:dyDescent="0.25">
      <c r="A123" s="240"/>
      <c r="B123" s="297"/>
      <c r="C123" s="296"/>
      <c r="D123" s="306">
        <v>6</v>
      </c>
      <c r="E123" s="111">
        <v>9.6</v>
      </c>
      <c r="F123" s="91"/>
      <c r="G123" s="77"/>
      <c r="H123" s="77"/>
      <c r="I123" s="50"/>
      <c r="J123" s="51"/>
      <c r="K123" s="52"/>
      <c r="L123" s="129"/>
      <c r="M123" s="376"/>
      <c r="N123" s="39"/>
      <c r="O123" s="39"/>
      <c r="P123" s="36"/>
      <c r="Q123" s="36"/>
      <c r="R123" s="36"/>
      <c r="S123" s="36"/>
      <c r="T123" s="36"/>
      <c r="U123" s="36"/>
    </row>
    <row r="124" spans="1:21" s="40" customFormat="1" x14ac:dyDescent="0.25">
      <c r="A124" s="240"/>
      <c r="B124" s="297"/>
      <c r="C124" s="296"/>
      <c r="D124" s="111"/>
      <c r="E124" s="304">
        <v>3.8</v>
      </c>
      <c r="F124" s="292">
        <f t="shared" si="10"/>
        <v>218.88</v>
      </c>
      <c r="G124" s="77"/>
      <c r="H124" s="77"/>
      <c r="I124" s="50"/>
      <c r="J124" s="51"/>
      <c r="K124" s="52"/>
      <c r="L124" s="129"/>
      <c r="M124" s="376"/>
      <c r="N124" s="39"/>
      <c r="O124" s="39"/>
      <c r="P124" s="36"/>
      <c r="Q124" s="36"/>
      <c r="R124" s="36"/>
      <c r="S124" s="36"/>
      <c r="T124" s="36"/>
      <c r="U124" s="36"/>
    </row>
    <row r="125" spans="1:21" s="40" customFormat="1" x14ac:dyDescent="0.25">
      <c r="A125" s="240"/>
      <c r="B125" s="297"/>
      <c r="C125" s="296"/>
      <c r="D125" s="306">
        <v>1</v>
      </c>
      <c r="E125" s="111">
        <v>18.100000000000001</v>
      </c>
      <c r="F125" s="91"/>
      <c r="G125" s="77"/>
      <c r="H125" s="77"/>
      <c r="I125" s="50"/>
      <c r="J125" s="51"/>
      <c r="K125" s="52"/>
      <c r="L125" s="129"/>
      <c r="M125" s="376"/>
      <c r="N125" s="39"/>
      <c r="O125" s="39"/>
      <c r="P125" s="36"/>
      <c r="Q125" s="36"/>
      <c r="R125" s="36"/>
      <c r="S125" s="36"/>
      <c r="T125" s="36"/>
      <c r="U125" s="36"/>
    </row>
    <row r="126" spans="1:21" s="40" customFormat="1" x14ac:dyDescent="0.25">
      <c r="A126" s="240"/>
      <c r="B126" s="297"/>
      <c r="C126" s="296"/>
      <c r="D126" s="111"/>
      <c r="E126" s="304">
        <v>3.8</v>
      </c>
      <c r="F126" s="292">
        <f t="shared" si="10"/>
        <v>68.78</v>
      </c>
      <c r="G126" s="77"/>
      <c r="H126" s="77"/>
      <c r="I126" s="50"/>
      <c r="J126" s="51"/>
      <c r="K126" s="52"/>
      <c r="L126" s="129"/>
      <c r="M126" s="376"/>
      <c r="N126" s="39"/>
      <c r="O126" s="39"/>
      <c r="P126" s="36"/>
      <c r="Q126" s="36"/>
      <c r="R126" s="36"/>
      <c r="S126" s="36"/>
      <c r="T126" s="36"/>
      <c r="U126" s="36"/>
    </row>
    <row r="127" spans="1:21" s="40" customFormat="1" x14ac:dyDescent="0.25">
      <c r="A127" s="240"/>
      <c r="B127" s="297"/>
      <c r="C127" s="296"/>
      <c r="D127" s="306">
        <v>1</v>
      </c>
      <c r="E127" s="111">
        <v>8.85</v>
      </c>
      <c r="F127" s="91"/>
      <c r="G127" s="77"/>
      <c r="H127" s="77"/>
      <c r="I127" s="50"/>
      <c r="J127" s="51"/>
      <c r="K127" s="52"/>
      <c r="L127" s="129"/>
      <c r="M127" s="376"/>
      <c r="N127" s="39"/>
      <c r="O127" s="39"/>
      <c r="P127" s="36"/>
      <c r="Q127" s="36"/>
      <c r="R127" s="36"/>
      <c r="S127" s="36"/>
      <c r="T127" s="36"/>
      <c r="U127" s="36"/>
    </row>
    <row r="128" spans="1:21" s="40" customFormat="1" x14ac:dyDescent="0.25">
      <c r="A128" s="240"/>
      <c r="B128" s="297"/>
      <c r="C128" s="296"/>
      <c r="D128" s="111"/>
      <c r="E128" s="304">
        <v>3.8</v>
      </c>
      <c r="F128" s="292">
        <f t="shared" si="10"/>
        <v>33.629999999999995</v>
      </c>
      <c r="G128" s="77"/>
      <c r="H128" s="77"/>
      <c r="I128" s="50"/>
      <c r="J128" s="51"/>
      <c r="K128" s="52"/>
      <c r="L128" s="129"/>
      <c r="M128" s="376"/>
      <c r="N128" s="39"/>
      <c r="O128" s="39"/>
      <c r="P128" s="36"/>
      <c r="Q128" s="36"/>
      <c r="R128" s="36"/>
      <c r="S128" s="36"/>
      <c r="T128" s="36"/>
      <c r="U128" s="36"/>
    </row>
    <row r="129" spans="1:21" s="40" customFormat="1" x14ac:dyDescent="0.25">
      <c r="A129" s="240"/>
      <c r="B129" s="297"/>
      <c r="C129" s="296"/>
      <c r="D129" s="306">
        <v>1</v>
      </c>
      <c r="E129" s="111">
        <v>18.2</v>
      </c>
      <c r="F129" s="91"/>
      <c r="G129" s="77"/>
      <c r="H129" s="77"/>
      <c r="I129" s="50"/>
      <c r="J129" s="51"/>
      <c r="K129" s="52"/>
      <c r="L129" s="129"/>
      <c r="M129" s="376"/>
      <c r="N129" s="39"/>
      <c r="O129" s="39"/>
      <c r="P129" s="36"/>
      <c r="Q129" s="36"/>
      <c r="R129" s="36"/>
      <c r="S129" s="36"/>
      <c r="T129" s="36"/>
      <c r="U129" s="36"/>
    </row>
    <row r="130" spans="1:21" s="40" customFormat="1" x14ac:dyDescent="0.25">
      <c r="A130" s="240"/>
      <c r="B130" s="297"/>
      <c r="C130" s="296"/>
      <c r="D130" s="111"/>
      <c r="E130" s="304">
        <v>3.8</v>
      </c>
      <c r="F130" s="292">
        <f t="shared" si="10"/>
        <v>69.16</v>
      </c>
      <c r="G130" s="77"/>
      <c r="H130" s="77"/>
      <c r="I130" s="50"/>
      <c r="J130" s="51"/>
      <c r="K130" s="52"/>
      <c r="L130" s="129"/>
      <c r="M130" s="376"/>
      <c r="N130" s="39"/>
      <c r="O130" s="39"/>
      <c r="P130" s="36"/>
      <c r="Q130" s="36"/>
      <c r="R130" s="36"/>
      <c r="S130" s="36"/>
      <c r="T130" s="36"/>
      <c r="U130" s="36"/>
    </row>
    <row r="131" spans="1:21" s="40" customFormat="1" x14ac:dyDescent="0.25">
      <c r="A131" s="240"/>
      <c r="B131" s="297"/>
      <c r="C131" s="296"/>
      <c r="D131" s="306">
        <v>1</v>
      </c>
      <c r="E131" s="111">
        <v>8.9499999999999993</v>
      </c>
      <c r="F131" s="91"/>
      <c r="G131" s="77"/>
      <c r="H131" s="77"/>
      <c r="I131" s="77"/>
      <c r="J131" s="51"/>
      <c r="K131" s="52"/>
      <c r="L131" s="129"/>
      <c r="M131" s="376"/>
      <c r="N131" s="39"/>
      <c r="O131" s="39"/>
      <c r="P131" s="36"/>
      <c r="Q131" s="36"/>
      <c r="R131" s="36"/>
      <c r="S131" s="36"/>
      <c r="T131" s="36"/>
      <c r="U131" s="36"/>
    </row>
    <row r="132" spans="1:21" s="40" customFormat="1" x14ac:dyDescent="0.25">
      <c r="A132" s="240"/>
      <c r="B132" s="297"/>
      <c r="C132" s="296"/>
      <c r="D132" s="111"/>
      <c r="E132" s="304">
        <v>3.8</v>
      </c>
      <c r="F132" s="292">
        <f t="shared" ref="F132" si="11">(E131*E132)*D131</f>
        <v>34.01</v>
      </c>
      <c r="G132" s="77"/>
      <c r="H132" s="77"/>
      <c r="I132" s="50"/>
      <c r="J132" s="51"/>
      <c r="K132" s="52"/>
      <c r="L132" s="129"/>
      <c r="M132" s="376"/>
      <c r="N132" s="39"/>
      <c r="O132" s="39"/>
      <c r="P132" s="36"/>
      <c r="Q132" s="36"/>
      <c r="R132" s="36"/>
      <c r="S132" s="36"/>
      <c r="T132" s="36"/>
      <c r="U132" s="36"/>
    </row>
    <row r="133" spans="1:21" s="40" customFormat="1" x14ac:dyDescent="0.25">
      <c r="A133" s="240"/>
      <c r="B133" s="297"/>
      <c r="C133" s="296"/>
      <c r="D133" s="306">
        <v>1</v>
      </c>
      <c r="E133" s="111">
        <v>9.19</v>
      </c>
      <c r="F133" s="91"/>
      <c r="G133" s="77"/>
      <c r="H133" s="77"/>
      <c r="I133" s="77"/>
      <c r="J133" s="51"/>
      <c r="K133" s="52"/>
      <c r="L133" s="129"/>
      <c r="M133" s="376"/>
      <c r="N133" s="39"/>
      <c r="O133" s="39"/>
      <c r="P133" s="36"/>
      <c r="Q133" s="36"/>
      <c r="R133" s="36"/>
      <c r="S133" s="36"/>
      <c r="T133" s="36"/>
      <c r="U133" s="36"/>
    </row>
    <row r="134" spans="1:21" s="40" customFormat="1" x14ac:dyDescent="0.25">
      <c r="A134" s="240"/>
      <c r="B134" s="297"/>
      <c r="C134" s="296"/>
      <c r="D134" s="111"/>
      <c r="E134" s="304">
        <v>3.8</v>
      </c>
      <c r="F134" s="292">
        <f t="shared" ref="F134" si="12">(E133*E134)*D133</f>
        <v>34.921999999999997</v>
      </c>
      <c r="G134" s="77"/>
      <c r="H134" s="77"/>
      <c r="I134" s="50"/>
      <c r="J134" s="51"/>
      <c r="K134" s="52"/>
      <c r="L134" s="129"/>
      <c r="M134" s="376"/>
      <c r="N134" s="39"/>
      <c r="O134" s="39"/>
      <c r="P134" s="36"/>
      <c r="Q134" s="36"/>
      <c r="R134" s="36"/>
      <c r="S134" s="36"/>
      <c r="T134" s="36"/>
      <c r="U134" s="36"/>
    </row>
    <row r="135" spans="1:21" s="40" customFormat="1" x14ac:dyDescent="0.25">
      <c r="A135" s="240"/>
      <c r="B135" s="297"/>
      <c r="C135" s="296"/>
      <c r="D135" s="306">
        <v>11</v>
      </c>
      <c r="E135" s="111">
        <v>8.2200000000000006</v>
      </c>
      <c r="F135" s="91"/>
      <c r="G135" s="77"/>
      <c r="H135" s="77"/>
      <c r="I135" s="77"/>
      <c r="J135" s="51"/>
      <c r="K135" s="52"/>
      <c r="L135" s="129"/>
      <c r="M135" s="376"/>
      <c r="N135" s="39"/>
      <c r="O135" s="39"/>
      <c r="P135" s="36"/>
      <c r="Q135" s="36"/>
      <c r="R135" s="36"/>
      <c r="S135" s="36"/>
      <c r="T135" s="36"/>
      <c r="U135" s="36"/>
    </row>
    <row r="136" spans="1:21" s="40" customFormat="1" x14ac:dyDescent="0.25">
      <c r="A136" s="240"/>
      <c r="B136" s="297"/>
      <c r="C136" s="296"/>
      <c r="D136" s="111"/>
      <c r="E136" s="304">
        <v>3.8</v>
      </c>
      <c r="F136" s="292">
        <f t="shared" ref="F136" si="13">(E135*E136)*D135</f>
        <v>343.596</v>
      </c>
      <c r="G136" s="77"/>
      <c r="H136" s="77"/>
      <c r="I136" s="50"/>
      <c r="J136" s="51"/>
      <c r="K136" s="52"/>
      <c r="L136" s="129"/>
      <c r="M136" s="376"/>
      <c r="N136" s="39"/>
      <c r="O136" s="39"/>
      <c r="P136" s="36"/>
      <c r="Q136" s="36"/>
      <c r="R136" s="36"/>
      <c r="S136" s="36"/>
      <c r="T136" s="36"/>
      <c r="U136" s="36"/>
    </row>
    <row r="137" spans="1:21" s="40" customFormat="1" x14ac:dyDescent="0.25">
      <c r="A137" s="240"/>
      <c r="B137" s="297"/>
      <c r="C137" s="296"/>
      <c r="D137" s="306">
        <v>1</v>
      </c>
      <c r="E137" s="111">
        <v>33.21</v>
      </c>
      <c r="F137" s="91"/>
      <c r="G137" s="77"/>
      <c r="H137" s="77"/>
      <c r="I137" s="77"/>
      <c r="J137" s="51"/>
      <c r="K137" s="52"/>
      <c r="L137" s="129"/>
      <c r="M137" s="376"/>
      <c r="N137" s="39"/>
      <c r="O137" s="39"/>
      <c r="P137" s="36"/>
      <c r="Q137" s="36"/>
      <c r="R137" s="36"/>
      <c r="S137" s="36"/>
      <c r="T137" s="36"/>
      <c r="U137" s="36"/>
    </row>
    <row r="138" spans="1:21" s="40" customFormat="1" x14ac:dyDescent="0.25">
      <c r="A138" s="240"/>
      <c r="B138" s="297"/>
      <c r="C138" s="296"/>
      <c r="D138" s="111"/>
      <c r="E138" s="304">
        <v>3.8</v>
      </c>
      <c r="F138" s="292">
        <f t="shared" ref="F138" si="14">(E137*E138)*D137</f>
        <v>126.19799999999999</v>
      </c>
      <c r="G138" s="77"/>
      <c r="H138" s="77"/>
      <c r="I138" s="50"/>
      <c r="J138" s="51"/>
      <c r="K138" s="52"/>
      <c r="L138" s="129"/>
      <c r="M138" s="376"/>
      <c r="N138" s="39"/>
      <c r="O138" s="39"/>
      <c r="P138" s="36"/>
      <c r="Q138" s="36"/>
      <c r="R138" s="36"/>
      <c r="S138" s="36"/>
      <c r="T138" s="36"/>
      <c r="U138" s="36"/>
    </row>
    <row r="139" spans="1:21" s="40" customFormat="1" x14ac:dyDescent="0.25">
      <c r="A139" s="240"/>
      <c r="B139" s="297"/>
      <c r="C139" s="296"/>
      <c r="D139" s="306">
        <v>2</v>
      </c>
      <c r="E139" s="111">
        <v>2.91</v>
      </c>
      <c r="F139" s="91"/>
      <c r="G139" s="77"/>
      <c r="H139" s="77"/>
      <c r="I139" s="77"/>
      <c r="J139" s="51"/>
      <c r="K139" s="52"/>
      <c r="L139" s="129"/>
      <c r="M139" s="376"/>
      <c r="N139" s="39"/>
      <c r="O139" s="39"/>
      <c r="P139" s="36"/>
      <c r="Q139" s="36"/>
      <c r="R139" s="36"/>
      <c r="S139" s="36"/>
      <c r="T139" s="36"/>
      <c r="U139" s="36"/>
    </row>
    <row r="140" spans="1:21" s="40" customFormat="1" x14ac:dyDescent="0.25">
      <c r="A140" s="240"/>
      <c r="B140" s="297"/>
      <c r="C140" s="296"/>
      <c r="D140" s="111"/>
      <c r="E140" s="304">
        <v>3.8</v>
      </c>
      <c r="F140" s="292">
        <f t="shared" ref="F140" si="15">(E139*E140)*D139</f>
        <v>22.116</v>
      </c>
      <c r="G140" s="77"/>
      <c r="H140" s="77"/>
      <c r="I140" s="50"/>
      <c r="J140" s="51"/>
      <c r="K140" s="52"/>
      <c r="L140" s="129"/>
      <c r="M140" s="376"/>
      <c r="N140" s="39"/>
      <c r="O140" s="39"/>
      <c r="P140" s="36"/>
      <c r="Q140" s="36"/>
      <c r="R140" s="36"/>
      <c r="S140" s="36"/>
      <c r="T140" s="36"/>
      <c r="U140" s="36"/>
    </row>
    <row r="141" spans="1:21" s="40" customFormat="1" x14ac:dyDescent="0.25">
      <c r="A141" s="240"/>
      <c r="B141" s="297"/>
      <c r="C141" s="296"/>
      <c r="D141" s="306">
        <v>2</v>
      </c>
      <c r="E141" s="310">
        <f>SUM((8*1.63),(2*2.75),(2*1.02),(2*6.59))</f>
        <v>33.76</v>
      </c>
      <c r="F141" s="91"/>
      <c r="G141" s="77"/>
      <c r="H141" s="77"/>
      <c r="I141" s="77"/>
      <c r="J141" s="51"/>
      <c r="K141" s="52"/>
      <c r="L141" s="129"/>
      <c r="M141" s="376"/>
      <c r="N141" s="39"/>
      <c r="O141" s="39"/>
      <c r="P141" s="36"/>
      <c r="Q141" s="36"/>
      <c r="R141" s="36"/>
      <c r="S141" s="36"/>
      <c r="T141" s="36"/>
      <c r="U141" s="36"/>
    </row>
    <row r="142" spans="1:21" s="40" customFormat="1" x14ac:dyDescent="0.25">
      <c r="A142" s="240"/>
      <c r="B142" s="297"/>
      <c r="C142" s="296"/>
      <c r="D142" s="306"/>
      <c r="E142" s="311">
        <v>3.8</v>
      </c>
      <c r="F142" s="292">
        <f t="shared" ref="F142" si="16">(E141*E142)*D141</f>
        <v>256.57599999999996</v>
      </c>
      <c r="G142" s="77"/>
      <c r="H142" s="77"/>
      <c r="I142" s="50"/>
      <c r="J142" s="51"/>
      <c r="K142" s="52"/>
      <c r="L142" s="129"/>
      <c r="M142" s="376"/>
      <c r="N142" s="39"/>
      <c r="O142" s="39"/>
      <c r="P142" s="36"/>
      <c r="Q142" s="36"/>
      <c r="R142" s="36"/>
      <c r="S142" s="36"/>
      <c r="T142" s="36"/>
      <c r="U142" s="36"/>
    </row>
    <row r="143" spans="1:21" s="40" customFormat="1" x14ac:dyDescent="0.25">
      <c r="A143" s="240"/>
      <c r="B143" s="297"/>
      <c r="C143" s="296"/>
      <c r="D143" s="306">
        <v>1</v>
      </c>
      <c r="E143" s="111">
        <v>15.07</v>
      </c>
      <c r="F143" s="91"/>
      <c r="G143" s="77"/>
      <c r="H143" s="77"/>
      <c r="I143" s="77"/>
      <c r="J143" s="51"/>
      <c r="K143" s="52"/>
      <c r="L143" s="129"/>
      <c r="M143" s="376"/>
      <c r="N143" s="39"/>
      <c r="O143" s="39"/>
      <c r="P143" s="36"/>
      <c r="Q143" s="36"/>
      <c r="R143" s="36"/>
      <c r="S143" s="36"/>
      <c r="T143" s="36"/>
      <c r="U143" s="36"/>
    </row>
    <row r="144" spans="1:21" s="40" customFormat="1" x14ac:dyDescent="0.25">
      <c r="A144" s="240"/>
      <c r="B144" s="297"/>
      <c r="C144" s="296"/>
      <c r="D144" s="111"/>
      <c r="E144" s="304">
        <v>3.8</v>
      </c>
      <c r="F144" s="292">
        <f t="shared" si="10"/>
        <v>57.265999999999998</v>
      </c>
      <c r="G144" s="77"/>
      <c r="H144" s="77"/>
      <c r="I144" s="50"/>
      <c r="J144" s="51"/>
      <c r="K144" s="52"/>
      <c r="L144" s="129"/>
      <c r="M144" s="376"/>
      <c r="N144" s="39"/>
      <c r="O144" s="39"/>
      <c r="P144" s="36"/>
      <c r="Q144" s="36"/>
      <c r="R144" s="36"/>
      <c r="S144" s="36"/>
      <c r="T144" s="36"/>
      <c r="U144" s="36"/>
    </row>
    <row r="145" spans="1:21" s="40" customFormat="1" x14ac:dyDescent="0.25">
      <c r="A145" s="240"/>
      <c r="B145" s="297"/>
      <c r="C145" s="296"/>
      <c r="D145" s="111"/>
      <c r="E145" s="111"/>
      <c r="F145" s="112">
        <f>SUM(F100:F144)</f>
        <v>2958.2620000000002</v>
      </c>
      <c r="G145" s="77"/>
      <c r="H145" s="77"/>
      <c r="I145" s="50"/>
      <c r="J145" s="51"/>
      <c r="K145" s="52"/>
      <c r="L145" s="129"/>
      <c r="M145" s="376"/>
      <c r="N145" s="39"/>
      <c r="O145" s="39"/>
      <c r="P145" s="36"/>
      <c r="Q145" s="36"/>
      <c r="R145" s="36"/>
      <c r="S145" s="36"/>
      <c r="T145" s="36"/>
      <c r="U145" s="36"/>
    </row>
    <row r="146" spans="1:21" s="40" customFormat="1" x14ac:dyDescent="0.25">
      <c r="A146" s="240"/>
      <c r="B146" s="297"/>
      <c r="C146" s="296"/>
      <c r="D146" s="111"/>
      <c r="E146" s="111"/>
      <c r="F146" s="91"/>
      <c r="G146" s="77"/>
      <c r="H146" s="77"/>
      <c r="I146" s="50"/>
      <c r="J146" s="51"/>
      <c r="K146" s="52"/>
      <c r="L146" s="129"/>
      <c r="M146" s="376"/>
      <c r="N146" s="39"/>
      <c r="O146" s="39"/>
      <c r="P146" s="36"/>
      <c r="Q146" s="36"/>
      <c r="R146" s="36"/>
      <c r="S146" s="36"/>
      <c r="T146" s="36"/>
      <c r="U146" s="36"/>
    </row>
    <row r="147" spans="1:21" s="40" customFormat="1" x14ac:dyDescent="0.25">
      <c r="A147" s="240"/>
      <c r="B147" s="297"/>
      <c r="C147" s="296"/>
      <c r="D147" s="111"/>
      <c r="E147" s="111"/>
      <c r="F147" s="91"/>
      <c r="G147" s="77"/>
      <c r="H147" s="77"/>
      <c r="I147" s="50"/>
      <c r="J147" s="51"/>
      <c r="K147" s="52"/>
      <c r="L147" s="129"/>
      <c r="M147" s="376"/>
      <c r="N147" s="39"/>
      <c r="O147" s="39"/>
      <c r="P147" s="36"/>
      <c r="Q147" s="36"/>
      <c r="R147" s="36"/>
      <c r="S147" s="36"/>
      <c r="T147" s="36"/>
      <c r="U147" s="36"/>
    </row>
    <row r="148" spans="1:21" s="40" customFormat="1" ht="52.8" x14ac:dyDescent="0.25">
      <c r="A148" s="243" t="s">
        <v>89</v>
      </c>
      <c r="B148" s="297"/>
      <c r="C148" s="38" t="s">
        <v>174</v>
      </c>
      <c r="D148" s="109"/>
      <c r="E148" s="109"/>
      <c r="F148" s="91">
        <f>ROUND(F145,0)</f>
        <v>2958</v>
      </c>
      <c r="G148" s="244" t="s">
        <v>71</v>
      </c>
      <c r="H148" s="244"/>
      <c r="I148" s="50">
        <v>85</v>
      </c>
      <c r="J148" s="51">
        <f>F148*I148</f>
        <v>251430</v>
      </c>
      <c r="K148" s="52"/>
      <c r="L148" s="130" t="s">
        <v>173</v>
      </c>
      <c r="M148" s="376"/>
      <c r="N148" s="39"/>
      <c r="O148" s="39"/>
      <c r="P148" s="36"/>
      <c r="Q148" s="36"/>
      <c r="R148" s="36"/>
      <c r="S148" s="36"/>
      <c r="T148" s="36"/>
      <c r="U148" s="36"/>
    </row>
    <row r="149" spans="1:21" s="40" customFormat="1" x14ac:dyDescent="0.25">
      <c r="A149" s="243"/>
      <c r="B149" s="297"/>
      <c r="C149" s="38"/>
      <c r="D149" s="109"/>
      <c r="E149" s="109"/>
      <c r="F149" s="91"/>
      <c r="G149" s="77"/>
      <c r="H149" s="77"/>
      <c r="I149" s="50"/>
      <c r="J149" s="51"/>
      <c r="K149" s="52"/>
      <c r="L149" s="130"/>
      <c r="M149" s="376"/>
      <c r="N149" s="39"/>
      <c r="O149" s="39"/>
      <c r="P149" s="36"/>
      <c r="Q149" s="36"/>
      <c r="R149" s="36"/>
      <c r="S149" s="36"/>
      <c r="T149" s="36"/>
      <c r="U149" s="36"/>
    </row>
    <row r="150" spans="1:21" s="40" customFormat="1" x14ac:dyDescent="0.25">
      <c r="A150" s="240"/>
      <c r="B150" s="297"/>
      <c r="C150" s="296"/>
      <c r="D150" s="306"/>
      <c r="E150" s="304">
        <v>185</v>
      </c>
      <c r="F150" s="292">
        <f>E150</f>
        <v>185</v>
      </c>
      <c r="G150" s="77"/>
      <c r="H150" s="77"/>
      <c r="I150" s="50"/>
      <c r="J150" s="51"/>
      <c r="K150" s="52"/>
      <c r="L150" s="129"/>
      <c r="M150" s="376"/>
      <c r="N150" s="39"/>
      <c r="O150" s="39"/>
      <c r="P150" s="36"/>
      <c r="Q150" s="36"/>
      <c r="R150" s="36"/>
      <c r="S150" s="36"/>
      <c r="T150" s="36"/>
      <c r="U150" s="36"/>
    </row>
    <row r="151" spans="1:21" s="40" customFormat="1" x14ac:dyDescent="0.25">
      <c r="A151" s="240"/>
      <c r="B151" s="297"/>
      <c r="C151" s="296"/>
      <c r="D151" s="111"/>
      <c r="E151" s="111"/>
      <c r="F151" s="112">
        <f>SUM(F150)</f>
        <v>185</v>
      </c>
      <c r="G151" s="77"/>
      <c r="H151" s="77"/>
      <c r="I151" s="50"/>
      <c r="J151" s="51"/>
      <c r="K151" s="52"/>
      <c r="L151" s="129"/>
      <c r="M151" s="376"/>
      <c r="N151" s="39"/>
      <c r="O151" s="39"/>
      <c r="P151" s="36"/>
      <c r="Q151" s="36"/>
      <c r="R151" s="36"/>
      <c r="S151" s="36"/>
      <c r="T151" s="36"/>
      <c r="U151" s="36"/>
    </row>
    <row r="152" spans="1:21" s="40" customFormat="1" x14ac:dyDescent="0.25">
      <c r="A152" s="240"/>
      <c r="B152" s="297"/>
      <c r="C152" s="296"/>
      <c r="D152" s="111"/>
      <c r="E152" s="111"/>
      <c r="F152" s="91"/>
      <c r="G152" s="77"/>
      <c r="H152" s="77"/>
      <c r="I152" s="50"/>
      <c r="J152" s="51"/>
      <c r="K152" s="52"/>
      <c r="L152" s="129"/>
      <c r="M152" s="376"/>
      <c r="N152" s="39"/>
      <c r="O152" s="39"/>
      <c r="P152" s="36"/>
      <c r="Q152" s="36"/>
      <c r="R152" s="36"/>
      <c r="S152" s="36"/>
      <c r="T152" s="36"/>
      <c r="U152" s="36"/>
    </row>
    <row r="153" spans="1:21" s="40" customFormat="1" x14ac:dyDescent="0.25">
      <c r="A153" s="240"/>
      <c r="B153" s="297"/>
      <c r="C153" s="296"/>
      <c r="D153" s="111"/>
      <c r="E153" s="111"/>
      <c r="F153" s="91"/>
      <c r="G153" s="77"/>
      <c r="H153" s="77"/>
      <c r="I153" s="50"/>
      <c r="J153" s="51"/>
      <c r="K153" s="52"/>
      <c r="L153" s="129"/>
      <c r="M153" s="376"/>
      <c r="N153" s="39"/>
      <c r="O153" s="39"/>
      <c r="P153" s="36"/>
      <c r="Q153" s="36"/>
      <c r="R153" s="36"/>
      <c r="S153" s="36"/>
      <c r="T153" s="36"/>
      <c r="U153" s="36"/>
    </row>
    <row r="154" spans="1:21" s="40" customFormat="1" ht="26.4" x14ac:dyDescent="0.25">
      <c r="A154" s="243" t="s">
        <v>92</v>
      </c>
      <c r="B154" s="297"/>
      <c r="C154" s="38" t="s">
        <v>178</v>
      </c>
      <c r="D154" s="109"/>
      <c r="E154" s="109"/>
      <c r="F154" s="91">
        <f>F151</f>
        <v>185</v>
      </c>
      <c r="G154" s="244" t="s">
        <v>176</v>
      </c>
      <c r="H154" s="244"/>
      <c r="I154" s="50">
        <v>475</v>
      </c>
      <c r="J154" s="51">
        <f>F154*I154</f>
        <v>87875</v>
      </c>
      <c r="K154" s="52"/>
      <c r="L154" s="130" t="s">
        <v>177</v>
      </c>
      <c r="M154" s="376"/>
      <c r="N154" s="39"/>
      <c r="O154" s="39"/>
      <c r="P154" s="36"/>
      <c r="Q154" s="36"/>
      <c r="R154" s="36"/>
      <c r="S154" s="36"/>
      <c r="T154" s="36"/>
      <c r="U154" s="36"/>
    </row>
    <row r="155" spans="1:21" s="40" customFormat="1" x14ac:dyDescent="0.25">
      <c r="A155" s="243"/>
      <c r="B155" s="297"/>
      <c r="C155" s="38"/>
      <c r="D155" s="109"/>
      <c r="E155" s="109"/>
      <c r="F155" s="91"/>
      <c r="G155" s="77"/>
      <c r="H155" s="77"/>
      <c r="I155" s="50"/>
      <c r="J155" s="51"/>
      <c r="K155" s="52"/>
      <c r="L155" s="130"/>
      <c r="M155" s="376"/>
      <c r="N155" s="39"/>
      <c r="O155" s="39"/>
      <c r="P155" s="36"/>
      <c r="Q155" s="36"/>
      <c r="R155" s="36"/>
      <c r="S155" s="36"/>
      <c r="T155" s="36"/>
      <c r="U155" s="36"/>
    </row>
    <row r="156" spans="1:21" x14ac:dyDescent="0.25">
      <c r="A156" s="240">
        <v>2.8</v>
      </c>
      <c r="B156" s="37"/>
      <c r="C156" s="241" t="s">
        <v>93</v>
      </c>
      <c r="D156" s="242"/>
      <c r="E156" s="242"/>
      <c r="F156" s="293"/>
      <c r="G156" s="294"/>
      <c r="H156" s="294"/>
      <c r="I156" s="295"/>
      <c r="J156" s="51"/>
      <c r="K156" s="52"/>
      <c r="L156" s="129"/>
      <c r="M156" s="374"/>
      <c r="N156" s="35"/>
      <c r="O156" s="35"/>
      <c r="P156" s="36"/>
      <c r="Q156" s="36"/>
      <c r="R156" s="36"/>
      <c r="S156" s="36"/>
      <c r="T156" s="36"/>
      <c r="U156" s="36"/>
    </row>
    <row r="157" spans="1:21" x14ac:dyDescent="0.25">
      <c r="A157" s="270"/>
      <c r="B157" s="37"/>
      <c r="C157" s="296"/>
      <c r="D157" s="111"/>
      <c r="E157" s="304">
        <v>109</v>
      </c>
      <c r="F157" s="312"/>
      <c r="G157" s="294"/>
      <c r="H157" s="294"/>
      <c r="I157" s="295"/>
      <c r="J157" s="51"/>
      <c r="K157" s="52"/>
      <c r="L157" s="129"/>
      <c r="M157" s="374"/>
      <c r="N157" s="35"/>
      <c r="O157" s="35"/>
      <c r="P157" s="36"/>
      <c r="Q157" s="36"/>
      <c r="R157" s="36"/>
      <c r="S157" s="36"/>
      <c r="T157" s="36"/>
      <c r="U157" s="36"/>
    </row>
    <row r="158" spans="1:21" s="40" customFormat="1" ht="39.6" x14ac:dyDescent="0.25">
      <c r="A158" s="243" t="s">
        <v>206</v>
      </c>
      <c r="B158" s="297"/>
      <c r="C158" s="38" t="s">
        <v>181</v>
      </c>
      <c r="D158" s="109"/>
      <c r="E158" s="109"/>
      <c r="F158" s="91">
        <f>E157</f>
        <v>109</v>
      </c>
      <c r="G158" s="77" t="s">
        <v>94</v>
      </c>
      <c r="H158" s="77"/>
      <c r="I158" s="50">
        <v>342.5</v>
      </c>
      <c r="J158" s="51">
        <f>F158*I158</f>
        <v>37332.5</v>
      </c>
      <c r="K158" s="52"/>
      <c r="L158" s="130" t="s">
        <v>180</v>
      </c>
      <c r="M158" s="376"/>
      <c r="N158" s="39"/>
      <c r="O158" s="39"/>
      <c r="P158" s="36"/>
      <c r="Q158" s="36"/>
      <c r="R158" s="36"/>
      <c r="S158" s="36"/>
      <c r="T158" s="36"/>
      <c r="U158" s="36"/>
    </row>
    <row r="159" spans="1:21" s="40" customFormat="1" x14ac:dyDescent="0.25">
      <c r="A159" s="240"/>
      <c r="B159" s="297"/>
      <c r="C159" s="296"/>
      <c r="D159" s="111"/>
      <c r="E159" s="111"/>
      <c r="F159" s="91"/>
      <c r="G159" s="77"/>
      <c r="H159" s="77"/>
      <c r="I159" s="50"/>
      <c r="J159" s="51"/>
      <c r="K159" s="52"/>
      <c r="L159" s="129"/>
      <c r="M159" s="376"/>
      <c r="N159" s="39"/>
      <c r="O159" s="39"/>
      <c r="P159" s="36"/>
      <c r="Q159" s="36"/>
      <c r="R159" s="36"/>
      <c r="S159" s="36"/>
      <c r="T159" s="36"/>
      <c r="U159" s="36"/>
    </row>
    <row r="160" spans="1:21" x14ac:dyDescent="0.25">
      <c r="A160" s="270"/>
      <c r="B160" s="37"/>
      <c r="C160" s="296"/>
      <c r="D160" s="111"/>
      <c r="E160" s="304">
        <v>58</v>
      </c>
      <c r="F160" s="312"/>
      <c r="G160" s="294"/>
      <c r="H160" s="294"/>
      <c r="I160" s="295"/>
      <c r="J160" s="51"/>
      <c r="K160" s="52"/>
      <c r="L160" s="129"/>
      <c r="M160" s="374"/>
      <c r="N160" s="35"/>
      <c r="O160" s="35"/>
      <c r="P160" s="36"/>
      <c r="Q160" s="36"/>
      <c r="R160" s="36"/>
      <c r="S160" s="36"/>
      <c r="T160" s="36"/>
      <c r="U160" s="36"/>
    </row>
    <row r="161" spans="1:21" s="40" customFormat="1" x14ac:dyDescent="0.25">
      <c r="A161" s="243" t="s">
        <v>207</v>
      </c>
      <c r="B161" s="297"/>
      <c r="C161" s="38" t="s">
        <v>179</v>
      </c>
      <c r="D161" s="109"/>
      <c r="E161" s="109"/>
      <c r="F161" s="91">
        <f>E160</f>
        <v>58</v>
      </c>
      <c r="G161" s="77" t="s">
        <v>94</v>
      </c>
      <c r="H161" s="77"/>
      <c r="I161" s="50" t="s">
        <v>200</v>
      </c>
      <c r="J161" s="50" t="s">
        <v>200</v>
      </c>
      <c r="K161" s="52"/>
      <c r="L161" s="130"/>
      <c r="M161" s="376"/>
      <c r="N161" s="39"/>
      <c r="O161" s="39"/>
      <c r="P161" s="36"/>
      <c r="Q161" s="36"/>
      <c r="R161" s="36"/>
      <c r="S161" s="36"/>
      <c r="T161" s="36"/>
      <c r="U161" s="36"/>
    </row>
    <row r="162" spans="1:21" s="40" customFormat="1" x14ac:dyDescent="0.25">
      <c r="A162" s="240"/>
      <c r="B162" s="297"/>
      <c r="C162" s="296"/>
      <c r="D162" s="111"/>
      <c r="E162" s="111"/>
      <c r="F162" s="91"/>
      <c r="G162" s="77"/>
      <c r="H162" s="77"/>
      <c r="I162" s="50"/>
      <c r="J162" s="51"/>
      <c r="K162" s="52"/>
      <c r="L162" s="129"/>
      <c r="M162" s="376"/>
      <c r="N162" s="39"/>
      <c r="O162" s="39"/>
      <c r="P162" s="36"/>
      <c r="Q162" s="36"/>
      <c r="R162" s="36"/>
      <c r="S162" s="36"/>
      <c r="T162" s="36"/>
      <c r="U162" s="36"/>
    </row>
    <row r="163" spans="1:21" s="361" customFormat="1" ht="19.05" customHeight="1" x14ac:dyDescent="0.25">
      <c r="A163" s="340">
        <v>3</v>
      </c>
      <c r="B163" s="352"/>
      <c r="C163" s="342" t="s">
        <v>95</v>
      </c>
      <c r="D163" s="343"/>
      <c r="E163" s="343"/>
      <c r="F163" s="353"/>
      <c r="G163" s="354"/>
      <c r="H163" s="354"/>
      <c r="I163" s="355"/>
      <c r="J163" s="356"/>
      <c r="K163" s="357">
        <f>SUM(J163:J259)</f>
        <v>184845</v>
      </c>
      <c r="L163" s="358"/>
      <c r="M163" s="374"/>
      <c r="N163" s="359"/>
      <c r="O163" s="359"/>
      <c r="P163" s="360"/>
      <c r="Q163" s="360"/>
      <c r="R163" s="360"/>
      <c r="S163" s="360"/>
      <c r="T163" s="360"/>
      <c r="U163" s="360"/>
    </row>
    <row r="164" spans="1:21" x14ac:dyDescent="0.25">
      <c r="A164" s="270"/>
      <c r="B164" s="37"/>
      <c r="C164" s="38"/>
      <c r="D164" s="109"/>
      <c r="E164" s="109"/>
      <c r="F164" s="91"/>
      <c r="G164" s="77"/>
      <c r="H164" s="77"/>
      <c r="I164" s="50"/>
      <c r="J164" s="51"/>
      <c r="K164" s="52"/>
      <c r="L164" s="129"/>
      <c r="M164" s="374"/>
      <c r="N164" s="35"/>
      <c r="O164" s="35"/>
      <c r="P164" s="36"/>
      <c r="Q164" s="36"/>
      <c r="R164" s="36"/>
      <c r="S164" s="36"/>
      <c r="T164" s="36"/>
      <c r="U164" s="36"/>
    </row>
    <row r="165" spans="1:21" x14ac:dyDescent="0.25">
      <c r="A165" s="240">
        <v>3.1</v>
      </c>
      <c r="B165" s="37"/>
      <c r="C165" s="313" t="s">
        <v>96</v>
      </c>
      <c r="D165" s="109"/>
      <c r="E165" s="314"/>
      <c r="F165" s="91"/>
      <c r="G165" s="77"/>
      <c r="H165" s="77"/>
      <c r="I165" s="50"/>
      <c r="J165" s="51"/>
      <c r="K165" s="52"/>
      <c r="L165" s="129"/>
      <c r="M165" s="374"/>
      <c r="N165" s="35"/>
      <c r="O165" s="35"/>
      <c r="P165" s="36"/>
      <c r="Q165" s="36"/>
      <c r="R165" s="36"/>
      <c r="S165" s="36"/>
      <c r="T165" s="36"/>
      <c r="U165" s="36"/>
    </row>
    <row r="166" spans="1:21" x14ac:dyDescent="0.25">
      <c r="A166" s="240"/>
      <c r="B166" s="297"/>
      <c r="C166" s="303"/>
      <c r="D166" s="304"/>
      <c r="E166" s="305"/>
      <c r="F166" s="91"/>
      <c r="G166" s="77"/>
      <c r="H166" s="77"/>
      <c r="I166" s="50"/>
      <c r="J166" s="51"/>
      <c r="K166" s="52"/>
      <c r="L166" s="129"/>
      <c r="M166" s="374"/>
      <c r="N166" s="35"/>
      <c r="O166" s="35"/>
      <c r="P166" s="36"/>
      <c r="Q166" s="36"/>
      <c r="R166" s="36"/>
      <c r="S166" s="36"/>
      <c r="T166" s="36"/>
      <c r="U166" s="36"/>
    </row>
    <row r="167" spans="1:21" x14ac:dyDescent="0.25">
      <c r="A167" s="240"/>
      <c r="B167" s="297"/>
      <c r="C167" s="303"/>
      <c r="D167" s="306">
        <v>12</v>
      </c>
      <c r="E167" s="307">
        <v>8.24</v>
      </c>
      <c r="F167" s="308" t="s">
        <v>90</v>
      </c>
      <c r="G167" s="301"/>
      <c r="H167" s="77"/>
      <c r="I167" s="50"/>
      <c r="J167" s="51"/>
      <c r="K167" s="52"/>
      <c r="L167" s="129"/>
      <c r="M167" s="374"/>
      <c r="N167" s="35"/>
      <c r="O167" s="35"/>
      <c r="P167" s="36"/>
      <c r="Q167" s="36"/>
      <c r="R167" s="36"/>
      <c r="S167" s="36"/>
      <c r="T167" s="36"/>
      <c r="U167" s="36"/>
    </row>
    <row r="168" spans="1:21" x14ac:dyDescent="0.25">
      <c r="A168" s="240"/>
      <c r="B168" s="297"/>
      <c r="C168" s="303"/>
      <c r="D168" s="306"/>
      <c r="E168" s="304">
        <v>3.8</v>
      </c>
      <c r="F168" s="292">
        <f>(E167*E168)*D167</f>
        <v>375.74399999999997</v>
      </c>
      <c r="G168" s="77"/>
      <c r="H168" s="77"/>
      <c r="I168" s="50"/>
      <c r="J168" s="51"/>
      <c r="K168" s="52"/>
      <c r="L168" s="129"/>
      <c r="M168" s="374"/>
      <c r="N168" s="35"/>
      <c r="O168" s="35"/>
      <c r="P168" s="36"/>
      <c r="Q168" s="36"/>
      <c r="R168" s="36"/>
      <c r="S168" s="36"/>
      <c r="T168" s="36"/>
      <c r="U168" s="36"/>
    </row>
    <row r="169" spans="1:21" x14ac:dyDescent="0.25">
      <c r="A169" s="240"/>
      <c r="B169" s="297"/>
      <c r="C169" s="303"/>
      <c r="D169" s="306">
        <v>1</v>
      </c>
      <c r="E169" s="307">
        <v>63.09</v>
      </c>
      <c r="F169" s="91"/>
      <c r="G169" s="77"/>
      <c r="H169" s="77"/>
      <c r="I169" s="50"/>
      <c r="J169" s="51"/>
      <c r="K169" s="52"/>
      <c r="L169" s="129"/>
      <c r="M169" s="374"/>
      <c r="N169" s="35"/>
      <c r="O169" s="35"/>
      <c r="P169" s="36"/>
      <c r="Q169" s="36"/>
      <c r="R169" s="36"/>
      <c r="S169" s="36"/>
      <c r="T169" s="36"/>
      <c r="U169" s="36"/>
    </row>
    <row r="170" spans="1:21" x14ac:dyDescent="0.25">
      <c r="A170" s="240"/>
      <c r="B170" s="297"/>
      <c r="C170" s="303"/>
      <c r="D170" s="306"/>
      <c r="E170" s="304">
        <v>3.8</v>
      </c>
      <c r="F170" s="292">
        <f t="shared" ref="F170" si="17">(E169*E170)*D169</f>
        <v>239.74199999999999</v>
      </c>
      <c r="G170" s="77"/>
      <c r="H170" s="77"/>
      <c r="I170" s="50"/>
      <c r="J170" s="51"/>
      <c r="K170" s="52"/>
      <c r="L170" s="129"/>
      <c r="M170" s="374"/>
      <c r="N170" s="35"/>
      <c r="O170" s="35"/>
      <c r="P170" s="36"/>
      <c r="Q170" s="36"/>
      <c r="R170" s="36"/>
      <c r="S170" s="36"/>
      <c r="T170" s="36"/>
      <c r="U170" s="36"/>
    </row>
    <row r="171" spans="1:21" x14ac:dyDescent="0.25">
      <c r="A171" s="240"/>
      <c r="B171" s="297"/>
      <c r="C171" s="303"/>
      <c r="D171" s="306">
        <v>1</v>
      </c>
      <c r="E171" s="307">
        <v>8.4499999999999993</v>
      </c>
      <c r="F171" s="91"/>
      <c r="G171" s="77"/>
      <c r="H171" s="77"/>
      <c r="I171" s="50"/>
      <c r="J171" s="51"/>
      <c r="K171" s="52"/>
      <c r="L171" s="129"/>
      <c r="M171" s="374"/>
      <c r="N171" s="35"/>
      <c r="O171" s="35"/>
      <c r="P171" s="36"/>
      <c r="Q171" s="36"/>
      <c r="R171" s="36"/>
      <c r="S171" s="36"/>
      <c r="T171" s="36"/>
      <c r="U171" s="36"/>
    </row>
    <row r="172" spans="1:21" x14ac:dyDescent="0.25">
      <c r="A172" s="240"/>
      <c r="B172" s="297"/>
      <c r="C172" s="303"/>
      <c r="D172" s="306"/>
      <c r="E172" s="309">
        <v>7.6</v>
      </c>
      <c r="F172" s="292">
        <f t="shared" ref="F172" si="18">(E171*E172)*D171</f>
        <v>64.219999999999985</v>
      </c>
      <c r="G172" s="77"/>
      <c r="H172" s="77"/>
      <c r="I172" s="50"/>
      <c r="J172" s="51"/>
      <c r="K172" s="52"/>
      <c r="L172" s="129"/>
      <c r="M172" s="374"/>
      <c r="N172" s="35"/>
      <c r="O172" s="35"/>
      <c r="P172" s="36"/>
      <c r="Q172" s="36"/>
      <c r="R172" s="36"/>
      <c r="S172" s="36"/>
      <c r="T172" s="36"/>
      <c r="U172" s="36"/>
    </row>
    <row r="173" spans="1:21" x14ac:dyDescent="0.25">
      <c r="A173" s="240"/>
      <c r="B173" s="297"/>
      <c r="C173" s="303"/>
      <c r="D173" s="306">
        <v>1</v>
      </c>
      <c r="E173" s="307">
        <v>8.4499999999999993</v>
      </c>
      <c r="F173" s="91"/>
      <c r="G173" s="77"/>
      <c r="H173" s="77"/>
      <c r="I173" s="50"/>
      <c r="J173" s="51"/>
      <c r="K173" s="52"/>
      <c r="L173" s="129"/>
      <c r="M173" s="374"/>
      <c r="N173" s="35"/>
      <c r="O173" s="35"/>
      <c r="P173" s="36"/>
      <c r="Q173" s="36"/>
      <c r="R173" s="36"/>
      <c r="S173" s="36"/>
      <c r="T173" s="36"/>
      <c r="U173" s="36"/>
    </row>
    <row r="174" spans="1:21" x14ac:dyDescent="0.25">
      <c r="A174" s="240"/>
      <c r="B174" s="297"/>
      <c r="C174" s="303"/>
      <c r="D174" s="306"/>
      <c r="E174" s="309">
        <v>7.6</v>
      </c>
      <c r="F174" s="292">
        <f t="shared" ref="F174" si="19">(E173*E174)*D173</f>
        <v>64.219999999999985</v>
      </c>
      <c r="G174" s="77"/>
      <c r="H174" s="77"/>
      <c r="I174" s="50"/>
      <c r="J174" s="51"/>
      <c r="K174" s="52"/>
      <c r="L174" s="129"/>
      <c r="M174" s="374"/>
      <c r="N174" s="35"/>
      <c r="O174" s="35"/>
      <c r="P174" s="36"/>
      <c r="Q174" s="36"/>
      <c r="R174" s="36"/>
      <c r="S174" s="36"/>
      <c r="T174" s="36"/>
      <c r="U174" s="36"/>
    </row>
    <row r="175" spans="1:21" x14ac:dyDescent="0.25">
      <c r="A175" s="240"/>
      <c r="B175" s="297"/>
      <c r="C175" s="303"/>
      <c r="D175" s="306">
        <v>13</v>
      </c>
      <c r="E175" s="307">
        <v>8.25</v>
      </c>
      <c r="F175" s="91"/>
      <c r="G175" s="77"/>
      <c r="H175" s="77"/>
      <c r="I175" s="50"/>
      <c r="J175" s="51"/>
      <c r="K175" s="52"/>
      <c r="L175" s="129"/>
      <c r="M175" s="374"/>
      <c r="N175" s="35"/>
      <c r="O175" s="35"/>
      <c r="P175" s="36"/>
      <c r="Q175" s="36"/>
      <c r="R175" s="36"/>
      <c r="S175" s="36"/>
      <c r="T175" s="36"/>
      <c r="U175" s="36"/>
    </row>
    <row r="176" spans="1:21" x14ac:dyDescent="0.25">
      <c r="A176" s="240"/>
      <c r="B176" s="297"/>
      <c r="C176" s="303"/>
      <c r="D176" s="306"/>
      <c r="E176" s="304">
        <v>3.8</v>
      </c>
      <c r="F176" s="292">
        <f t="shared" ref="F176" si="20">(E175*E176)*D175</f>
        <v>407.54999999999995</v>
      </c>
      <c r="G176" s="77"/>
      <c r="H176" s="77"/>
      <c r="I176" s="50"/>
      <c r="J176" s="51"/>
      <c r="K176" s="52"/>
      <c r="L176" s="129"/>
      <c r="M176" s="374"/>
      <c r="N176" s="35"/>
      <c r="O176" s="35"/>
      <c r="P176" s="36"/>
      <c r="Q176" s="36"/>
      <c r="R176" s="36"/>
      <c r="S176" s="36"/>
      <c r="T176" s="36"/>
      <c r="U176" s="36"/>
    </row>
    <row r="177" spans="1:21" x14ac:dyDescent="0.25">
      <c r="A177" s="240"/>
      <c r="B177" s="297"/>
      <c r="C177" s="303"/>
      <c r="D177" s="306">
        <v>1</v>
      </c>
      <c r="E177" s="307">
        <v>45.22</v>
      </c>
      <c r="F177" s="91"/>
      <c r="G177" s="77"/>
      <c r="H177" s="77"/>
      <c r="I177" s="50"/>
      <c r="J177" s="51"/>
      <c r="K177" s="52"/>
      <c r="L177" s="129"/>
      <c r="M177" s="374"/>
      <c r="N177" s="35"/>
      <c r="O177" s="35"/>
      <c r="P177" s="36"/>
      <c r="Q177" s="36"/>
      <c r="R177" s="36"/>
      <c r="S177" s="36"/>
      <c r="T177" s="36"/>
      <c r="U177" s="36"/>
    </row>
    <row r="178" spans="1:21" x14ac:dyDescent="0.25">
      <c r="A178" s="240"/>
      <c r="B178" s="297"/>
      <c r="C178" s="303"/>
      <c r="D178" s="306"/>
      <c r="E178" s="304">
        <v>3.8</v>
      </c>
      <c r="F178" s="292">
        <f t="shared" ref="F178" si="21">(E177*E178)*D177</f>
        <v>171.83599999999998</v>
      </c>
      <c r="G178" s="77"/>
      <c r="H178" s="77"/>
      <c r="I178" s="50"/>
      <c r="J178" s="51"/>
      <c r="K178" s="52"/>
      <c r="L178" s="129"/>
      <c r="M178" s="374"/>
      <c r="N178" s="35"/>
      <c r="O178" s="35"/>
      <c r="P178" s="36"/>
      <c r="Q178" s="36"/>
      <c r="R178" s="36"/>
      <c r="S178" s="36"/>
      <c r="T178" s="36"/>
      <c r="U178" s="36"/>
    </row>
    <row r="179" spans="1:21" x14ac:dyDescent="0.25">
      <c r="A179" s="240"/>
      <c r="B179" s="297"/>
      <c r="C179" s="303"/>
      <c r="D179" s="306">
        <v>2</v>
      </c>
      <c r="E179" s="310">
        <f>SUM((8*1.63),(2*2.75),(2*1.02),(2*6.59))</f>
        <v>33.76</v>
      </c>
      <c r="F179" s="91"/>
      <c r="G179" s="77"/>
      <c r="H179" s="77"/>
      <c r="I179" s="77"/>
      <c r="J179" s="51"/>
      <c r="K179" s="52"/>
      <c r="L179" s="129"/>
      <c r="M179" s="374"/>
      <c r="N179" s="35"/>
      <c r="O179" s="35"/>
      <c r="P179" s="36"/>
      <c r="Q179" s="36"/>
      <c r="R179" s="36"/>
      <c r="S179" s="36"/>
      <c r="T179" s="36"/>
      <c r="U179" s="36"/>
    </row>
    <row r="180" spans="1:21" x14ac:dyDescent="0.25">
      <c r="A180" s="240"/>
      <c r="B180" s="297"/>
      <c r="C180" s="303"/>
      <c r="D180" s="306"/>
      <c r="E180" s="311">
        <v>3.8</v>
      </c>
      <c r="F180" s="292">
        <f t="shared" ref="F180" si="22">(E179*E180)*D179</f>
        <v>256.57599999999996</v>
      </c>
      <c r="G180" s="77"/>
      <c r="H180" s="77"/>
      <c r="I180" s="50"/>
      <c r="J180" s="51"/>
      <c r="K180" s="52"/>
      <c r="L180" s="129"/>
      <c r="M180" s="374"/>
      <c r="N180" s="35"/>
      <c r="O180" s="35"/>
      <c r="P180" s="36"/>
      <c r="Q180" s="36"/>
      <c r="R180" s="36"/>
      <c r="S180" s="36"/>
      <c r="T180" s="36"/>
      <c r="U180" s="36"/>
    </row>
    <row r="181" spans="1:21" x14ac:dyDescent="0.25">
      <c r="A181" s="240"/>
      <c r="B181" s="297"/>
      <c r="C181" s="303"/>
      <c r="D181" s="306">
        <v>2</v>
      </c>
      <c r="E181" s="307">
        <v>2.89</v>
      </c>
      <c r="F181" s="91"/>
      <c r="G181" s="77"/>
      <c r="H181" s="77"/>
      <c r="I181" s="50"/>
      <c r="J181" s="51"/>
      <c r="K181" s="52"/>
      <c r="L181" s="129"/>
      <c r="M181" s="374"/>
      <c r="N181" s="35"/>
      <c r="O181" s="35"/>
      <c r="P181" s="36"/>
      <c r="Q181" s="36"/>
      <c r="R181" s="36"/>
      <c r="S181" s="36"/>
      <c r="T181" s="36"/>
      <c r="U181" s="36"/>
    </row>
    <row r="182" spans="1:21" x14ac:dyDescent="0.25">
      <c r="A182" s="240"/>
      <c r="B182" s="297"/>
      <c r="C182" s="303"/>
      <c r="D182" s="306"/>
      <c r="E182" s="304">
        <v>3.8</v>
      </c>
      <c r="F182" s="292">
        <f t="shared" ref="F182" si="23">(E181*E182)*D181</f>
        <v>21.963999999999999</v>
      </c>
      <c r="G182" s="77"/>
      <c r="H182" s="77"/>
      <c r="I182" s="50"/>
      <c r="J182" s="51"/>
      <c r="K182" s="52"/>
      <c r="L182" s="129"/>
      <c r="M182" s="374"/>
      <c r="N182" s="35"/>
      <c r="O182" s="35"/>
      <c r="P182" s="36"/>
      <c r="Q182" s="36"/>
      <c r="R182" s="36"/>
      <c r="S182" s="36"/>
      <c r="T182" s="36"/>
      <c r="U182" s="36"/>
    </row>
    <row r="183" spans="1:21" x14ac:dyDescent="0.25">
      <c r="A183" s="240"/>
      <c r="B183" s="297"/>
      <c r="C183" s="303"/>
      <c r="D183" s="306">
        <v>1</v>
      </c>
      <c r="E183" s="307">
        <v>6.23</v>
      </c>
      <c r="F183" s="91"/>
      <c r="G183" s="77"/>
      <c r="H183" s="77"/>
      <c r="I183" s="50"/>
      <c r="J183" s="51"/>
      <c r="K183" s="52"/>
      <c r="L183" s="129"/>
      <c r="M183" s="374"/>
      <c r="N183" s="35"/>
      <c r="O183" s="35"/>
      <c r="P183" s="36"/>
      <c r="Q183" s="36"/>
      <c r="R183" s="36"/>
      <c r="S183" s="36"/>
      <c r="T183" s="36"/>
      <c r="U183" s="36"/>
    </row>
    <row r="184" spans="1:21" x14ac:dyDescent="0.25">
      <c r="A184" s="240"/>
      <c r="B184" s="297"/>
      <c r="C184" s="303"/>
      <c r="D184" s="306"/>
      <c r="E184" s="304">
        <v>3.8</v>
      </c>
      <c r="F184" s="292">
        <f t="shared" ref="F184" si="24">(E183*E184)*D183</f>
        <v>23.673999999999999</v>
      </c>
      <c r="G184" s="77"/>
      <c r="H184" s="77"/>
      <c r="I184" s="50"/>
      <c r="J184" s="51"/>
      <c r="K184" s="52"/>
      <c r="L184" s="129"/>
      <c r="M184" s="374"/>
      <c r="N184" s="35"/>
      <c r="O184" s="35"/>
      <c r="P184" s="36"/>
      <c r="Q184" s="36"/>
      <c r="R184" s="36"/>
      <c r="S184" s="36"/>
      <c r="T184" s="36"/>
      <c r="U184" s="36"/>
    </row>
    <row r="185" spans="1:21" x14ac:dyDescent="0.25">
      <c r="A185" s="240"/>
      <c r="B185" s="297"/>
      <c r="C185" s="303"/>
      <c r="D185" s="306">
        <v>1</v>
      </c>
      <c r="E185" s="310">
        <v>8.84</v>
      </c>
      <c r="F185" s="91"/>
      <c r="G185" s="77"/>
      <c r="H185" s="77"/>
      <c r="I185" s="77"/>
      <c r="J185" s="51"/>
      <c r="K185" s="52"/>
      <c r="L185" s="129"/>
      <c r="M185" s="374"/>
      <c r="N185" s="35"/>
      <c r="O185" s="35"/>
      <c r="P185" s="36"/>
      <c r="Q185" s="36"/>
      <c r="R185" s="36"/>
      <c r="S185" s="36"/>
      <c r="T185" s="36"/>
      <c r="U185" s="36"/>
    </row>
    <row r="186" spans="1:21" x14ac:dyDescent="0.25">
      <c r="A186" s="240"/>
      <c r="B186" s="297"/>
      <c r="C186" s="303"/>
      <c r="D186" s="306"/>
      <c r="E186" s="304">
        <v>3.8</v>
      </c>
      <c r="F186" s="292">
        <f t="shared" ref="F186" si="25">(E185*E186)*D185</f>
        <v>33.591999999999999</v>
      </c>
      <c r="G186" s="77"/>
      <c r="H186" s="77"/>
      <c r="I186" s="50"/>
      <c r="J186" s="51"/>
      <c r="K186" s="52"/>
      <c r="L186" s="129"/>
      <c r="M186" s="374"/>
      <c r="N186" s="35"/>
      <c r="O186" s="35"/>
      <c r="P186" s="36"/>
      <c r="Q186" s="36"/>
      <c r="R186" s="36"/>
      <c r="S186" s="36"/>
      <c r="T186" s="36"/>
      <c r="U186" s="36"/>
    </row>
    <row r="187" spans="1:21" x14ac:dyDescent="0.25">
      <c r="A187" s="240"/>
      <c r="B187" s="297"/>
      <c r="C187" s="303"/>
      <c r="D187" s="306"/>
      <c r="E187" s="305"/>
      <c r="F187" s="112"/>
      <c r="G187" s="77"/>
      <c r="H187" s="77"/>
      <c r="I187" s="50"/>
      <c r="J187" s="51"/>
      <c r="K187" s="52"/>
      <c r="L187" s="129"/>
      <c r="M187" s="374"/>
      <c r="N187" s="35"/>
      <c r="O187" s="35"/>
      <c r="P187" s="36"/>
      <c r="Q187" s="36"/>
      <c r="R187" s="36"/>
      <c r="S187" s="36"/>
      <c r="T187" s="36"/>
      <c r="U187" s="36"/>
    </row>
    <row r="188" spans="1:21" x14ac:dyDescent="0.25">
      <c r="A188" s="240"/>
      <c r="B188" s="297"/>
      <c r="C188" s="303"/>
      <c r="D188" s="306"/>
      <c r="E188" s="305"/>
      <c r="F188" s="91"/>
      <c r="G188" s="77"/>
      <c r="H188" s="77"/>
      <c r="I188" s="50"/>
      <c r="J188" s="51"/>
      <c r="K188" s="52"/>
      <c r="L188" s="129"/>
      <c r="M188" s="374"/>
      <c r="N188" s="35"/>
      <c r="O188" s="35"/>
      <c r="P188" s="36"/>
      <c r="Q188" s="36"/>
      <c r="R188" s="36"/>
      <c r="S188" s="36"/>
      <c r="T188" s="36"/>
      <c r="U188" s="36"/>
    </row>
    <row r="189" spans="1:21" x14ac:dyDescent="0.25">
      <c r="A189" s="240"/>
      <c r="B189" s="297"/>
      <c r="C189" s="296"/>
      <c r="D189" s="306">
        <v>1</v>
      </c>
      <c r="E189" s="111">
        <v>8.9499999999999993</v>
      </c>
      <c r="F189" s="91" t="s">
        <v>91</v>
      </c>
      <c r="G189" s="77"/>
      <c r="H189" s="77"/>
      <c r="I189" s="50"/>
      <c r="J189" s="51"/>
      <c r="K189" s="52"/>
      <c r="L189" s="129"/>
      <c r="M189" s="374"/>
      <c r="N189" s="35"/>
      <c r="O189" s="35"/>
      <c r="P189" s="36"/>
      <c r="Q189" s="36"/>
      <c r="R189" s="36"/>
      <c r="S189" s="36"/>
      <c r="T189" s="36"/>
      <c r="U189" s="36"/>
    </row>
    <row r="190" spans="1:21" x14ac:dyDescent="0.25">
      <c r="A190" s="240"/>
      <c r="B190" s="297"/>
      <c r="C190" s="296"/>
      <c r="D190" s="306"/>
      <c r="E190" s="304">
        <v>3.8</v>
      </c>
      <c r="F190" s="292">
        <f t="shared" ref="F190" si="26">(E189*E190)*D189</f>
        <v>34.01</v>
      </c>
      <c r="G190" s="77"/>
      <c r="H190" s="77"/>
      <c r="I190" s="50"/>
      <c r="J190" s="51"/>
      <c r="K190" s="52"/>
      <c r="L190" s="129"/>
      <c r="M190" s="374"/>
      <c r="N190" s="35"/>
      <c r="O190" s="35"/>
      <c r="P190" s="36"/>
      <c r="Q190" s="36"/>
      <c r="R190" s="36"/>
      <c r="S190" s="36"/>
      <c r="T190" s="36"/>
      <c r="U190" s="36"/>
    </row>
    <row r="191" spans="1:21" x14ac:dyDescent="0.25">
      <c r="A191" s="240"/>
      <c r="B191" s="297"/>
      <c r="C191" s="296"/>
      <c r="D191" s="306">
        <v>6</v>
      </c>
      <c r="E191" s="111">
        <v>9.6</v>
      </c>
      <c r="F191" s="91"/>
      <c r="G191" s="77"/>
      <c r="H191" s="77"/>
      <c r="I191" s="50"/>
      <c r="J191" s="51"/>
      <c r="K191" s="52"/>
      <c r="L191" s="129"/>
      <c r="M191" s="374"/>
      <c r="N191" s="35"/>
      <c r="O191" s="35"/>
      <c r="P191" s="36"/>
      <c r="Q191" s="36"/>
      <c r="R191" s="36"/>
      <c r="S191" s="36"/>
      <c r="T191" s="36"/>
      <c r="U191" s="36"/>
    </row>
    <row r="192" spans="1:21" x14ac:dyDescent="0.25">
      <c r="A192" s="240"/>
      <c r="B192" s="297"/>
      <c r="C192" s="296"/>
      <c r="D192" s="111"/>
      <c r="E192" s="304">
        <v>3.8</v>
      </c>
      <c r="F192" s="292">
        <f t="shared" ref="F192" si="27">(E191*E192)*D191</f>
        <v>218.88</v>
      </c>
      <c r="G192" s="77"/>
      <c r="H192" s="77"/>
      <c r="I192" s="50"/>
      <c r="J192" s="51"/>
      <c r="K192" s="52"/>
      <c r="L192" s="129"/>
      <c r="M192" s="374"/>
      <c r="N192" s="35"/>
      <c r="O192" s="35"/>
      <c r="P192" s="36"/>
      <c r="Q192" s="36"/>
      <c r="R192" s="36"/>
      <c r="S192" s="36"/>
      <c r="T192" s="36"/>
      <c r="U192" s="36"/>
    </row>
    <row r="193" spans="1:21" x14ac:dyDescent="0.25">
      <c r="A193" s="240"/>
      <c r="B193" s="297"/>
      <c r="C193" s="296"/>
      <c r="D193" s="306">
        <v>1</v>
      </c>
      <c r="E193" s="111">
        <v>18.100000000000001</v>
      </c>
      <c r="F193" s="91"/>
      <c r="G193" s="77"/>
      <c r="H193" s="77"/>
      <c r="I193" s="50"/>
      <c r="J193" s="51"/>
      <c r="K193" s="52"/>
      <c r="L193" s="129"/>
      <c r="M193" s="374"/>
      <c r="N193" s="35"/>
      <c r="O193" s="35"/>
      <c r="P193" s="36"/>
      <c r="Q193" s="36"/>
      <c r="R193" s="36"/>
      <c r="S193" s="36"/>
      <c r="T193" s="36"/>
      <c r="U193" s="36"/>
    </row>
    <row r="194" spans="1:21" x14ac:dyDescent="0.25">
      <c r="A194" s="240"/>
      <c r="B194" s="297"/>
      <c r="C194" s="296"/>
      <c r="D194" s="111"/>
      <c r="E194" s="304">
        <v>3.8</v>
      </c>
      <c r="F194" s="292">
        <f t="shared" ref="F194" si="28">(E193*E194)*D193</f>
        <v>68.78</v>
      </c>
      <c r="G194" s="77"/>
      <c r="H194" s="77"/>
      <c r="I194" s="50"/>
      <c r="J194" s="51"/>
      <c r="K194" s="52"/>
      <c r="L194" s="129"/>
      <c r="M194" s="374"/>
      <c r="N194" s="35"/>
      <c r="O194" s="35"/>
      <c r="P194" s="36"/>
      <c r="Q194" s="36"/>
      <c r="R194" s="36"/>
      <c r="S194" s="36"/>
      <c r="T194" s="36"/>
      <c r="U194" s="36"/>
    </row>
    <row r="195" spans="1:21" x14ac:dyDescent="0.25">
      <c r="A195" s="240"/>
      <c r="B195" s="297"/>
      <c r="C195" s="296"/>
      <c r="D195" s="306">
        <v>1</v>
      </c>
      <c r="E195" s="111">
        <v>8.85</v>
      </c>
      <c r="F195" s="91"/>
      <c r="G195" s="77"/>
      <c r="H195" s="77"/>
      <c r="I195" s="50"/>
      <c r="J195" s="51"/>
      <c r="K195" s="52"/>
      <c r="L195" s="129"/>
      <c r="M195" s="374"/>
      <c r="N195" s="35"/>
      <c r="O195" s="35"/>
      <c r="P195" s="36"/>
      <c r="Q195" s="36"/>
      <c r="R195" s="36"/>
      <c r="S195" s="36"/>
      <c r="T195" s="36"/>
      <c r="U195" s="36"/>
    </row>
    <row r="196" spans="1:21" x14ac:dyDescent="0.25">
      <c r="A196" s="240"/>
      <c r="B196" s="297"/>
      <c r="C196" s="296"/>
      <c r="D196" s="111"/>
      <c r="E196" s="304">
        <v>3.8</v>
      </c>
      <c r="F196" s="292">
        <f t="shared" ref="F196" si="29">(E195*E196)*D195</f>
        <v>33.629999999999995</v>
      </c>
      <c r="G196" s="77"/>
      <c r="H196" s="77"/>
      <c r="I196" s="50"/>
      <c r="J196" s="51"/>
      <c r="K196" s="52"/>
      <c r="L196" s="129"/>
      <c r="M196" s="374"/>
      <c r="N196" s="35"/>
      <c r="O196" s="35"/>
      <c r="P196" s="36"/>
      <c r="Q196" s="36"/>
      <c r="R196" s="36"/>
      <c r="S196" s="36"/>
      <c r="T196" s="36"/>
      <c r="U196" s="36"/>
    </row>
    <row r="197" spans="1:21" x14ac:dyDescent="0.25">
      <c r="A197" s="240"/>
      <c r="B197" s="297"/>
      <c r="C197" s="296"/>
      <c r="D197" s="306">
        <v>1</v>
      </c>
      <c r="E197" s="111">
        <v>18.2</v>
      </c>
      <c r="F197" s="91"/>
      <c r="G197" s="77"/>
      <c r="H197" s="77"/>
      <c r="I197" s="50"/>
      <c r="J197" s="51"/>
      <c r="K197" s="52"/>
      <c r="L197" s="129"/>
      <c r="M197" s="374"/>
      <c r="N197" s="35"/>
      <c r="O197" s="35"/>
      <c r="P197" s="36"/>
      <c r="Q197" s="36"/>
      <c r="R197" s="36"/>
      <c r="S197" s="36"/>
      <c r="T197" s="36"/>
      <c r="U197" s="36"/>
    </row>
    <row r="198" spans="1:21" x14ac:dyDescent="0.25">
      <c r="A198" s="240"/>
      <c r="B198" s="297"/>
      <c r="C198" s="296"/>
      <c r="D198" s="111"/>
      <c r="E198" s="304">
        <v>3.8</v>
      </c>
      <c r="F198" s="292">
        <f t="shared" ref="F198" si="30">(E197*E198)*D197</f>
        <v>69.16</v>
      </c>
      <c r="G198" s="77"/>
      <c r="H198" s="77"/>
      <c r="I198" s="50"/>
      <c r="J198" s="51"/>
      <c r="K198" s="52"/>
      <c r="L198" s="129"/>
      <c r="M198" s="374"/>
      <c r="N198" s="35"/>
      <c r="O198" s="35"/>
      <c r="P198" s="36"/>
      <c r="Q198" s="36"/>
      <c r="R198" s="36"/>
      <c r="S198" s="36"/>
      <c r="T198" s="36"/>
      <c r="U198" s="36"/>
    </row>
    <row r="199" spans="1:21" x14ac:dyDescent="0.25">
      <c r="A199" s="240"/>
      <c r="B199" s="297"/>
      <c r="C199" s="296"/>
      <c r="D199" s="306">
        <v>1</v>
      </c>
      <c r="E199" s="111">
        <v>8.9499999999999993</v>
      </c>
      <c r="F199" s="91"/>
      <c r="G199" s="77"/>
      <c r="H199" s="77"/>
      <c r="I199" s="77"/>
      <c r="J199" s="51"/>
      <c r="K199" s="52"/>
      <c r="L199" s="129"/>
      <c r="M199" s="374"/>
      <c r="N199" s="35"/>
      <c r="O199" s="35"/>
      <c r="P199" s="36"/>
      <c r="Q199" s="36"/>
      <c r="R199" s="36"/>
      <c r="S199" s="36"/>
      <c r="T199" s="36"/>
      <c r="U199" s="36"/>
    </row>
    <row r="200" spans="1:21" x14ac:dyDescent="0.25">
      <c r="A200" s="240"/>
      <c r="B200" s="297"/>
      <c r="C200" s="296"/>
      <c r="D200" s="111"/>
      <c r="E200" s="304">
        <v>3.8</v>
      </c>
      <c r="F200" s="292">
        <f t="shared" ref="F200" si="31">(E199*E200)*D199</f>
        <v>34.01</v>
      </c>
      <c r="G200" s="77"/>
      <c r="H200" s="77"/>
      <c r="I200" s="50"/>
      <c r="J200" s="51"/>
      <c r="K200" s="52"/>
      <c r="L200" s="129"/>
      <c r="M200" s="374"/>
      <c r="N200" s="35"/>
      <c r="O200" s="35"/>
      <c r="P200" s="36"/>
      <c r="Q200" s="36"/>
      <c r="R200" s="36"/>
      <c r="S200" s="36"/>
      <c r="T200" s="36"/>
      <c r="U200" s="36"/>
    </row>
    <row r="201" spans="1:21" x14ac:dyDescent="0.25">
      <c r="A201" s="240"/>
      <c r="B201" s="297"/>
      <c r="C201" s="296"/>
      <c r="D201" s="306">
        <v>1</v>
      </c>
      <c r="E201" s="111">
        <v>9.19</v>
      </c>
      <c r="F201" s="91"/>
      <c r="G201" s="77"/>
      <c r="H201" s="77"/>
      <c r="I201" s="77"/>
      <c r="J201" s="51"/>
      <c r="K201" s="52"/>
      <c r="L201" s="129"/>
      <c r="M201" s="374"/>
      <c r="N201" s="35"/>
      <c r="O201" s="35"/>
      <c r="P201" s="36"/>
      <c r="Q201" s="36"/>
      <c r="R201" s="36"/>
      <c r="S201" s="36"/>
      <c r="T201" s="36"/>
      <c r="U201" s="36"/>
    </row>
    <row r="202" spans="1:21" x14ac:dyDescent="0.25">
      <c r="A202" s="240"/>
      <c r="B202" s="297"/>
      <c r="C202" s="296"/>
      <c r="D202" s="111"/>
      <c r="E202" s="304">
        <v>3.8</v>
      </c>
      <c r="F202" s="292">
        <f t="shared" ref="F202" si="32">(E201*E202)*D201</f>
        <v>34.921999999999997</v>
      </c>
      <c r="G202" s="77"/>
      <c r="H202" s="77"/>
      <c r="I202" s="50"/>
      <c r="J202" s="51"/>
      <c r="K202" s="52"/>
      <c r="L202" s="129"/>
      <c r="M202" s="374"/>
      <c r="N202" s="35"/>
      <c r="O202" s="35"/>
      <c r="P202" s="36"/>
      <c r="Q202" s="36"/>
      <c r="R202" s="36"/>
      <c r="S202" s="36"/>
      <c r="T202" s="36"/>
      <c r="U202" s="36"/>
    </row>
    <row r="203" spans="1:21" x14ac:dyDescent="0.25">
      <c r="A203" s="240"/>
      <c r="B203" s="297"/>
      <c r="C203" s="296"/>
      <c r="D203" s="306">
        <v>11</v>
      </c>
      <c r="E203" s="111">
        <v>8.2200000000000006</v>
      </c>
      <c r="F203" s="91"/>
      <c r="G203" s="77"/>
      <c r="H203" s="77"/>
      <c r="I203" s="77"/>
      <c r="J203" s="51"/>
      <c r="K203" s="52"/>
      <c r="L203" s="129"/>
      <c r="M203" s="374"/>
      <c r="N203" s="35"/>
      <c r="O203" s="35"/>
      <c r="P203" s="36"/>
      <c r="Q203" s="36"/>
      <c r="R203" s="36"/>
      <c r="S203" s="36"/>
      <c r="T203" s="36"/>
      <c r="U203" s="36"/>
    </row>
    <row r="204" spans="1:21" x14ac:dyDescent="0.25">
      <c r="A204" s="240"/>
      <c r="B204" s="297"/>
      <c r="C204" s="296"/>
      <c r="D204" s="111"/>
      <c r="E204" s="304">
        <v>3.8</v>
      </c>
      <c r="F204" s="292">
        <f t="shared" ref="F204" si="33">(E203*E204)*D203</f>
        <v>343.596</v>
      </c>
      <c r="G204" s="77"/>
      <c r="H204" s="77"/>
      <c r="I204" s="50"/>
      <c r="J204" s="51"/>
      <c r="K204" s="52"/>
      <c r="L204" s="129"/>
      <c r="M204" s="374"/>
      <c r="N204" s="35"/>
      <c r="O204" s="35"/>
      <c r="P204" s="36"/>
      <c r="Q204" s="36"/>
      <c r="R204" s="36"/>
      <c r="S204" s="36"/>
      <c r="T204" s="36"/>
      <c r="U204" s="36"/>
    </row>
    <row r="205" spans="1:21" x14ac:dyDescent="0.25">
      <c r="A205" s="240"/>
      <c r="B205" s="297"/>
      <c r="C205" s="296"/>
      <c r="D205" s="306">
        <v>1</v>
      </c>
      <c r="E205" s="111">
        <v>33.21</v>
      </c>
      <c r="F205" s="91"/>
      <c r="G205" s="77"/>
      <c r="H205" s="77"/>
      <c r="I205" s="77"/>
      <c r="J205" s="51"/>
      <c r="K205" s="52"/>
      <c r="L205" s="129"/>
      <c r="M205" s="374"/>
      <c r="N205" s="35"/>
      <c r="O205" s="35"/>
      <c r="P205" s="36"/>
      <c r="Q205" s="36"/>
      <c r="R205" s="36"/>
      <c r="S205" s="36"/>
      <c r="T205" s="36"/>
      <c r="U205" s="36"/>
    </row>
    <row r="206" spans="1:21" x14ac:dyDescent="0.25">
      <c r="A206" s="240"/>
      <c r="B206" s="297"/>
      <c r="C206" s="296"/>
      <c r="D206" s="111"/>
      <c r="E206" s="304">
        <v>3.8</v>
      </c>
      <c r="F206" s="292">
        <f t="shared" ref="F206" si="34">(E205*E206)*D205</f>
        <v>126.19799999999999</v>
      </c>
      <c r="G206" s="77"/>
      <c r="H206" s="77"/>
      <c r="I206" s="50"/>
      <c r="J206" s="51"/>
      <c r="K206" s="52"/>
      <c r="L206" s="129"/>
      <c r="M206" s="374"/>
      <c r="N206" s="35"/>
      <c r="O206" s="35"/>
      <c r="P206" s="36"/>
      <c r="Q206" s="36"/>
      <c r="R206" s="36"/>
      <c r="S206" s="36"/>
      <c r="T206" s="36"/>
      <c r="U206" s="36"/>
    </row>
    <row r="207" spans="1:21" x14ac:dyDescent="0.25">
      <c r="A207" s="240"/>
      <c r="B207" s="297"/>
      <c r="C207" s="296"/>
      <c r="D207" s="306">
        <v>2</v>
      </c>
      <c r="E207" s="111">
        <v>2.91</v>
      </c>
      <c r="F207" s="91"/>
      <c r="G207" s="77"/>
      <c r="H207" s="77"/>
      <c r="I207" s="77"/>
      <c r="J207" s="51"/>
      <c r="K207" s="52"/>
      <c r="L207" s="129"/>
      <c r="M207" s="374"/>
      <c r="N207" s="35"/>
      <c r="O207" s="35"/>
      <c r="P207" s="36"/>
      <c r="Q207" s="36"/>
      <c r="R207" s="36"/>
      <c r="S207" s="36"/>
      <c r="T207" s="36"/>
      <c r="U207" s="36"/>
    </row>
    <row r="208" spans="1:21" x14ac:dyDescent="0.25">
      <c r="A208" s="240"/>
      <c r="B208" s="297"/>
      <c r="C208" s="296"/>
      <c r="D208" s="111"/>
      <c r="E208" s="304">
        <v>3.8</v>
      </c>
      <c r="F208" s="292">
        <f t="shared" ref="F208" si="35">(E207*E208)*D207</f>
        <v>22.116</v>
      </c>
      <c r="G208" s="77"/>
      <c r="H208" s="77"/>
      <c r="I208" s="50"/>
      <c r="J208" s="51"/>
      <c r="K208" s="52"/>
      <c r="L208" s="129"/>
      <c r="M208" s="374"/>
      <c r="N208" s="35"/>
      <c r="O208" s="35"/>
      <c r="P208" s="36"/>
      <c r="Q208" s="36"/>
      <c r="R208" s="36"/>
      <c r="S208" s="36"/>
      <c r="T208" s="36"/>
      <c r="U208" s="36"/>
    </row>
    <row r="209" spans="1:21" x14ac:dyDescent="0.25">
      <c r="A209" s="240"/>
      <c r="B209" s="297"/>
      <c r="C209" s="296"/>
      <c r="D209" s="306">
        <v>2</v>
      </c>
      <c r="E209" s="310">
        <f>SUM((8*1.63),(2*2.75),(2*1.02),(2*6.59))</f>
        <v>33.76</v>
      </c>
      <c r="F209" s="91"/>
      <c r="G209" s="77"/>
      <c r="H209" s="77"/>
      <c r="I209" s="77"/>
      <c r="J209" s="51"/>
      <c r="K209" s="52"/>
      <c r="L209" s="129"/>
      <c r="M209" s="374"/>
      <c r="N209" s="35"/>
      <c r="O209" s="35"/>
      <c r="P209" s="36"/>
      <c r="Q209" s="36"/>
      <c r="R209" s="36"/>
      <c r="S209" s="36"/>
      <c r="T209" s="36"/>
      <c r="U209" s="36"/>
    </row>
    <row r="210" spans="1:21" x14ac:dyDescent="0.25">
      <c r="A210" s="240"/>
      <c r="B210" s="297"/>
      <c r="C210" s="296"/>
      <c r="D210" s="306"/>
      <c r="E210" s="311">
        <v>3.8</v>
      </c>
      <c r="F210" s="292">
        <f t="shared" ref="F210" si="36">(E209*E210)*D209</f>
        <v>256.57599999999996</v>
      </c>
      <c r="G210" s="77"/>
      <c r="H210" s="77"/>
      <c r="I210" s="50"/>
      <c r="J210" s="51"/>
      <c r="K210" s="52"/>
      <c r="L210" s="129"/>
      <c r="M210" s="374"/>
      <c r="N210" s="35"/>
      <c r="O210" s="35"/>
      <c r="P210" s="36"/>
      <c r="Q210" s="36"/>
      <c r="R210" s="36"/>
      <c r="S210" s="36"/>
      <c r="T210" s="36"/>
      <c r="U210" s="36"/>
    </row>
    <row r="211" spans="1:21" x14ac:dyDescent="0.25">
      <c r="A211" s="240"/>
      <c r="B211" s="297"/>
      <c r="C211" s="296"/>
      <c r="D211" s="306">
        <v>1</v>
      </c>
      <c r="E211" s="111">
        <v>15.07</v>
      </c>
      <c r="F211" s="91"/>
      <c r="G211" s="77"/>
      <c r="H211" s="77"/>
      <c r="I211" s="77"/>
      <c r="J211" s="51"/>
      <c r="K211" s="52"/>
      <c r="L211" s="129"/>
      <c r="M211" s="374"/>
      <c r="N211" s="35"/>
      <c r="O211" s="35"/>
      <c r="P211" s="36"/>
      <c r="Q211" s="36"/>
      <c r="R211" s="36"/>
      <c r="S211" s="36"/>
      <c r="T211" s="36"/>
      <c r="U211" s="36"/>
    </row>
    <row r="212" spans="1:21" x14ac:dyDescent="0.25">
      <c r="A212" s="240"/>
      <c r="B212" s="297"/>
      <c r="C212" s="296"/>
      <c r="D212" s="111"/>
      <c r="E212" s="304">
        <v>3.8</v>
      </c>
      <c r="F212" s="292">
        <f t="shared" ref="F212" si="37">(E211*E212)*D211</f>
        <v>57.265999999999998</v>
      </c>
      <c r="G212" s="77"/>
      <c r="H212" s="77"/>
      <c r="I212" s="50"/>
      <c r="J212" s="51"/>
      <c r="K212" s="52"/>
      <c r="L212" s="129"/>
      <c r="M212" s="374"/>
      <c r="N212" s="35"/>
      <c r="O212" s="35"/>
      <c r="P212" s="36"/>
      <c r="Q212" s="36"/>
      <c r="R212" s="36"/>
      <c r="S212" s="36"/>
      <c r="T212" s="36"/>
      <c r="U212" s="36"/>
    </row>
    <row r="213" spans="1:21" x14ac:dyDescent="0.25">
      <c r="A213" s="240"/>
      <c r="B213" s="297"/>
      <c r="C213" s="296"/>
      <c r="D213" s="111"/>
      <c r="E213" s="111"/>
      <c r="F213" s="112">
        <f>SUM(F168:F212)</f>
        <v>2958.2620000000002</v>
      </c>
      <c r="G213" s="77"/>
      <c r="H213" s="77"/>
      <c r="I213" s="50"/>
      <c r="J213" s="51"/>
      <c r="K213" s="52"/>
      <c r="L213" s="129"/>
      <c r="M213" s="374"/>
      <c r="N213" s="35"/>
      <c r="O213" s="35"/>
      <c r="P213" s="36"/>
      <c r="Q213" s="36"/>
      <c r="R213" s="36"/>
      <c r="S213" s="36"/>
      <c r="T213" s="36"/>
      <c r="U213" s="36"/>
    </row>
    <row r="214" spans="1:21" x14ac:dyDescent="0.25">
      <c r="A214" s="240"/>
      <c r="B214" s="297"/>
      <c r="C214" s="296"/>
      <c r="D214" s="111"/>
      <c r="E214" s="111"/>
      <c r="F214" s="91"/>
      <c r="G214" s="77"/>
      <c r="H214" s="77"/>
      <c r="I214" s="50"/>
      <c r="J214" s="51"/>
      <c r="K214" s="52"/>
      <c r="L214" s="129"/>
      <c r="M214" s="374"/>
      <c r="N214" s="35"/>
      <c r="O214" s="35"/>
      <c r="P214" s="36"/>
      <c r="Q214" s="36"/>
      <c r="R214" s="36"/>
      <c r="S214" s="36"/>
      <c r="T214" s="36"/>
      <c r="U214" s="36"/>
    </row>
    <row r="215" spans="1:21" x14ac:dyDescent="0.25">
      <c r="A215" s="240"/>
      <c r="B215" s="297"/>
      <c r="C215" s="296"/>
      <c r="D215" s="111"/>
      <c r="E215" s="111"/>
      <c r="F215" s="91"/>
      <c r="G215" s="77"/>
      <c r="H215" s="77"/>
      <c r="I215" s="50"/>
      <c r="J215" s="51"/>
      <c r="K215" s="52"/>
      <c r="L215" s="129"/>
      <c r="M215" s="374"/>
      <c r="N215" s="35"/>
      <c r="O215" s="35"/>
      <c r="P215" s="36"/>
      <c r="Q215" s="36"/>
      <c r="R215" s="36"/>
      <c r="S215" s="36"/>
      <c r="T215" s="36"/>
      <c r="U215" s="36"/>
    </row>
    <row r="216" spans="1:21" ht="52.8" x14ac:dyDescent="0.25">
      <c r="A216" s="243" t="s">
        <v>97</v>
      </c>
      <c r="B216" s="297"/>
      <c r="C216" s="38" t="s">
        <v>175</v>
      </c>
      <c r="D216" s="109"/>
      <c r="E216" s="109"/>
      <c r="F216" s="91">
        <f>ROUND(F213,0)</f>
        <v>2958</v>
      </c>
      <c r="G216" s="244" t="s">
        <v>71</v>
      </c>
      <c r="H216" s="244"/>
      <c r="I216" s="50" t="s">
        <v>154</v>
      </c>
      <c r="J216" s="51" t="s">
        <v>154</v>
      </c>
      <c r="K216" s="52"/>
      <c r="L216" s="130" t="s">
        <v>225</v>
      </c>
      <c r="M216" s="374"/>
      <c r="N216" s="35"/>
      <c r="O216" s="35"/>
      <c r="P216" s="36"/>
      <c r="Q216" s="36"/>
      <c r="R216" s="36"/>
      <c r="S216" s="36"/>
      <c r="T216" s="36"/>
      <c r="U216" s="36"/>
    </row>
    <row r="217" spans="1:21" ht="12.6" customHeight="1" x14ac:dyDescent="0.25">
      <c r="A217" s="270"/>
      <c r="B217" s="37"/>
      <c r="C217" s="296"/>
      <c r="D217" s="111"/>
      <c r="E217" s="111"/>
      <c r="F217" s="91"/>
      <c r="G217" s="77"/>
      <c r="H217" s="77"/>
      <c r="I217" s="50"/>
      <c r="J217" s="51"/>
      <c r="K217" s="52"/>
      <c r="L217" s="129"/>
      <c r="M217" s="374"/>
      <c r="N217" s="35"/>
      <c r="O217" s="35"/>
      <c r="P217" s="68"/>
      <c r="Q217" s="68"/>
      <c r="R217" s="68"/>
      <c r="S217" s="68"/>
      <c r="T217" s="68"/>
      <c r="U217" s="68"/>
    </row>
    <row r="218" spans="1:21" ht="12.6" customHeight="1" x14ac:dyDescent="0.25">
      <c r="A218" s="240">
        <v>3.2</v>
      </c>
      <c r="B218" s="37"/>
      <c r="C218" s="241" t="s">
        <v>98</v>
      </c>
      <c r="D218" s="315">
        <v>1</v>
      </c>
      <c r="E218" s="315">
        <f>SUM((7.29*2),812.71,(6.89*2),173.91)</f>
        <v>1014.98</v>
      </c>
      <c r="F218" s="316"/>
      <c r="G218" s="301"/>
      <c r="H218" s="77"/>
      <c r="I218" s="50"/>
      <c r="J218" s="51"/>
      <c r="K218" s="52"/>
      <c r="L218" s="129"/>
      <c r="M218" s="374"/>
      <c r="N218" s="35"/>
      <c r="O218" s="35"/>
      <c r="P218" s="68"/>
      <c r="Q218" s="68"/>
      <c r="R218" s="68"/>
      <c r="S218" s="68"/>
      <c r="T218" s="68"/>
      <c r="U218" s="68"/>
    </row>
    <row r="219" spans="1:21" ht="12.6" customHeight="1" x14ac:dyDescent="0.25">
      <c r="A219" s="270"/>
      <c r="B219" s="37"/>
      <c r="C219" s="296"/>
      <c r="D219" s="128"/>
      <c r="E219" s="267"/>
      <c r="F219" s="284">
        <f>(E218)*D218</f>
        <v>1014.98</v>
      </c>
      <c r="G219" s="317" t="s">
        <v>212</v>
      </c>
      <c r="H219" s="317"/>
      <c r="I219" s="50"/>
      <c r="J219" s="51"/>
      <c r="K219" s="52"/>
      <c r="L219" s="129"/>
      <c r="M219" s="374"/>
      <c r="N219" s="35"/>
      <c r="O219" s="35"/>
      <c r="P219" s="68"/>
      <c r="Q219" s="68"/>
      <c r="R219" s="68"/>
      <c r="S219" s="68"/>
      <c r="T219" s="68"/>
      <c r="U219" s="68"/>
    </row>
    <row r="220" spans="1:21" ht="12.6" customHeight="1" x14ac:dyDescent="0.25">
      <c r="A220" s="270"/>
      <c r="B220" s="37"/>
      <c r="C220" s="296"/>
      <c r="D220" s="128">
        <v>4</v>
      </c>
      <c r="E220" s="128">
        <v>11.83</v>
      </c>
      <c r="F220" s="282"/>
      <c r="G220" s="77"/>
      <c r="H220" s="77"/>
      <c r="I220" s="50"/>
      <c r="J220" s="51"/>
      <c r="K220" s="52"/>
      <c r="L220" s="129"/>
      <c r="M220" s="374"/>
      <c r="N220" s="35"/>
      <c r="O220" s="35"/>
      <c r="P220" s="68"/>
      <c r="Q220" s="68"/>
      <c r="R220" s="68"/>
      <c r="S220" s="68"/>
      <c r="T220" s="68"/>
      <c r="U220" s="68"/>
    </row>
    <row r="221" spans="1:21" ht="12.6" customHeight="1" x14ac:dyDescent="0.25">
      <c r="A221" s="270"/>
      <c r="B221" s="37"/>
      <c r="C221" s="296"/>
      <c r="D221" s="128"/>
      <c r="E221" s="267"/>
      <c r="F221" s="284">
        <f>(E220)*D220</f>
        <v>47.32</v>
      </c>
      <c r="G221" s="317" t="s">
        <v>210</v>
      </c>
      <c r="H221" s="317"/>
      <c r="I221" s="50"/>
      <c r="J221" s="51"/>
      <c r="K221" s="52"/>
      <c r="L221" s="129"/>
      <c r="M221" s="374"/>
      <c r="N221" s="35"/>
      <c r="O221" s="35"/>
      <c r="P221" s="68"/>
      <c r="Q221" s="68"/>
      <c r="R221" s="68"/>
      <c r="S221" s="68"/>
      <c r="T221" s="68"/>
      <c r="U221" s="68"/>
    </row>
    <row r="222" spans="1:21" x14ac:dyDescent="0.25">
      <c r="A222" s="270"/>
      <c r="B222" s="37"/>
      <c r="C222" s="296"/>
      <c r="D222" s="128">
        <v>8</v>
      </c>
      <c r="E222" s="128">
        <f>SUM(3.76,(1.63*4),2.75,1.82,4.92)</f>
        <v>19.77</v>
      </c>
      <c r="F222" s="91"/>
      <c r="G222" s="317"/>
      <c r="H222" s="317"/>
      <c r="I222" s="50"/>
      <c r="J222" s="51"/>
      <c r="K222" s="52"/>
      <c r="L222" s="129"/>
      <c r="M222" s="374"/>
      <c r="N222" s="35"/>
      <c r="O222" s="35"/>
      <c r="P222" s="36"/>
      <c r="Q222" s="36"/>
      <c r="R222" s="36"/>
      <c r="S222" s="36"/>
      <c r="T222" s="36"/>
      <c r="U222" s="36"/>
    </row>
    <row r="223" spans="1:21" x14ac:dyDescent="0.25">
      <c r="A223" s="270"/>
      <c r="B223" s="37"/>
      <c r="C223" s="296"/>
      <c r="D223" s="128"/>
      <c r="E223" s="267"/>
      <c r="F223" s="284">
        <f>(E222)*D222</f>
        <v>158.16</v>
      </c>
      <c r="G223" s="317" t="s">
        <v>213</v>
      </c>
      <c r="H223" s="317"/>
      <c r="I223" s="50"/>
      <c r="J223" s="51"/>
      <c r="K223" s="52"/>
      <c r="L223" s="129"/>
      <c r="M223" s="374"/>
      <c r="N223" s="35"/>
      <c r="O223" s="35"/>
      <c r="P223" s="36"/>
      <c r="Q223" s="36"/>
      <c r="R223" s="36"/>
      <c r="S223" s="36"/>
      <c r="T223" s="36"/>
      <c r="U223" s="36"/>
    </row>
    <row r="224" spans="1:21" x14ac:dyDescent="0.25">
      <c r="A224" s="270"/>
      <c r="B224" s="37"/>
      <c r="C224" s="296"/>
      <c r="D224" s="128"/>
      <c r="E224" s="128"/>
      <c r="F224" s="112">
        <f>SUM(F219:F223)</f>
        <v>1220.46</v>
      </c>
      <c r="G224" s="317"/>
      <c r="H224" s="317"/>
      <c r="I224" s="50"/>
      <c r="J224" s="51"/>
      <c r="K224" s="52"/>
      <c r="L224" s="129"/>
      <c r="M224" s="374"/>
      <c r="N224" s="35"/>
      <c r="O224" s="35"/>
      <c r="P224" s="36"/>
      <c r="Q224" s="36"/>
      <c r="R224" s="36"/>
      <c r="S224" s="36"/>
      <c r="T224" s="36"/>
      <c r="U224" s="36"/>
    </row>
    <row r="225" spans="1:21" x14ac:dyDescent="0.25">
      <c r="A225" s="270"/>
      <c r="B225" s="37"/>
      <c r="C225" s="296"/>
      <c r="D225" s="109"/>
      <c r="E225" s="109"/>
      <c r="F225" s="91"/>
      <c r="G225" s="77"/>
      <c r="H225" s="77"/>
      <c r="I225" s="50"/>
      <c r="J225" s="51"/>
      <c r="K225" s="52"/>
      <c r="L225" s="129"/>
      <c r="M225" s="374"/>
      <c r="N225" s="35"/>
      <c r="O225" s="35"/>
      <c r="P225" s="36"/>
      <c r="Q225" s="36"/>
      <c r="R225" s="36"/>
      <c r="S225" s="36"/>
      <c r="T225" s="36"/>
      <c r="U225" s="36"/>
    </row>
    <row r="226" spans="1:21" ht="39.6" x14ac:dyDescent="0.25">
      <c r="A226" s="243" t="s">
        <v>99</v>
      </c>
      <c r="B226" s="37"/>
      <c r="C226" s="38" t="s">
        <v>218</v>
      </c>
      <c r="D226" s="109"/>
      <c r="E226" s="109"/>
      <c r="F226" s="91">
        <f>ROUND(F224,0)</f>
        <v>1220</v>
      </c>
      <c r="G226" s="244" t="s">
        <v>71</v>
      </c>
      <c r="H226" s="77"/>
      <c r="I226" s="50">
        <v>17.149999999999999</v>
      </c>
      <c r="J226" s="51">
        <f>F226*I226</f>
        <v>20923</v>
      </c>
      <c r="K226" s="52"/>
      <c r="L226" s="129" t="s">
        <v>219</v>
      </c>
      <c r="M226" s="374"/>
      <c r="N226" s="35"/>
      <c r="O226" s="35"/>
      <c r="P226" s="36"/>
      <c r="Q226" s="36"/>
      <c r="R226" s="36"/>
      <c r="S226" s="36"/>
      <c r="T226" s="36"/>
      <c r="U226" s="36"/>
    </row>
    <row r="227" spans="1:21" x14ac:dyDescent="0.25">
      <c r="A227" s="243"/>
      <c r="B227" s="37"/>
      <c r="C227" s="38"/>
      <c r="D227" s="109"/>
      <c r="E227" s="109"/>
      <c r="F227" s="91"/>
      <c r="G227" s="77"/>
      <c r="H227" s="77"/>
      <c r="I227" s="50"/>
      <c r="J227" s="51"/>
      <c r="K227" s="52"/>
      <c r="L227" s="129"/>
      <c r="M227" s="374"/>
      <c r="N227" s="35"/>
      <c r="O227" s="35"/>
      <c r="P227" s="36"/>
      <c r="Q227" s="36"/>
      <c r="R227" s="36"/>
      <c r="S227" s="36"/>
      <c r="T227" s="36"/>
      <c r="U227" s="36"/>
    </row>
    <row r="228" spans="1:21" x14ac:dyDescent="0.25">
      <c r="A228" s="243"/>
      <c r="B228" s="37"/>
      <c r="C228" s="38"/>
      <c r="D228" s="315">
        <v>1</v>
      </c>
      <c r="E228" s="315">
        <f>SUM(46.97,24.7,72.72,72.8,72.38,47.8,47.85,47.8,47.85,47.8,47.85,23.1,23.12,23.1,23.12,23.03,23.05,23.09,23.1,23.03,46.7)</f>
        <v>830.96000000000015</v>
      </c>
      <c r="F228" s="316"/>
      <c r="G228" s="301"/>
      <c r="H228" s="77"/>
      <c r="I228" s="50"/>
      <c r="J228" s="51"/>
      <c r="K228" s="52"/>
      <c r="L228" s="129"/>
      <c r="M228" s="374"/>
      <c r="N228" s="35"/>
      <c r="O228" s="35"/>
      <c r="P228" s="36"/>
      <c r="Q228" s="36"/>
      <c r="R228" s="36"/>
      <c r="S228" s="36"/>
      <c r="T228" s="36"/>
      <c r="U228" s="36"/>
    </row>
    <row r="229" spans="1:21" x14ac:dyDescent="0.25">
      <c r="A229" s="243"/>
      <c r="B229" s="37"/>
      <c r="C229" s="38"/>
      <c r="D229" s="128"/>
      <c r="E229" s="267"/>
      <c r="F229" s="284">
        <f>(E228)*D228</f>
        <v>830.96000000000015</v>
      </c>
      <c r="G229" s="317" t="s">
        <v>214</v>
      </c>
      <c r="H229" s="317"/>
      <c r="I229" s="50"/>
      <c r="J229" s="51"/>
      <c r="K229" s="52"/>
      <c r="L229" s="129"/>
      <c r="M229" s="374"/>
      <c r="N229" s="35"/>
      <c r="O229" s="35"/>
      <c r="P229" s="36"/>
      <c r="Q229" s="36"/>
      <c r="R229" s="36"/>
      <c r="S229" s="36"/>
      <c r="T229" s="36"/>
      <c r="U229" s="36"/>
    </row>
    <row r="230" spans="1:21" s="40" customFormat="1" x14ac:dyDescent="0.25">
      <c r="A230" s="243"/>
      <c r="B230" s="37"/>
      <c r="C230" s="38"/>
      <c r="D230" s="128">
        <v>1</v>
      </c>
      <c r="E230" s="128">
        <v>4.3</v>
      </c>
      <c r="F230" s="282"/>
      <c r="G230" s="317"/>
      <c r="H230" s="317"/>
      <c r="I230" s="50"/>
      <c r="J230" s="51"/>
      <c r="K230" s="52"/>
      <c r="L230" s="129"/>
      <c r="M230" s="376"/>
      <c r="N230" s="39"/>
      <c r="O230" s="39"/>
      <c r="P230" s="36"/>
      <c r="Q230" s="36"/>
      <c r="R230" s="36"/>
      <c r="S230" s="36"/>
      <c r="T230" s="36"/>
      <c r="U230" s="36"/>
    </row>
    <row r="231" spans="1:21" s="40" customFormat="1" x14ac:dyDescent="0.25">
      <c r="A231" s="243"/>
      <c r="B231" s="37"/>
      <c r="C231" s="38"/>
      <c r="D231" s="128"/>
      <c r="E231" s="267"/>
      <c r="F231" s="284">
        <f>(E230)*D230</f>
        <v>4.3</v>
      </c>
      <c r="G231" s="317" t="s">
        <v>215</v>
      </c>
      <c r="H231" s="317"/>
      <c r="I231" s="50"/>
      <c r="J231" s="51"/>
      <c r="K231" s="52"/>
      <c r="L231" s="129"/>
      <c r="M231" s="376"/>
      <c r="N231" s="39"/>
      <c r="O231" s="39"/>
      <c r="P231" s="36"/>
      <c r="Q231" s="36"/>
      <c r="R231" s="36"/>
      <c r="S231" s="36"/>
      <c r="T231" s="36"/>
      <c r="U231" s="36"/>
    </row>
    <row r="232" spans="1:21" s="40" customFormat="1" x14ac:dyDescent="0.25">
      <c r="A232" s="243"/>
      <c r="B232" s="37"/>
      <c r="C232" s="38"/>
      <c r="D232" s="128"/>
      <c r="E232" s="128"/>
      <c r="F232" s="112">
        <f>SUM(F229:F231)</f>
        <v>835.2600000000001</v>
      </c>
      <c r="G232" s="317"/>
      <c r="H232" s="317"/>
      <c r="I232" s="50"/>
      <c r="J232" s="51"/>
      <c r="K232" s="52"/>
      <c r="L232" s="129"/>
      <c r="M232" s="376"/>
      <c r="N232" s="39"/>
      <c r="O232" s="39"/>
      <c r="P232" s="36"/>
      <c r="Q232" s="36"/>
      <c r="R232" s="36"/>
      <c r="S232" s="36"/>
      <c r="T232" s="36"/>
      <c r="U232" s="36"/>
    </row>
    <row r="233" spans="1:21" s="40" customFormat="1" x14ac:dyDescent="0.25">
      <c r="A233" s="243"/>
      <c r="B233" s="37"/>
      <c r="C233" s="38"/>
      <c r="D233" s="109"/>
      <c r="E233" s="109"/>
      <c r="F233" s="91"/>
      <c r="G233" s="77"/>
      <c r="H233" s="77"/>
      <c r="I233" s="50"/>
      <c r="J233" s="51"/>
      <c r="K233" s="52"/>
      <c r="L233" s="129"/>
      <c r="M233" s="376"/>
      <c r="N233" s="39"/>
      <c r="O233" s="39"/>
      <c r="P233" s="36"/>
      <c r="Q233" s="36"/>
      <c r="R233" s="36"/>
      <c r="S233" s="36"/>
      <c r="T233" s="36"/>
      <c r="U233" s="36"/>
    </row>
    <row r="234" spans="1:21" s="40" customFormat="1" ht="39.6" x14ac:dyDescent="0.25">
      <c r="A234" s="243" t="s">
        <v>100</v>
      </c>
      <c r="B234" s="37"/>
      <c r="C234" s="38" t="s">
        <v>220</v>
      </c>
      <c r="D234" s="109"/>
      <c r="E234" s="109"/>
      <c r="F234" s="91">
        <f>ROUND(F232,0)</f>
        <v>835</v>
      </c>
      <c r="G234" s="244" t="s">
        <v>71</v>
      </c>
      <c r="H234" s="77"/>
      <c r="I234" s="50">
        <v>68.5</v>
      </c>
      <c r="J234" s="51">
        <f>F226*I226</f>
        <v>20923</v>
      </c>
      <c r="K234" s="51"/>
      <c r="L234" s="129" t="s">
        <v>219</v>
      </c>
      <c r="M234" s="376"/>
      <c r="N234" s="39"/>
      <c r="O234" s="39"/>
      <c r="P234" s="36"/>
      <c r="Q234" s="36"/>
      <c r="R234" s="36"/>
      <c r="S234" s="36"/>
      <c r="T234" s="36"/>
      <c r="U234" s="36"/>
    </row>
    <row r="235" spans="1:21" x14ac:dyDescent="0.25">
      <c r="A235" s="243"/>
      <c r="B235" s="37"/>
      <c r="C235" s="38"/>
      <c r="D235" s="109"/>
      <c r="E235" s="109"/>
      <c r="F235" s="91"/>
      <c r="G235" s="77"/>
      <c r="H235" s="77"/>
      <c r="I235" s="50"/>
      <c r="J235" s="51"/>
      <c r="K235" s="51"/>
      <c r="L235" s="129"/>
      <c r="M235" s="374"/>
      <c r="N235" s="35"/>
      <c r="O235" s="35"/>
      <c r="P235" s="36"/>
      <c r="Q235" s="36"/>
      <c r="R235" s="36"/>
      <c r="S235" s="36"/>
      <c r="T235" s="36"/>
      <c r="U235" s="36"/>
    </row>
    <row r="236" spans="1:21" s="40" customFormat="1" x14ac:dyDescent="0.25">
      <c r="A236" s="240">
        <v>3.3</v>
      </c>
      <c r="B236" s="37"/>
      <c r="C236" s="313" t="s">
        <v>101</v>
      </c>
      <c r="D236" s="315">
        <v>1</v>
      </c>
      <c r="E236" s="315">
        <f>SUM(46.97,24.7,72.72,72.58,72.38,47.8,47.85,47.8,47.85,47.8,47.85,23.1,23.12,23.1,23.12,23.03,23.05,23.09,23.1,23.03,46.7)</f>
        <v>830.74000000000012</v>
      </c>
      <c r="F236" s="316"/>
      <c r="G236" s="301"/>
      <c r="H236" s="318"/>
      <c r="I236" s="50"/>
      <c r="J236" s="51"/>
      <c r="K236" s="51"/>
      <c r="L236" s="129"/>
      <c r="M236" s="376"/>
      <c r="N236" s="39"/>
      <c r="O236" s="39"/>
      <c r="P236" s="36"/>
      <c r="Q236" s="36"/>
      <c r="R236" s="36"/>
      <c r="S236" s="36"/>
      <c r="T236" s="36"/>
      <c r="U236" s="36"/>
    </row>
    <row r="237" spans="1:21" s="40" customFormat="1" x14ac:dyDescent="0.25">
      <c r="A237" s="240"/>
      <c r="B237" s="37"/>
      <c r="C237" s="241"/>
      <c r="D237" s="128"/>
      <c r="E237" s="267"/>
      <c r="F237" s="284">
        <f>(E236)*D236</f>
        <v>830.74000000000012</v>
      </c>
      <c r="G237" s="317" t="s">
        <v>214</v>
      </c>
      <c r="H237" s="77"/>
      <c r="I237" s="50"/>
      <c r="J237" s="51"/>
      <c r="K237" s="51"/>
      <c r="L237" s="129"/>
      <c r="M237" s="376"/>
      <c r="N237" s="39"/>
      <c r="O237" s="39"/>
      <c r="P237" s="36"/>
      <c r="Q237" s="36"/>
      <c r="R237" s="36"/>
      <c r="S237" s="36"/>
      <c r="T237" s="36"/>
      <c r="U237" s="36"/>
    </row>
    <row r="238" spans="1:21" s="40" customFormat="1" x14ac:dyDescent="0.25">
      <c r="A238" s="240"/>
      <c r="B238" s="37"/>
      <c r="C238" s="241"/>
      <c r="D238" s="128">
        <v>8</v>
      </c>
      <c r="E238" s="128">
        <f>SUM(3.76,(1.63*4),2.75,1.82,4.92)</f>
        <v>19.77</v>
      </c>
      <c r="F238" s="282"/>
      <c r="G238" s="317"/>
      <c r="H238" s="317"/>
      <c r="I238" s="50"/>
      <c r="J238" s="51"/>
      <c r="K238" s="51"/>
      <c r="L238" s="129"/>
      <c r="M238" s="376"/>
      <c r="N238" s="39"/>
      <c r="O238" s="39"/>
      <c r="P238" s="36"/>
      <c r="Q238" s="36"/>
      <c r="R238" s="36"/>
      <c r="S238" s="36"/>
      <c r="T238" s="36"/>
      <c r="U238" s="36"/>
    </row>
    <row r="239" spans="1:21" s="40" customFormat="1" x14ac:dyDescent="0.25">
      <c r="A239" s="240"/>
      <c r="B239" s="37"/>
      <c r="C239" s="241"/>
      <c r="D239" s="128"/>
      <c r="E239" s="267"/>
      <c r="F239" s="284">
        <f>(E238)*D238</f>
        <v>158.16</v>
      </c>
      <c r="G239" s="317" t="s">
        <v>213</v>
      </c>
      <c r="H239" s="317"/>
      <c r="I239" s="50"/>
      <c r="J239" s="51"/>
      <c r="K239" s="51"/>
      <c r="L239" s="129"/>
      <c r="M239" s="376"/>
      <c r="N239" s="39"/>
      <c r="O239" s="39"/>
      <c r="P239" s="36"/>
      <c r="Q239" s="36"/>
      <c r="R239" s="36"/>
      <c r="S239" s="36"/>
      <c r="T239" s="36"/>
      <c r="U239" s="36"/>
    </row>
    <row r="240" spans="1:21" s="40" customFormat="1" x14ac:dyDescent="0.25">
      <c r="A240" s="240"/>
      <c r="B240" s="37"/>
      <c r="C240" s="241"/>
      <c r="D240" s="128">
        <v>1</v>
      </c>
      <c r="E240" s="128">
        <f>SUM(72.48,86.07,72.35,86.75,73,72.28,85.76,47.66,47.66,85.76,47.66,72.59,73.06)</f>
        <v>923.07999999999993</v>
      </c>
      <c r="F240" s="282"/>
      <c r="G240" s="317"/>
      <c r="H240" s="317"/>
      <c r="I240" s="50"/>
      <c r="J240" s="51"/>
      <c r="K240" s="51"/>
      <c r="L240" s="129"/>
      <c r="M240" s="376"/>
      <c r="N240" s="39"/>
      <c r="O240" s="39"/>
      <c r="P240" s="36"/>
      <c r="Q240" s="36"/>
      <c r="R240" s="36"/>
      <c r="S240" s="36"/>
      <c r="T240" s="36"/>
      <c r="U240" s="36"/>
    </row>
    <row r="241" spans="1:21" s="40" customFormat="1" x14ac:dyDescent="0.25">
      <c r="A241" s="240"/>
      <c r="B241" s="37"/>
      <c r="C241" s="241"/>
      <c r="D241" s="128"/>
      <c r="E241" s="267"/>
      <c r="F241" s="284">
        <f>(E240)*D240</f>
        <v>923.07999999999993</v>
      </c>
      <c r="G241" s="317" t="s">
        <v>215</v>
      </c>
      <c r="H241" s="317"/>
      <c r="I241" s="50"/>
      <c r="J241" s="51"/>
      <c r="K241" s="51"/>
      <c r="L241" s="129"/>
      <c r="M241" s="376"/>
      <c r="N241" s="39"/>
      <c r="O241" s="39"/>
      <c r="P241" s="36"/>
      <c r="Q241" s="36"/>
      <c r="R241" s="36"/>
      <c r="S241" s="36"/>
      <c r="T241" s="36"/>
      <c r="U241" s="36"/>
    </row>
    <row r="242" spans="1:21" s="40" customFormat="1" x14ac:dyDescent="0.25">
      <c r="A242" s="240"/>
      <c r="B242" s="37"/>
      <c r="C242" s="241"/>
      <c r="D242" s="128">
        <v>1</v>
      </c>
      <c r="E242" s="128">
        <v>744.34</v>
      </c>
      <c r="F242" s="282"/>
      <c r="G242" s="317"/>
      <c r="H242" s="317"/>
      <c r="I242" s="50"/>
      <c r="J242" s="51"/>
      <c r="K242" s="51"/>
      <c r="L242" s="129"/>
      <c r="M242" s="376"/>
      <c r="N242" s="39"/>
      <c r="O242" s="39"/>
      <c r="P242" s="36"/>
      <c r="Q242" s="36"/>
      <c r="R242" s="36"/>
      <c r="S242" s="36"/>
      <c r="T242" s="36"/>
      <c r="U242" s="36"/>
    </row>
    <row r="243" spans="1:21" s="40" customFormat="1" x14ac:dyDescent="0.25">
      <c r="A243" s="240"/>
      <c r="B243" s="37"/>
      <c r="C243" s="241"/>
      <c r="D243" s="128"/>
      <c r="E243" s="267"/>
      <c r="F243" s="284">
        <f>(E242)*D242</f>
        <v>744.34</v>
      </c>
      <c r="G243" s="317" t="s">
        <v>217</v>
      </c>
      <c r="H243" s="317"/>
      <c r="I243" s="50"/>
      <c r="J243" s="51"/>
      <c r="K243" s="51"/>
      <c r="L243" s="129"/>
      <c r="M243" s="376"/>
      <c r="N243" s="39"/>
      <c r="O243" s="39"/>
      <c r="P243" s="36"/>
      <c r="Q243" s="36"/>
      <c r="R243" s="36"/>
      <c r="S243" s="36"/>
      <c r="T243" s="36"/>
      <c r="U243" s="36"/>
    </row>
    <row r="244" spans="1:21" x14ac:dyDescent="0.25">
      <c r="A244" s="240"/>
      <c r="B244" s="37"/>
      <c r="C244" s="241"/>
      <c r="D244" s="128"/>
      <c r="E244" s="128"/>
      <c r="F244" s="112">
        <f>SUM(F237:F243)</f>
        <v>2656.32</v>
      </c>
      <c r="G244" s="317"/>
      <c r="H244" s="317"/>
      <c r="I244" s="50"/>
      <c r="J244" s="51"/>
      <c r="K244" s="51"/>
      <c r="L244" s="129"/>
      <c r="M244" s="374"/>
      <c r="N244" s="35"/>
      <c r="O244" s="35"/>
      <c r="P244" s="36"/>
      <c r="Q244" s="36"/>
      <c r="R244" s="36"/>
      <c r="S244" s="36"/>
      <c r="T244" s="36"/>
      <c r="U244" s="36"/>
    </row>
    <row r="245" spans="1:21" x14ac:dyDescent="0.25">
      <c r="A245" s="240"/>
      <c r="B245" s="37"/>
      <c r="C245" s="241"/>
      <c r="D245" s="109"/>
      <c r="E245" s="109"/>
      <c r="F245" s="91"/>
      <c r="G245" s="77"/>
      <c r="H245" s="317"/>
      <c r="I245" s="50"/>
      <c r="J245" s="51"/>
      <c r="K245" s="51"/>
      <c r="L245" s="129"/>
      <c r="M245" s="374"/>
      <c r="N245" s="35"/>
      <c r="O245" s="35"/>
      <c r="P245" s="36"/>
      <c r="Q245" s="36"/>
      <c r="R245" s="36"/>
      <c r="S245" s="36"/>
      <c r="T245" s="36"/>
      <c r="U245" s="36"/>
    </row>
    <row r="246" spans="1:21" ht="15.6" x14ac:dyDescent="0.25">
      <c r="A246" s="240"/>
      <c r="B246" s="37"/>
      <c r="C246" s="241"/>
      <c r="D246" s="109"/>
      <c r="E246" s="109"/>
      <c r="F246" s="91">
        <f>ROUND(F244,0)</f>
        <v>2656</v>
      </c>
      <c r="G246" s="244" t="s">
        <v>71</v>
      </c>
      <c r="H246" s="317"/>
      <c r="I246" s="50"/>
      <c r="J246" s="51"/>
      <c r="K246" s="51"/>
      <c r="L246" s="129"/>
      <c r="M246" s="374"/>
      <c r="N246" s="35"/>
      <c r="O246" s="35"/>
      <c r="P246" s="36"/>
      <c r="Q246" s="36"/>
      <c r="R246" s="36"/>
      <c r="S246" s="36"/>
      <c r="T246" s="36"/>
      <c r="U246" s="36"/>
    </row>
    <row r="247" spans="1:21" x14ac:dyDescent="0.25">
      <c r="A247" s="240"/>
      <c r="B247" s="37"/>
      <c r="C247" s="241"/>
      <c r="D247" s="242"/>
      <c r="E247" s="242"/>
      <c r="F247" s="91"/>
      <c r="G247" s="77"/>
      <c r="H247" s="77"/>
      <c r="I247" s="50"/>
      <c r="J247" s="51"/>
      <c r="K247" s="51"/>
      <c r="L247" s="129"/>
      <c r="M247" s="374"/>
      <c r="N247" s="35"/>
      <c r="O247" s="35"/>
      <c r="P247" s="36"/>
      <c r="Q247" s="36"/>
      <c r="R247" s="36"/>
      <c r="S247" s="36"/>
      <c r="T247" s="36"/>
      <c r="U247" s="36"/>
    </row>
    <row r="248" spans="1:21" ht="39.6" x14ac:dyDescent="0.25">
      <c r="A248" s="243" t="s">
        <v>102</v>
      </c>
      <c r="B248" s="37"/>
      <c r="C248" s="38" t="s">
        <v>223</v>
      </c>
      <c r="D248" s="109"/>
      <c r="E248" s="109"/>
      <c r="F248" s="91">
        <f>ROUND(F246,0)</f>
        <v>2656</v>
      </c>
      <c r="G248" s="244" t="s">
        <v>71</v>
      </c>
      <c r="H248" s="77"/>
      <c r="I248" s="50">
        <v>53.5</v>
      </c>
      <c r="J248" s="51">
        <f>F248*I248</f>
        <v>142096</v>
      </c>
      <c r="K248" s="52"/>
      <c r="L248" s="129" t="s">
        <v>222</v>
      </c>
      <c r="M248" s="374"/>
      <c r="N248" s="35"/>
      <c r="O248" s="35"/>
      <c r="P248" s="36"/>
      <c r="Q248" s="36"/>
      <c r="R248" s="36"/>
      <c r="S248" s="36"/>
      <c r="T248" s="36"/>
      <c r="U248" s="36"/>
    </row>
    <row r="249" spans="1:21" x14ac:dyDescent="0.25">
      <c r="A249" s="243"/>
      <c r="B249" s="37"/>
      <c r="C249" s="38"/>
      <c r="D249" s="109"/>
      <c r="E249" s="109"/>
      <c r="F249" s="91"/>
      <c r="G249" s="244"/>
      <c r="H249" s="77"/>
      <c r="I249" s="50"/>
      <c r="J249" s="51"/>
      <c r="K249" s="52"/>
      <c r="L249" s="129"/>
      <c r="M249" s="374"/>
      <c r="N249" s="35"/>
      <c r="O249" s="35"/>
      <c r="P249" s="36"/>
      <c r="Q249" s="36"/>
      <c r="R249" s="36"/>
      <c r="S249" s="36"/>
      <c r="T249" s="36"/>
      <c r="U249" s="36"/>
    </row>
    <row r="250" spans="1:21" x14ac:dyDescent="0.25">
      <c r="A250" s="243"/>
      <c r="B250" s="37"/>
      <c r="C250" s="38"/>
      <c r="D250" s="315">
        <v>4</v>
      </c>
      <c r="E250" s="315">
        <f>SUM(7.29,11.83)</f>
        <v>19.12</v>
      </c>
      <c r="F250" s="316"/>
      <c r="G250" s="301"/>
      <c r="H250" s="77"/>
      <c r="I250" s="50"/>
      <c r="J250" s="51"/>
      <c r="K250" s="52"/>
      <c r="L250" s="129"/>
      <c r="M250" s="374"/>
      <c r="N250" s="35"/>
      <c r="O250" s="35"/>
      <c r="P250" s="36"/>
      <c r="Q250" s="36"/>
      <c r="R250" s="36"/>
      <c r="S250" s="36"/>
      <c r="T250" s="36"/>
      <c r="U250" s="36"/>
    </row>
    <row r="251" spans="1:21" s="40" customFormat="1" x14ac:dyDescent="0.25">
      <c r="A251" s="243"/>
      <c r="B251" s="37"/>
      <c r="C251" s="38"/>
      <c r="D251" s="128"/>
      <c r="E251" s="267"/>
      <c r="F251" s="284">
        <f>(E250)*D250</f>
        <v>76.48</v>
      </c>
      <c r="G251" s="317" t="s">
        <v>210</v>
      </c>
      <c r="H251" s="77"/>
      <c r="I251" s="50"/>
      <c r="J251" s="51"/>
      <c r="K251" s="52"/>
      <c r="L251" s="129"/>
      <c r="M251" s="376"/>
      <c r="N251" s="39"/>
      <c r="O251" s="39"/>
      <c r="P251" s="36"/>
      <c r="Q251" s="36"/>
      <c r="R251" s="36"/>
      <c r="S251" s="36"/>
      <c r="T251" s="36"/>
      <c r="U251" s="36"/>
    </row>
    <row r="252" spans="1:21" s="40" customFormat="1" x14ac:dyDescent="0.25">
      <c r="A252" s="243"/>
      <c r="B252" s="37"/>
      <c r="C252" s="38"/>
      <c r="D252" s="128">
        <v>1</v>
      </c>
      <c r="E252" s="128">
        <f>SUM(1.83,1.83,129.41)</f>
        <v>133.07</v>
      </c>
      <c r="F252" s="282"/>
      <c r="G252" s="317"/>
      <c r="H252" s="77"/>
      <c r="I252" s="50"/>
      <c r="J252" s="51"/>
      <c r="K252" s="52"/>
      <c r="L252" s="129"/>
      <c r="M252" s="376"/>
      <c r="N252" s="39"/>
      <c r="O252" s="39"/>
      <c r="P252" s="36"/>
      <c r="Q252" s="36"/>
      <c r="R252" s="36"/>
      <c r="S252" s="36"/>
      <c r="T252" s="36"/>
      <c r="U252" s="36"/>
    </row>
    <row r="253" spans="1:21" s="40" customFormat="1" x14ac:dyDescent="0.25">
      <c r="A253" s="243"/>
      <c r="B253" s="37"/>
      <c r="C253" s="38"/>
      <c r="D253" s="128"/>
      <c r="E253" s="267"/>
      <c r="F253" s="284">
        <f>(E252)*D252</f>
        <v>133.07</v>
      </c>
      <c r="G253" s="317" t="s">
        <v>216</v>
      </c>
      <c r="H253" s="77"/>
      <c r="I253" s="50"/>
      <c r="J253" s="51"/>
      <c r="K253" s="52"/>
      <c r="L253" s="129"/>
      <c r="M253" s="376"/>
      <c r="N253" s="39"/>
      <c r="O253" s="39"/>
      <c r="P253" s="36"/>
      <c r="Q253" s="36"/>
      <c r="R253" s="36"/>
      <c r="S253" s="36"/>
      <c r="T253" s="36"/>
      <c r="U253" s="36"/>
    </row>
    <row r="254" spans="1:21" s="40" customFormat="1" x14ac:dyDescent="0.25">
      <c r="A254" s="243"/>
      <c r="B254" s="37"/>
      <c r="C254" s="38"/>
      <c r="D254" s="128"/>
      <c r="E254" s="128"/>
      <c r="F254" s="112">
        <f>SUM(F251:F253)</f>
        <v>209.55</v>
      </c>
      <c r="G254" s="317"/>
      <c r="H254" s="77"/>
      <c r="I254" s="50"/>
      <c r="J254" s="51"/>
      <c r="K254" s="52"/>
      <c r="L254" s="129"/>
      <c r="M254" s="376"/>
      <c r="N254" s="39"/>
      <c r="O254" s="39"/>
      <c r="P254" s="36"/>
      <c r="Q254" s="36"/>
      <c r="R254" s="36"/>
      <c r="S254" s="36"/>
      <c r="T254" s="36"/>
      <c r="U254" s="36"/>
    </row>
    <row r="255" spans="1:21" s="40" customFormat="1" x14ac:dyDescent="0.25">
      <c r="A255" s="243"/>
      <c r="B255" s="37"/>
      <c r="C255" s="38"/>
      <c r="D255" s="109"/>
      <c r="E255" s="109"/>
      <c r="F255" s="91"/>
      <c r="G255" s="77"/>
      <c r="H255" s="317"/>
      <c r="I255" s="50"/>
      <c r="J255" s="51"/>
      <c r="K255" s="52"/>
      <c r="L255" s="129"/>
      <c r="M255" s="376"/>
      <c r="N255" s="39"/>
      <c r="O255" s="39"/>
      <c r="P255" s="36"/>
      <c r="Q255" s="36"/>
      <c r="R255" s="36"/>
      <c r="S255" s="36"/>
      <c r="T255" s="36"/>
      <c r="U255" s="36"/>
    </row>
    <row r="256" spans="1:21" s="40" customFormat="1" ht="15.6" x14ac:dyDescent="0.25">
      <c r="A256" s="243"/>
      <c r="B256" s="37"/>
      <c r="C256" s="38"/>
      <c r="D256" s="109"/>
      <c r="E256" s="109"/>
      <c r="F256" s="91">
        <f>ROUND(F254,0)</f>
        <v>210</v>
      </c>
      <c r="G256" s="244" t="s">
        <v>71</v>
      </c>
      <c r="H256" s="317"/>
      <c r="I256" s="50"/>
      <c r="J256" s="51"/>
      <c r="K256" s="52"/>
      <c r="L256" s="129"/>
      <c r="M256" s="376"/>
      <c r="N256" s="39"/>
      <c r="O256" s="39"/>
      <c r="P256" s="36"/>
      <c r="Q256" s="36"/>
      <c r="R256" s="36"/>
      <c r="S256" s="36"/>
      <c r="T256" s="36"/>
      <c r="U256" s="36"/>
    </row>
    <row r="257" spans="1:16142" s="40" customFormat="1" x14ac:dyDescent="0.25">
      <c r="A257" s="243"/>
      <c r="B257" s="37"/>
      <c r="C257" s="38"/>
      <c r="D257" s="242"/>
      <c r="E257" s="242"/>
      <c r="F257" s="91"/>
      <c r="G257" s="77"/>
      <c r="H257" s="77"/>
      <c r="I257" s="50"/>
      <c r="J257" s="51"/>
      <c r="K257" s="52"/>
      <c r="L257" s="129"/>
      <c r="M257" s="376"/>
      <c r="N257" s="39"/>
      <c r="O257" s="39"/>
      <c r="P257" s="36"/>
      <c r="Q257" s="36"/>
      <c r="R257" s="36"/>
      <c r="S257" s="36"/>
      <c r="T257" s="36"/>
      <c r="U257" s="36"/>
    </row>
    <row r="258" spans="1:16142" s="40" customFormat="1" ht="39.6" x14ac:dyDescent="0.25">
      <c r="A258" s="243" t="s">
        <v>103</v>
      </c>
      <c r="B258" s="37"/>
      <c r="C258" s="38" t="s">
        <v>221</v>
      </c>
      <c r="D258" s="109"/>
      <c r="E258" s="109"/>
      <c r="F258" s="91">
        <f>ROUND(F256,0)</f>
        <v>210</v>
      </c>
      <c r="G258" s="244" t="s">
        <v>71</v>
      </c>
      <c r="H258" s="77"/>
      <c r="I258" s="50">
        <v>4.3</v>
      </c>
      <c r="J258" s="51">
        <f>F258*I258</f>
        <v>903</v>
      </c>
      <c r="K258" s="52"/>
      <c r="L258" s="129" t="s">
        <v>222</v>
      </c>
      <c r="M258" s="376"/>
      <c r="N258" s="39"/>
      <c r="O258" s="39"/>
      <c r="P258" s="36"/>
      <c r="Q258" s="36"/>
      <c r="R258" s="36"/>
      <c r="S258" s="36"/>
      <c r="T258" s="36"/>
      <c r="U258" s="36"/>
    </row>
    <row r="259" spans="1:16142" x14ac:dyDescent="0.25">
      <c r="A259" s="240"/>
      <c r="B259" s="37"/>
      <c r="C259" s="38"/>
      <c r="D259" s="109"/>
      <c r="E259" s="109"/>
      <c r="F259" s="91"/>
      <c r="G259" s="77"/>
      <c r="H259" s="77"/>
      <c r="I259" s="50"/>
      <c r="J259" s="51"/>
      <c r="K259" s="52"/>
      <c r="L259" s="129"/>
      <c r="M259" s="374"/>
      <c r="N259" s="35"/>
      <c r="O259" s="35"/>
      <c r="P259" s="36"/>
      <c r="Q259" s="36"/>
      <c r="R259" s="36"/>
      <c r="S259" s="36"/>
      <c r="T259" s="36"/>
      <c r="U259" s="36"/>
    </row>
    <row r="260" spans="1:16142" s="361" customFormat="1" x14ac:dyDescent="0.25">
      <c r="A260" s="362"/>
      <c r="B260" s="352"/>
      <c r="C260" s="342" t="s">
        <v>104</v>
      </c>
      <c r="D260" s="343"/>
      <c r="E260" s="343"/>
      <c r="F260" s="353"/>
      <c r="G260" s="354"/>
      <c r="H260" s="354"/>
      <c r="I260" s="355"/>
      <c r="J260" s="356"/>
      <c r="K260" s="357">
        <f>SUM(J261:J265)</f>
        <v>0</v>
      </c>
      <c r="L260" s="358"/>
      <c r="M260" s="374"/>
      <c r="N260" s="359"/>
      <c r="O260" s="359"/>
      <c r="P260" s="360"/>
      <c r="Q260" s="360"/>
      <c r="R260" s="360"/>
      <c r="S260" s="360"/>
      <c r="T260" s="360"/>
      <c r="U260" s="360"/>
    </row>
    <row r="261" spans="1:16142" x14ac:dyDescent="0.25">
      <c r="A261" s="270"/>
      <c r="B261" s="37"/>
      <c r="C261" s="241"/>
      <c r="D261" s="242"/>
      <c r="E261" s="242"/>
      <c r="F261" s="91"/>
      <c r="G261" s="77"/>
      <c r="H261" s="77"/>
      <c r="I261" s="50"/>
      <c r="J261" s="51"/>
      <c r="K261" s="52"/>
      <c r="L261" s="129"/>
      <c r="M261" s="374"/>
      <c r="N261" s="35"/>
      <c r="O261" s="35"/>
      <c r="P261" s="36"/>
      <c r="Q261" s="36"/>
      <c r="R261" s="36"/>
      <c r="S261" s="36"/>
      <c r="T261" s="36"/>
      <c r="U261" s="36"/>
    </row>
    <row r="262" spans="1:16142" x14ac:dyDescent="0.25">
      <c r="A262" s="93">
        <v>4</v>
      </c>
      <c r="B262" s="37"/>
      <c r="C262" s="241" t="s">
        <v>105</v>
      </c>
      <c r="D262" s="242"/>
      <c r="E262" s="242"/>
      <c r="F262" s="91"/>
      <c r="G262" s="77"/>
      <c r="H262" s="77"/>
      <c r="I262" s="50"/>
      <c r="J262" s="51"/>
      <c r="K262" s="52"/>
      <c r="L262" s="129"/>
      <c r="M262" s="374"/>
      <c r="N262" s="35"/>
      <c r="O262" s="35"/>
      <c r="P262" s="36"/>
      <c r="Q262" s="36"/>
      <c r="R262" s="36"/>
      <c r="S262" s="36"/>
      <c r="T262" s="36"/>
      <c r="U262" s="36"/>
    </row>
    <row r="263" spans="1:16142" x14ac:dyDescent="0.25">
      <c r="A263" s="92"/>
      <c r="B263" s="37"/>
      <c r="C263" s="296"/>
      <c r="D263" s="111"/>
      <c r="E263" s="111"/>
      <c r="F263" s="91"/>
      <c r="G263" s="77"/>
      <c r="H263" s="77"/>
      <c r="I263" s="50"/>
      <c r="J263" s="51"/>
      <c r="K263" s="52"/>
      <c r="L263" s="129"/>
      <c r="M263" s="374"/>
      <c r="N263" s="35"/>
      <c r="O263" s="35"/>
      <c r="P263" s="36"/>
      <c r="Q263" s="36"/>
      <c r="R263" s="36"/>
      <c r="S263" s="36"/>
      <c r="T263" s="36"/>
      <c r="U263" s="36"/>
    </row>
    <row r="264" spans="1:16142" x14ac:dyDescent="0.25">
      <c r="A264" s="243">
        <v>4.0999999999999996</v>
      </c>
      <c r="B264" s="37"/>
      <c r="C264" s="38" t="s">
        <v>205</v>
      </c>
      <c r="D264" s="109"/>
      <c r="E264" s="109"/>
      <c r="F264" s="91">
        <v>1</v>
      </c>
      <c r="G264" s="77" t="s">
        <v>106</v>
      </c>
      <c r="H264" s="77"/>
      <c r="I264" s="50" t="s">
        <v>200</v>
      </c>
      <c r="J264" s="51" t="s">
        <v>200</v>
      </c>
      <c r="K264" s="52"/>
      <c r="L264" s="129"/>
      <c r="M264" s="374"/>
      <c r="N264" s="35"/>
      <c r="O264" s="35"/>
      <c r="P264" s="36"/>
      <c r="Q264" s="36"/>
      <c r="R264" s="36"/>
      <c r="S264" s="36"/>
      <c r="T264" s="36"/>
      <c r="U264" s="36"/>
    </row>
    <row r="265" spans="1:16142" x14ac:dyDescent="0.25">
      <c r="A265" s="240"/>
      <c r="B265" s="37"/>
      <c r="C265" s="38"/>
      <c r="D265" s="109"/>
      <c r="E265" s="109"/>
      <c r="F265" s="91"/>
      <c r="G265" s="77"/>
      <c r="H265" s="77"/>
      <c r="I265" s="50"/>
      <c r="J265" s="51"/>
      <c r="K265" s="52"/>
      <c r="L265" s="129"/>
      <c r="M265" s="374"/>
      <c r="N265" s="35"/>
      <c r="O265" s="35"/>
      <c r="P265" s="36"/>
      <c r="Q265" s="36"/>
      <c r="R265" s="36"/>
      <c r="S265" s="36"/>
      <c r="T265" s="36"/>
      <c r="U265" s="36"/>
    </row>
    <row r="266" spans="1:16142" s="361" customFormat="1" x14ac:dyDescent="0.25">
      <c r="A266" s="363">
        <v>5</v>
      </c>
      <c r="B266" s="352"/>
      <c r="C266" s="342" t="s">
        <v>107</v>
      </c>
      <c r="D266" s="343"/>
      <c r="E266" s="343"/>
      <c r="F266" s="353"/>
      <c r="G266" s="354"/>
      <c r="H266" s="354"/>
      <c r="I266" s="355"/>
      <c r="J266" s="356"/>
      <c r="K266" s="357">
        <f>SUM(J267:J301)</f>
        <v>979307.5</v>
      </c>
      <c r="L266" s="358"/>
      <c r="M266" s="374"/>
      <c r="N266" s="359"/>
      <c r="O266" s="359"/>
      <c r="P266" s="360"/>
      <c r="Q266" s="360"/>
      <c r="R266" s="360"/>
      <c r="S266" s="360"/>
      <c r="T266" s="360"/>
      <c r="U266" s="360"/>
    </row>
    <row r="267" spans="1:16142" x14ac:dyDescent="0.25">
      <c r="A267" s="270"/>
      <c r="B267" s="37"/>
      <c r="C267" s="38"/>
      <c r="D267" s="109"/>
      <c r="E267" s="109"/>
      <c r="F267" s="91"/>
      <c r="G267" s="77"/>
      <c r="H267" s="77"/>
      <c r="I267" s="50"/>
      <c r="J267" s="51"/>
      <c r="K267" s="52"/>
      <c r="L267" s="129"/>
      <c r="M267" s="374"/>
      <c r="N267" s="35"/>
      <c r="O267" s="35"/>
      <c r="P267" s="36"/>
      <c r="Q267" s="36"/>
      <c r="R267" s="36"/>
      <c r="S267" s="36"/>
      <c r="T267" s="36"/>
      <c r="U267" s="36"/>
    </row>
    <row r="268" spans="1:16142" x14ac:dyDescent="0.25">
      <c r="A268" s="240">
        <v>5.0999999999999996</v>
      </c>
      <c r="B268" s="37"/>
      <c r="C268" s="241" t="s">
        <v>108</v>
      </c>
      <c r="D268" s="242"/>
      <c r="E268" s="128">
        <f>ROUNDUP(SUM(26.54-(0.5*2)),0)</f>
        <v>26</v>
      </c>
      <c r="F268" s="253"/>
      <c r="G268" s="128"/>
      <c r="H268" s="128"/>
      <c r="I268" s="253"/>
      <c r="J268" s="51"/>
      <c r="K268" s="52"/>
      <c r="L268" s="129"/>
      <c r="M268" s="374"/>
      <c r="N268" s="35"/>
      <c r="O268" s="35"/>
    </row>
    <row r="269" spans="1:16142" x14ac:dyDescent="0.25">
      <c r="A269" s="240"/>
      <c r="B269" s="37"/>
      <c r="C269" s="241"/>
      <c r="D269" s="242"/>
      <c r="E269" s="267">
        <f>ROUNDUP(SUM(75.98-(0.5*2)),0)</f>
        <v>75</v>
      </c>
      <c r="F269" s="268">
        <f>(E268*E269)</f>
        <v>1950</v>
      </c>
      <c r="G269" s="128"/>
      <c r="H269" s="128"/>
      <c r="I269" s="253"/>
      <c r="J269" s="51"/>
      <c r="K269" s="52"/>
      <c r="L269" s="129"/>
      <c r="M269" s="374"/>
      <c r="N269" s="35"/>
      <c r="O269" s="35"/>
    </row>
    <row r="270" spans="1:16142" x14ac:dyDescent="0.25">
      <c r="A270" s="240"/>
      <c r="B270" s="37"/>
      <c r="C270" s="241"/>
      <c r="D270" s="242"/>
      <c r="E270" s="128"/>
      <c r="F270" s="258">
        <f>F269</f>
        <v>1950</v>
      </c>
      <c r="G270" s="128"/>
      <c r="H270" s="128"/>
      <c r="I270" s="253"/>
      <c r="J270" s="51"/>
      <c r="K270" s="52"/>
      <c r="L270" s="129"/>
      <c r="M270" s="374"/>
      <c r="N270" s="35"/>
      <c r="O270" s="35"/>
    </row>
    <row r="271" spans="1:16142" x14ac:dyDescent="0.25">
      <c r="A271" s="270"/>
      <c r="B271" s="37"/>
      <c r="C271" s="296"/>
      <c r="D271" s="111"/>
      <c r="E271" s="128"/>
      <c r="F271" s="128"/>
      <c r="G271" s="282"/>
      <c r="H271" s="282"/>
      <c r="I271" s="111"/>
      <c r="J271" s="51"/>
      <c r="K271" s="52"/>
      <c r="L271" s="129"/>
    </row>
    <row r="272" spans="1:16142" s="29" customFormat="1" x14ac:dyDescent="0.25">
      <c r="A272" s="243" t="s">
        <v>109</v>
      </c>
      <c r="B272" s="297"/>
      <c r="C272" s="38" t="s">
        <v>110</v>
      </c>
      <c r="D272" s="109"/>
      <c r="E272" s="109"/>
      <c r="F272" s="260">
        <f>ROUND(F270,0)</f>
        <v>1950</v>
      </c>
      <c r="G272" s="77" t="s">
        <v>114</v>
      </c>
      <c r="H272" s="77"/>
      <c r="I272" s="50">
        <v>14.1</v>
      </c>
      <c r="J272" s="51">
        <f>F272*I272</f>
        <v>27495</v>
      </c>
      <c r="K272" s="52"/>
      <c r="L272" s="129" t="s">
        <v>192</v>
      </c>
      <c r="M272" s="372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30"/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30"/>
      <c r="CM272" s="30"/>
      <c r="CN272" s="30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30"/>
      <c r="DB272" s="30"/>
      <c r="DC272" s="30"/>
      <c r="DD272" s="30"/>
      <c r="DE272" s="30"/>
      <c r="DF272" s="30"/>
      <c r="DG272" s="30"/>
      <c r="DH272" s="30"/>
      <c r="DI272" s="30"/>
      <c r="DJ272" s="30"/>
      <c r="DK272" s="30"/>
      <c r="DL272" s="30"/>
      <c r="DM272" s="30"/>
      <c r="DN272" s="30"/>
      <c r="DO272" s="30"/>
      <c r="DP272" s="30"/>
      <c r="DQ272" s="30"/>
      <c r="DR272" s="30"/>
      <c r="DS272" s="30"/>
      <c r="DT272" s="30"/>
      <c r="DU272" s="30"/>
      <c r="DV272" s="30"/>
      <c r="DW272" s="30"/>
      <c r="DX272" s="30"/>
      <c r="DY272" s="30"/>
      <c r="DZ272" s="30"/>
      <c r="EA272" s="30"/>
      <c r="EB272" s="30"/>
      <c r="EC272" s="30"/>
      <c r="ED272" s="30"/>
      <c r="EE272" s="30"/>
      <c r="EF272" s="30"/>
      <c r="EG272" s="30"/>
      <c r="EH272" s="30"/>
      <c r="EI272" s="30"/>
      <c r="EJ272" s="30"/>
      <c r="EK272" s="30"/>
      <c r="EL272" s="30"/>
      <c r="EM272" s="30"/>
      <c r="EN272" s="30"/>
      <c r="EO272" s="30"/>
      <c r="EP272" s="30"/>
      <c r="EQ272" s="30"/>
      <c r="ER272" s="30"/>
      <c r="ES272" s="30"/>
      <c r="ET272" s="30"/>
      <c r="EU272" s="30"/>
      <c r="EV272" s="30"/>
      <c r="EW272" s="30"/>
      <c r="EX272" s="30"/>
      <c r="EY272" s="30"/>
      <c r="EZ272" s="30"/>
      <c r="FA272" s="30"/>
      <c r="FB272" s="30"/>
      <c r="FC272" s="30"/>
      <c r="FD272" s="30"/>
      <c r="FE272" s="30"/>
      <c r="FF272" s="30"/>
      <c r="FG272" s="30"/>
      <c r="FH272" s="30"/>
      <c r="FI272" s="30"/>
      <c r="FJ272" s="30"/>
      <c r="FK272" s="30"/>
      <c r="FL272" s="30"/>
      <c r="FM272" s="30"/>
      <c r="FN272" s="30"/>
      <c r="FO272" s="30"/>
      <c r="FP272" s="30"/>
      <c r="FQ272" s="30"/>
      <c r="FR272" s="30"/>
      <c r="FS272" s="30"/>
      <c r="FT272" s="30"/>
      <c r="FU272" s="30"/>
      <c r="FV272" s="30"/>
      <c r="FW272" s="30"/>
      <c r="FX272" s="30"/>
      <c r="FY272" s="30"/>
      <c r="FZ272" s="30"/>
      <c r="GA272" s="30"/>
      <c r="GB272" s="30"/>
      <c r="GC272" s="30"/>
      <c r="GD272" s="30"/>
      <c r="GE272" s="30"/>
      <c r="GF272" s="30"/>
      <c r="GG272" s="30"/>
      <c r="GH272" s="30"/>
      <c r="GI272" s="30"/>
      <c r="GJ272" s="30"/>
      <c r="GK272" s="30"/>
      <c r="GL272" s="30"/>
      <c r="GM272" s="30"/>
      <c r="GN272" s="30"/>
      <c r="GO272" s="30"/>
      <c r="GP272" s="30"/>
      <c r="GQ272" s="30"/>
      <c r="GR272" s="30"/>
      <c r="GS272" s="30"/>
      <c r="GT272" s="30"/>
      <c r="GU272" s="30"/>
      <c r="GV272" s="30"/>
      <c r="GW272" s="30"/>
      <c r="GX272" s="30"/>
      <c r="GY272" s="30"/>
      <c r="GZ272" s="30"/>
      <c r="HA272" s="30"/>
      <c r="HB272" s="30"/>
      <c r="HC272" s="30"/>
      <c r="HD272" s="30"/>
      <c r="HE272" s="30"/>
      <c r="HF272" s="30"/>
      <c r="HG272" s="30"/>
      <c r="HH272" s="30"/>
      <c r="HI272" s="30"/>
      <c r="HJ272" s="30"/>
      <c r="HK272" s="30"/>
      <c r="HL272" s="30"/>
      <c r="HM272" s="30"/>
      <c r="HN272" s="30"/>
      <c r="HO272" s="30"/>
      <c r="HP272" s="30"/>
      <c r="HQ272" s="30"/>
      <c r="HR272" s="30"/>
      <c r="HS272" s="30"/>
      <c r="HT272" s="30"/>
      <c r="HU272" s="30"/>
      <c r="HV272" s="30"/>
      <c r="HW272" s="30"/>
      <c r="HX272" s="30"/>
      <c r="HY272" s="30"/>
      <c r="HZ272" s="30"/>
      <c r="IA272" s="30"/>
      <c r="IB272" s="30"/>
      <c r="IC272" s="30"/>
      <c r="ID272" s="30"/>
      <c r="IE272" s="30"/>
      <c r="IF272" s="30"/>
      <c r="IG272" s="30"/>
      <c r="IH272" s="30"/>
      <c r="II272" s="30"/>
      <c r="IJ272" s="30"/>
      <c r="IK272" s="30"/>
      <c r="IL272" s="30"/>
      <c r="IM272" s="30"/>
      <c r="IN272" s="30"/>
      <c r="IO272" s="30"/>
      <c r="IP272" s="30"/>
      <c r="IQ272" s="30"/>
      <c r="IR272" s="30"/>
      <c r="IS272" s="30"/>
      <c r="IT272" s="30"/>
      <c r="IU272" s="30"/>
      <c r="IV272" s="30"/>
      <c r="IW272" s="30"/>
      <c r="IX272" s="30"/>
      <c r="IY272" s="30"/>
      <c r="IZ272" s="30"/>
      <c r="JA272" s="30"/>
      <c r="JB272" s="30"/>
      <c r="JC272" s="30"/>
      <c r="JD272" s="30"/>
      <c r="JE272" s="30"/>
      <c r="JF272" s="30"/>
      <c r="JG272" s="30"/>
      <c r="JH272" s="30"/>
      <c r="JI272" s="30"/>
      <c r="JJ272" s="30"/>
      <c r="JK272" s="30"/>
      <c r="JL272" s="30"/>
      <c r="JM272" s="30"/>
      <c r="JN272" s="30"/>
      <c r="JO272" s="30"/>
      <c r="JP272" s="30"/>
      <c r="JQ272" s="30"/>
      <c r="JR272" s="30"/>
      <c r="JS272" s="30"/>
      <c r="JT272" s="30"/>
      <c r="JU272" s="30"/>
      <c r="JV272" s="30"/>
      <c r="JW272" s="30"/>
      <c r="JX272" s="30"/>
      <c r="JY272" s="30"/>
      <c r="JZ272" s="30"/>
      <c r="KA272" s="30"/>
      <c r="KB272" s="30"/>
      <c r="KC272" s="30"/>
      <c r="KD272" s="30"/>
      <c r="KE272" s="30"/>
      <c r="KF272" s="30"/>
      <c r="KG272" s="30"/>
      <c r="KH272" s="30"/>
      <c r="KI272" s="30"/>
      <c r="KJ272" s="30"/>
      <c r="KK272" s="30"/>
      <c r="KL272" s="30"/>
      <c r="KM272" s="30"/>
      <c r="KN272" s="30"/>
      <c r="KO272" s="30"/>
      <c r="KP272" s="30"/>
      <c r="KQ272" s="30"/>
      <c r="KR272" s="30"/>
      <c r="KS272" s="30"/>
      <c r="KT272" s="30"/>
      <c r="KU272" s="30"/>
      <c r="KV272" s="30"/>
      <c r="KW272" s="30"/>
      <c r="KX272" s="30"/>
      <c r="KY272" s="30"/>
      <c r="KZ272" s="30"/>
      <c r="LA272" s="30"/>
      <c r="LB272" s="30"/>
      <c r="LC272" s="30"/>
      <c r="LD272" s="30"/>
      <c r="LE272" s="30"/>
      <c r="LF272" s="30"/>
      <c r="LG272" s="30"/>
      <c r="LH272" s="30"/>
      <c r="LI272" s="30"/>
      <c r="LJ272" s="30"/>
      <c r="LK272" s="30"/>
      <c r="LL272" s="30"/>
      <c r="LM272" s="30"/>
      <c r="LN272" s="30"/>
      <c r="LO272" s="30"/>
      <c r="LP272" s="30"/>
      <c r="LQ272" s="30"/>
      <c r="LR272" s="30"/>
      <c r="LS272" s="30"/>
      <c r="LT272" s="30"/>
      <c r="LU272" s="30"/>
      <c r="LV272" s="30"/>
      <c r="LW272" s="30"/>
      <c r="LX272" s="30"/>
      <c r="LY272" s="30"/>
      <c r="LZ272" s="30"/>
      <c r="MA272" s="30"/>
      <c r="MB272" s="30"/>
      <c r="MC272" s="30"/>
      <c r="MD272" s="30"/>
      <c r="ME272" s="30"/>
      <c r="MF272" s="30"/>
      <c r="MG272" s="30"/>
      <c r="MH272" s="30"/>
      <c r="MI272" s="30"/>
      <c r="MJ272" s="30"/>
      <c r="MK272" s="30"/>
      <c r="ML272" s="30"/>
      <c r="MM272" s="30"/>
      <c r="MN272" s="30"/>
      <c r="MO272" s="30"/>
      <c r="MP272" s="30"/>
      <c r="MQ272" s="30"/>
      <c r="MR272" s="30"/>
      <c r="MS272" s="30"/>
      <c r="MT272" s="30"/>
      <c r="MU272" s="30"/>
      <c r="MV272" s="30"/>
      <c r="MW272" s="30"/>
      <c r="MX272" s="30"/>
      <c r="MY272" s="30"/>
      <c r="MZ272" s="30"/>
      <c r="NA272" s="30"/>
      <c r="NB272" s="30"/>
      <c r="NC272" s="30"/>
      <c r="ND272" s="30"/>
      <c r="NE272" s="30"/>
      <c r="NF272" s="30"/>
      <c r="NG272" s="30"/>
      <c r="NH272" s="30"/>
      <c r="NI272" s="30"/>
      <c r="NJ272" s="30"/>
      <c r="NK272" s="30"/>
      <c r="NL272" s="30"/>
      <c r="NM272" s="30"/>
      <c r="NN272" s="30"/>
      <c r="NO272" s="30"/>
      <c r="NP272" s="30"/>
      <c r="NQ272" s="30"/>
      <c r="NR272" s="30"/>
      <c r="NS272" s="30"/>
      <c r="NT272" s="30"/>
      <c r="NU272" s="30"/>
      <c r="NV272" s="30"/>
      <c r="NW272" s="30"/>
      <c r="NX272" s="30"/>
      <c r="NY272" s="30"/>
      <c r="NZ272" s="30"/>
      <c r="OA272" s="30"/>
      <c r="OB272" s="30"/>
      <c r="OC272" s="30"/>
      <c r="OD272" s="30"/>
      <c r="OE272" s="30"/>
      <c r="OF272" s="30"/>
      <c r="OG272" s="30"/>
      <c r="OH272" s="30"/>
      <c r="OI272" s="30"/>
      <c r="OJ272" s="30"/>
      <c r="OK272" s="30"/>
      <c r="OL272" s="30"/>
      <c r="OM272" s="30"/>
      <c r="ON272" s="30"/>
      <c r="OO272" s="30"/>
      <c r="OP272" s="30"/>
      <c r="OQ272" s="30"/>
      <c r="OR272" s="30"/>
      <c r="OS272" s="30"/>
      <c r="OT272" s="30"/>
      <c r="OU272" s="30"/>
      <c r="OV272" s="30"/>
      <c r="OW272" s="30"/>
      <c r="OX272" s="30"/>
      <c r="OY272" s="30"/>
      <c r="OZ272" s="30"/>
      <c r="PA272" s="30"/>
      <c r="PB272" s="30"/>
      <c r="PC272" s="30"/>
      <c r="PD272" s="30"/>
      <c r="PE272" s="30"/>
      <c r="PF272" s="30"/>
      <c r="PG272" s="30"/>
      <c r="PH272" s="30"/>
      <c r="PI272" s="30"/>
      <c r="PJ272" s="30"/>
      <c r="PK272" s="30"/>
      <c r="PL272" s="30"/>
      <c r="PM272" s="30"/>
      <c r="PN272" s="30"/>
      <c r="PO272" s="30"/>
      <c r="PP272" s="30"/>
      <c r="PQ272" s="30"/>
      <c r="PR272" s="30"/>
      <c r="PS272" s="30"/>
      <c r="PT272" s="30"/>
      <c r="PU272" s="30"/>
      <c r="PV272" s="30"/>
      <c r="PW272" s="30"/>
      <c r="PX272" s="30"/>
      <c r="PY272" s="30"/>
      <c r="PZ272" s="30"/>
      <c r="QA272" s="30"/>
      <c r="QB272" s="30"/>
      <c r="QC272" s="30"/>
      <c r="QD272" s="30"/>
      <c r="QE272" s="30"/>
      <c r="QF272" s="30"/>
      <c r="QG272" s="30"/>
      <c r="QH272" s="30"/>
      <c r="QI272" s="30"/>
      <c r="QJ272" s="30"/>
      <c r="QK272" s="30"/>
      <c r="QL272" s="30"/>
      <c r="QM272" s="30"/>
      <c r="QN272" s="30"/>
      <c r="QO272" s="30"/>
      <c r="QP272" s="30"/>
      <c r="QQ272" s="30"/>
      <c r="QR272" s="30"/>
      <c r="QS272" s="30"/>
      <c r="QT272" s="30"/>
      <c r="QU272" s="30"/>
      <c r="QV272" s="30"/>
      <c r="QW272" s="30"/>
      <c r="QX272" s="30"/>
      <c r="QY272" s="30"/>
      <c r="QZ272" s="30"/>
      <c r="RA272" s="30"/>
      <c r="RB272" s="30"/>
      <c r="RC272" s="30"/>
      <c r="RD272" s="30"/>
      <c r="RE272" s="30"/>
      <c r="RF272" s="30"/>
      <c r="RG272" s="30"/>
      <c r="RH272" s="30"/>
      <c r="RI272" s="30"/>
      <c r="RJ272" s="30"/>
      <c r="RK272" s="30"/>
      <c r="RL272" s="30"/>
      <c r="RM272" s="30"/>
      <c r="RN272" s="30"/>
      <c r="RO272" s="30"/>
      <c r="RP272" s="30"/>
      <c r="RQ272" s="30"/>
      <c r="RR272" s="30"/>
      <c r="RS272" s="30"/>
      <c r="RT272" s="30"/>
      <c r="RU272" s="30"/>
      <c r="RV272" s="30"/>
      <c r="RW272" s="30"/>
      <c r="RX272" s="30"/>
      <c r="RY272" s="30"/>
      <c r="RZ272" s="30"/>
      <c r="SA272" s="30"/>
      <c r="SB272" s="30"/>
      <c r="SC272" s="30"/>
      <c r="SD272" s="30"/>
      <c r="SE272" s="30"/>
      <c r="SF272" s="30"/>
      <c r="SG272" s="30"/>
      <c r="SH272" s="30"/>
      <c r="SI272" s="30"/>
      <c r="SJ272" s="30"/>
      <c r="SK272" s="30"/>
      <c r="SL272" s="30"/>
      <c r="SM272" s="30"/>
      <c r="SN272" s="30"/>
      <c r="SO272" s="30"/>
      <c r="SP272" s="30"/>
      <c r="SQ272" s="30"/>
      <c r="SR272" s="30"/>
      <c r="SS272" s="30"/>
      <c r="ST272" s="30"/>
      <c r="SU272" s="30"/>
      <c r="SV272" s="30"/>
      <c r="SW272" s="30"/>
      <c r="SX272" s="30"/>
      <c r="SY272" s="30"/>
      <c r="SZ272" s="30"/>
      <c r="TA272" s="30"/>
      <c r="TB272" s="30"/>
      <c r="TC272" s="30"/>
      <c r="TD272" s="30"/>
      <c r="TE272" s="30"/>
      <c r="TF272" s="30"/>
      <c r="TG272" s="30"/>
      <c r="TH272" s="30"/>
      <c r="TI272" s="30"/>
      <c r="TJ272" s="30"/>
      <c r="TK272" s="30"/>
      <c r="TL272" s="30"/>
      <c r="TM272" s="30"/>
      <c r="TN272" s="30"/>
      <c r="TO272" s="30"/>
      <c r="TP272" s="30"/>
      <c r="TQ272" s="30"/>
      <c r="TR272" s="30"/>
      <c r="TS272" s="30"/>
      <c r="TT272" s="30"/>
      <c r="TU272" s="30"/>
      <c r="TV272" s="30"/>
      <c r="TW272" s="30"/>
      <c r="TX272" s="30"/>
      <c r="TY272" s="30"/>
      <c r="TZ272" s="30"/>
      <c r="UA272" s="30"/>
      <c r="UB272" s="30"/>
      <c r="UC272" s="30"/>
      <c r="UD272" s="30"/>
      <c r="UE272" s="30"/>
      <c r="UF272" s="30"/>
      <c r="UG272" s="30"/>
      <c r="UH272" s="30"/>
      <c r="UI272" s="30"/>
      <c r="UJ272" s="30"/>
      <c r="UK272" s="30"/>
      <c r="UL272" s="30"/>
      <c r="UM272" s="30"/>
      <c r="UN272" s="30"/>
      <c r="UO272" s="30"/>
      <c r="UP272" s="30"/>
      <c r="UQ272" s="30"/>
      <c r="UR272" s="30"/>
      <c r="US272" s="30"/>
      <c r="UT272" s="30"/>
      <c r="UU272" s="30"/>
      <c r="UV272" s="30"/>
      <c r="UW272" s="30"/>
      <c r="UX272" s="30"/>
      <c r="UY272" s="30"/>
      <c r="UZ272" s="30"/>
      <c r="VA272" s="30"/>
      <c r="VB272" s="30"/>
      <c r="VC272" s="30"/>
      <c r="VD272" s="30"/>
      <c r="VE272" s="30"/>
      <c r="VF272" s="30"/>
      <c r="VG272" s="30"/>
      <c r="VH272" s="30"/>
      <c r="VI272" s="30"/>
      <c r="VJ272" s="30"/>
      <c r="VK272" s="30"/>
      <c r="VL272" s="30"/>
      <c r="VM272" s="30"/>
      <c r="VN272" s="30"/>
      <c r="VO272" s="30"/>
      <c r="VP272" s="30"/>
      <c r="VQ272" s="30"/>
      <c r="VR272" s="30"/>
      <c r="VS272" s="30"/>
      <c r="VT272" s="30"/>
      <c r="VU272" s="30"/>
      <c r="VV272" s="30"/>
      <c r="VW272" s="30"/>
      <c r="VX272" s="30"/>
      <c r="VY272" s="30"/>
      <c r="VZ272" s="30"/>
      <c r="WA272" s="30"/>
      <c r="WB272" s="30"/>
      <c r="WC272" s="30"/>
      <c r="WD272" s="30"/>
      <c r="WE272" s="30"/>
      <c r="WF272" s="30"/>
      <c r="WG272" s="30"/>
      <c r="WH272" s="30"/>
      <c r="WI272" s="30"/>
      <c r="WJ272" s="30"/>
      <c r="WK272" s="30"/>
      <c r="WL272" s="30"/>
      <c r="WM272" s="30"/>
      <c r="WN272" s="30"/>
      <c r="WO272" s="30"/>
      <c r="WP272" s="30"/>
      <c r="WQ272" s="30"/>
      <c r="WR272" s="30"/>
      <c r="WS272" s="30"/>
      <c r="WT272" s="30"/>
      <c r="WU272" s="30"/>
      <c r="WV272" s="30"/>
      <c r="WW272" s="30"/>
      <c r="WX272" s="30"/>
      <c r="WY272" s="30"/>
      <c r="WZ272" s="30"/>
      <c r="XA272" s="30"/>
      <c r="XB272" s="30"/>
      <c r="XC272" s="30"/>
      <c r="XD272" s="30"/>
      <c r="XE272" s="30"/>
      <c r="XF272" s="30"/>
      <c r="XG272" s="30"/>
      <c r="XH272" s="30"/>
      <c r="XI272" s="30"/>
      <c r="XJ272" s="30"/>
      <c r="XK272" s="30"/>
      <c r="XL272" s="30"/>
      <c r="XM272" s="30"/>
      <c r="XN272" s="30"/>
      <c r="XO272" s="30"/>
      <c r="XP272" s="30"/>
      <c r="XQ272" s="30"/>
      <c r="XR272" s="30"/>
      <c r="XS272" s="30"/>
      <c r="XT272" s="30"/>
      <c r="XU272" s="30"/>
      <c r="XV272" s="30"/>
      <c r="XW272" s="30"/>
      <c r="XX272" s="30"/>
      <c r="XY272" s="30"/>
      <c r="XZ272" s="30"/>
      <c r="YA272" s="30"/>
      <c r="YB272" s="30"/>
      <c r="YC272" s="30"/>
      <c r="YD272" s="30"/>
      <c r="YE272" s="30"/>
      <c r="YF272" s="30"/>
      <c r="YG272" s="30"/>
      <c r="YH272" s="30"/>
      <c r="YI272" s="30"/>
      <c r="YJ272" s="30"/>
      <c r="YK272" s="30"/>
      <c r="YL272" s="30"/>
      <c r="YM272" s="30"/>
      <c r="YN272" s="30"/>
      <c r="YO272" s="30"/>
      <c r="YP272" s="30"/>
      <c r="YQ272" s="30"/>
      <c r="YR272" s="30"/>
      <c r="YS272" s="30"/>
      <c r="YT272" s="30"/>
      <c r="YU272" s="30"/>
      <c r="YV272" s="30"/>
      <c r="YW272" s="30"/>
      <c r="YX272" s="30"/>
      <c r="YY272" s="30"/>
      <c r="YZ272" s="30"/>
      <c r="ZA272" s="30"/>
      <c r="ZB272" s="30"/>
      <c r="ZC272" s="30"/>
      <c r="ZD272" s="30"/>
      <c r="ZE272" s="30"/>
      <c r="ZF272" s="30"/>
      <c r="ZG272" s="30"/>
      <c r="ZH272" s="30"/>
      <c r="ZI272" s="30"/>
      <c r="ZJ272" s="30"/>
      <c r="ZK272" s="30"/>
      <c r="ZL272" s="30"/>
      <c r="ZM272" s="30"/>
      <c r="ZN272" s="30"/>
      <c r="ZO272" s="30"/>
      <c r="ZP272" s="30"/>
      <c r="ZQ272" s="30"/>
      <c r="ZR272" s="30"/>
      <c r="ZS272" s="30"/>
      <c r="ZT272" s="30"/>
      <c r="ZU272" s="30"/>
      <c r="ZV272" s="30"/>
      <c r="ZW272" s="30"/>
      <c r="ZX272" s="30"/>
      <c r="ZY272" s="30"/>
      <c r="ZZ272" s="30"/>
      <c r="AAA272" s="30"/>
      <c r="AAB272" s="30"/>
      <c r="AAC272" s="30"/>
      <c r="AAD272" s="30"/>
      <c r="AAE272" s="30"/>
      <c r="AAF272" s="30"/>
      <c r="AAG272" s="30"/>
      <c r="AAH272" s="30"/>
      <c r="AAI272" s="30"/>
      <c r="AAJ272" s="30"/>
      <c r="AAK272" s="30"/>
      <c r="AAL272" s="30"/>
      <c r="AAM272" s="30"/>
      <c r="AAN272" s="30"/>
      <c r="AAO272" s="30"/>
      <c r="AAP272" s="30"/>
      <c r="AAQ272" s="30"/>
      <c r="AAR272" s="30"/>
      <c r="AAS272" s="30"/>
      <c r="AAT272" s="30"/>
      <c r="AAU272" s="30"/>
      <c r="AAV272" s="30"/>
      <c r="AAW272" s="30"/>
      <c r="AAX272" s="30"/>
      <c r="AAY272" s="30"/>
      <c r="AAZ272" s="30"/>
      <c r="ABA272" s="30"/>
      <c r="ABB272" s="30"/>
      <c r="ABC272" s="30"/>
      <c r="ABD272" s="30"/>
      <c r="ABE272" s="30"/>
      <c r="ABF272" s="30"/>
      <c r="ABG272" s="30"/>
      <c r="ABH272" s="30"/>
      <c r="ABI272" s="30"/>
      <c r="ABJ272" s="30"/>
      <c r="ABK272" s="30"/>
      <c r="ABL272" s="30"/>
      <c r="ABM272" s="30"/>
      <c r="ABN272" s="30"/>
      <c r="ABO272" s="30"/>
      <c r="ABP272" s="30"/>
      <c r="ABQ272" s="30"/>
      <c r="ABR272" s="30"/>
      <c r="ABS272" s="30"/>
      <c r="ABT272" s="30"/>
      <c r="ABU272" s="30"/>
      <c r="ABV272" s="30"/>
      <c r="ABW272" s="30"/>
      <c r="ABX272" s="30"/>
      <c r="ABY272" s="30"/>
      <c r="ABZ272" s="30"/>
      <c r="ACA272" s="30"/>
      <c r="ACB272" s="30"/>
      <c r="ACC272" s="30"/>
      <c r="ACD272" s="30"/>
      <c r="ACE272" s="30"/>
      <c r="ACF272" s="30"/>
      <c r="ACG272" s="30"/>
      <c r="ACH272" s="30"/>
      <c r="ACI272" s="30"/>
      <c r="ACJ272" s="30"/>
      <c r="ACK272" s="30"/>
      <c r="ACL272" s="30"/>
      <c r="ACM272" s="30"/>
      <c r="ACN272" s="30"/>
      <c r="ACO272" s="30"/>
      <c r="ACP272" s="30"/>
      <c r="ACQ272" s="30"/>
      <c r="ACR272" s="30"/>
      <c r="ACS272" s="30"/>
      <c r="ACT272" s="30"/>
      <c r="ACU272" s="30"/>
      <c r="ACV272" s="30"/>
      <c r="ACW272" s="30"/>
      <c r="ACX272" s="30"/>
      <c r="ACY272" s="30"/>
      <c r="ACZ272" s="30"/>
      <c r="ADA272" s="30"/>
      <c r="ADB272" s="30"/>
      <c r="ADC272" s="30"/>
      <c r="ADD272" s="30"/>
      <c r="ADE272" s="30"/>
      <c r="ADF272" s="30"/>
      <c r="ADG272" s="30"/>
      <c r="ADH272" s="30"/>
      <c r="ADI272" s="30"/>
      <c r="ADJ272" s="30"/>
      <c r="ADK272" s="30"/>
      <c r="ADL272" s="30"/>
      <c r="ADM272" s="30"/>
      <c r="ADN272" s="30"/>
      <c r="ADO272" s="30"/>
      <c r="ADP272" s="30"/>
      <c r="ADQ272" s="30"/>
      <c r="ADR272" s="30"/>
      <c r="ADS272" s="30"/>
      <c r="ADT272" s="30"/>
      <c r="ADU272" s="30"/>
      <c r="ADV272" s="30"/>
      <c r="ADW272" s="30"/>
      <c r="ADX272" s="30"/>
      <c r="ADY272" s="30"/>
      <c r="ADZ272" s="30"/>
      <c r="AEA272" s="30"/>
      <c r="AEB272" s="30"/>
      <c r="AEC272" s="30"/>
      <c r="AED272" s="30"/>
      <c r="AEE272" s="30"/>
      <c r="AEF272" s="30"/>
      <c r="AEG272" s="30"/>
      <c r="AEH272" s="30"/>
      <c r="AEI272" s="30"/>
      <c r="AEJ272" s="30"/>
      <c r="AEK272" s="30"/>
      <c r="AEL272" s="30"/>
      <c r="AEM272" s="30"/>
      <c r="AEN272" s="30"/>
      <c r="AEO272" s="30"/>
      <c r="AEP272" s="30"/>
      <c r="AEQ272" s="30"/>
      <c r="AER272" s="30"/>
      <c r="AES272" s="30"/>
      <c r="AET272" s="30"/>
      <c r="AEU272" s="30"/>
      <c r="AEV272" s="30"/>
      <c r="AEW272" s="30"/>
      <c r="AEX272" s="30"/>
      <c r="AEY272" s="30"/>
      <c r="AEZ272" s="30"/>
      <c r="AFA272" s="30"/>
      <c r="AFB272" s="30"/>
      <c r="AFC272" s="30"/>
      <c r="AFD272" s="30"/>
      <c r="AFE272" s="30"/>
      <c r="AFF272" s="30"/>
      <c r="AFG272" s="30"/>
      <c r="AFH272" s="30"/>
      <c r="AFI272" s="30"/>
      <c r="AFJ272" s="30"/>
      <c r="AFK272" s="30"/>
      <c r="AFL272" s="30"/>
      <c r="AFM272" s="30"/>
      <c r="AFN272" s="30"/>
      <c r="AFO272" s="30"/>
      <c r="AFP272" s="30"/>
      <c r="AFQ272" s="30"/>
      <c r="AFR272" s="30"/>
      <c r="AFS272" s="30"/>
      <c r="AFT272" s="30"/>
      <c r="AFU272" s="30"/>
      <c r="AFV272" s="30"/>
      <c r="AFW272" s="30"/>
      <c r="AFX272" s="30"/>
      <c r="AFY272" s="30"/>
      <c r="AFZ272" s="30"/>
      <c r="AGA272" s="30"/>
      <c r="AGB272" s="30"/>
      <c r="AGC272" s="30"/>
      <c r="AGD272" s="30"/>
      <c r="AGE272" s="30"/>
      <c r="AGF272" s="30"/>
      <c r="AGG272" s="30"/>
      <c r="AGH272" s="30"/>
      <c r="AGI272" s="30"/>
      <c r="AGJ272" s="30"/>
      <c r="AGK272" s="30"/>
      <c r="AGL272" s="30"/>
      <c r="AGM272" s="30"/>
      <c r="AGN272" s="30"/>
      <c r="AGO272" s="30"/>
      <c r="AGP272" s="30"/>
      <c r="AGQ272" s="30"/>
      <c r="AGR272" s="30"/>
      <c r="AGS272" s="30"/>
      <c r="AGT272" s="30"/>
      <c r="AGU272" s="30"/>
      <c r="AGV272" s="30"/>
      <c r="AGW272" s="30"/>
      <c r="AGX272" s="30"/>
      <c r="AGY272" s="30"/>
      <c r="AGZ272" s="30"/>
      <c r="AHA272" s="30"/>
      <c r="AHB272" s="30"/>
      <c r="AHC272" s="30"/>
      <c r="AHD272" s="30"/>
      <c r="AHE272" s="30"/>
      <c r="AHF272" s="30"/>
      <c r="AHG272" s="30"/>
      <c r="AHH272" s="30"/>
      <c r="AHI272" s="30"/>
      <c r="AHJ272" s="30"/>
      <c r="AHK272" s="30"/>
      <c r="AHL272" s="30"/>
      <c r="AHM272" s="30"/>
      <c r="AHN272" s="30"/>
      <c r="AHO272" s="30"/>
      <c r="AHP272" s="30"/>
      <c r="AHQ272" s="30"/>
      <c r="AHR272" s="30"/>
      <c r="AHS272" s="30"/>
      <c r="AHT272" s="30"/>
      <c r="AHU272" s="30"/>
      <c r="AHV272" s="30"/>
      <c r="AHW272" s="30"/>
      <c r="AHX272" s="30"/>
      <c r="AHY272" s="30"/>
      <c r="AHZ272" s="30"/>
      <c r="AIA272" s="30"/>
      <c r="AIB272" s="30"/>
      <c r="AIC272" s="30"/>
      <c r="AID272" s="30"/>
      <c r="AIE272" s="30"/>
      <c r="AIF272" s="30"/>
      <c r="AIG272" s="30"/>
      <c r="AIH272" s="30"/>
      <c r="AII272" s="30"/>
      <c r="AIJ272" s="30"/>
      <c r="AIK272" s="30"/>
      <c r="AIL272" s="30"/>
      <c r="AIM272" s="30"/>
      <c r="AIN272" s="30"/>
      <c r="AIO272" s="30"/>
      <c r="AIP272" s="30"/>
      <c r="AIQ272" s="30"/>
      <c r="AIR272" s="30"/>
      <c r="AIS272" s="30"/>
      <c r="AIT272" s="30"/>
      <c r="AIU272" s="30"/>
      <c r="AIV272" s="30"/>
      <c r="AIW272" s="30"/>
      <c r="AIX272" s="30"/>
      <c r="AIY272" s="30"/>
      <c r="AIZ272" s="30"/>
      <c r="AJA272" s="30"/>
      <c r="AJB272" s="30"/>
      <c r="AJC272" s="30"/>
      <c r="AJD272" s="30"/>
      <c r="AJE272" s="30"/>
      <c r="AJF272" s="30"/>
      <c r="AJG272" s="30"/>
      <c r="AJH272" s="30"/>
      <c r="AJI272" s="30"/>
      <c r="AJJ272" s="30"/>
      <c r="AJK272" s="30"/>
      <c r="AJL272" s="30"/>
      <c r="AJM272" s="30"/>
      <c r="AJN272" s="30"/>
      <c r="AJO272" s="30"/>
      <c r="AJP272" s="30"/>
      <c r="AJQ272" s="30"/>
      <c r="AJR272" s="30"/>
      <c r="AJS272" s="30"/>
      <c r="AJT272" s="30"/>
      <c r="AJU272" s="30"/>
      <c r="AJV272" s="30"/>
      <c r="AJW272" s="30"/>
      <c r="AJX272" s="30"/>
      <c r="AJY272" s="30"/>
      <c r="AJZ272" s="30"/>
      <c r="AKA272" s="30"/>
      <c r="AKB272" s="30"/>
      <c r="AKC272" s="30"/>
      <c r="AKD272" s="30"/>
      <c r="AKE272" s="30"/>
      <c r="AKF272" s="30"/>
      <c r="AKG272" s="30"/>
      <c r="AKH272" s="30"/>
      <c r="AKI272" s="30"/>
      <c r="AKJ272" s="30"/>
      <c r="AKK272" s="30"/>
      <c r="AKL272" s="30"/>
      <c r="AKM272" s="30"/>
      <c r="AKN272" s="30"/>
      <c r="AKO272" s="30"/>
      <c r="AKP272" s="30"/>
      <c r="AKQ272" s="30"/>
      <c r="AKR272" s="30"/>
      <c r="AKS272" s="30"/>
      <c r="AKT272" s="30"/>
      <c r="AKU272" s="30"/>
      <c r="AKV272" s="30"/>
      <c r="AKW272" s="30"/>
      <c r="AKX272" s="30"/>
      <c r="AKY272" s="30"/>
      <c r="AKZ272" s="30"/>
      <c r="ALA272" s="30"/>
      <c r="ALB272" s="30"/>
      <c r="ALC272" s="30"/>
      <c r="ALD272" s="30"/>
      <c r="ALE272" s="30"/>
      <c r="ALF272" s="30"/>
      <c r="ALG272" s="30"/>
      <c r="ALH272" s="30"/>
      <c r="ALI272" s="30"/>
      <c r="ALJ272" s="30"/>
      <c r="ALK272" s="30"/>
      <c r="ALL272" s="30"/>
      <c r="ALM272" s="30"/>
      <c r="ALN272" s="30"/>
      <c r="ALO272" s="30"/>
      <c r="ALP272" s="30"/>
      <c r="ALQ272" s="30"/>
      <c r="ALR272" s="30"/>
      <c r="ALS272" s="30"/>
      <c r="ALT272" s="30"/>
      <c r="ALU272" s="30"/>
      <c r="ALV272" s="30"/>
      <c r="ALW272" s="30"/>
      <c r="ALX272" s="30"/>
      <c r="ALY272" s="30"/>
      <c r="ALZ272" s="30"/>
      <c r="AMA272" s="30"/>
      <c r="AMB272" s="30"/>
      <c r="AMC272" s="30"/>
      <c r="AMD272" s="30"/>
      <c r="AME272" s="30"/>
      <c r="AMF272" s="30"/>
      <c r="AMG272" s="30"/>
      <c r="AMH272" s="30"/>
      <c r="AMI272" s="30"/>
      <c r="AMJ272" s="30"/>
      <c r="AMK272" s="30"/>
      <c r="AML272" s="30"/>
      <c r="AMM272" s="30"/>
      <c r="AMN272" s="30"/>
      <c r="AMO272" s="30"/>
      <c r="AMP272" s="30"/>
      <c r="AMQ272" s="30"/>
      <c r="AMR272" s="30"/>
      <c r="AMS272" s="30"/>
      <c r="AMT272" s="30"/>
      <c r="AMU272" s="30"/>
      <c r="AMV272" s="30"/>
      <c r="AMW272" s="30"/>
      <c r="AMX272" s="30"/>
      <c r="AMY272" s="30"/>
      <c r="AMZ272" s="30"/>
      <c r="ANA272" s="30"/>
      <c r="ANB272" s="30"/>
      <c r="ANC272" s="30"/>
      <c r="AND272" s="30"/>
      <c r="ANE272" s="30"/>
      <c r="ANF272" s="30"/>
      <c r="ANG272" s="30"/>
      <c r="ANH272" s="30"/>
      <c r="ANI272" s="30"/>
      <c r="ANJ272" s="30"/>
      <c r="ANK272" s="30"/>
      <c r="ANL272" s="30"/>
      <c r="ANM272" s="30"/>
      <c r="ANN272" s="30"/>
      <c r="ANO272" s="30"/>
      <c r="ANP272" s="30"/>
      <c r="ANQ272" s="30"/>
      <c r="ANR272" s="30"/>
      <c r="ANS272" s="30"/>
      <c r="ANT272" s="30"/>
      <c r="ANU272" s="30"/>
      <c r="ANV272" s="30"/>
      <c r="ANW272" s="30"/>
      <c r="ANX272" s="30"/>
      <c r="ANY272" s="30"/>
      <c r="ANZ272" s="30"/>
      <c r="AOA272" s="30"/>
      <c r="AOB272" s="30"/>
      <c r="AOC272" s="30"/>
      <c r="AOD272" s="30"/>
      <c r="AOE272" s="30"/>
      <c r="AOF272" s="30"/>
      <c r="AOG272" s="30"/>
      <c r="AOH272" s="30"/>
      <c r="AOI272" s="30"/>
      <c r="AOJ272" s="30"/>
      <c r="AOK272" s="30"/>
      <c r="AOL272" s="30"/>
      <c r="AOM272" s="30"/>
      <c r="AON272" s="30"/>
      <c r="AOO272" s="30"/>
      <c r="AOP272" s="30"/>
      <c r="AOQ272" s="30"/>
      <c r="AOR272" s="30"/>
      <c r="AOS272" s="30"/>
      <c r="AOT272" s="30"/>
      <c r="AOU272" s="30"/>
      <c r="AOV272" s="30"/>
      <c r="AOW272" s="30"/>
      <c r="AOX272" s="30"/>
      <c r="AOY272" s="30"/>
      <c r="AOZ272" s="30"/>
      <c r="APA272" s="30"/>
      <c r="APB272" s="30"/>
      <c r="APC272" s="30"/>
      <c r="APD272" s="30"/>
      <c r="APE272" s="30"/>
      <c r="APF272" s="30"/>
      <c r="APG272" s="30"/>
      <c r="APH272" s="30"/>
      <c r="API272" s="30"/>
      <c r="APJ272" s="30"/>
      <c r="APK272" s="30"/>
      <c r="APL272" s="30"/>
      <c r="APM272" s="30"/>
      <c r="APN272" s="30"/>
      <c r="APO272" s="30"/>
      <c r="APP272" s="30"/>
      <c r="APQ272" s="30"/>
      <c r="APR272" s="30"/>
      <c r="APS272" s="30"/>
      <c r="APT272" s="30"/>
      <c r="APU272" s="30"/>
      <c r="APV272" s="30"/>
      <c r="APW272" s="30"/>
      <c r="APX272" s="30"/>
      <c r="APY272" s="30"/>
      <c r="APZ272" s="30"/>
      <c r="AQA272" s="30"/>
      <c r="AQB272" s="30"/>
      <c r="AQC272" s="30"/>
      <c r="AQD272" s="30"/>
      <c r="AQE272" s="30"/>
      <c r="AQF272" s="30"/>
      <c r="AQG272" s="30"/>
      <c r="AQH272" s="30"/>
      <c r="AQI272" s="30"/>
      <c r="AQJ272" s="30"/>
      <c r="AQK272" s="30"/>
      <c r="AQL272" s="30"/>
      <c r="AQM272" s="30"/>
      <c r="AQN272" s="30"/>
      <c r="AQO272" s="30"/>
      <c r="AQP272" s="30"/>
      <c r="AQQ272" s="30"/>
      <c r="AQR272" s="30"/>
      <c r="AQS272" s="30"/>
      <c r="AQT272" s="30"/>
      <c r="AQU272" s="30"/>
      <c r="AQV272" s="30"/>
      <c r="AQW272" s="30"/>
      <c r="AQX272" s="30"/>
      <c r="AQY272" s="30"/>
      <c r="AQZ272" s="30"/>
      <c r="ARA272" s="30"/>
      <c r="ARB272" s="30"/>
      <c r="ARC272" s="30"/>
      <c r="ARD272" s="30"/>
      <c r="ARE272" s="30"/>
      <c r="ARF272" s="30"/>
      <c r="ARG272" s="30"/>
      <c r="ARH272" s="30"/>
      <c r="ARI272" s="30"/>
      <c r="ARJ272" s="30"/>
      <c r="ARK272" s="30"/>
      <c r="ARL272" s="30"/>
      <c r="ARM272" s="30"/>
      <c r="ARN272" s="30"/>
      <c r="ARO272" s="30"/>
      <c r="ARP272" s="30"/>
      <c r="ARQ272" s="30"/>
      <c r="ARR272" s="30"/>
      <c r="ARS272" s="30"/>
      <c r="ART272" s="30"/>
      <c r="ARU272" s="30"/>
      <c r="ARV272" s="30"/>
      <c r="ARW272" s="30"/>
      <c r="ARX272" s="30"/>
      <c r="ARY272" s="30"/>
      <c r="ARZ272" s="30"/>
      <c r="ASA272" s="30"/>
      <c r="ASB272" s="30"/>
      <c r="ASC272" s="30"/>
      <c r="ASD272" s="30"/>
      <c r="ASE272" s="30"/>
      <c r="ASF272" s="30"/>
      <c r="ASG272" s="30"/>
      <c r="ASH272" s="30"/>
      <c r="ASI272" s="30"/>
      <c r="ASJ272" s="30"/>
      <c r="ASK272" s="30"/>
      <c r="ASL272" s="30"/>
      <c r="ASM272" s="30"/>
      <c r="ASN272" s="30"/>
      <c r="ASO272" s="30"/>
      <c r="ASP272" s="30"/>
      <c r="ASQ272" s="30"/>
      <c r="ASR272" s="30"/>
      <c r="ASS272" s="30"/>
      <c r="AST272" s="30"/>
      <c r="ASU272" s="30"/>
      <c r="ASV272" s="30"/>
      <c r="ASW272" s="30"/>
      <c r="ASX272" s="30"/>
      <c r="ASY272" s="30"/>
      <c r="ASZ272" s="30"/>
      <c r="ATA272" s="30"/>
      <c r="ATB272" s="30"/>
      <c r="ATC272" s="30"/>
      <c r="ATD272" s="30"/>
      <c r="ATE272" s="30"/>
      <c r="ATF272" s="30"/>
      <c r="ATG272" s="30"/>
      <c r="ATH272" s="30"/>
      <c r="ATI272" s="30"/>
      <c r="ATJ272" s="30"/>
      <c r="ATK272" s="30"/>
      <c r="ATL272" s="30"/>
      <c r="ATM272" s="30"/>
      <c r="ATN272" s="30"/>
      <c r="ATO272" s="30"/>
      <c r="ATP272" s="30"/>
      <c r="ATQ272" s="30"/>
      <c r="ATR272" s="30"/>
      <c r="ATS272" s="30"/>
      <c r="ATT272" s="30"/>
      <c r="ATU272" s="30"/>
      <c r="ATV272" s="30"/>
      <c r="ATW272" s="30"/>
      <c r="ATX272" s="30"/>
      <c r="ATY272" s="30"/>
      <c r="ATZ272" s="30"/>
      <c r="AUA272" s="30"/>
      <c r="AUB272" s="30"/>
      <c r="AUC272" s="30"/>
      <c r="AUD272" s="30"/>
      <c r="AUE272" s="30"/>
      <c r="AUF272" s="30"/>
      <c r="AUG272" s="30"/>
      <c r="AUH272" s="30"/>
      <c r="AUI272" s="30"/>
      <c r="AUJ272" s="30"/>
      <c r="AUK272" s="30"/>
      <c r="AUL272" s="30"/>
      <c r="AUM272" s="30"/>
      <c r="AUN272" s="30"/>
      <c r="AUO272" s="30"/>
      <c r="AUP272" s="30"/>
      <c r="AUQ272" s="30"/>
      <c r="AUR272" s="30"/>
      <c r="AUS272" s="30"/>
      <c r="AUT272" s="30"/>
      <c r="AUU272" s="30"/>
      <c r="AUV272" s="30"/>
      <c r="AUW272" s="30"/>
      <c r="AUX272" s="30"/>
      <c r="AUY272" s="30"/>
      <c r="AUZ272" s="30"/>
      <c r="AVA272" s="30"/>
      <c r="AVB272" s="30"/>
      <c r="AVC272" s="30"/>
      <c r="AVD272" s="30"/>
      <c r="AVE272" s="30"/>
      <c r="AVF272" s="30"/>
      <c r="AVG272" s="30"/>
      <c r="AVH272" s="30"/>
      <c r="AVI272" s="30"/>
      <c r="AVJ272" s="30"/>
      <c r="AVK272" s="30"/>
      <c r="AVL272" s="30"/>
      <c r="AVM272" s="30"/>
      <c r="AVN272" s="30"/>
      <c r="AVO272" s="30"/>
      <c r="AVP272" s="30"/>
      <c r="AVQ272" s="30"/>
      <c r="AVR272" s="30"/>
      <c r="AVS272" s="30"/>
      <c r="AVT272" s="30"/>
      <c r="AVU272" s="30"/>
      <c r="AVV272" s="30"/>
      <c r="AVW272" s="30"/>
      <c r="AVX272" s="30"/>
      <c r="AVY272" s="30"/>
      <c r="AVZ272" s="30"/>
      <c r="AWA272" s="30"/>
      <c r="AWB272" s="30"/>
      <c r="AWC272" s="30"/>
      <c r="AWD272" s="30"/>
      <c r="AWE272" s="30"/>
      <c r="AWF272" s="30"/>
      <c r="AWG272" s="30"/>
      <c r="AWH272" s="30"/>
      <c r="AWI272" s="30"/>
      <c r="AWJ272" s="30"/>
      <c r="AWK272" s="30"/>
      <c r="AWL272" s="30"/>
      <c r="AWM272" s="30"/>
      <c r="AWN272" s="30"/>
      <c r="AWO272" s="30"/>
      <c r="AWP272" s="30"/>
      <c r="AWQ272" s="30"/>
      <c r="AWR272" s="30"/>
      <c r="AWS272" s="30"/>
      <c r="AWT272" s="30"/>
      <c r="AWU272" s="30"/>
      <c r="AWV272" s="30"/>
      <c r="AWW272" s="30"/>
      <c r="AWX272" s="30"/>
      <c r="AWY272" s="30"/>
      <c r="AWZ272" s="30"/>
      <c r="AXA272" s="30"/>
      <c r="AXB272" s="30"/>
      <c r="AXC272" s="30"/>
      <c r="AXD272" s="30"/>
      <c r="AXE272" s="30"/>
      <c r="AXF272" s="30"/>
      <c r="AXG272" s="30"/>
      <c r="AXH272" s="30"/>
      <c r="AXI272" s="30"/>
      <c r="AXJ272" s="30"/>
      <c r="AXK272" s="30"/>
      <c r="AXL272" s="30"/>
      <c r="AXM272" s="30"/>
      <c r="AXN272" s="30"/>
      <c r="AXO272" s="30"/>
      <c r="AXP272" s="30"/>
      <c r="AXQ272" s="30"/>
      <c r="AXR272" s="30"/>
      <c r="AXS272" s="30"/>
      <c r="AXT272" s="30"/>
      <c r="AXU272" s="30"/>
      <c r="AXV272" s="30"/>
      <c r="AXW272" s="30"/>
      <c r="AXX272" s="30"/>
      <c r="AXY272" s="30"/>
      <c r="AXZ272" s="30"/>
      <c r="AYA272" s="30"/>
      <c r="AYB272" s="30"/>
      <c r="AYC272" s="30"/>
      <c r="AYD272" s="30"/>
      <c r="AYE272" s="30"/>
      <c r="AYF272" s="30"/>
      <c r="AYG272" s="30"/>
      <c r="AYH272" s="30"/>
      <c r="AYI272" s="30"/>
      <c r="AYJ272" s="30"/>
      <c r="AYK272" s="30"/>
      <c r="AYL272" s="30"/>
      <c r="AYM272" s="30"/>
      <c r="AYN272" s="30"/>
      <c r="AYO272" s="30"/>
      <c r="AYP272" s="30"/>
      <c r="AYQ272" s="30"/>
      <c r="AYR272" s="30"/>
      <c r="AYS272" s="30"/>
      <c r="AYT272" s="30"/>
      <c r="AYU272" s="30"/>
      <c r="AYV272" s="30"/>
      <c r="AYW272" s="30"/>
      <c r="AYX272" s="30"/>
      <c r="AYY272" s="30"/>
      <c r="AYZ272" s="30"/>
      <c r="AZA272" s="30"/>
      <c r="AZB272" s="30"/>
      <c r="AZC272" s="30"/>
      <c r="AZD272" s="30"/>
      <c r="AZE272" s="30"/>
      <c r="AZF272" s="30"/>
      <c r="AZG272" s="30"/>
      <c r="AZH272" s="30"/>
      <c r="AZI272" s="30"/>
      <c r="AZJ272" s="30"/>
      <c r="AZK272" s="30"/>
      <c r="AZL272" s="30"/>
      <c r="AZM272" s="30"/>
      <c r="AZN272" s="30"/>
      <c r="AZO272" s="30"/>
      <c r="AZP272" s="30"/>
      <c r="AZQ272" s="30"/>
      <c r="AZR272" s="30"/>
      <c r="AZS272" s="30"/>
      <c r="AZT272" s="30"/>
      <c r="AZU272" s="30"/>
      <c r="AZV272" s="30"/>
      <c r="AZW272" s="30"/>
      <c r="AZX272" s="30"/>
      <c r="AZY272" s="30"/>
      <c r="AZZ272" s="30"/>
      <c r="BAA272" s="30"/>
      <c r="BAB272" s="30"/>
      <c r="BAC272" s="30"/>
      <c r="BAD272" s="30"/>
      <c r="BAE272" s="30"/>
      <c r="BAF272" s="30"/>
      <c r="BAG272" s="30"/>
      <c r="BAH272" s="30"/>
      <c r="BAI272" s="30"/>
      <c r="BAJ272" s="30"/>
      <c r="BAK272" s="30"/>
      <c r="BAL272" s="30"/>
      <c r="BAM272" s="30"/>
      <c r="BAN272" s="30"/>
      <c r="BAO272" s="30"/>
      <c r="BAP272" s="30"/>
      <c r="BAQ272" s="30"/>
      <c r="BAR272" s="30"/>
      <c r="BAS272" s="30"/>
      <c r="BAT272" s="30"/>
      <c r="BAU272" s="30"/>
      <c r="BAV272" s="30"/>
      <c r="BAW272" s="30"/>
      <c r="BAX272" s="30"/>
      <c r="BAY272" s="30"/>
      <c r="BAZ272" s="30"/>
      <c r="BBA272" s="30"/>
      <c r="BBB272" s="30"/>
      <c r="BBC272" s="30"/>
      <c r="BBD272" s="30"/>
      <c r="BBE272" s="30"/>
      <c r="BBF272" s="30"/>
      <c r="BBG272" s="30"/>
      <c r="BBH272" s="30"/>
      <c r="BBI272" s="30"/>
      <c r="BBJ272" s="30"/>
      <c r="BBK272" s="30"/>
      <c r="BBL272" s="30"/>
      <c r="BBM272" s="30"/>
      <c r="BBN272" s="30"/>
      <c r="BBO272" s="30"/>
      <c r="BBP272" s="30"/>
      <c r="BBQ272" s="30"/>
      <c r="BBR272" s="30"/>
      <c r="BBS272" s="30"/>
      <c r="BBT272" s="30"/>
      <c r="BBU272" s="30"/>
      <c r="BBV272" s="30"/>
      <c r="BBW272" s="30"/>
      <c r="BBX272" s="30"/>
      <c r="BBY272" s="30"/>
      <c r="BBZ272" s="30"/>
      <c r="BCA272" s="30"/>
      <c r="BCB272" s="30"/>
      <c r="BCC272" s="30"/>
      <c r="BCD272" s="30"/>
      <c r="BCE272" s="30"/>
      <c r="BCF272" s="30"/>
      <c r="BCG272" s="30"/>
      <c r="BCH272" s="30"/>
      <c r="BCI272" s="30"/>
      <c r="BCJ272" s="30"/>
      <c r="BCK272" s="30"/>
      <c r="BCL272" s="30"/>
      <c r="BCM272" s="30"/>
      <c r="BCN272" s="30"/>
      <c r="BCO272" s="30"/>
      <c r="BCP272" s="30"/>
      <c r="BCQ272" s="30"/>
      <c r="BCR272" s="30"/>
      <c r="BCS272" s="30"/>
      <c r="BCT272" s="30"/>
      <c r="BCU272" s="30"/>
      <c r="BCV272" s="30"/>
      <c r="BCW272" s="30"/>
      <c r="BCX272" s="30"/>
      <c r="BCY272" s="30"/>
      <c r="BCZ272" s="30"/>
      <c r="BDA272" s="30"/>
      <c r="BDB272" s="30"/>
      <c r="BDC272" s="30"/>
      <c r="BDD272" s="30"/>
      <c r="BDE272" s="30"/>
      <c r="BDF272" s="30"/>
      <c r="BDG272" s="30"/>
      <c r="BDH272" s="30"/>
      <c r="BDI272" s="30"/>
      <c r="BDJ272" s="30"/>
      <c r="BDK272" s="30"/>
      <c r="BDL272" s="30"/>
      <c r="BDM272" s="30"/>
      <c r="BDN272" s="30"/>
      <c r="BDO272" s="30"/>
      <c r="BDP272" s="30"/>
      <c r="BDQ272" s="30"/>
      <c r="BDR272" s="30"/>
      <c r="BDS272" s="30"/>
      <c r="BDT272" s="30"/>
      <c r="BDU272" s="30"/>
      <c r="BDV272" s="30"/>
      <c r="BDW272" s="30"/>
      <c r="BDX272" s="30"/>
      <c r="BDY272" s="30"/>
      <c r="BDZ272" s="30"/>
      <c r="BEA272" s="30"/>
      <c r="BEB272" s="30"/>
      <c r="BEC272" s="30"/>
      <c r="BED272" s="30"/>
      <c r="BEE272" s="30"/>
      <c r="BEF272" s="30"/>
      <c r="BEG272" s="30"/>
      <c r="BEH272" s="30"/>
      <c r="BEI272" s="30"/>
      <c r="BEJ272" s="30"/>
      <c r="BEK272" s="30"/>
      <c r="BEL272" s="30"/>
      <c r="BEM272" s="30"/>
      <c r="BEN272" s="30"/>
      <c r="BEO272" s="30"/>
      <c r="BEP272" s="30"/>
      <c r="BEQ272" s="30"/>
      <c r="BER272" s="30"/>
      <c r="BES272" s="30"/>
      <c r="BET272" s="30"/>
      <c r="BEU272" s="30"/>
      <c r="BEV272" s="30"/>
      <c r="BEW272" s="30"/>
      <c r="BEX272" s="30"/>
      <c r="BEY272" s="30"/>
      <c r="BEZ272" s="30"/>
      <c r="BFA272" s="30"/>
      <c r="BFB272" s="30"/>
      <c r="BFC272" s="30"/>
      <c r="BFD272" s="30"/>
      <c r="BFE272" s="30"/>
      <c r="BFF272" s="30"/>
      <c r="BFG272" s="30"/>
      <c r="BFH272" s="30"/>
      <c r="BFI272" s="30"/>
      <c r="BFJ272" s="30"/>
      <c r="BFK272" s="30"/>
      <c r="BFL272" s="30"/>
      <c r="BFM272" s="30"/>
      <c r="BFN272" s="30"/>
      <c r="BFO272" s="30"/>
      <c r="BFP272" s="30"/>
      <c r="BFQ272" s="30"/>
      <c r="BFR272" s="30"/>
      <c r="BFS272" s="30"/>
      <c r="BFT272" s="30"/>
      <c r="BFU272" s="30"/>
      <c r="BFV272" s="30"/>
      <c r="BFW272" s="30"/>
      <c r="BFX272" s="30"/>
      <c r="BFY272" s="30"/>
      <c r="BFZ272" s="30"/>
      <c r="BGA272" s="30"/>
      <c r="BGB272" s="30"/>
      <c r="BGC272" s="30"/>
      <c r="BGD272" s="30"/>
      <c r="BGE272" s="30"/>
      <c r="BGF272" s="30"/>
      <c r="BGG272" s="30"/>
      <c r="BGH272" s="30"/>
      <c r="BGI272" s="30"/>
      <c r="BGJ272" s="30"/>
      <c r="BGK272" s="30"/>
      <c r="BGL272" s="30"/>
      <c r="BGM272" s="30"/>
      <c r="BGN272" s="30"/>
      <c r="BGO272" s="30"/>
      <c r="BGP272" s="30"/>
      <c r="BGQ272" s="30"/>
      <c r="BGR272" s="30"/>
      <c r="BGS272" s="30"/>
      <c r="BGT272" s="30"/>
      <c r="BGU272" s="30"/>
      <c r="BGV272" s="30"/>
      <c r="BGW272" s="30"/>
      <c r="BGX272" s="30"/>
      <c r="BGY272" s="30"/>
      <c r="BGZ272" s="30"/>
      <c r="BHA272" s="30"/>
      <c r="BHB272" s="30"/>
      <c r="BHC272" s="30"/>
      <c r="BHD272" s="30"/>
      <c r="BHE272" s="30"/>
      <c r="BHF272" s="30"/>
      <c r="BHG272" s="30"/>
      <c r="BHH272" s="30"/>
      <c r="BHI272" s="30"/>
      <c r="BHJ272" s="30"/>
      <c r="BHK272" s="30"/>
      <c r="BHL272" s="30"/>
      <c r="BHM272" s="30"/>
      <c r="BHN272" s="30"/>
      <c r="BHO272" s="30"/>
      <c r="BHP272" s="30"/>
      <c r="BHQ272" s="30"/>
      <c r="BHR272" s="30"/>
      <c r="BHS272" s="30"/>
      <c r="BHT272" s="30"/>
      <c r="BHU272" s="30"/>
      <c r="BHV272" s="30"/>
      <c r="BHW272" s="30"/>
      <c r="BHX272" s="30"/>
      <c r="BHY272" s="30"/>
      <c r="BHZ272" s="30"/>
      <c r="BIA272" s="30"/>
      <c r="BIB272" s="30"/>
      <c r="BIC272" s="30"/>
      <c r="BID272" s="30"/>
      <c r="BIE272" s="30"/>
      <c r="BIF272" s="30"/>
      <c r="BIG272" s="30"/>
      <c r="BIH272" s="30"/>
      <c r="BII272" s="30"/>
      <c r="BIJ272" s="30"/>
      <c r="BIK272" s="30"/>
      <c r="BIL272" s="30"/>
      <c r="BIM272" s="30"/>
      <c r="BIN272" s="30"/>
      <c r="BIO272" s="30"/>
      <c r="BIP272" s="30"/>
      <c r="BIQ272" s="30"/>
      <c r="BIR272" s="30"/>
      <c r="BIS272" s="30"/>
      <c r="BIT272" s="30"/>
      <c r="BIU272" s="30"/>
      <c r="BIV272" s="30"/>
      <c r="BIW272" s="30"/>
      <c r="BIX272" s="30"/>
      <c r="BIY272" s="30"/>
      <c r="BIZ272" s="30"/>
      <c r="BJA272" s="30"/>
      <c r="BJB272" s="30"/>
      <c r="BJC272" s="30"/>
      <c r="BJD272" s="30"/>
      <c r="BJE272" s="30"/>
      <c r="BJF272" s="30"/>
      <c r="BJG272" s="30"/>
      <c r="BJH272" s="30"/>
      <c r="BJI272" s="30"/>
      <c r="BJJ272" s="30"/>
      <c r="BJK272" s="30"/>
      <c r="BJL272" s="30"/>
      <c r="BJM272" s="30"/>
      <c r="BJN272" s="30"/>
      <c r="BJO272" s="30"/>
      <c r="BJP272" s="30"/>
      <c r="BJQ272" s="30"/>
      <c r="BJR272" s="30"/>
      <c r="BJS272" s="30"/>
      <c r="BJT272" s="30"/>
      <c r="BJU272" s="30"/>
      <c r="BJV272" s="30"/>
      <c r="BJW272" s="30"/>
      <c r="BJX272" s="30"/>
      <c r="BJY272" s="30"/>
      <c r="BJZ272" s="30"/>
      <c r="BKA272" s="30"/>
      <c r="BKB272" s="30"/>
      <c r="BKC272" s="30"/>
      <c r="BKD272" s="30"/>
      <c r="BKE272" s="30"/>
      <c r="BKF272" s="30"/>
      <c r="BKG272" s="30"/>
      <c r="BKH272" s="30"/>
      <c r="BKI272" s="30"/>
      <c r="BKJ272" s="30"/>
      <c r="BKK272" s="30"/>
      <c r="BKL272" s="30"/>
      <c r="BKM272" s="30"/>
      <c r="BKN272" s="30"/>
      <c r="BKO272" s="30"/>
      <c r="BKP272" s="30"/>
      <c r="BKQ272" s="30"/>
      <c r="BKR272" s="30"/>
      <c r="BKS272" s="30"/>
      <c r="BKT272" s="30"/>
      <c r="BKU272" s="30"/>
      <c r="BKV272" s="30"/>
      <c r="BKW272" s="30"/>
      <c r="BKX272" s="30"/>
      <c r="BKY272" s="30"/>
      <c r="BKZ272" s="30"/>
      <c r="BLA272" s="30"/>
      <c r="BLB272" s="30"/>
      <c r="BLC272" s="30"/>
      <c r="BLD272" s="30"/>
      <c r="BLE272" s="30"/>
      <c r="BLF272" s="30"/>
      <c r="BLG272" s="30"/>
      <c r="BLH272" s="30"/>
      <c r="BLI272" s="30"/>
      <c r="BLJ272" s="30"/>
      <c r="BLK272" s="30"/>
      <c r="BLL272" s="30"/>
      <c r="BLM272" s="30"/>
      <c r="BLN272" s="30"/>
      <c r="BLO272" s="30"/>
      <c r="BLP272" s="30"/>
      <c r="BLQ272" s="30"/>
      <c r="BLR272" s="30"/>
      <c r="BLS272" s="30"/>
      <c r="BLT272" s="30"/>
      <c r="BLU272" s="30"/>
      <c r="BLV272" s="30"/>
      <c r="BLW272" s="30"/>
      <c r="BLX272" s="30"/>
      <c r="BLY272" s="30"/>
      <c r="BLZ272" s="30"/>
      <c r="BMA272" s="30"/>
      <c r="BMB272" s="30"/>
      <c r="BMC272" s="30"/>
      <c r="BMD272" s="30"/>
      <c r="BME272" s="30"/>
      <c r="BMF272" s="30"/>
      <c r="BMG272" s="30"/>
      <c r="BMH272" s="30"/>
      <c r="BMI272" s="30"/>
      <c r="BMJ272" s="30"/>
      <c r="BMK272" s="30"/>
      <c r="BML272" s="30"/>
      <c r="BMM272" s="30"/>
      <c r="BMN272" s="30"/>
      <c r="BMO272" s="30"/>
      <c r="BMP272" s="30"/>
      <c r="BMQ272" s="30"/>
      <c r="BMR272" s="30"/>
      <c r="BMS272" s="30"/>
      <c r="BMT272" s="30"/>
      <c r="BMU272" s="30"/>
      <c r="BMV272" s="30"/>
      <c r="BMW272" s="30"/>
      <c r="BMX272" s="30"/>
      <c r="BMY272" s="30"/>
      <c r="BMZ272" s="30"/>
      <c r="BNA272" s="30"/>
      <c r="BNB272" s="30"/>
      <c r="BNC272" s="30"/>
      <c r="BND272" s="30"/>
      <c r="BNE272" s="30"/>
      <c r="BNF272" s="30"/>
      <c r="BNG272" s="30"/>
      <c r="BNH272" s="30"/>
      <c r="BNI272" s="30"/>
      <c r="BNJ272" s="30"/>
      <c r="BNK272" s="30"/>
      <c r="BNL272" s="30"/>
      <c r="BNM272" s="30"/>
      <c r="BNN272" s="30"/>
      <c r="BNO272" s="30"/>
      <c r="BNP272" s="30"/>
      <c r="BNQ272" s="30"/>
      <c r="BNR272" s="30"/>
      <c r="BNS272" s="30"/>
      <c r="BNT272" s="30"/>
      <c r="BNU272" s="30"/>
      <c r="BNV272" s="30"/>
      <c r="BNW272" s="30"/>
      <c r="BNX272" s="30"/>
      <c r="BNY272" s="30"/>
      <c r="BNZ272" s="30"/>
      <c r="BOA272" s="30"/>
      <c r="BOB272" s="30"/>
      <c r="BOC272" s="30"/>
      <c r="BOD272" s="30"/>
      <c r="BOE272" s="30"/>
      <c r="BOF272" s="30"/>
      <c r="BOG272" s="30"/>
      <c r="BOH272" s="30"/>
      <c r="BOI272" s="30"/>
      <c r="BOJ272" s="30"/>
      <c r="BOK272" s="30"/>
      <c r="BOL272" s="30"/>
      <c r="BOM272" s="30"/>
      <c r="BON272" s="30"/>
      <c r="BOO272" s="30"/>
      <c r="BOP272" s="30"/>
      <c r="BOQ272" s="30"/>
      <c r="BOR272" s="30"/>
      <c r="BOS272" s="30"/>
      <c r="BOT272" s="30"/>
      <c r="BOU272" s="30"/>
      <c r="BOV272" s="30"/>
      <c r="BOW272" s="30"/>
      <c r="BOX272" s="30"/>
      <c r="BOY272" s="30"/>
      <c r="BOZ272" s="30"/>
      <c r="BPA272" s="30"/>
      <c r="BPB272" s="30"/>
      <c r="BPC272" s="30"/>
      <c r="BPD272" s="30"/>
      <c r="BPE272" s="30"/>
      <c r="BPF272" s="30"/>
      <c r="BPG272" s="30"/>
      <c r="BPH272" s="30"/>
      <c r="BPI272" s="30"/>
      <c r="BPJ272" s="30"/>
      <c r="BPK272" s="30"/>
      <c r="BPL272" s="30"/>
      <c r="BPM272" s="30"/>
      <c r="BPN272" s="30"/>
      <c r="BPO272" s="30"/>
      <c r="BPP272" s="30"/>
      <c r="BPQ272" s="30"/>
      <c r="BPR272" s="30"/>
      <c r="BPS272" s="30"/>
      <c r="BPT272" s="30"/>
      <c r="BPU272" s="30"/>
      <c r="BPV272" s="30"/>
      <c r="BPW272" s="30"/>
      <c r="BPX272" s="30"/>
      <c r="BPY272" s="30"/>
      <c r="BPZ272" s="30"/>
      <c r="BQA272" s="30"/>
      <c r="BQB272" s="30"/>
      <c r="BQC272" s="30"/>
      <c r="BQD272" s="30"/>
      <c r="BQE272" s="30"/>
      <c r="BQF272" s="30"/>
      <c r="BQG272" s="30"/>
      <c r="BQH272" s="30"/>
      <c r="BQI272" s="30"/>
      <c r="BQJ272" s="30"/>
      <c r="BQK272" s="30"/>
      <c r="BQL272" s="30"/>
      <c r="BQM272" s="30"/>
      <c r="BQN272" s="30"/>
      <c r="BQO272" s="30"/>
      <c r="BQP272" s="30"/>
      <c r="BQQ272" s="30"/>
      <c r="BQR272" s="30"/>
      <c r="BQS272" s="30"/>
      <c r="BQT272" s="30"/>
      <c r="BQU272" s="30"/>
      <c r="BQV272" s="30"/>
      <c r="BQW272" s="30"/>
      <c r="BQX272" s="30"/>
      <c r="BQY272" s="30"/>
      <c r="BQZ272" s="30"/>
      <c r="BRA272" s="30"/>
      <c r="BRB272" s="30"/>
      <c r="BRC272" s="30"/>
      <c r="BRD272" s="30"/>
      <c r="BRE272" s="30"/>
      <c r="BRF272" s="30"/>
      <c r="BRG272" s="30"/>
      <c r="BRH272" s="30"/>
      <c r="BRI272" s="30"/>
      <c r="BRJ272" s="30"/>
      <c r="BRK272" s="30"/>
      <c r="BRL272" s="30"/>
      <c r="BRM272" s="30"/>
      <c r="BRN272" s="30"/>
      <c r="BRO272" s="30"/>
      <c r="BRP272" s="30"/>
      <c r="BRQ272" s="30"/>
      <c r="BRR272" s="30"/>
      <c r="BRS272" s="30"/>
      <c r="BRT272" s="30"/>
      <c r="BRU272" s="30"/>
      <c r="BRV272" s="30"/>
      <c r="BRW272" s="30"/>
      <c r="BRX272" s="30"/>
      <c r="BRY272" s="30"/>
      <c r="BRZ272" s="30"/>
      <c r="BSA272" s="30"/>
      <c r="BSB272" s="30"/>
      <c r="BSC272" s="30"/>
      <c r="BSD272" s="30"/>
      <c r="BSE272" s="30"/>
      <c r="BSF272" s="30"/>
      <c r="BSG272" s="30"/>
      <c r="BSH272" s="30"/>
      <c r="BSI272" s="30"/>
      <c r="BSJ272" s="30"/>
      <c r="BSK272" s="30"/>
      <c r="BSL272" s="30"/>
      <c r="BSM272" s="30"/>
      <c r="BSN272" s="30"/>
      <c r="BSO272" s="30"/>
      <c r="BSP272" s="30"/>
      <c r="BSQ272" s="30"/>
      <c r="BSR272" s="30"/>
      <c r="BSS272" s="30"/>
      <c r="BST272" s="30"/>
      <c r="BSU272" s="30"/>
      <c r="BSV272" s="30"/>
      <c r="BSW272" s="30"/>
      <c r="BSX272" s="30"/>
      <c r="BSY272" s="30"/>
      <c r="BSZ272" s="30"/>
      <c r="BTA272" s="30"/>
      <c r="BTB272" s="30"/>
      <c r="BTC272" s="30"/>
      <c r="BTD272" s="30"/>
      <c r="BTE272" s="30"/>
      <c r="BTF272" s="30"/>
      <c r="BTG272" s="30"/>
      <c r="BTH272" s="30"/>
      <c r="BTI272" s="30"/>
      <c r="BTJ272" s="30"/>
      <c r="BTK272" s="30"/>
      <c r="BTL272" s="30"/>
      <c r="BTM272" s="30"/>
      <c r="BTN272" s="30"/>
      <c r="BTO272" s="30"/>
      <c r="BTP272" s="30"/>
      <c r="BTQ272" s="30"/>
      <c r="BTR272" s="30"/>
      <c r="BTS272" s="30"/>
      <c r="BTT272" s="30"/>
      <c r="BTU272" s="30"/>
      <c r="BTV272" s="30"/>
      <c r="BTW272" s="30"/>
      <c r="BTX272" s="30"/>
      <c r="BTY272" s="30"/>
      <c r="BTZ272" s="30"/>
      <c r="BUA272" s="30"/>
      <c r="BUB272" s="30"/>
      <c r="BUC272" s="30"/>
      <c r="BUD272" s="30"/>
      <c r="BUE272" s="30"/>
      <c r="BUF272" s="30"/>
      <c r="BUG272" s="30"/>
      <c r="BUH272" s="30"/>
      <c r="BUI272" s="30"/>
      <c r="BUJ272" s="30"/>
      <c r="BUK272" s="30"/>
      <c r="BUL272" s="30"/>
      <c r="BUM272" s="30"/>
      <c r="BUN272" s="30"/>
      <c r="BUO272" s="30"/>
      <c r="BUP272" s="30"/>
      <c r="BUQ272" s="30"/>
      <c r="BUR272" s="30"/>
      <c r="BUS272" s="30"/>
      <c r="BUT272" s="30"/>
      <c r="BUU272" s="30"/>
      <c r="BUV272" s="30"/>
      <c r="BUW272" s="30"/>
      <c r="BUX272" s="30"/>
      <c r="BUY272" s="30"/>
      <c r="BUZ272" s="30"/>
      <c r="BVA272" s="30"/>
      <c r="BVB272" s="30"/>
      <c r="BVC272" s="30"/>
      <c r="BVD272" s="30"/>
      <c r="BVE272" s="30"/>
      <c r="BVF272" s="30"/>
      <c r="BVG272" s="30"/>
      <c r="BVH272" s="30"/>
      <c r="BVI272" s="30"/>
      <c r="BVJ272" s="30"/>
      <c r="BVK272" s="30"/>
      <c r="BVL272" s="30"/>
      <c r="BVM272" s="30"/>
      <c r="BVN272" s="30"/>
      <c r="BVO272" s="30"/>
      <c r="BVP272" s="30"/>
      <c r="BVQ272" s="30"/>
      <c r="BVR272" s="30"/>
      <c r="BVS272" s="30"/>
      <c r="BVT272" s="30"/>
      <c r="BVU272" s="30"/>
      <c r="BVV272" s="30"/>
      <c r="BVW272" s="30"/>
      <c r="BVX272" s="30"/>
      <c r="BVY272" s="30"/>
      <c r="BVZ272" s="30"/>
      <c r="BWA272" s="30"/>
      <c r="BWB272" s="30"/>
      <c r="BWC272" s="30"/>
      <c r="BWD272" s="30"/>
      <c r="BWE272" s="30"/>
      <c r="BWF272" s="30"/>
      <c r="BWG272" s="30"/>
      <c r="BWH272" s="30"/>
      <c r="BWI272" s="30"/>
      <c r="BWJ272" s="30"/>
      <c r="BWK272" s="30"/>
      <c r="BWL272" s="30"/>
      <c r="BWM272" s="30"/>
      <c r="BWN272" s="30"/>
      <c r="BWO272" s="30"/>
      <c r="BWP272" s="30"/>
      <c r="BWQ272" s="30"/>
      <c r="BWR272" s="30"/>
      <c r="BWS272" s="30"/>
      <c r="BWT272" s="30"/>
      <c r="BWU272" s="30"/>
      <c r="BWV272" s="30"/>
      <c r="BWW272" s="30"/>
      <c r="BWX272" s="30"/>
      <c r="BWY272" s="30"/>
      <c r="BWZ272" s="30"/>
      <c r="BXA272" s="30"/>
      <c r="BXB272" s="30"/>
      <c r="BXC272" s="30"/>
      <c r="BXD272" s="30"/>
      <c r="BXE272" s="30"/>
      <c r="BXF272" s="30"/>
      <c r="BXG272" s="30"/>
      <c r="BXH272" s="30"/>
      <c r="BXI272" s="30"/>
      <c r="BXJ272" s="30"/>
      <c r="BXK272" s="30"/>
      <c r="BXL272" s="30"/>
      <c r="BXM272" s="30"/>
      <c r="BXN272" s="30"/>
      <c r="BXO272" s="30"/>
      <c r="BXP272" s="30"/>
      <c r="BXQ272" s="30"/>
      <c r="BXR272" s="30"/>
      <c r="BXS272" s="30"/>
      <c r="BXT272" s="30"/>
      <c r="BXU272" s="30"/>
      <c r="BXV272" s="30"/>
      <c r="BXW272" s="30"/>
      <c r="BXX272" s="30"/>
      <c r="BXY272" s="30"/>
      <c r="BXZ272" s="30"/>
      <c r="BYA272" s="30"/>
      <c r="BYB272" s="30"/>
      <c r="BYC272" s="30"/>
      <c r="BYD272" s="30"/>
      <c r="BYE272" s="30"/>
      <c r="BYF272" s="30"/>
      <c r="BYG272" s="30"/>
      <c r="BYH272" s="30"/>
      <c r="BYI272" s="30"/>
      <c r="BYJ272" s="30"/>
      <c r="BYK272" s="30"/>
      <c r="BYL272" s="30"/>
      <c r="BYM272" s="30"/>
      <c r="BYN272" s="30"/>
      <c r="BYO272" s="30"/>
      <c r="BYP272" s="30"/>
      <c r="BYQ272" s="30"/>
      <c r="BYR272" s="30"/>
      <c r="BYS272" s="30"/>
      <c r="BYT272" s="30"/>
      <c r="BYU272" s="30"/>
      <c r="BYV272" s="30"/>
      <c r="BYW272" s="30"/>
      <c r="BYX272" s="30"/>
      <c r="BYY272" s="30"/>
      <c r="BYZ272" s="30"/>
      <c r="BZA272" s="30"/>
      <c r="BZB272" s="30"/>
      <c r="BZC272" s="30"/>
      <c r="BZD272" s="30"/>
      <c r="BZE272" s="30"/>
      <c r="BZF272" s="30"/>
      <c r="BZG272" s="30"/>
      <c r="BZH272" s="30"/>
      <c r="BZI272" s="30"/>
      <c r="BZJ272" s="30"/>
      <c r="BZK272" s="30"/>
      <c r="BZL272" s="30"/>
      <c r="BZM272" s="30"/>
      <c r="BZN272" s="30"/>
      <c r="BZO272" s="30"/>
      <c r="BZP272" s="30"/>
      <c r="BZQ272" s="30"/>
      <c r="BZR272" s="30"/>
      <c r="BZS272" s="30"/>
      <c r="BZT272" s="30"/>
      <c r="BZU272" s="30"/>
      <c r="BZV272" s="30"/>
      <c r="BZW272" s="30"/>
      <c r="BZX272" s="30"/>
      <c r="BZY272" s="30"/>
      <c r="BZZ272" s="30"/>
      <c r="CAA272" s="30"/>
      <c r="CAB272" s="30"/>
      <c r="CAC272" s="30"/>
      <c r="CAD272" s="30"/>
      <c r="CAE272" s="30"/>
      <c r="CAF272" s="30"/>
      <c r="CAG272" s="30"/>
      <c r="CAH272" s="30"/>
      <c r="CAI272" s="30"/>
      <c r="CAJ272" s="30"/>
      <c r="CAK272" s="30"/>
      <c r="CAL272" s="30"/>
      <c r="CAM272" s="30"/>
      <c r="CAN272" s="30"/>
      <c r="CAO272" s="30"/>
      <c r="CAP272" s="30"/>
      <c r="CAQ272" s="30"/>
      <c r="CAR272" s="30"/>
      <c r="CAS272" s="30"/>
      <c r="CAT272" s="30"/>
      <c r="CAU272" s="30"/>
      <c r="CAV272" s="30"/>
      <c r="CAW272" s="30"/>
      <c r="CAX272" s="30"/>
      <c r="CAY272" s="30"/>
      <c r="CAZ272" s="30"/>
      <c r="CBA272" s="30"/>
      <c r="CBB272" s="30"/>
      <c r="CBC272" s="30"/>
      <c r="CBD272" s="30"/>
      <c r="CBE272" s="30"/>
      <c r="CBF272" s="30"/>
      <c r="CBG272" s="30"/>
      <c r="CBH272" s="30"/>
      <c r="CBI272" s="30"/>
      <c r="CBJ272" s="30"/>
      <c r="CBK272" s="30"/>
      <c r="CBL272" s="30"/>
      <c r="CBM272" s="30"/>
      <c r="CBN272" s="30"/>
      <c r="CBO272" s="30"/>
      <c r="CBP272" s="30"/>
      <c r="CBQ272" s="30"/>
      <c r="CBR272" s="30"/>
      <c r="CBS272" s="30"/>
      <c r="CBT272" s="30"/>
      <c r="CBU272" s="30"/>
      <c r="CBV272" s="30"/>
      <c r="CBW272" s="30"/>
      <c r="CBX272" s="30"/>
      <c r="CBY272" s="30"/>
      <c r="CBZ272" s="30"/>
      <c r="CCA272" s="30"/>
      <c r="CCB272" s="30"/>
      <c r="CCC272" s="30"/>
      <c r="CCD272" s="30"/>
      <c r="CCE272" s="30"/>
      <c r="CCF272" s="30"/>
      <c r="CCG272" s="30"/>
      <c r="CCH272" s="30"/>
      <c r="CCI272" s="30"/>
      <c r="CCJ272" s="30"/>
      <c r="CCK272" s="30"/>
      <c r="CCL272" s="30"/>
      <c r="CCM272" s="30"/>
      <c r="CCN272" s="30"/>
      <c r="CCO272" s="30"/>
      <c r="CCP272" s="30"/>
      <c r="CCQ272" s="30"/>
      <c r="CCR272" s="30"/>
      <c r="CCS272" s="30"/>
      <c r="CCT272" s="30"/>
      <c r="CCU272" s="30"/>
      <c r="CCV272" s="30"/>
      <c r="CCW272" s="30"/>
      <c r="CCX272" s="30"/>
      <c r="CCY272" s="30"/>
      <c r="CCZ272" s="30"/>
      <c r="CDA272" s="30"/>
      <c r="CDB272" s="30"/>
      <c r="CDC272" s="30"/>
      <c r="CDD272" s="30"/>
      <c r="CDE272" s="30"/>
      <c r="CDF272" s="30"/>
      <c r="CDG272" s="30"/>
      <c r="CDH272" s="30"/>
      <c r="CDI272" s="30"/>
      <c r="CDJ272" s="30"/>
      <c r="CDK272" s="30"/>
      <c r="CDL272" s="30"/>
      <c r="CDM272" s="30"/>
      <c r="CDN272" s="30"/>
      <c r="CDO272" s="30"/>
      <c r="CDP272" s="30"/>
      <c r="CDQ272" s="30"/>
      <c r="CDR272" s="30"/>
      <c r="CDS272" s="30"/>
      <c r="CDT272" s="30"/>
      <c r="CDU272" s="30"/>
      <c r="CDV272" s="30"/>
      <c r="CDW272" s="30"/>
      <c r="CDX272" s="30"/>
      <c r="CDY272" s="30"/>
      <c r="CDZ272" s="30"/>
      <c r="CEA272" s="30"/>
      <c r="CEB272" s="30"/>
      <c r="CEC272" s="30"/>
      <c r="CED272" s="30"/>
      <c r="CEE272" s="30"/>
      <c r="CEF272" s="30"/>
      <c r="CEG272" s="30"/>
      <c r="CEH272" s="30"/>
      <c r="CEI272" s="30"/>
      <c r="CEJ272" s="30"/>
      <c r="CEK272" s="30"/>
      <c r="CEL272" s="30"/>
      <c r="CEM272" s="30"/>
      <c r="CEN272" s="30"/>
      <c r="CEO272" s="30"/>
      <c r="CEP272" s="30"/>
      <c r="CEQ272" s="30"/>
      <c r="CER272" s="30"/>
      <c r="CES272" s="30"/>
      <c r="CET272" s="30"/>
      <c r="CEU272" s="30"/>
      <c r="CEV272" s="30"/>
      <c r="CEW272" s="30"/>
      <c r="CEX272" s="30"/>
      <c r="CEY272" s="30"/>
      <c r="CEZ272" s="30"/>
      <c r="CFA272" s="30"/>
      <c r="CFB272" s="30"/>
      <c r="CFC272" s="30"/>
      <c r="CFD272" s="30"/>
      <c r="CFE272" s="30"/>
      <c r="CFF272" s="30"/>
      <c r="CFG272" s="30"/>
      <c r="CFH272" s="30"/>
      <c r="CFI272" s="30"/>
      <c r="CFJ272" s="30"/>
      <c r="CFK272" s="30"/>
      <c r="CFL272" s="30"/>
      <c r="CFM272" s="30"/>
      <c r="CFN272" s="30"/>
      <c r="CFO272" s="30"/>
      <c r="CFP272" s="30"/>
      <c r="CFQ272" s="30"/>
      <c r="CFR272" s="30"/>
      <c r="CFS272" s="30"/>
      <c r="CFT272" s="30"/>
      <c r="CFU272" s="30"/>
      <c r="CFV272" s="30"/>
      <c r="CFW272" s="30"/>
      <c r="CFX272" s="30"/>
      <c r="CFY272" s="30"/>
      <c r="CFZ272" s="30"/>
      <c r="CGA272" s="30"/>
      <c r="CGB272" s="30"/>
      <c r="CGC272" s="30"/>
      <c r="CGD272" s="30"/>
      <c r="CGE272" s="30"/>
      <c r="CGF272" s="30"/>
      <c r="CGG272" s="30"/>
      <c r="CGH272" s="30"/>
      <c r="CGI272" s="30"/>
      <c r="CGJ272" s="30"/>
      <c r="CGK272" s="30"/>
      <c r="CGL272" s="30"/>
      <c r="CGM272" s="30"/>
      <c r="CGN272" s="30"/>
      <c r="CGO272" s="30"/>
      <c r="CGP272" s="30"/>
      <c r="CGQ272" s="30"/>
      <c r="CGR272" s="30"/>
      <c r="CGS272" s="30"/>
      <c r="CGT272" s="30"/>
      <c r="CGU272" s="30"/>
      <c r="CGV272" s="30"/>
      <c r="CGW272" s="30"/>
      <c r="CGX272" s="30"/>
      <c r="CGY272" s="30"/>
      <c r="CGZ272" s="30"/>
      <c r="CHA272" s="30"/>
      <c r="CHB272" s="30"/>
      <c r="CHC272" s="30"/>
      <c r="CHD272" s="30"/>
      <c r="CHE272" s="30"/>
      <c r="CHF272" s="30"/>
      <c r="CHG272" s="30"/>
      <c r="CHH272" s="30"/>
      <c r="CHI272" s="30"/>
      <c r="CHJ272" s="30"/>
      <c r="CHK272" s="30"/>
      <c r="CHL272" s="30"/>
      <c r="CHM272" s="30"/>
      <c r="CHN272" s="30"/>
      <c r="CHO272" s="30"/>
      <c r="CHP272" s="30"/>
      <c r="CHQ272" s="30"/>
      <c r="CHR272" s="30"/>
      <c r="CHS272" s="30"/>
      <c r="CHT272" s="30"/>
      <c r="CHU272" s="30"/>
      <c r="CHV272" s="30"/>
      <c r="CHW272" s="30"/>
      <c r="CHX272" s="30"/>
      <c r="CHY272" s="30"/>
      <c r="CHZ272" s="30"/>
      <c r="CIA272" s="30"/>
      <c r="CIB272" s="30"/>
      <c r="CIC272" s="30"/>
      <c r="CID272" s="30"/>
      <c r="CIE272" s="30"/>
      <c r="CIF272" s="30"/>
      <c r="CIG272" s="30"/>
      <c r="CIH272" s="30"/>
      <c r="CII272" s="30"/>
      <c r="CIJ272" s="30"/>
      <c r="CIK272" s="30"/>
      <c r="CIL272" s="30"/>
      <c r="CIM272" s="30"/>
      <c r="CIN272" s="30"/>
      <c r="CIO272" s="30"/>
      <c r="CIP272" s="30"/>
      <c r="CIQ272" s="30"/>
      <c r="CIR272" s="30"/>
      <c r="CIS272" s="30"/>
      <c r="CIT272" s="30"/>
      <c r="CIU272" s="30"/>
      <c r="CIV272" s="30"/>
      <c r="CIW272" s="30"/>
      <c r="CIX272" s="30"/>
      <c r="CIY272" s="30"/>
      <c r="CIZ272" s="30"/>
      <c r="CJA272" s="30"/>
      <c r="CJB272" s="30"/>
      <c r="CJC272" s="30"/>
      <c r="CJD272" s="30"/>
      <c r="CJE272" s="30"/>
      <c r="CJF272" s="30"/>
      <c r="CJG272" s="30"/>
      <c r="CJH272" s="30"/>
      <c r="CJI272" s="30"/>
      <c r="CJJ272" s="30"/>
      <c r="CJK272" s="30"/>
      <c r="CJL272" s="30"/>
      <c r="CJM272" s="30"/>
      <c r="CJN272" s="30"/>
      <c r="CJO272" s="30"/>
      <c r="CJP272" s="30"/>
      <c r="CJQ272" s="30"/>
      <c r="CJR272" s="30"/>
      <c r="CJS272" s="30"/>
      <c r="CJT272" s="30"/>
      <c r="CJU272" s="30"/>
      <c r="CJV272" s="30"/>
      <c r="CJW272" s="30"/>
      <c r="CJX272" s="30"/>
      <c r="CJY272" s="30"/>
      <c r="CJZ272" s="30"/>
      <c r="CKA272" s="30"/>
      <c r="CKB272" s="30"/>
      <c r="CKC272" s="30"/>
      <c r="CKD272" s="30"/>
      <c r="CKE272" s="30"/>
      <c r="CKF272" s="30"/>
      <c r="CKG272" s="30"/>
      <c r="CKH272" s="30"/>
      <c r="CKI272" s="30"/>
      <c r="CKJ272" s="30"/>
      <c r="CKK272" s="30"/>
      <c r="CKL272" s="30"/>
      <c r="CKM272" s="30"/>
      <c r="CKN272" s="30"/>
      <c r="CKO272" s="30"/>
      <c r="CKP272" s="30"/>
      <c r="CKQ272" s="30"/>
      <c r="CKR272" s="30"/>
      <c r="CKS272" s="30"/>
      <c r="CKT272" s="30"/>
      <c r="CKU272" s="30"/>
      <c r="CKV272" s="30"/>
      <c r="CKW272" s="30"/>
      <c r="CKX272" s="30"/>
      <c r="CKY272" s="30"/>
      <c r="CKZ272" s="30"/>
      <c r="CLA272" s="30"/>
      <c r="CLB272" s="30"/>
      <c r="CLC272" s="30"/>
      <c r="CLD272" s="30"/>
      <c r="CLE272" s="30"/>
      <c r="CLF272" s="30"/>
      <c r="CLG272" s="30"/>
      <c r="CLH272" s="30"/>
      <c r="CLI272" s="30"/>
      <c r="CLJ272" s="30"/>
      <c r="CLK272" s="30"/>
      <c r="CLL272" s="30"/>
      <c r="CLM272" s="30"/>
      <c r="CLN272" s="30"/>
      <c r="CLO272" s="30"/>
      <c r="CLP272" s="30"/>
      <c r="CLQ272" s="30"/>
      <c r="CLR272" s="30"/>
      <c r="CLS272" s="30"/>
      <c r="CLT272" s="30"/>
      <c r="CLU272" s="30"/>
      <c r="CLV272" s="30"/>
      <c r="CLW272" s="30"/>
      <c r="CLX272" s="30"/>
      <c r="CLY272" s="30"/>
      <c r="CLZ272" s="30"/>
      <c r="CMA272" s="30"/>
      <c r="CMB272" s="30"/>
      <c r="CMC272" s="30"/>
      <c r="CMD272" s="30"/>
      <c r="CME272" s="30"/>
      <c r="CMF272" s="30"/>
      <c r="CMG272" s="30"/>
      <c r="CMH272" s="30"/>
      <c r="CMI272" s="30"/>
      <c r="CMJ272" s="30"/>
      <c r="CMK272" s="30"/>
      <c r="CML272" s="30"/>
      <c r="CMM272" s="30"/>
      <c r="CMN272" s="30"/>
      <c r="CMO272" s="30"/>
      <c r="CMP272" s="30"/>
      <c r="CMQ272" s="30"/>
      <c r="CMR272" s="30"/>
      <c r="CMS272" s="30"/>
      <c r="CMT272" s="30"/>
      <c r="CMU272" s="30"/>
      <c r="CMV272" s="30"/>
      <c r="CMW272" s="30"/>
      <c r="CMX272" s="30"/>
      <c r="CMY272" s="30"/>
      <c r="CMZ272" s="30"/>
      <c r="CNA272" s="30"/>
      <c r="CNB272" s="30"/>
      <c r="CNC272" s="30"/>
      <c r="CND272" s="30"/>
      <c r="CNE272" s="30"/>
      <c r="CNF272" s="30"/>
      <c r="CNG272" s="30"/>
      <c r="CNH272" s="30"/>
      <c r="CNI272" s="30"/>
      <c r="CNJ272" s="30"/>
      <c r="CNK272" s="30"/>
      <c r="CNL272" s="30"/>
      <c r="CNM272" s="30"/>
      <c r="CNN272" s="30"/>
      <c r="CNO272" s="30"/>
      <c r="CNP272" s="30"/>
      <c r="CNQ272" s="30"/>
      <c r="CNR272" s="30"/>
      <c r="CNS272" s="30"/>
      <c r="CNT272" s="30"/>
      <c r="CNU272" s="30"/>
      <c r="CNV272" s="30"/>
      <c r="CNW272" s="30"/>
      <c r="CNX272" s="30"/>
      <c r="CNY272" s="30"/>
      <c r="CNZ272" s="30"/>
      <c r="COA272" s="30"/>
      <c r="COB272" s="30"/>
      <c r="COC272" s="30"/>
      <c r="COD272" s="30"/>
      <c r="COE272" s="30"/>
      <c r="COF272" s="30"/>
      <c r="COG272" s="30"/>
      <c r="COH272" s="30"/>
      <c r="COI272" s="30"/>
      <c r="COJ272" s="30"/>
      <c r="COK272" s="30"/>
      <c r="COL272" s="30"/>
      <c r="COM272" s="30"/>
      <c r="CON272" s="30"/>
      <c r="COO272" s="30"/>
      <c r="COP272" s="30"/>
      <c r="COQ272" s="30"/>
      <c r="COR272" s="30"/>
      <c r="COS272" s="30"/>
      <c r="COT272" s="30"/>
      <c r="COU272" s="30"/>
      <c r="COV272" s="30"/>
      <c r="COW272" s="30"/>
      <c r="COX272" s="30"/>
      <c r="COY272" s="30"/>
      <c r="COZ272" s="30"/>
      <c r="CPA272" s="30"/>
      <c r="CPB272" s="30"/>
      <c r="CPC272" s="30"/>
      <c r="CPD272" s="30"/>
      <c r="CPE272" s="30"/>
      <c r="CPF272" s="30"/>
      <c r="CPG272" s="30"/>
      <c r="CPH272" s="30"/>
      <c r="CPI272" s="30"/>
      <c r="CPJ272" s="30"/>
      <c r="CPK272" s="30"/>
      <c r="CPL272" s="30"/>
      <c r="CPM272" s="30"/>
      <c r="CPN272" s="30"/>
      <c r="CPO272" s="30"/>
      <c r="CPP272" s="30"/>
      <c r="CPQ272" s="30"/>
      <c r="CPR272" s="30"/>
      <c r="CPS272" s="30"/>
      <c r="CPT272" s="30"/>
      <c r="CPU272" s="30"/>
      <c r="CPV272" s="30"/>
      <c r="CPW272" s="30"/>
      <c r="CPX272" s="30"/>
      <c r="CPY272" s="30"/>
      <c r="CPZ272" s="30"/>
      <c r="CQA272" s="30"/>
      <c r="CQB272" s="30"/>
      <c r="CQC272" s="30"/>
      <c r="CQD272" s="30"/>
      <c r="CQE272" s="30"/>
      <c r="CQF272" s="30"/>
      <c r="CQG272" s="30"/>
      <c r="CQH272" s="30"/>
      <c r="CQI272" s="30"/>
      <c r="CQJ272" s="30"/>
      <c r="CQK272" s="30"/>
      <c r="CQL272" s="30"/>
      <c r="CQM272" s="30"/>
      <c r="CQN272" s="30"/>
      <c r="CQO272" s="30"/>
      <c r="CQP272" s="30"/>
      <c r="CQQ272" s="30"/>
      <c r="CQR272" s="30"/>
      <c r="CQS272" s="30"/>
      <c r="CQT272" s="30"/>
      <c r="CQU272" s="30"/>
      <c r="CQV272" s="30"/>
      <c r="CQW272" s="30"/>
      <c r="CQX272" s="30"/>
      <c r="CQY272" s="30"/>
      <c r="CQZ272" s="30"/>
      <c r="CRA272" s="30"/>
      <c r="CRB272" s="30"/>
      <c r="CRC272" s="30"/>
      <c r="CRD272" s="30"/>
      <c r="CRE272" s="30"/>
      <c r="CRF272" s="30"/>
      <c r="CRG272" s="30"/>
      <c r="CRH272" s="30"/>
      <c r="CRI272" s="30"/>
      <c r="CRJ272" s="30"/>
      <c r="CRK272" s="30"/>
      <c r="CRL272" s="30"/>
      <c r="CRM272" s="30"/>
      <c r="CRN272" s="30"/>
      <c r="CRO272" s="30"/>
      <c r="CRP272" s="30"/>
      <c r="CRQ272" s="30"/>
      <c r="CRR272" s="30"/>
      <c r="CRS272" s="30"/>
      <c r="CRT272" s="30"/>
      <c r="CRU272" s="30"/>
      <c r="CRV272" s="30"/>
      <c r="CRW272" s="30"/>
      <c r="CRX272" s="30"/>
      <c r="CRY272" s="30"/>
      <c r="CRZ272" s="30"/>
      <c r="CSA272" s="30"/>
      <c r="CSB272" s="30"/>
      <c r="CSC272" s="30"/>
      <c r="CSD272" s="30"/>
      <c r="CSE272" s="30"/>
      <c r="CSF272" s="30"/>
      <c r="CSG272" s="30"/>
      <c r="CSH272" s="30"/>
      <c r="CSI272" s="30"/>
      <c r="CSJ272" s="30"/>
      <c r="CSK272" s="30"/>
      <c r="CSL272" s="30"/>
      <c r="CSM272" s="30"/>
      <c r="CSN272" s="30"/>
      <c r="CSO272" s="30"/>
      <c r="CSP272" s="30"/>
      <c r="CSQ272" s="30"/>
      <c r="CSR272" s="30"/>
      <c r="CSS272" s="30"/>
      <c r="CST272" s="30"/>
      <c r="CSU272" s="30"/>
      <c r="CSV272" s="30"/>
      <c r="CSW272" s="30"/>
      <c r="CSX272" s="30"/>
      <c r="CSY272" s="30"/>
      <c r="CSZ272" s="30"/>
      <c r="CTA272" s="30"/>
      <c r="CTB272" s="30"/>
      <c r="CTC272" s="30"/>
      <c r="CTD272" s="30"/>
      <c r="CTE272" s="30"/>
      <c r="CTF272" s="30"/>
      <c r="CTG272" s="30"/>
      <c r="CTH272" s="30"/>
      <c r="CTI272" s="30"/>
      <c r="CTJ272" s="30"/>
      <c r="CTK272" s="30"/>
      <c r="CTL272" s="30"/>
      <c r="CTM272" s="30"/>
      <c r="CTN272" s="30"/>
      <c r="CTO272" s="30"/>
      <c r="CTP272" s="30"/>
      <c r="CTQ272" s="30"/>
      <c r="CTR272" s="30"/>
      <c r="CTS272" s="30"/>
      <c r="CTT272" s="30"/>
      <c r="CTU272" s="30"/>
      <c r="CTV272" s="30"/>
      <c r="CTW272" s="30"/>
      <c r="CTX272" s="30"/>
      <c r="CTY272" s="30"/>
      <c r="CTZ272" s="30"/>
      <c r="CUA272" s="30"/>
      <c r="CUB272" s="30"/>
      <c r="CUC272" s="30"/>
      <c r="CUD272" s="30"/>
      <c r="CUE272" s="30"/>
      <c r="CUF272" s="30"/>
      <c r="CUG272" s="30"/>
      <c r="CUH272" s="30"/>
      <c r="CUI272" s="30"/>
      <c r="CUJ272" s="30"/>
      <c r="CUK272" s="30"/>
      <c r="CUL272" s="30"/>
      <c r="CUM272" s="30"/>
      <c r="CUN272" s="30"/>
      <c r="CUO272" s="30"/>
      <c r="CUP272" s="30"/>
      <c r="CUQ272" s="30"/>
      <c r="CUR272" s="30"/>
      <c r="CUS272" s="30"/>
      <c r="CUT272" s="30"/>
      <c r="CUU272" s="30"/>
      <c r="CUV272" s="30"/>
      <c r="CUW272" s="30"/>
      <c r="CUX272" s="30"/>
      <c r="CUY272" s="30"/>
      <c r="CUZ272" s="30"/>
      <c r="CVA272" s="30"/>
      <c r="CVB272" s="30"/>
      <c r="CVC272" s="30"/>
      <c r="CVD272" s="30"/>
      <c r="CVE272" s="30"/>
      <c r="CVF272" s="30"/>
      <c r="CVG272" s="30"/>
      <c r="CVH272" s="30"/>
      <c r="CVI272" s="30"/>
      <c r="CVJ272" s="30"/>
      <c r="CVK272" s="30"/>
      <c r="CVL272" s="30"/>
      <c r="CVM272" s="30"/>
      <c r="CVN272" s="30"/>
      <c r="CVO272" s="30"/>
      <c r="CVP272" s="30"/>
      <c r="CVQ272" s="30"/>
      <c r="CVR272" s="30"/>
      <c r="CVS272" s="30"/>
      <c r="CVT272" s="30"/>
      <c r="CVU272" s="30"/>
      <c r="CVV272" s="30"/>
      <c r="CVW272" s="30"/>
      <c r="CVX272" s="30"/>
      <c r="CVY272" s="30"/>
      <c r="CVZ272" s="30"/>
      <c r="CWA272" s="30"/>
      <c r="CWB272" s="30"/>
      <c r="CWC272" s="30"/>
      <c r="CWD272" s="30"/>
      <c r="CWE272" s="30"/>
      <c r="CWF272" s="30"/>
      <c r="CWG272" s="30"/>
      <c r="CWH272" s="30"/>
      <c r="CWI272" s="30"/>
      <c r="CWJ272" s="30"/>
      <c r="CWK272" s="30"/>
      <c r="CWL272" s="30"/>
      <c r="CWM272" s="30"/>
      <c r="CWN272" s="30"/>
      <c r="CWO272" s="30"/>
      <c r="CWP272" s="30"/>
      <c r="CWQ272" s="30"/>
      <c r="CWR272" s="30"/>
      <c r="CWS272" s="30"/>
      <c r="CWT272" s="30"/>
      <c r="CWU272" s="30"/>
      <c r="CWV272" s="30"/>
      <c r="CWW272" s="30"/>
      <c r="CWX272" s="30"/>
      <c r="CWY272" s="30"/>
      <c r="CWZ272" s="30"/>
      <c r="CXA272" s="30"/>
      <c r="CXB272" s="30"/>
      <c r="CXC272" s="30"/>
      <c r="CXD272" s="30"/>
      <c r="CXE272" s="30"/>
      <c r="CXF272" s="30"/>
      <c r="CXG272" s="30"/>
      <c r="CXH272" s="30"/>
      <c r="CXI272" s="30"/>
      <c r="CXJ272" s="30"/>
      <c r="CXK272" s="30"/>
      <c r="CXL272" s="30"/>
      <c r="CXM272" s="30"/>
      <c r="CXN272" s="30"/>
      <c r="CXO272" s="30"/>
      <c r="CXP272" s="30"/>
      <c r="CXQ272" s="30"/>
      <c r="CXR272" s="30"/>
      <c r="CXS272" s="30"/>
      <c r="CXT272" s="30"/>
      <c r="CXU272" s="30"/>
      <c r="CXV272" s="30"/>
      <c r="CXW272" s="30"/>
      <c r="CXX272" s="30"/>
      <c r="CXY272" s="30"/>
      <c r="CXZ272" s="30"/>
      <c r="CYA272" s="30"/>
      <c r="CYB272" s="30"/>
      <c r="CYC272" s="30"/>
      <c r="CYD272" s="30"/>
      <c r="CYE272" s="30"/>
      <c r="CYF272" s="30"/>
      <c r="CYG272" s="30"/>
      <c r="CYH272" s="30"/>
      <c r="CYI272" s="30"/>
      <c r="CYJ272" s="30"/>
      <c r="CYK272" s="30"/>
      <c r="CYL272" s="30"/>
      <c r="CYM272" s="30"/>
      <c r="CYN272" s="30"/>
      <c r="CYO272" s="30"/>
      <c r="CYP272" s="30"/>
      <c r="CYQ272" s="30"/>
      <c r="CYR272" s="30"/>
      <c r="CYS272" s="30"/>
      <c r="CYT272" s="30"/>
      <c r="CYU272" s="30"/>
      <c r="CYV272" s="30"/>
      <c r="CYW272" s="30"/>
      <c r="CYX272" s="30"/>
      <c r="CYY272" s="30"/>
      <c r="CYZ272" s="30"/>
      <c r="CZA272" s="30"/>
      <c r="CZB272" s="30"/>
      <c r="CZC272" s="30"/>
      <c r="CZD272" s="30"/>
      <c r="CZE272" s="30"/>
      <c r="CZF272" s="30"/>
      <c r="CZG272" s="30"/>
      <c r="CZH272" s="30"/>
      <c r="CZI272" s="30"/>
      <c r="CZJ272" s="30"/>
      <c r="CZK272" s="30"/>
      <c r="CZL272" s="30"/>
      <c r="CZM272" s="30"/>
      <c r="CZN272" s="30"/>
      <c r="CZO272" s="30"/>
      <c r="CZP272" s="30"/>
      <c r="CZQ272" s="30"/>
      <c r="CZR272" s="30"/>
      <c r="CZS272" s="30"/>
      <c r="CZT272" s="30"/>
      <c r="CZU272" s="30"/>
      <c r="CZV272" s="30"/>
      <c r="CZW272" s="30"/>
      <c r="CZX272" s="30"/>
      <c r="CZY272" s="30"/>
      <c r="CZZ272" s="30"/>
      <c r="DAA272" s="30"/>
      <c r="DAB272" s="30"/>
      <c r="DAC272" s="30"/>
      <c r="DAD272" s="30"/>
      <c r="DAE272" s="30"/>
      <c r="DAF272" s="30"/>
      <c r="DAG272" s="30"/>
      <c r="DAH272" s="30"/>
      <c r="DAI272" s="30"/>
      <c r="DAJ272" s="30"/>
      <c r="DAK272" s="30"/>
      <c r="DAL272" s="30"/>
      <c r="DAM272" s="30"/>
      <c r="DAN272" s="30"/>
      <c r="DAO272" s="30"/>
      <c r="DAP272" s="30"/>
      <c r="DAQ272" s="30"/>
      <c r="DAR272" s="30"/>
      <c r="DAS272" s="30"/>
      <c r="DAT272" s="30"/>
      <c r="DAU272" s="30"/>
      <c r="DAV272" s="30"/>
      <c r="DAW272" s="30"/>
      <c r="DAX272" s="30"/>
      <c r="DAY272" s="30"/>
      <c r="DAZ272" s="30"/>
      <c r="DBA272" s="30"/>
      <c r="DBB272" s="30"/>
      <c r="DBC272" s="30"/>
      <c r="DBD272" s="30"/>
      <c r="DBE272" s="30"/>
      <c r="DBF272" s="30"/>
      <c r="DBG272" s="30"/>
      <c r="DBH272" s="30"/>
      <c r="DBI272" s="30"/>
      <c r="DBJ272" s="30"/>
      <c r="DBK272" s="30"/>
      <c r="DBL272" s="30"/>
      <c r="DBM272" s="30"/>
      <c r="DBN272" s="30"/>
      <c r="DBO272" s="30"/>
      <c r="DBP272" s="30"/>
      <c r="DBQ272" s="30"/>
      <c r="DBR272" s="30"/>
      <c r="DBS272" s="30"/>
      <c r="DBT272" s="30"/>
      <c r="DBU272" s="30"/>
      <c r="DBV272" s="30"/>
      <c r="DBW272" s="30"/>
      <c r="DBX272" s="30"/>
      <c r="DBY272" s="30"/>
      <c r="DBZ272" s="30"/>
      <c r="DCA272" s="30"/>
      <c r="DCB272" s="30"/>
      <c r="DCC272" s="30"/>
      <c r="DCD272" s="30"/>
      <c r="DCE272" s="30"/>
      <c r="DCF272" s="30"/>
      <c r="DCG272" s="30"/>
      <c r="DCH272" s="30"/>
      <c r="DCI272" s="30"/>
      <c r="DCJ272" s="30"/>
      <c r="DCK272" s="30"/>
      <c r="DCL272" s="30"/>
      <c r="DCM272" s="30"/>
      <c r="DCN272" s="30"/>
      <c r="DCO272" s="30"/>
      <c r="DCP272" s="30"/>
      <c r="DCQ272" s="30"/>
      <c r="DCR272" s="30"/>
      <c r="DCS272" s="30"/>
      <c r="DCT272" s="30"/>
      <c r="DCU272" s="30"/>
      <c r="DCV272" s="30"/>
      <c r="DCW272" s="30"/>
      <c r="DCX272" s="30"/>
      <c r="DCY272" s="30"/>
      <c r="DCZ272" s="30"/>
      <c r="DDA272" s="30"/>
      <c r="DDB272" s="30"/>
      <c r="DDC272" s="30"/>
      <c r="DDD272" s="30"/>
      <c r="DDE272" s="30"/>
      <c r="DDF272" s="30"/>
      <c r="DDG272" s="30"/>
      <c r="DDH272" s="30"/>
      <c r="DDI272" s="30"/>
      <c r="DDJ272" s="30"/>
      <c r="DDK272" s="30"/>
      <c r="DDL272" s="30"/>
      <c r="DDM272" s="30"/>
      <c r="DDN272" s="30"/>
      <c r="DDO272" s="30"/>
      <c r="DDP272" s="30"/>
      <c r="DDQ272" s="30"/>
      <c r="DDR272" s="30"/>
      <c r="DDS272" s="30"/>
      <c r="DDT272" s="30"/>
      <c r="DDU272" s="30"/>
      <c r="DDV272" s="30"/>
      <c r="DDW272" s="30"/>
      <c r="DDX272" s="30"/>
      <c r="DDY272" s="30"/>
      <c r="DDZ272" s="30"/>
      <c r="DEA272" s="30"/>
      <c r="DEB272" s="30"/>
      <c r="DEC272" s="30"/>
      <c r="DED272" s="30"/>
      <c r="DEE272" s="30"/>
      <c r="DEF272" s="30"/>
      <c r="DEG272" s="30"/>
      <c r="DEH272" s="30"/>
      <c r="DEI272" s="30"/>
      <c r="DEJ272" s="30"/>
      <c r="DEK272" s="30"/>
      <c r="DEL272" s="30"/>
      <c r="DEM272" s="30"/>
      <c r="DEN272" s="30"/>
      <c r="DEO272" s="30"/>
      <c r="DEP272" s="30"/>
      <c r="DEQ272" s="30"/>
      <c r="DER272" s="30"/>
      <c r="DES272" s="30"/>
      <c r="DET272" s="30"/>
      <c r="DEU272" s="30"/>
      <c r="DEV272" s="30"/>
      <c r="DEW272" s="30"/>
      <c r="DEX272" s="30"/>
      <c r="DEY272" s="30"/>
      <c r="DEZ272" s="30"/>
      <c r="DFA272" s="30"/>
      <c r="DFB272" s="30"/>
      <c r="DFC272" s="30"/>
      <c r="DFD272" s="30"/>
      <c r="DFE272" s="30"/>
      <c r="DFF272" s="30"/>
      <c r="DFG272" s="30"/>
      <c r="DFH272" s="30"/>
      <c r="DFI272" s="30"/>
      <c r="DFJ272" s="30"/>
      <c r="DFK272" s="30"/>
      <c r="DFL272" s="30"/>
      <c r="DFM272" s="30"/>
      <c r="DFN272" s="30"/>
      <c r="DFO272" s="30"/>
      <c r="DFP272" s="30"/>
      <c r="DFQ272" s="30"/>
      <c r="DFR272" s="30"/>
      <c r="DFS272" s="30"/>
      <c r="DFT272" s="30"/>
      <c r="DFU272" s="30"/>
      <c r="DFV272" s="30"/>
      <c r="DFW272" s="30"/>
      <c r="DFX272" s="30"/>
      <c r="DFY272" s="30"/>
      <c r="DFZ272" s="30"/>
      <c r="DGA272" s="30"/>
      <c r="DGB272" s="30"/>
      <c r="DGC272" s="30"/>
      <c r="DGD272" s="30"/>
      <c r="DGE272" s="30"/>
      <c r="DGF272" s="30"/>
      <c r="DGG272" s="30"/>
      <c r="DGH272" s="30"/>
      <c r="DGI272" s="30"/>
      <c r="DGJ272" s="30"/>
      <c r="DGK272" s="30"/>
      <c r="DGL272" s="30"/>
      <c r="DGM272" s="30"/>
      <c r="DGN272" s="30"/>
      <c r="DGO272" s="30"/>
      <c r="DGP272" s="30"/>
      <c r="DGQ272" s="30"/>
      <c r="DGR272" s="30"/>
      <c r="DGS272" s="30"/>
      <c r="DGT272" s="30"/>
      <c r="DGU272" s="30"/>
      <c r="DGV272" s="30"/>
      <c r="DGW272" s="30"/>
      <c r="DGX272" s="30"/>
      <c r="DGY272" s="30"/>
      <c r="DGZ272" s="30"/>
      <c r="DHA272" s="30"/>
      <c r="DHB272" s="30"/>
      <c r="DHC272" s="30"/>
      <c r="DHD272" s="30"/>
      <c r="DHE272" s="30"/>
      <c r="DHF272" s="30"/>
      <c r="DHG272" s="30"/>
      <c r="DHH272" s="30"/>
      <c r="DHI272" s="30"/>
      <c r="DHJ272" s="30"/>
      <c r="DHK272" s="30"/>
      <c r="DHL272" s="30"/>
      <c r="DHM272" s="30"/>
      <c r="DHN272" s="30"/>
      <c r="DHO272" s="30"/>
      <c r="DHP272" s="30"/>
      <c r="DHQ272" s="30"/>
      <c r="DHR272" s="30"/>
      <c r="DHS272" s="30"/>
      <c r="DHT272" s="30"/>
      <c r="DHU272" s="30"/>
      <c r="DHV272" s="30"/>
      <c r="DHW272" s="30"/>
      <c r="DHX272" s="30"/>
      <c r="DHY272" s="30"/>
      <c r="DHZ272" s="30"/>
      <c r="DIA272" s="30"/>
      <c r="DIB272" s="30"/>
      <c r="DIC272" s="30"/>
      <c r="DID272" s="30"/>
      <c r="DIE272" s="30"/>
      <c r="DIF272" s="30"/>
      <c r="DIG272" s="30"/>
      <c r="DIH272" s="30"/>
      <c r="DII272" s="30"/>
      <c r="DIJ272" s="30"/>
      <c r="DIK272" s="30"/>
      <c r="DIL272" s="30"/>
      <c r="DIM272" s="30"/>
      <c r="DIN272" s="30"/>
      <c r="DIO272" s="30"/>
      <c r="DIP272" s="30"/>
      <c r="DIQ272" s="30"/>
      <c r="DIR272" s="30"/>
      <c r="DIS272" s="30"/>
      <c r="DIT272" s="30"/>
      <c r="DIU272" s="30"/>
      <c r="DIV272" s="30"/>
      <c r="DIW272" s="30"/>
      <c r="DIX272" s="30"/>
      <c r="DIY272" s="30"/>
      <c r="DIZ272" s="30"/>
      <c r="DJA272" s="30"/>
      <c r="DJB272" s="30"/>
      <c r="DJC272" s="30"/>
      <c r="DJD272" s="30"/>
      <c r="DJE272" s="30"/>
      <c r="DJF272" s="30"/>
      <c r="DJG272" s="30"/>
      <c r="DJH272" s="30"/>
      <c r="DJI272" s="30"/>
      <c r="DJJ272" s="30"/>
      <c r="DJK272" s="30"/>
      <c r="DJL272" s="30"/>
      <c r="DJM272" s="30"/>
      <c r="DJN272" s="30"/>
      <c r="DJO272" s="30"/>
      <c r="DJP272" s="30"/>
      <c r="DJQ272" s="30"/>
      <c r="DJR272" s="30"/>
      <c r="DJS272" s="30"/>
      <c r="DJT272" s="30"/>
      <c r="DJU272" s="30"/>
      <c r="DJV272" s="30"/>
      <c r="DJW272" s="30"/>
      <c r="DJX272" s="30"/>
      <c r="DJY272" s="30"/>
      <c r="DJZ272" s="30"/>
      <c r="DKA272" s="30"/>
      <c r="DKB272" s="30"/>
      <c r="DKC272" s="30"/>
      <c r="DKD272" s="30"/>
      <c r="DKE272" s="30"/>
      <c r="DKF272" s="30"/>
      <c r="DKG272" s="30"/>
      <c r="DKH272" s="30"/>
      <c r="DKI272" s="30"/>
      <c r="DKJ272" s="30"/>
      <c r="DKK272" s="30"/>
      <c r="DKL272" s="30"/>
      <c r="DKM272" s="30"/>
      <c r="DKN272" s="30"/>
      <c r="DKO272" s="30"/>
      <c r="DKP272" s="30"/>
      <c r="DKQ272" s="30"/>
      <c r="DKR272" s="30"/>
      <c r="DKS272" s="30"/>
      <c r="DKT272" s="30"/>
      <c r="DKU272" s="30"/>
      <c r="DKV272" s="30"/>
      <c r="DKW272" s="30"/>
      <c r="DKX272" s="30"/>
      <c r="DKY272" s="30"/>
      <c r="DKZ272" s="30"/>
      <c r="DLA272" s="30"/>
      <c r="DLB272" s="30"/>
      <c r="DLC272" s="30"/>
      <c r="DLD272" s="30"/>
      <c r="DLE272" s="30"/>
      <c r="DLF272" s="30"/>
      <c r="DLG272" s="30"/>
      <c r="DLH272" s="30"/>
      <c r="DLI272" s="30"/>
      <c r="DLJ272" s="30"/>
      <c r="DLK272" s="30"/>
      <c r="DLL272" s="30"/>
      <c r="DLM272" s="30"/>
      <c r="DLN272" s="30"/>
      <c r="DLO272" s="30"/>
      <c r="DLP272" s="30"/>
      <c r="DLQ272" s="30"/>
      <c r="DLR272" s="30"/>
      <c r="DLS272" s="30"/>
      <c r="DLT272" s="30"/>
      <c r="DLU272" s="30"/>
      <c r="DLV272" s="30"/>
      <c r="DLW272" s="30"/>
      <c r="DLX272" s="30"/>
      <c r="DLY272" s="30"/>
      <c r="DLZ272" s="30"/>
      <c r="DMA272" s="30"/>
      <c r="DMB272" s="30"/>
      <c r="DMC272" s="30"/>
      <c r="DMD272" s="30"/>
      <c r="DME272" s="30"/>
      <c r="DMF272" s="30"/>
      <c r="DMG272" s="30"/>
      <c r="DMH272" s="30"/>
      <c r="DMI272" s="30"/>
      <c r="DMJ272" s="30"/>
      <c r="DMK272" s="30"/>
      <c r="DML272" s="30"/>
      <c r="DMM272" s="30"/>
      <c r="DMN272" s="30"/>
      <c r="DMO272" s="30"/>
      <c r="DMP272" s="30"/>
      <c r="DMQ272" s="30"/>
      <c r="DMR272" s="30"/>
      <c r="DMS272" s="30"/>
      <c r="DMT272" s="30"/>
      <c r="DMU272" s="30"/>
      <c r="DMV272" s="30"/>
      <c r="DMW272" s="30"/>
      <c r="DMX272" s="30"/>
      <c r="DMY272" s="30"/>
      <c r="DMZ272" s="30"/>
      <c r="DNA272" s="30"/>
      <c r="DNB272" s="30"/>
      <c r="DNC272" s="30"/>
      <c r="DND272" s="30"/>
      <c r="DNE272" s="30"/>
      <c r="DNF272" s="30"/>
      <c r="DNG272" s="30"/>
      <c r="DNH272" s="30"/>
      <c r="DNI272" s="30"/>
      <c r="DNJ272" s="30"/>
      <c r="DNK272" s="30"/>
      <c r="DNL272" s="30"/>
      <c r="DNM272" s="30"/>
      <c r="DNN272" s="30"/>
      <c r="DNO272" s="30"/>
      <c r="DNP272" s="30"/>
      <c r="DNQ272" s="30"/>
      <c r="DNR272" s="30"/>
      <c r="DNS272" s="30"/>
      <c r="DNT272" s="30"/>
      <c r="DNU272" s="30"/>
      <c r="DNV272" s="30"/>
      <c r="DNW272" s="30"/>
      <c r="DNX272" s="30"/>
      <c r="DNY272" s="30"/>
      <c r="DNZ272" s="30"/>
      <c r="DOA272" s="30"/>
      <c r="DOB272" s="30"/>
      <c r="DOC272" s="30"/>
      <c r="DOD272" s="30"/>
      <c r="DOE272" s="30"/>
      <c r="DOF272" s="30"/>
      <c r="DOG272" s="30"/>
      <c r="DOH272" s="30"/>
      <c r="DOI272" s="30"/>
      <c r="DOJ272" s="30"/>
      <c r="DOK272" s="30"/>
      <c r="DOL272" s="30"/>
      <c r="DOM272" s="30"/>
      <c r="DON272" s="30"/>
      <c r="DOO272" s="30"/>
      <c r="DOP272" s="30"/>
      <c r="DOQ272" s="30"/>
      <c r="DOR272" s="30"/>
      <c r="DOS272" s="30"/>
      <c r="DOT272" s="30"/>
      <c r="DOU272" s="30"/>
      <c r="DOV272" s="30"/>
      <c r="DOW272" s="30"/>
      <c r="DOX272" s="30"/>
      <c r="DOY272" s="30"/>
      <c r="DOZ272" s="30"/>
      <c r="DPA272" s="30"/>
      <c r="DPB272" s="30"/>
      <c r="DPC272" s="30"/>
      <c r="DPD272" s="30"/>
      <c r="DPE272" s="30"/>
      <c r="DPF272" s="30"/>
      <c r="DPG272" s="30"/>
      <c r="DPH272" s="30"/>
      <c r="DPI272" s="30"/>
      <c r="DPJ272" s="30"/>
      <c r="DPK272" s="30"/>
      <c r="DPL272" s="30"/>
      <c r="DPM272" s="30"/>
      <c r="DPN272" s="30"/>
      <c r="DPO272" s="30"/>
      <c r="DPP272" s="30"/>
      <c r="DPQ272" s="30"/>
      <c r="DPR272" s="30"/>
      <c r="DPS272" s="30"/>
      <c r="DPT272" s="30"/>
      <c r="DPU272" s="30"/>
      <c r="DPV272" s="30"/>
      <c r="DPW272" s="30"/>
      <c r="DPX272" s="30"/>
      <c r="DPY272" s="30"/>
      <c r="DPZ272" s="30"/>
      <c r="DQA272" s="30"/>
      <c r="DQB272" s="30"/>
      <c r="DQC272" s="30"/>
      <c r="DQD272" s="30"/>
      <c r="DQE272" s="30"/>
      <c r="DQF272" s="30"/>
      <c r="DQG272" s="30"/>
      <c r="DQH272" s="30"/>
      <c r="DQI272" s="30"/>
      <c r="DQJ272" s="30"/>
      <c r="DQK272" s="30"/>
      <c r="DQL272" s="30"/>
      <c r="DQM272" s="30"/>
      <c r="DQN272" s="30"/>
      <c r="DQO272" s="30"/>
      <c r="DQP272" s="30"/>
      <c r="DQQ272" s="30"/>
      <c r="DQR272" s="30"/>
      <c r="DQS272" s="30"/>
      <c r="DQT272" s="30"/>
      <c r="DQU272" s="30"/>
      <c r="DQV272" s="30"/>
      <c r="DQW272" s="30"/>
      <c r="DQX272" s="30"/>
      <c r="DQY272" s="30"/>
      <c r="DQZ272" s="30"/>
      <c r="DRA272" s="30"/>
      <c r="DRB272" s="30"/>
      <c r="DRC272" s="30"/>
      <c r="DRD272" s="30"/>
      <c r="DRE272" s="30"/>
      <c r="DRF272" s="30"/>
      <c r="DRG272" s="30"/>
      <c r="DRH272" s="30"/>
      <c r="DRI272" s="30"/>
      <c r="DRJ272" s="30"/>
      <c r="DRK272" s="30"/>
      <c r="DRL272" s="30"/>
      <c r="DRM272" s="30"/>
      <c r="DRN272" s="30"/>
      <c r="DRO272" s="30"/>
      <c r="DRP272" s="30"/>
      <c r="DRQ272" s="30"/>
      <c r="DRR272" s="30"/>
      <c r="DRS272" s="30"/>
      <c r="DRT272" s="30"/>
      <c r="DRU272" s="30"/>
      <c r="DRV272" s="30"/>
      <c r="DRW272" s="30"/>
      <c r="DRX272" s="30"/>
      <c r="DRY272" s="30"/>
      <c r="DRZ272" s="30"/>
      <c r="DSA272" s="30"/>
      <c r="DSB272" s="30"/>
      <c r="DSC272" s="30"/>
      <c r="DSD272" s="30"/>
      <c r="DSE272" s="30"/>
      <c r="DSF272" s="30"/>
      <c r="DSG272" s="30"/>
      <c r="DSH272" s="30"/>
      <c r="DSI272" s="30"/>
      <c r="DSJ272" s="30"/>
      <c r="DSK272" s="30"/>
      <c r="DSL272" s="30"/>
      <c r="DSM272" s="30"/>
      <c r="DSN272" s="30"/>
      <c r="DSO272" s="30"/>
      <c r="DSP272" s="30"/>
      <c r="DSQ272" s="30"/>
      <c r="DSR272" s="30"/>
      <c r="DSS272" s="30"/>
      <c r="DST272" s="30"/>
      <c r="DSU272" s="30"/>
      <c r="DSV272" s="30"/>
      <c r="DSW272" s="30"/>
      <c r="DSX272" s="30"/>
      <c r="DSY272" s="30"/>
      <c r="DSZ272" s="30"/>
      <c r="DTA272" s="30"/>
      <c r="DTB272" s="30"/>
      <c r="DTC272" s="30"/>
      <c r="DTD272" s="30"/>
      <c r="DTE272" s="30"/>
      <c r="DTF272" s="30"/>
      <c r="DTG272" s="30"/>
      <c r="DTH272" s="30"/>
      <c r="DTI272" s="30"/>
      <c r="DTJ272" s="30"/>
      <c r="DTK272" s="30"/>
      <c r="DTL272" s="30"/>
      <c r="DTM272" s="30"/>
      <c r="DTN272" s="30"/>
      <c r="DTO272" s="30"/>
      <c r="DTP272" s="30"/>
      <c r="DTQ272" s="30"/>
      <c r="DTR272" s="30"/>
      <c r="DTS272" s="30"/>
      <c r="DTT272" s="30"/>
      <c r="DTU272" s="30"/>
      <c r="DTV272" s="30"/>
      <c r="DTW272" s="30"/>
      <c r="DTX272" s="30"/>
      <c r="DTY272" s="30"/>
      <c r="DTZ272" s="30"/>
      <c r="DUA272" s="30"/>
      <c r="DUB272" s="30"/>
      <c r="DUC272" s="30"/>
      <c r="DUD272" s="30"/>
      <c r="DUE272" s="30"/>
      <c r="DUF272" s="30"/>
      <c r="DUG272" s="30"/>
      <c r="DUH272" s="30"/>
      <c r="DUI272" s="30"/>
      <c r="DUJ272" s="30"/>
      <c r="DUK272" s="30"/>
      <c r="DUL272" s="30"/>
      <c r="DUM272" s="30"/>
      <c r="DUN272" s="30"/>
      <c r="DUO272" s="30"/>
      <c r="DUP272" s="30"/>
      <c r="DUQ272" s="30"/>
      <c r="DUR272" s="30"/>
      <c r="DUS272" s="30"/>
      <c r="DUT272" s="30"/>
      <c r="DUU272" s="30"/>
      <c r="DUV272" s="30"/>
      <c r="DUW272" s="30"/>
      <c r="DUX272" s="30"/>
      <c r="DUY272" s="30"/>
      <c r="DUZ272" s="30"/>
      <c r="DVA272" s="30"/>
      <c r="DVB272" s="30"/>
      <c r="DVC272" s="30"/>
      <c r="DVD272" s="30"/>
      <c r="DVE272" s="30"/>
      <c r="DVF272" s="30"/>
      <c r="DVG272" s="30"/>
      <c r="DVH272" s="30"/>
      <c r="DVI272" s="30"/>
      <c r="DVJ272" s="30"/>
      <c r="DVK272" s="30"/>
      <c r="DVL272" s="30"/>
      <c r="DVM272" s="30"/>
      <c r="DVN272" s="30"/>
      <c r="DVO272" s="30"/>
      <c r="DVP272" s="30"/>
      <c r="DVQ272" s="30"/>
      <c r="DVR272" s="30"/>
      <c r="DVS272" s="30"/>
      <c r="DVT272" s="30"/>
      <c r="DVU272" s="30"/>
      <c r="DVV272" s="30"/>
      <c r="DVW272" s="30"/>
      <c r="DVX272" s="30"/>
      <c r="DVY272" s="30"/>
      <c r="DVZ272" s="30"/>
      <c r="DWA272" s="30"/>
      <c r="DWB272" s="30"/>
      <c r="DWC272" s="30"/>
      <c r="DWD272" s="30"/>
      <c r="DWE272" s="30"/>
      <c r="DWF272" s="30"/>
      <c r="DWG272" s="30"/>
      <c r="DWH272" s="30"/>
      <c r="DWI272" s="30"/>
      <c r="DWJ272" s="30"/>
      <c r="DWK272" s="30"/>
      <c r="DWL272" s="30"/>
      <c r="DWM272" s="30"/>
      <c r="DWN272" s="30"/>
      <c r="DWO272" s="30"/>
      <c r="DWP272" s="30"/>
      <c r="DWQ272" s="30"/>
      <c r="DWR272" s="30"/>
      <c r="DWS272" s="30"/>
      <c r="DWT272" s="30"/>
      <c r="DWU272" s="30"/>
      <c r="DWV272" s="30"/>
      <c r="DWW272" s="30"/>
      <c r="DWX272" s="30"/>
      <c r="DWY272" s="30"/>
      <c r="DWZ272" s="30"/>
      <c r="DXA272" s="30"/>
      <c r="DXB272" s="30"/>
      <c r="DXC272" s="30"/>
      <c r="DXD272" s="30"/>
      <c r="DXE272" s="30"/>
      <c r="DXF272" s="30"/>
      <c r="DXG272" s="30"/>
      <c r="DXH272" s="30"/>
      <c r="DXI272" s="30"/>
      <c r="DXJ272" s="30"/>
      <c r="DXK272" s="30"/>
      <c r="DXL272" s="30"/>
      <c r="DXM272" s="30"/>
      <c r="DXN272" s="30"/>
      <c r="DXO272" s="30"/>
      <c r="DXP272" s="30"/>
      <c r="DXQ272" s="30"/>
      <c r="DXR272" s="30"/>
      <c r="DXS272" s="30"/>
      <c r="DXT272" s="30"/>
      <c r="DXU272" s="30"/>
      <c r="DXV272" s="30"/>
      <c r="DXW272" s="30"/>
      <c r="DXX272" s="30"/>
      <c r="DXY272" s="30"/>
      <c r="DXZ272" s="30"/>
      <c r="DYA272" s="30"/>
      <c r="DYB272" s="30"/>
      <c r="DYC272" s="30"/>
      <c r="DYD272" s="30"/>
      <c r="DYE272" s="30"/>
      <c r="DYF272" s="30"/>
      <c r="DYG272" s="30"/>
      <c r="DYH272" s="30"/>
      <c r="DYI272" s="30"/>
      <c r="DYJ272" s="30"/>
      <c r="DYK272" s="30"/>
      <c r="DYL272" s="30"/>
      <c r="DYM272" s="30"/>
      <c r="DYN272" s="30"/>
      <c r="DYO272" s="30"/>
      <c r="DYP272" s="30"/>
      <c r="DYQ272" s="30"/>
      <c r="DYR272" s="30"/>
      <c r="DYS272" s="30"/>
      <c r="DYT272" s="30"/>
      <c r="DYU272" s="30"/>
      <c r="DYV272" s="30"/>
      <c r="DYW272" s="30"/>
      <c r="DYX272" s="30"/>
      <c r="DYY272" s="30"/>
      <c r="DYZ272" s="30"/>
      <c r="DZA272" s="30"/>
      <c r="DZB272" s="30"/>
      <c r="DZC272" s="30"/>
      <c r="DZD272" s="30"/>
      <c r="DZE272" s="30"/>
      <c r="DZF272" s="30"/>
      <c r="DZG272" s="30"/>
      <c r="DZH272" s="30"/>
      <c r="DZI272" s="30"/>
      <c r="DZJ272" s="30"/>
      <c r="DZK272" s="30"/>
      <c r="DZL272" s="30"/>
      <c r="DZM272" s="30"/>
      <c r="DZN272" s="30"/>
      <c r="DZO272" s="30"/>
      <c r="DZP272" s="30"/>
      <c r="DZQ272" s="30"/>
      <c r="DZR272" s="30"/>
      <c r="DZS272" s="30"/>
      <c r="DZT272" s="30"/>
      <c r="DZU272" s="30"/>
      <c r="DZV272" s="30"/>
      <c r="DZW272" s="30"/>
      <c r="DZX272" s="30"/>
      <c r="DZY272" s="30"/>
      <c r="DZZ272" s="30"/>
      <c r="EAA272" s="30"/>
      <c r="EAB272" s="30"/>
      <c r="EAC272" s="30"/>
      <c r="EAD272" s="30"/>
      <c r="EAE272" s="30"/>
      <c r="EAF272" s="30"/>
      <c r="EAG272" s="30"/>
      <c r="EAH272" s="30"/>
      <c r="EAI272" s="30"/>
      <c r="EAJ272" s="30"/>
      <c r="EAK272" s="30"/>
      <c r="EAL272" s="30"/>
      <c r="EAM272" s="30"/>
      <c r="EAN272" s="30"/>
      <c r="EAO272" s="30"/>
      <c r="EAP272" s="30"/>
      <c r="EAQ272" s="30"/>
      <c r="EAR272" s="30"/>
      <c r="EAS272" s="30"/>
      <c r="EAT272" s="30"/>
      <c r="EAU272" s="30"/>
      <c r="EAV272" s="30"/>
      <c r="EAW272" s="30"/>
      <c r="EAX272" s="30"/>
      <c r="EAY272" s="30"/>
      <c r="EAZ272" s="30"/>
      <c r="EBA272" s="30"/>
      <c r="EBB272" s="30"/>
      <c r="EBC272" s="30"/>
      <c r="EBD272" s="30"/>
      <c r="EBE272" s="30"/>
      <c r="EBF272" s="30"/>
      <c r="EBG272" s="30"/>
      <c r="EBH272" s="30"/>
      <c r="EBI272" s="30"/>
      <c r="EBJ272" s="30"/>
      <c r="EBK272" s="30"/>
      <c r="EBL272" s="30"/>
      <c r="EBM272" s="30"/>
      <c r="EBN272" s="30"/>
      <c r="EBO272" s="30"/>
      <c r="EBP272" s="30"/>
      <c r="EBQ272" s="30"/>
      <c r="EBR272" s="30"/>
      <c r="EBS272" s="30"/>
      <c r="EBT272" s="30"/>
      <c r="EBU272" s="30"/>
      <c r="EBV272" s="30"/>
      <c r="EBW272" s="30"/>
      <c r="EBX272" s="30"/>
      <c r="EBY272" s="30"/>
      <c r="EBZ272" s="30"/>
      <c r="ECA272" s="30"/>
      <c r="ECB272" s="30"/>
      <c r="ECC272" s="30"/>
      <c r="ECD272" s="30"/>
      <c r="ECE272" s="30"/>
      <c r="ECF272" s="30"/>
      <c r="ECG272" s="30"/>
      <c r="ECH272" s="30"/>
      <c r="ECI272" s="30"/>
      <c r="ECJ272" s="30"/>
      <c r="ECK272" s="30"/>
      <c r="ECL272" s="30"/>
      <c r="ECM272" s="30"/>
      <c r="ECN272" s="30"/>
      <c r="ECO272" s="30"/>
      <c r="ECP272" s="30"/>
      <c r="ECQ272" s="30"/>
      <c r="ECR272" s="30"/>
      <c r="ECS272" s="30"/>
      <c r="ECT272" s="30"/>
      <c r="ECU272" s="30"/>
      <c r="ECV272" s="30"/>
      <c r="ECW272" s="30"/>
      <c r="ECX272" s="30"/>
      <c r="ECY272" s="30"/>
      <c r="ECZ272" s="30"/>
      <c r="EDA272" s="30"/>
      <c r="EDB272" s="30"/>
      <c r="EDC272" s="30"/>
      <c r="EDD272" s="30"/>
      <c r="EDE272" s="30"/>
      <c r="EDF272" s="30"/>
      <c r="EDG272" s="30"/>
      <c r="EDH272" s="30"/>
      <c r="EDI272" s="30"/>
      <c r="EDJ272" s="30"/>
      <c r="EDK272" s="30"/>
      <c r="EDL272" s="30"/>
      <c r="EDM272" s="30"/>
      <c r="EDN272" s="30"/>
      <c r="EDO272" s="30"/>
      <c r="EDP272" s="30"/>
      <c r="EDQ272" s="30"/>
      <c r="EDR272" s="30"/>
      <c r="EDS272" s="30"/>
      <c r="EDT272" s="30"/>
      <c r="EDU272" s="30"/>
      <c r="EDV272" s="30"/>
      <c r="EDW272" s="30"/>
      <c r="EDX272" s="30"/>
      <c r="EDY272" s="30"/>
      <c r="EDZ272" s="30"/>
      <c r="EEA272" s="30"/>
      <c r="EEB272" s="30"/>
      <c r="EEC272" s="30"/>
      <c r="EED272" s="30"/>
      <c r="EEE272" s="30"/>
      <c r="EEF272" s="30"/>
      <c r="EEG272" s="30"/>
      <c r="EEH272" s="30"/>
      <c r="EEI272" s="30"/>
      <c r="EEJ272" s="30"/>
      <c r="EEK272" s="30"/>
      <c r="EEL272" s="30"/>
      <c r="EEM272" s="30"/>
      <c r="EEN272" s="30"/>
      <c r="EEO272" s="30"/>
      <c r="EEP272" s="30"/>
      <c r="EEQ272" s="30"/>
      <c r="EER272" s="30"/>
      <c r="EES272" s="30"/>
      <c r="EET272" s="30"/>
      <c r="EEU272" s="30"/>
      <c r="EEV272" s="30"/>
      <c r="EEW272" s="30"/>
      <c r="EEX272" s="30"/>
      <c r="EEY272" s="30"/>
      <c r="EEZ272" s="30"/>
      <c r="EFA272" s="30"/>
      <c r="EFB272" s="30"/>
      <c r="EFC272" s="30"/>
      <c r="EFD272" s="30"/>
      <c r="EFE272" s="30"/>
      <c r="EFF272" s="30"/>
      <c r="EFG272" s="30"/>
      <c r="EFH272" s="30"/>
      <c r="EFI272" s="30"/>
      <c r="EFJ272" s="30"/>
      <c r="EFK272" s="30"/>
      <c r="EFL272" s="30"/>
      <c r="EFM272" s="30"/>
      <c r="EFN272" s="30"/>
      <c r="EFO272" s="30"/>
      <c r="EFP272" s="30"/>
      <c r="EFQ272" s="30"/>
      <c r="EFR272" s="30"/>
      <c r="EFS272" s="30"/>
      <c r="EFT272" s="30"/>
      <c r="EFU272" s="30"/>
      <c r="EFV272" s="30"/>
      <c r="EFW272" s="30"/>
      <c r="EFX272" s="30"/>
      <c r="EFY272" s="30"/>
      <c r="EFZ272" s="30"/>
      <c r="EGA272" s="30"/>
      <c r="EGB272" s="30"/>
      <c r="EGC272" s="30"/>
      <c r="EGD272" s="30"/>
      <c r="EGE272" s="30"/>
      <c r="EGF272" s="30"/>
      <c r="EGG272" s="30"/>
      <c r="EGH272" s="30"/>
      <c r="EGI272" s="30"/>
      <c r="EGJ272" s="30"/>
      <c r="EGK272" s="30"/>
      <c r="EGL272" s="30"/>
      <c r="EGM272" s="30"/>
      <c r="EGN272" s="30"/>
      <c r="EGO272" s="30"/>
      <c r="EGP272" s="30"/>
      <c r="EGQ272" s="30"/>
      <c r="EGR272" s="30"/>
      <c r="EGS272" s="30"/>
      <c r="EGT272" s="30"/>
      <c r="EGU272" s="30"/>
      <c r="EGV272" s="30"/>
      <c r="EGW272" s="30"/>
      <c r="EGX272" s="30"/>
      <c r="EGY272" s="30"/>
      <c r="EGZ272" s="30"/>
      <c r="EHA272" s="30"/>
      <c r="EHB272" s="30"/>
      <c r="EHC272" s="30"/>
      <c r="EHD272" s="30"/>
      <c r="EHE272" s="30"/>
      <c r="EHF272" s="30"/>
      <c r="EHG272" s="30"/>
      <c r="EHH272" s="30"/>
      <c r="EHI272" s="30"/>
      <c r="EHJ272" s="30"/>
      <c r="EHK272" s="30"/>
      <c r="EHL272" s="30"/>
      <c r="EHM272" s="30"/>
      <c r="EHN272" s="30"/>
      <c r="EHO272" s="30"/>
      <c r="EHP272" s="30"/>
      <c r="EHQ272" s="30"/>
      <c r="EHR272" s="30"/>
      <c r="EHS272" s="30"/>
      <c r="EHT272" s="30"/>
      <c r="EHU272" s="30"/>
      <c r="EHV272" s="30"/>
      <c r="EHW272" s="30"/>
      <c r="EHX272" s="30"/>
      <c r="EHY272" s="30"/>
      <c r="EHZ272" s="30"/>
      <c r="EIA272" s="30"/>
      <c r="EIB272" s="30"/>
      <c r="EIC272" s="30"/>
      <c r="EID272" s="30"/>
      <c r="EIE272" s="30"/>
      <c r="EIF272" s="30"/>
      <c r="EIG272" s="30"/>
      <c r="EIH272" s="30"/>
      <c r="EII272" s="30"/>
      <c r="EIJ272" s="30"/>
      <c r="EIK272" s="30"/>
      <c r="EIL272" s="30"/>
      <c r="EIM272" s="30"/>
      <c r="EIN272" s="30"/>
      <c r="EIO272" s="30"/>
      <c r="EIP272" s="30"/>
      <c r="EIQ272" s="30"/>
      <c r="EIR272" s="30"/>
      <c r="EIS272" s="30"/>
      <c r="EIT272" s="30"/>
      <c r="EIU272" s="30"/>
      <c r="EIV272" s="30"/>
      <c r="EIW272" s="30"/>
      <c r="EIX272" s="30"/>
      <c r="EIY272" s="30"/>
      <c r="EIZ272" s="30"/>
      <c r="EJA272" s="30"/>
      <c r="EJB272" s="30"/>
      <c r="EJC272" s="30"/>
      <c r="EJD272" s="30"/>
      <c r="EJE272" s="30"/>
      <c r="EJF272" s="30"/>
      <c r="EJG272" s="30"/>
      <c r="EJH272" s="30"/>
      <c r="EJI272" s="30"/>
      <c r="EJJ272" s="30"/>
      <c r="EJK272" s="30"/>
      <c r="EJL272" s="30"/>
      <c r="EJM272" s="30"/>
      <c r="EJN272" s="30"/>
      <c r="EJO272" s="30"/>
      <c r="EJP272" s="30"/>
      <c r="EJQ272" s="30"/>
      <c r="EJR272" s="30"/>
      <c r="EJS272" s="30"/>
      <c r="EJT272" s="30"/>
      <c r="EJU272" s="30"/>
      <c r="EJV272" s="30"/>
      <c r="EJW272" s="30"/>
      <c r="EJX272" s="30"/>
      <c r="EJY272" s="30"/>
      <c r="EJZ272" s="30"/>
      <c r="EKA272" s="30"/>
      <c r="EKB272" s="30"/>
      <c r="EKC272" s="30"/>
      <c r="EKD272" s="30"/>
      <c r="EKE272" s="30"/>
      <c r="EKF272" s="30"/>
      <c r="EKG272" s="30"/>
      <c r="EKH272" s="30"/>
      <c r="EKI272" s="30"/>
      <c r="EKJ272" s="30"/>
      <c r="EKK272" s="30"/>
      <c r="EKL272" s="30"/>
      <c r="EKM272" s="30"/>
      <c r="EKN272" s="30"/>
      <c r="EKO272" s="30"/>
      <c r="EKP272" s="30"/>
      <c r="EKQ272" s="30"/>
      <c r="EKR272" s="30"/>
      <c r="EKS272" s="30"/>
      <c r="EKT272" s="30"/>
      <c r="EKU272" s="30"/>
      <c r="EKV272" s="30"/>
      <c r="EKW272" s="30"/>
      <c r="EKX272" s="30"/>
      <c r="EKY272" s="30"/>
      <c r="EKZ272" s="30"/>
      <c r="ELA272" s="30"/>
      <c r="ELB272" s="30"/>
      <c r="ELC272" s="30"/>
      <c r="ELD272" s="30"/>
      <c r="ELE272" s="30"/>
      <c r="ELF272" s="30"/>
      <c r="ELG272" s="30"/>
      <c r="ELH272" s="30"/>
      <c r="ELI272" s="30"/>
      <c r="ELJ272" s="30"/>
      <c r="ELK272" s="30"/>
      <c r="ELL272" s="30"/>
      <c r="ELM272" s="30"/>
      <c r="ELN272" s="30"/>
      <c r="ELO272" s="30"/>
      <c r="ELP272" s="30"/>
      <c r="ELQ272" s="30"/>
      <c r="ELR272" s="30"/>
      <c r="ELS272" s="30"/>
      <c r="ELT272" s="30"/>
      <c r="ELU272" s="30"/>
      <c r="ELV272" s="30"/>
      <c r="ELW272" s="30"/>
      <c r="ELX272" s="30"/>
      <c r="ELY272" s="30"/>
      <c r="ELZ272" s="30"/>
      <c r="EMA272" s="30"/>
      <c r="EMB272" s="30"/>
      <c r="EMC272" s="30"/>
      <c r="EMD272" s="30"/>
      <c r="EME272" s="30"/>
      <c r="EMF272" s="30"/>
      <c r="EMG272" s="30"/>
      <c r="EMH272" s="30"/>
      <c r="EMI272" s="30"/>
      <c r="EMJ272" s="30"/>
      <c r="EMK272" s="30"/>
      <c r="EML272" s="30"/>
      <c r="EMM272" s="30"/>
      <c r="EMN272" s="30"/>
      <c r="EMO272" s="30"/>
      <c r="EMP272" s="30"/>
      <c r="EMQ272" s="30"/>
      <c r="EMR272" s="30"/>
      <c r="EMS272" s="30"/>
      <c r="EMT272" s="30"/>
      <c r="EMU272" s="30"/>
      <c r="EMV272" s="30"/>
      <c r="EMW272" s="30"/>
      <c r="EMX272" s="30"/>
      <c r="EMY272" s="30"/>
      <c r="EMZ272" s="30"/>
      <c r="ENA272" s="30"/>
      <c r="ENB272" s="30"/>
      <c r="ENC272" s="30"/>
      <c r="END272" s="30"/>
      <c r="ENE272" s="30"/>
      <c r="ENF272" s="30"/>
      <c r="ENG272" s="30"/>
      <c r="ENH272" s="30"/>
      <c r="ENI272" s="30"/>
      <c r="ENJ272" s="30"/>
      <c r="ENK272" s="30"/>
      <c r="ENL272" s="30"/>
      <c r="ENM272" s="30"/>
      <c r="ENN272" s="30"/>
      <c r="ENO272" s="30"/>
      <c r="ENP272" s="30"/>
      <c r="ENQ272" s="30"/>
      <c r="ENR272" s="30"/>
      <c r="ENS272" s="30"/>
      <c r="ENT272" s="30"/>
      <c r="ENU272" s="30"/>
      <c r="ENV272" s="30"/>
      <c r="ENW272" s="30"/>
      <c r="ENX272" s="30"/>
      <c r="ENY272" s="30"/>
      <c r="ENZ272" s="30"/>
      <c r="EOA272" s="30"/>
      <c r="EOB272" s="30"/>
      <c r="EOC272" s="30"/>
      <c r="EOD272" s="30"/>
      <c r="EOE272" s="30"/>
      <c r="EOF272" s="30"/>
      <c r="EOG272" s="30"/>
      <c r="EOH272" s="30"/>
      <c r="EOI272" s="30"/>
      <c r="EOJ272" s="30"/>
      <c r="EOK272" s="30"/>
      <c r="EOL272" s="30"/>
      <c r="EOM272" s="30"/>
      <c r="EON272" s="30"/>
      <c r="EOO272" s="30"/>
      <c r="EOP272" s="30"/>
      <c r="EOQ272" s="30"/>
      <c r="EOR272" s="30"/>
      <c r="EOS272" s="30"/>
      <c r="EOT272" s="30"/>
      <c r="EOU272" s="30"/>
      <c r="EOV272" s="30"/>
      <c r="EOW272" s="30"/>
      <c r="EOX272" s="30"/>
      <c r="EOY272" s="30"/>
      <c r="EOZ272" s="30"/>
      <c r="EPA272" s="30"/>
      <c r="EPB272" s="30"/>
      <c r="EPC272" s="30"/>
      <c r="EPD272" s="30"/>
      <c r="EPE272" s="30"/>
      <c r="EPF272" s="30"/>
      <c r="EPG272" s="30"/>
      <c r="EPH272" s="30"/>
      <c r="EPI272" s="30"/>
      <c r="EPJ272" s="30"/>
      <c r="EPK272" s="30"/>
      <c r="EPL272" s="30"/>
      <c r="EPM272" s="30"/>
      <c r="EPN272" s="30"/>
      <c r="EPO272" s="30"/>
      <c r="EPP272" s="30"/>
      <c r="EPQ272" s="30"/>
      <c r="EPR272" s="30"/>
      <c r="EPS272" s="30"/>
      <c r="EPT272" s="30"/>
      <c r="EPU272" s="30"/>
      <c r="EPV272" s="30"/>
      <c r="EPW272" s="30"/>
      <c r="EPX272" s="30"/>
      <c r="EPY272" s="30"/>
      <c r="EPZ272" s="30"/>
      <c r="EQA272" s="30"/>
      <c r="EQB272" s="30"/>
      <c r="EQC272" s="30"/>
      <c r="EQD272" s="30"/>
      <c r="EQE272" s="30"/>
      <c r="EQF272" s="30"/>
      <c r="EQG272" s="30"/>
      <c r="EQH272" s="30"/>
      <c r="EQI272" s="30"/>
      <c r="EQJ272" s="30"/>
      <c r="EQK272" s="30"/>
      <c r="EQL272" s="30"/>
      <c r="EQM272" s="30"/>
      <c r="EQN272" s="30"/>
      <c r="EQO272" s="30"/>
      <c r="EQP272" s="30"/>
      <c r="EQQ272" s="30"/>
      <c r="EQR272" s="30"/>
      <c r="EQS272" s="30"/>
      <c r="EQT272" s="30"/>
      <c r="EQU272" s="30"/>
      <c r="EQV272" s="30"/>
      <c r="EQW272" s="30"/>
      <c r="EQX272" s="30"/>
      <c r="EQY272" s="30"/>
      <c r="EQZ272" s="30"/>
      <c r="ERA272" s="30"/>
      <c r="ERB272" s="30"/>
      <c r="ERC272" s="30"/>
      <c r="ERD272" s="30"/>
      <c r="ERE272" s="30"/>
      <c r="ERF272" s="30"/>
      <c r="ERG272" s="30"/>
      <c r="ERH272" s="30"/>
      <c r="ERI272" s="30"/>
      <c r="ERJ272" s="30"/>
      <c r="ERK272" s="30"/>
      <c r="ERL272" s="30"/>
      <c r="ERM272" s="30"/>
      <c r="ERN272" s="30"/>
      <c r="ERO272" s="30"/>
      <c r="ERP272" s="30"/>
      <c r="ERQ272" s="30"/>
      <c r="ERR272" s="30"/>
      <c r="ERS272" s="30"/>
      <c r="ERT272" s="30"/>
      <c r="ERU272" s="30"/>
      <c r="ERV272" s="30"/>
      <c r="ERW272" s="30"/>
      <c r="ERX272" s="30"/>
      <c r="ERY272" s="30"/>
      <c r="ERZ272" s="30"/>
      <c r="ESA272" s="30"/>
      <c r="ESB272" s="30"/>
      <c r="ESC272" s="30"/>
      <c r="ESD272" s="30"/>
      <c r="ESE272" s="30"/>
      <c r="ESF272" s="30"/>
      <c r="ESG272" s="30"/>
      <c r="ESH272" s="30"/>
      <c r="ESI272" s="30"/>
      <c r="ESJ272" s="30"/>
      <c r="ESK272" s="30"/>
      <c r="ESL272" s="30"/>
      <c r="ESM272" s="30"/>
      <c r="ESN272" s="30"/>
      <c r="ESO272" s="30"/>
      <c r="ESP272" s="30"/>
      <c r="ESQ272" s="30"/>
      <c r="ESR272" s="30"/>
      <c r="ESS272" s="30"/>
      <c r="EST272" s="30"/>
      <c r="ESU272" s="30"/>
      <c r="ESV272" s="30"/>
      <c r="ESW272" s="30"/>
      <c r="ESX272" s="30"/>
      <c r="ESY272" s="30"/>
      <c r="ESZ272" s="30"/>
      <c r="ETA272" s="30"/>
      <c r="ETB272" s="30"/>
      <c r="ETC272" s="30"/>
      <c r="ETD272" s="30"/>
      <c r="ETE272" s="30"/>
      <c r="ETF272" s="30"/>
      <c r="ETG272" s="30"/>
      <c r="ETH272" s="30"/>
      <c r="ETI272" s="30"/>
      <c r="ETJ272" s="30"/>
      <c r="ETK272" s="30"/>
      <c r="ETL272" s="30"/>
      <c r="ETM272" s="30"/>
      <c r="ETN272" s="30"/>
      <c r="ETO272" s="30"/>
      <c r="ETP272" s="30"/>
      <c r="ETQ272" s="30"/>
      <c r="ETR272" s="30"/>
      <c r="ETS272" s="30"/>
      <c r="ETT272" s="30"/>
      <c r="ETU272" s="30"/>
      <c r="ETV272" s="30"/>
      <c r="ETW272" s="30"/>
      <c r="ETX272" s="30"/>
      <c r="ETY272" s="30"/>
      <c r="ETZ272" s="30"/>
      <c r="EUA272" s="30"/>
      <c r="EUB272" s="30"/>
      <c r="EUC272" s="30"/>
      <c r="EUD272" s="30"/>
      <c r="EUE272" s="30"/>
      <c r="EUF272" s="30"/>
      <c r="EUG272" s="30"/>
      <c r="EUH272" s="30"/>
      <c r="EUI272" s="30"/>
      <c r="EUJ272" s="30"/>
      <c r="EUK272" s="30"/>
      <c r="EUL272" s="30"/>
      <c r="EUM272" s="30"/>
      <c r="EUN272" s="30"/>
      <c r="EUO272" s="30"/>
      <c r="EUP272" s="30"/>
      <c r="EUQ272" s="30"/>
      <c r="EUR272" s="30"/>
      <c r="EUS272" s="30"/>
      <c r="EUT272" s="30"/>
      <c r="EUU272" s="30"/>
      <c r="EUV272" s="30"/>
      <c r="EUW272" s="30"/>
      <c r="EUX272" s="30"/>
      <c r="EUY272" s="30"/>
      <c r="EUZ272" s="30"/>
      <c r="EVA272" s="30"/>
      <c r="EVB272" s="30"/>
      <c r="EVC272" s="30"/>
      <c r="EVD272" s="30"/>
      <c r="EVE272" s="30"/>
      <c r="EVF272" s="30"/>
      <c r="EVG272" s="30"/>
      <c r="EVH272" s="30"/>
      <c r="EVI272" s="30"/>
      <c r="EVJ272" s="30"/>
      <c r="EVK272" s="30"/>
      <c r="EVL272" s="30"/>
      <c r="EVM272" s="30"/>
      <c r="EVN272" s="30"/>
      <c r="EVO272" s="30"/>
      <c r="EVP272" s="30"/>
      <c r="EVQ272" s="30"/>
      <c r="EVR272" s="30"/>
      <c r="EVS272" s="30"/>
      <c r="EVT272" s="30"/>
      <c r="EVU272" s="30"/>
      <c r="EVV272" s="30"/>
      <c r="EVW272" s="30"/>
      <c r="EVX272" s="30"/>
      <c r="EVY272" s="30"/>
      <c r="EVZ272" s="30"/>
      <c r="EWA272" s="30"/>
      <c r="EWB272" s="30"/>
      <c r="EWC272" s="30"/>
      <c r="EWD272" s="30"/>
      <c r="EWE272" s="30"/>
      <c r="EWF272" s="30"/>
      <c r="EWG272" s="30"/>
      <c r="EWH272" s="30"/>
      <c r="EWI272" s="30"/>
      <c r="EWJ272" s="30"/>
      <c r="EWK272" s="30"/>
      <c r="EWL272" s="30"/>
      <c r="EWM272" s="30"/>
      <c r="EWN272" s="30"/>
      <c r="EWO272" s="30"/>
      <c r="EWP272" s="30"/>
      <c r="EWQ272" s="30"/>
      <c r="EWR272" s="30"/>
      <c r="EWS272" s="30"/>
      <c r="EWT272" s="30"/>
      <c r="EWU272" s="30"/>
      <c r="EWV272" s="30"/>
      <c r="EWW272" s="30"/>
      <c r="EWX272" s="30"/>
      <c r="EWY272" s="30"/>
      <c r="EWZ272" s="30"/>
      <c r="EXA272" s="30"/>
      <c r="EXB272" s="30"/>
      <c r="EXC272" s="30"/>
      <c r="EXD272" s="30"/>
      <c r="EXE272" s="30"/>
      <c r="EXF272" s="30"/>
      <c r="EXG272" s="30"/>
      <c r="EXH272" s="30"/>
      <c r="EXI272" s="30"/>
      <c r="EXJ272" s="30"/>
      <c r="EXK272" s="30"/>
      <c r="EXL272" s="30"/>
      <c r="EXM272" s="30"/>
      <c r="EXN272" s="30"/>
      <c r="EXO272" s="30"/>
      <c r="EXP272" s="30"/>
      <c r="EXQ272" s="30"/>
      <c r="EXR272" s="30"/>
      <c r="EXS272" s="30"/>
      <c r="EXT272" s="30"/>
      <c r="EXU272" s="30"/>
      <c r="EXV272" s="30"/>
      <c r="EXW272" s="30"/>
      <c r="EXX272" s="30"/>
      <c r="EXY272" s="30"/>
      <c r="EXZ272" s="30"/>
      <c r="EYA272" s="30"/>
      <c r="EYB272" s="30"/>
      <c r="EYC272" s="30"/>
      <c r="EYD272" s="30"/>
      <c r="EYE272" s="30"/>
      <c r="EYF272" s="30"/>
      <c r="EYG272" s="30"/>
      <c r="EYH272" s="30"/>
      <c r="EYI272" s="30"/>
      <c r="EYJ272" s="30"/>
      <c r="EYK272" s="30"/>
      <c r="EYL272" s="30"/>
      <c r="EYM272" s="30"/>
      <c r="EYN272" s="30"/>
      <c r="EYO272" s="30"/>
      <c r="EYP272" s="30"/>
      <c r="EYQ272" s="30"/>
      <c r="EYR272" s="30"/>
      <c r="EYS272" s="30"/>
      <c r="EYT272" s="30"/>
      <c r="EYU272" s="30"/>
      <c r="EYV272" s="30"/>
      <c r="EYW272" s="30"/>
      <c r="EYX272" s="30"/>
      <c r="EYY272" s="30"/>
      <c r="EYZ272" s="30"/>
      <c r="EZA272" s="30"/>
      <c r="EZB272" s="30"/>
      <c r="EZC272" s="30"/>
      <c r="EZD272" s="30"/>
      <c r="EZE272" s="30"/>
      <c r="EZF272" s="30"/>
      <c r="EZG272" s="30"/>
      <c r="EZH272" s="30"/>
      <c r="EZI272" s="30"/>
      <c r="EZJ272" s="30"/>
      <c r="EZK272" s="30"/>
      <c r="EZL272" s="30"/>
      <c r="EZM272" s="30"/>
      <c r="EZN272" s="30"/>
      <c r="EZO272" s="30"/>
      <c r="EZP272" s="30"/>
      <c r="EZQ272" s="30"/>
      <c r="EZR272" s="30"/>
      <c r="EZS272" s="30"/>
      <c r="EZT272" s="30"/>
      <c r="EZU272" s="30"/>
      <c r="EZV272" s="30"/>
      <c r="EZW272" s="30"/>
      <c r="EZX272" s="30"/>
      <c r="EZY272" s="30"/>
      <c r="EZZ272" s="30"/>
      <c r="FAA272" s="30"/>
      <c r="FAB272" s="30"/>
      <c r="FAC272" s="30"/>
      <c r="FAD272" s="30"/>
      <c r="FAE272" s="30"/>
      <c r="FAF272" s="30"/>
      <c r="FAG272" s="30"/>
      <c r="FAH272" s="30"/>
      <c r="FAI272" s="30"/>
      <c r="FAJ272" s="30"/>
      <c r="FAK272" s="30"/>
      <c r="FAL272" s="30"/>
      <c r="FAM272" s="30"/>
      <c r="FAN272" s="30"/>
      <c r="FAO272" s="30"/>
      <c r="FAP272" s="30"/>
      <c r="FAQ272" s="30"/>
      <c r="FAR272" s="30"/>
      <c r="FAS272" s="30"/>
      <c r="FAT272" s="30"/>
      <c r="FAU272" s="30"/>
      <c r="FAV272" s="30"/>
      <c r="FAW272" s="30"/>
      <c r="FAX272" s="30"/>
      <c r="FAY272" s="30"/>
      <c r="FAZ272" s="30"/>
      <c r="FBA272" s="30"/>
      <c r="FBB272" s="30"/>
      <c r="FBC272" s="30"/>
      <c r="FBD272" s="30"/>
      <c r="FBE272" s="30"/>
      <c r="FBF272" s="30"/>
      <c r="FBG272" s="30"/>
      <c r="FBH272" s="30"/>
      <c r="FBI272" s="30"/>
      <c r="FBJ272" s="30"/>
      <c r="FBK272" s="30"/>
      <c r="FBL272" s="30"/>
      <c r="FBM272" s="30"/>
      <c r="FBN272" s="30"/>
      <c r="FBO272" s="30"/>
      <c r="FBP272" s="30"/>
      <c r="FBQ272" s="30"/>
      <c r="FBR272" s="30"/>
      <c r="FBS272" s="30"/>
      <c r="FBT272" s="30"/>
      <c r="FBU272" s="30"/>
      <c r="FBV272" s="30"/>
      <c r="FBW272" s="30"/>
      <c r="FBX272" s="30"/>
      <c r="FBY272" s="30"/>
      <c r="FBZ272" s="30"/>
      <c r="FCA272" s="30"/>
      <c r="FCB272" s="30"/>
      <c r="FCC272" s="30"/>
      <c r="FCD272" s="30"/>
      <c r="FCE272" s="30"/>
      <c r="FCF272" s="30"/>
      <c r="FCG272" s="30"/>
      <c r="FCH272" s="30"/>
      <c r="FCI272" s="30"/>
      <c r="FCJ272" s="30"/>
      <c r="FCK272" s="30"/>
      <c r="FCL272" s="30"/>
      <c r="FCM272" s="30"/>
      <c r="FCN272" s="30"/>
      <c r="FCO272" s="30"/>
      <c r="FCP272" s="30"/>
      <c r="FCQ272" s="30"/>
      <c r="FCR272" s="30"/>
      <c r="FCS272" s="30"/>
      <c r="FCT272" s="30"/>
      <c r="FCU272" s="30"/>
      <c r="FCV272" s="30"/>
      <c r="FCW272" s="30"/>
      <c r="FCX272" s="30"/>
      <c r="FCY272" s="30"/>
      <c r="FCZ272" s="30"/>
      <c r="FDA272" s="30"/>
      <c r="FDB272" s="30"/>
      <c r="FDC272" s="30"/>
      <c r="FDD272" s="30"/>
      <c r="FDE272" s="30"/>
      <c r="FDF272" s="30"/>
      <c r="FDG272" s="30"/>
      <c r="FDH272" s="30"/>
      <c r="FDI272" s="30"/>
      <c r="FDJ272" s="30"/>
      <c r="FDK272" s="30"/>
      <c r="FDL272" s="30"/>
      <c r="FDM272" s="30"/>
      <c r="FDN272" s="30"/>
      <c r="FDO272" s="30"/>
      <c r="FDP272" s="30"/>
      <c r="FDQ272" s="30"/>
      <c r="FDR272" s="30"/>
      <c r="FDS272" s="30"/>
      <c r="FDT272" s="30"/>
      <c r="FDU272" s="30"/>
      <c r="FDV272" s="30"/>
      <c r="FDW272" s="30"/>
      <c r="FDX272" s="30"/>
      <c r="FDY272" s="30"/>
      <c r="FDZ272" s="30"/>
      <c r="FEA272" s="30"/>
      <c r="FEB272" s="30"/>
      <c r="FEC272" s="30"/>
      <c r="FED272" s="30"/>
      <c r="FEE272" s="30"/>
      <c r="FEF272" s="30"/>
      <c r="FEG272" s="30"/>
      <c r="FEH272" s="30"/>
      <c r="FEI272" s="30"/>
      <c r="FEJ272" s="30"/>
      <c r="FEK272" s="30"/>
      <c r="FEL272" s="30"/>
      <c r="FEM272" s="30"/>
      <c r="FEN272" s="30"/>
      <c r="FEO272" s="30"/>
      <c r="FEP272" s="30"/>
      <c r="FEQ272" s="30"/>
      <c r="FER272" s="30"/>
      <c r="FES272" s="30"/>
      <c r="FET272" s="30"/>
      <c r="FEU272" s="30"/>
      <c r="FEV272" s="30"/>
      <c r="FEW272" s="30"/>
      <c r="FEX272" s="30"/>
      <c r="FEY272" s="30"/>
      <c r="FEZ272" s="30"/>
      <c r="FFA272" s="30"/>
      <c r="FFB272" s="30"/>
      <c r="FFC272" s="30"/>
      <c r="FFD272" s="30"/>
      <c r="FFE272" s="30"/>
      <c r="FFF272" s="30"/>
      <c r="FFG272" s="30"/>
      <c r="FFH272" s="30"/>
      <c r="FFI272" s="30"/>
      <c r="FFJ272" s="30"/>
      <c r="FFK272" s="30"/>
      <c r="FFL272" s="30"/>
      <c r="FFM272" s="30"/>
      <c r="FFN272" s="30"/>
      <c r="FFO272" s="30"/>
      <c r="FFP272" s="30"/>
      <c r="FFQ272" s="30"/>
      <c r="FFR272" s="30"/>
      <c r="FFS272" s="30"/>
      <c r="FFT272" s="30"/>
      <c r="FFU272" s="30"/>
      <c r="FFV272" s="30"/>
      <c r="FFW272" s="30"/>
      <c r="FFX272" s="30"/>
      <c r="FFY272" s="30"/>
      <c r="FFZ272" s="30"/>
      <c r="FGA272" s="30"/>
      <c r="FGB272" s="30"/>
      <c r="FGC272" s="30"/>
      <c r="FGD272" s="30"/>
      <c r="FGE272" s="30"/>
      <c r="FGF272" s="30"/>
      <c r="FGG272" s="30"/>
      <c r="FGH272" s="30"/>
      <c r="FGI272" s="30"/>
      <c r="FGJ272" s="30"/>
      <c r="FGK272" s="30"/>
      <c r="FGL272" s="30"/>
      <c r="FGM272" s="30"/>
      <c r="FGN272" s="30"/>
      <c r="FGO272" s="30"/>
      <c r="FGP272" s="30"/>
      <c r="FGQ272" s="30"/>
      <c r="FGR272" s="30"/>
      <c r="FGS272" s="30"/>
      <c r="FGT272" s="30"/>
      <c r="FGU272" s="30"/>
      <c r="FGV272" s="30"/>
      <c r="FGW272" s="30"/>
      <c r="FGX272" s="30"/>
      <c r="FGY272" s="30"/>
      <c r="FGZ272" s="30"/>
      <c r="FHA272" s="30"/>
      <c r="FHB272" s="30"/>
      <c r="FHC272" s="30"/>
      <c r="FHD272" s="30"/>
      <c r="FHE272" s="30"/>
      <c r="FHF272" s="30"/>
      <c r="FHG272" s="30"/>
      <c r="FHH272" s="30"/>
      <c r="FHI272" s="30"/>
      <c r="FHJ272" s="30"/>
      <c r="FHK272" s="30"/>
      <c r="FHL272" s="30"/>
      <c r="FHM272" s="30"/>
      <c r="FHN272" s="30"/>
      <c r="FHO272" s="30"/>
      <c r="FHP272" s="30"/>
      <c r="FHQ272" s="30"/>
      <c r="FHR272" s="30"/>
      <c r="FHS272" s="30"/>
      <c r="FHT272" s="30"/>
      <c r="FHU272" s="30"/>
      <c r="FHV272" s="30"/>
      <c r="FHW272" s="30"/>
      <c r="FHX272" s="30"/>
      <c r="FHY272" s="30"/>
      <c r="FHZ272" s="30"/>
      <c r="FIA272" s="30"/>
      <c r="FIB272" s="30"/>
      <c r="FIC272" s="30"/>
      <c r="FID272" s="30"/>
      <c r="FIE272" s="30"/>
      <c r="FIF272" s="30"/>
      <c r="FIG272" s="30"/>
      <c r="FIH272" s="30"/>
      <c r="FII272" s="30"/>
      <c r="FIJ272" s="30"/>
      <c r="FIK272" s="30"/>
      <c r="FIL272" s="30"/>
      <c r="FIM272" s="30"/>
      <c r="FIN272" s="30"/>
      <c r="FIO272" s="30"/>
      <c r="FIP272" s="30"/>
      <c r="FIQ272" s="30"/>
      <c r="FIR272" s="30"/>
      <c r="FIS272" s="30"/>
      <c r="FIT272" s="30"/>
      <c r="FIU272" s="30"/>
      <c r="FIV272" s="30"/>
      <c r="FIW272" s="30"/>
      <c r="FIX272" s="30"/>
      <c r="FIY272" s="30"/>
      <c r="FIZ272" s="30"/>
      <c r="FJA272" s="30"/>
      <c r="FJB272" s="30"/>
      <c r="FJC272" s="30"/>
      <c r="FJD272" s="30"/>
      <c r="FJE272" s="30"/>
      <c r="FJF272" s="30"/>
      <c r="FJG272" s="30"/>
      <c r="FJH272" s="30"/>
      <c r="FJI272" s="30"/>
      <c r="FJJ272" s="30"/>
      <c r="FJK272" s="30"/>
      <c r="FJL272" s="30"/>
      <c r="FJM272" s="30"/>
      <c r="FJN272" s="30"/>
      <c r="FJO272" s="30"/>
      <c r="FJP272" s="30"/>
      <c r="FJQ272" s="30"/>
      <c r="FJR272" s="30"/>
      <c r="FJS272" s="30"/>
      <c r="FJT272" s="30"/>
      <c r="FJU272" s="30"/>
      <c r="FJV272" s="30"/>
      <c r="FJW272" s="30"/>
      <c r="FJX272" s="30"/>
      <c r="FJY272" s="30"/>
      <c r="FJZ272" s="30"/>
      <c r="FKA272" s="30"/>
      <c r="FKB272" s="30"/>
      <c r="FKC272" s="30"/>
      <c r="FKD272" s="30"/>
      <c r="FKE272" s="30"/>
      <c r="FKF272" s="30"/>
      <c r="FKG272" s="30"/>
      <c r="FKH272" s="30"/>
      <c r="FKI272" s="30"/>
      <c r="FKJ272" s="30"/>
      <c r="FKK272" s="30"/>
      <c r="FKL272" s="30"/>
      <c r="FKM272" s="30"/>
      <c r="FKN272" s="30"/>
      <c r="FKO272" s="30"/>
      <c r="FKP272" s="30"/>
      <c r="FKQ272" s="30"/>
      <c r="FKR272" s="30"/>
      <c r="FKS272" s="30"/>
      <c r="FKT272" s="30"/>
      <c r="FKU272" s="30"/>
      <c r="FKV272" s="30"/>
      <c r="FKW272" s="30"/>
      <c r="FKX272" s="30"/>
      <c r="FKY272" s="30"/>
      <c r="FKZ272" s="30"/>
      <c r="FLA272" s="30"/>
      <c r="FLB272" s="30"/>
      <c r="FLC272" s="30"/>
      <c r="FLD272" s="30"/>
      <c r="FLE272" s="30"/>
      <c r="FLF272" s="30"/>
      <c r="FLG272" s="30"/>
      <c r="FLH272" s="30"/>
      <c r="FLI272" s="30"/>
      <c r="FLJ272" s="30"/>
      <c r="FLK272" s="30"/>
      <c r="FLL272" s="30"/>
      <c r="FLM272" s="30"/>
      <c r="FLN272" s="30"/>
      <c r="FLO272" s="30"/>
      <c r="FLP272" s="30"/>
      <c r="FLQ272" s="30"/>
      <c r="FLR272" s="30"/>
      <c r="FLS272" s="30"/>
      <c r="FLT272" s="30"/>
      <c r="FLU272" s="30"/>
      <c r="FLV272" s="30"/>
      <c r="FLW272" s="30"/>
      <c r="FLX272" s="30"/>
      <c r="FLY272" s="30"/>
      <c r="FLZ272" s="30"/>
      <c r="FMA272" s="30"/>
      <c r="FMB272" s="30"/>
      <c r="FMC272" s="30"/>
      <c r="FMD272" s="30"/>
      <c r="FME272" s="30"/>
      <c r="FMF272" s="30"/>
      <c r="FMG272" s="30"/>
      <c r="FMH272" s="30"/>
      <c r="FMI272" s="30"/>
      <c r="FMJ272" s="30"/>
      <c r="FMK272" s="30"/>
      <c r="FML272" s="30"/>
      <c r="FMM272" s="30"/>
      <c r="FMN272" s="30"/>
      <c r="FMO272" s="30"/>
      <c r="FMP272" s="30"/>
      <c r="FMQ272" s="30"/>
      <c r="FMR272" s="30"/>
      <c r="FMS272" s="30"/>
      <c r="FMT272" s="30"/>
      <c r="FMU272" s="30"/>
      <c r="FMV272" s="30"/>
      <c r="FMW272" s="30"/>
      <c r="FMX272" s="30"/>
      <c r="FMY272" s="30"/>
      <c r="FMZ272" s="30"/>
      <c r="FNA272" s="30"/>
      <c r="FNB272" s="30"/>
      <c r="FNC272" s="30"/>
      <c r="FND272" s="30"/>
      <c r="FNE272" s="30"/>
      <c r="FNF272" s="30"/>
      <c r="FNG272" s="30"/>
      <c r="FNH272" s="30"/>
      <c r="FNI272" s="30"/>
      <c r="FNJ272" s="30"/>
      <c r="FNK272" s="30"/>
      <c r="FNL272" s="30"/>
      <c r="FNM272" s="30"/>
      <c r="FNN272" s="30"/>
      <c r="FNO272" s="30"/>
      <c r="FNP272" s="30"/>
      <c r="FNQ272" s="30"/>
      <c r="FNR272" s="30"/>
      <c r="FNS272" s="30"/>
      <c r="FNT272" s="30"/>
      <c r="FNU272" s="30"/>
      <c r="FNV272" s="30"/>
      <c r="FNW272" s="30"/>
      <c r="FNX272" s="30"/>
      <c r="FNY272" s="30"/>
      <c r="FNZ272" s="30"/>
      <c r="FOA272" s="30"/>
      <c r="FOB272" s="30"/>
      <c r="FOC272" s="30"/>
      <c r="FOD272" s="30"/>
      <c r="FOE272" s="30"/>
      <c r="FOF272" s="30"/>
      <c r="FOG272" s="30"/>
      <c r="FOH272" s="30"/>
      <c r="FOI272" s="30"/>
      <c r="FOJ272" s="30"/>
      <c r="FOK272" s="30"/>
      <c r="FOL272" s="30"/>
      <c r="FOM272" s="30"/>
      <c r="FON272" s="30"/>
      <c r="FOO272" s="30"/>
      <c r="FOP272" s="30"/>
      <c r="FOQ272" s="30"/>
      <c r="FOR272" s="30"/>
      <c r="FOS272" s="30"/>
      <c r="FOT272" s="30"/>
      <c r="FOU272" s="30"/>
      <c r="FOV272" s="30"/>
      <c r="FOW272" s="30"/>
      <c r="FOX272" s="30"/>
      <c r="FOY272" s="30"/>
      <c r="FOZ272" s="30"/>
      <c r="FPA272" s="30"/>
      <c r="FPB272" s="30"/>
      <c r="FPC272" s="30"/>
      <c r="FPD272" s="30"/>
      <c r="FPE272" s="30"/>
      <c r="FPF272" s="30"/>
      <c r="FPG272" s="30"/>
      <c r="FPH272" s="30"/>
      <c r="FPI272" s="30"/>
      <c r="FPJ272" s="30"/>
      <c r="FPK272" s="30"/>
      <c r="FPL272" s="30"/>
      <c r="FPM272" s="30"/>
      <c r="FPN272" s="30"/>
      <c r="FPO272" s="30"/>
      <c r="FPP272" s="30"/>
      <c r="FPQ272" s="30"/>
      <c r="FPR272" s="30"/>
      <c r="FPS272" s="30"/>
      <c r="FPT272" s="30"/>
      <c r="FPU272" s="30"/>
      <c r="FPV272" s="30"/>
      <c r="FPW272" s="30"/>
      <c r="FPX272" s="30"/>
      <c r="FPY272" s="30"/>
      <c r="FPZ272" s="30"/>
      <c r="FQA272" s="30"/>
      <c r="FQB272" s="30"/>
      <c r="FQC272" s="30"/>
      <c r="FQD272" s="30"/>
      <c r="FQE272" s="30"/>
      <c r="FQF272" s="30"/>
      <c r="FQG272" s="30"/>
      <c r="FQH272" s="30"/>
      <c r="FQI272" s="30"/>
      <c r="FQJ272" s="30"/>
      <c r="FQK272" s="30"/>
      <c r="FQL272" s="30"/>
      <c r="FQM272" s="30"/>
      <c r="FQN272" s="30"/>
      <c r="FQO272" s="30"/>
      <c r="FQP272" s="30"/>
      <c r="FQQ272" s="30"/>
      <c r="FQR272" s="30"/>
      <c r="FQS272" s="30"/>
      <c r="FQT272" s="30"/>
      <c r="FQU272" s="30"/>
      <c r="FQV272" s="30"/>
      <c r="FQW272" s="30"/>
      <c r="FQX272" s="30"/>
      <c r="FQY272" s="30"/>
      <c r="FQZ272" s="30"/>
      <c r="FRA272" s="30"/>
      <c r="FRB272" s="30"/>
      <c r="FRC272" s="30"/>
      <c r="FRD272" s="30"/>
      <c r="FRE272" s="30"/>
      <c r="FRF272" s="30"/>
      <c r="FRG272" s="30"/>
      <c r="FRH272" s="30"/>
      <c r="FRI272" s="30"/>
      <c r="FRJ272" s="30"/>
      <c r="FRK272" s="30"/>
      <c r="FRL272" s="30"/>
      <c r="FRM272" s="30"/>
      <c r="FRN272" s="30"/>
      <c r="FRO272" s="30"/>
      <c r="FRP272" s="30"/>
      <c r="FRQ272" s="30"/>
      <c r="FRR272" s="30"/>
      <c r="FRS272" s="30"/>
      <c r="FRT272" s="30"/>
      <c r="FRU272" s="30"/>
      <c r="FRV272" s="30"/>
      <c r="FRW272" s="30"/>
      <c r="FRX272" s="30"/>
      <c r="FRY272" s="30"/>
      <c r="FRZ272" s="30"/>
      <c r="FSA272" s="30"/>
      <c r="FSB272" s="30"/>
      <c r="FSC272" s="30"/>
      <c r="FSD272" s="30"/>
      <c r="FSE272" s="30"/>
      <c r="FSF272" s="30"/>
      <c r="FSG272" s="30"/>
      <c r="FSH272" s="30"/>
      <c r="FSI272" s="30"/>
      <c r="FSJ272" s="30"/>
      <c r="FSK272" s="30"/>
      <c r="FSL272" s="30"/>
      <c r="FSM272" s="30"/>
      <c r="FSN272" s="30"/>
      <c r="FSO272" s="30"/>
      <c r="FSP272" s="30"/>
      <c r="FSQ272" s="30"/>
      <c r="FSR272" s="30"/>
      <c r="FSS272" s="30"/>
      <c r="FST272" s="30"/>
      <c r="FSU272" s="30"/>
      <c r="FSV272" s="30"/>
      <c r="FSW272" s="30"/>
      <c r="FSX272" s="30"/>
      <c r="FSY272" s="30"/>
      <c r="FSZ272" s="30"/>
      <c r="FTA272" s="30"/>
      <c r="FTB272" s="30"/>
      <c r="FTC272" s="30"/>
      <c r="FTD272" s="30"/>
      <c r="FTE272" s="30"/>
      <c r="FTF272" s="30"/>
      <c r="FTG272" s="30"/>
      <c r="FTH272" s="30"/>
      <c r="FTI272" s="30"/>
      <c r="FTJ272" s="30"/>
      <c r="FTK272" s="30"/>
      <c r="FTL272" s="30"/>
      <c r="FTM272" s="30"/>
      <c r="FTN272" s="30"/>
      <c r="FTO272" s="30"/>
      <c r="FTP272" s="30"/>
      <c r="FTQ272" s="30"/>
      <c r="FTR272" s="30"/>
      <c r="FTS272" s="30"/>
      <c r="FTT272" s="30"/>
      <c r="FTU272" s="30"/>
      <c r="FTV272" s="30"/>
      <c r="FTW272" s="30"/>
      <c r="FTX272" s="30"/>
      <c r="FTY272" s="30"/>
      <c r="FTZ272" s="30"/>
      <c r="FUA272" s="30"/>
      <c r="FUB272" s="30"/>
      <c r="FUC272" s="30"/>
      <c r="FUD272" s="30"/>
      <c r="FUE272" s="30"/>
      <c r="FUF272" s="30"/>
      <c r="FUG272" s="30"/>
      <c r="FUH272" s="30"/>
      <c r="FUI272" s="30"/>
      <c r="FUJ272" s="30"/>
      <c r="FUK272" s="30"/>
      <c r="FUL272" s="30"/>
      <c r="FUM272" s="30"/>
      <c r="FUN272" s="30"/>
      <c r="FUO272" s="30"/>
      <c r="FUP272" s="30"/>
      <c r="FUQ272" s="30"/>
      <c r="FUR272" s="30"/>
      <c r="FUS272" s="30"/>
      <c r="FUT272" s="30"/>
      <c r="FUU272" s="30"/>
      <c r="FUV272" s="30"/>
      <c r="FUW272" s="30"/>
      <c r="FUX272" s="30"/>
      <c r="FUY272" s="30"/>
      <c r="FUZ272" s="30"/>
      <c r="FVA272" s="30"/>
      <c r="FVB272" s="30"/>
      <c r="FVC272" s="30"/>
      <c r="FVD272" s="30"/>
      <c r="FVE272" s="30"/>
      <c r="FVF272" s="30"/>
      <c r="FVG272" s="30"/>
      <c r="FVH272" s="30"/>
      <c r="FVI272" s="30"/>
      <c r="FVJ272" s="30"/>
      <c r="FVK272" s="30"/>
      <c r="FVL272" s="30"/>
      <c r="FVM272" s="30"/>
      <c r="FVN272" s="30"/>
      <c r="FVO272" s="30"/>
      <c r="FVP272" s="30"/>
      <c r="FVQ272" s="30"/>
      <c r="FVR272" s="30"/>
      <c r="FVS272" s="30"/>
      <c r="FVT272" s="30"/>
      <c r="FVU272" s="30"/>
      <c r="FVV272" s="30"/>
      <c r="FVW272" s="30"/>
      <c r="FVX272" s="30"/>
      <c r="FVY272" s="30"/>
      <c r="FVZ272" s="30"/>
      <c r="FWA272" s="30"/>
      <c r="FWB272" s="30"/>
      <c r="FWC272" s="30"/>
      <c r="FWD272" s="30"/>
      <c r="FWE272" s="30"/>
      <c r="FWF272" s="30"/>
      <c r="FWG272" s="30"/>
      <c r="FWH272" s="30"/>
      <c r="FWI272" s="30"/>
      <c r="FWJ272" s="30"/>
      <c r="FWK272" s="30"/>
      <c r="FWL272" s="30"/>
      <c r="FWM272" s="30"/>
      <c r="FWN272" s="30"/>
      <c r="FWO272" s="30"/>
      <c r="FWP272" s="30"/>
      <c r="FWQ272" s="30"/>
      <c r="FWR272" s="30"/>
      <c r="FWS272" s="30"/>
      <c r="FWT272" s="30"/>
      <c r="FWU272" s="30"/>
      <c r="FWV272" s="30"/>
      <c r="FWW272" s="30"/>
      <c r="FWX272" s="30"/>
      <c r="FWY272" s="30"/>
      <c r="FWZ272" s="30"/>
      <c r="FXA272" s="30"/>
      <c r="FXB272" s="30"/>
      <c r="FXC272" s="30"/>
      <c r="FXD272" s="30"/>
      <c r="FXE272" s="30"/>
      <c r="FXF272" s="30"/>
      <c r="FXG272" s="30"/>
      <c r="FXH272" s="30"/>
      <c r="FXI272" s="30"/>
      <c r="FXJ272" s="30"/>
      <c r="FXK272" s="30"/>
      <c r="FXL272" s="30"/>
      <c r="FXM272" s="30"/>
      <c r="FXN272" s="30"/>
      <c r="FXO272" s="30"/>
      <c r="FXP272" s="30"/>
      <c r="FXQ272" s="30"/>
      <c r="FXR272" s="30"/>
      <c r="FXS272" s="30"/>
      <c r="FXT272" s="30"/>
      <c r="FXU272" s="30"/>
      <c r="FXV272" s="30"/>
      <c r="FXW272" s="30"/>
      <c r="FXX272" s="30"/>
      <c r="FXY272" s="30"/>
      <c r="FXZ272" s="30"/>
      <c r="FYA272" s="30"/>
      <c r="FYB272" s="30"/>
      <c r="FYC272" s="30"/>
      <c r="FYD272" s="30"/>
      <c r="FYE272" s="30"/>
      <c r="FYF272" s="30"/>
      <c r="FYG272" s="30"/>
      <c r="FYH272" s="30"/>
      <c r="FYI272" s="30"/>
      <c r="FYJ272" s="30"/>
      <c r="FYK272" s="30"/>
      <c r="FYL272" s="30"/>
      <c r="FYM272" s="30"/>
      <c r="FYN272" s="30"/>
      <c r="FYO272" s="30"/>
      <c r="FYP272" s="30"/>
      <c r="FYQ272" s="30"/>
      <c r="FYR272" s="30"/>
      <c r="FYS272" s="30"/>
      <c r="FYT272" s="30"/>
      <c r="FYU272" s="30"/>
      <c r="FYV272" s="30"/>
      <c r="FYW272" s="30"/>
      <c r="FYX272" s="30"/>
      <c r="FYY272" s="30"/>
      <c r="FYZ272" s="30"/>
      <c r="FZA272" s="30"/>
      <c r="FZB272" s="30"/>
      <c r="FZC272" s="30"/>
      <c r="FZD272" s="30"/>
      <c r="FZE272" s="30"/>
      <c r="FZF272" s="30"/>
      <c r="FZG272" s="30"/>
      <c r="FZH272" s="30"/>
      <c r="FZI272" s="30"/>
      <c r="FZJ272" s="30"/>
      <c r="FZK272" s="30"/>
      <c r="FZL272" s="30"/>
      <c r="FZM272" s="30"/>
      <c r="FZN272" s="30"/>
      <c r="FZO272" s="30"/>
      <c r="FZP272" s="30"/>
      <c r="FZQ272" s="30"/>
      <c r="FZR272" s="30"/>
      <c r="FZS272" s="30"/>
      <c r="FZT272" s="30"/>
      <c r="FZU272" s="30"/>
      <c r="FZV272" s="30"/>
      <c r="FZW272" s="30"/>
      <c r="FZX272" s="30"/>
      <c r="FZY272" s="30"/>
      <c r="FZZ272" s="30"/>
      <c r="GAA272" s="30"/>
      <c r="GAB272" s="30"/>
      <c r="GAC272" s="30"/>
      <c r="GAD272" s="30"/>
      <c r="GAE272" s="30"/>
      <c r="GAF272" s="30"/>
      <c r="GAG272" s="30"/>
      <c r="GAH272" s="30"/>
      <c r="GAI272" s="30"/>
      <c r="GAJ272" s="30"/>
      <c r="GAK272" s="30"/>
      <c r="GAL272" s="30"/>
      <c r="GAM272" s="30"/>
      <c r="GAN272" s="30"/>
      <c r="GAO272" s="30"/>
      <c r="GAP272" s="30"/>
      <c r="GAQ272" s="30"/>
      <c r="GAR272" s="30"/>
      <c r="GAS272" s="30"/>
      <c r="GAT272" s="30"/>
      <c r="GAU272" s="30"/>
      <c r="GAV272" s="30"/>
      <c r="GAW272" s="30"/>
      <c r="GAX272" s="30"/>
      <c r="GAY272" s="30"/>
      <c r="GAZ272" s="30"/>
      <c r="GBA272" s="30"/>
      <c r="GBB272" s="30"/>
      <c r="GBC272" s="30"/>
      <c r="GBD272" s="30"/>
      <c r="GBE272" s="30"/>
      <c r="GBF272" s="30"/>
      <c r="GBG272" s="30"/>
      <c r="GBH272" s="30"/>
      <c r="GBI272" s="30"/>
      <c r="GBJ272" s="30"/>
      <c r="GBK272" s="30"/>
      <c r="GBL272" s="30"/>
      <c r="GBM272" s="30"/>
      <c r="GBN272" s="30"/>
      <c r="GBO272" s="30"/>
      <c r="GBP272" s="30"/>
      <c r="GBQ272" s="30"/>
      <c r="GBR272" s="30"/>
      <c r="GBS272" s="30"/>
      <c r="GBT272" s="30"/>
      <c r="GBU272" s="30"/>
      <c r="GBV272" s="30"/>
      <c r="GBW272" s="30"/>
      <c r="GBX272" s="30"/>
      <c r="GBY272" s="30"/>
      <c r="GBZ272" s="30"/>
      <c r="GCA272" s="30"/>
      <c r="GCB272" s="30"/>
      <c r="GCC272" s="30"/>
      <c r="GCD272" s="30"/>
      <c r="GCE272" s="30"/>
      <c r="GCF272" s="30"/>
      <c r="GCG272" s="30"/>
      <c r="GCH272" s="30"/>
      <c r="GCI272" s="30"/>
      <c r="GCJ272" s="30"/>
      <c r="GCK272" s="30"/>
      <c r="GCL272" s="30"/>
      <c r="GCM272" s="30"/>
      <c r="GCN272" s="30"/>
      <c r="GCO272" s="30"/>
      <c r="GCP272" s="30"/>
      <c r="GCQ272" s="30"/>
      <c r="GCR272" s="30"/>
      <c r="GCS272" s="30"/>
      <c r="GCT272" s="30"/>
      <c r="GCU272" s="30"/>
      <c r="GCV272" s="30"/>
      <c r="GCW272" s="30"/>
      <c r="GCX272" s="30"/>
      <c r="GCY272" s="30"/>
      <c r="GCZ272" s="30"/>
      <c r="GDA272" s="30"/>
      <c r="GDB272" s="30"/>
      <c r="GDC272" s="30"/>
      <c r="GDD272" s="30"/>
      <c r="GDE272" s="30"/>
      <c r="GDF272" s="30"/>
      <c r="GDG272" s="30"/>
      <c r="GDH272" s="30"/>
      <c r="GDI272" s="30"/>
      <c r="GDJ272" s="30"/>
      <c r="GDK272" s="30"/>
      <c r="GDL272" s="30"/>
      <c r="GDM272" s="30"/>
      <c r="GDN272" s="30"/>
      <c r="GDO272" s="30"/>
      <c r="GDP272" s="30"/>
      <c r="GDQ272" s="30"/>
      <c r="GDR272" s="30"/>
      <c r="GDS272" s="30"/>
      <c r="GDT272" s="30"/>
      <c r="GDU272" s="30"/>
      <c r="GDV272" s="30"/>
      <c r="GDW272" s="30"/>
      <c r="GDX272" s="30"/>
      <c r="GDY272" s="30"/>
      <c r="GDZ272" s="30"/>
      <c r="GEA272" s="30"/>
      <c r="GEB272" s="30"/>
      <c r="GEC272" s="30"/>
      <c r="GED272" s="30"/>
      <c r="GEE272" s="30"/>
      <c r="GEF272" s="30"/>
      <c r="GEG272" s="30"/>
      <c r="GEH272" s="30"/>
      <c r="GEI272" s="30"/>
      <c r="GEJ272" s="30"/>
      <c r="GEK272" s="30"/>
      <c r="GEL272" s="30"/>
      <c r="GEM272" s="30"/>
      <c r="GEN272" s="30"/>
      <c r="GEO272" s="30"/>
      <c r="GEP272" s="30"/>
      <c r="GEQ272" s="30"/>
      <c r="GER272" s="30"/>
      <c r="GES272" s="30"/>
      <c r="GET272" s="30"/>
      <c r="GEU272" s="30"/>
      <c r="GEV272" s="30"/>
      <c r="GEW272" s="30"/>
      <c r="GEX272" s="30"/>
      <c r="GEY272" s="30"/>
      <c r="GEZ272" s="30"/>
      <c r="GFA272" s="30"/>
      <c r="GFB272" s="30"/>
      <c r="GFC272" s="30"/>
      <c r="GFD272" s="30"/>
      <c r="GFE272" s="30"/>
      <c r="GFF272" s="30"/>
      <c r="GFG272" s="30"/>
      <c r="GFH272" s="30"/>
      <c r="GFI272" s="30"/>
      <c r="GFJ272" s="30"/>
      <c r="GFK272" s="30"/>
      <c r="GFL272" s="30"/>
      <c r="GFM272" s="30"/>
      <c r="GFN272" s="30"/>
      <c r="GFO272" s="30"/>
      <c r="GFP272" s="30"/>
      <c r="GFQ272" s="30"/>
      <c r="GFR272" s="30"/>
      <c r="GFS272" s="30"/>
      <c r="GFT272" s="30"/>
      <c r="GFU272" s="30"/>
      <c r="GFV272" s="30"/>
      <c r="GFW272" s="30"/>
      <c r="GFX272" s="30"/>
      <c r="GFY272" s="30"/>
      <c r="GFZ272" s="30"/>
      <c r="GGA272" s="30"/>
      <c r="GGB272" s="30"/>
      <c r="GGC272" s="30"/>
      <c r="GGD272" s="30"/>
      <c r="GGE272" s="30"/>
      <c r="GGF272" s="30"/>
      <c r="GGG272" s="30"/>
      <c r="GGH272" s="30"/>
      <c r="GGI272" s="30"/>
      <c r="GGJ272" s="30"/>
      <c r="GGK272" s="30"/>
      <c r="GGL272" s="30"/>
      <c r="GGM272" s="30"/>
      <c r="GGN272" s="30"/>
      <c r="GGO272" s="30"/>
      <c r="GGP272" s="30"/>
      <c r="GGQ272" s="30"/>
      <c r="GGR272" s="30"/>
      <c r="GGS272" s="30"/>
      <c r="GGT272" s="30"/>
      <c r="GGU272" s="30"/>
      <c r="GGV272" s="30"/>
      <c r="GGW272" s="30"/>
      <c r="GGX272" s="30"/>
      <c r="GGY272" s="30"/>
      <c r="GGZ272" s="30"/>
      <c r="GHA272" s="30"/>
      <c r="GHB272" s="30"/>
      <c r="GHC272" s="30"/>
      <c r="GHD272" s="30"/>
      <c r="GHE272" s="30"/>
      <c r="GHF272" s="30"/>
      <c r="GHG272" s="30"/>
      <c r="GHH272" s="30"/>
      <c r="GHI272" s="30"/>
      <c r="GHJ272" s="30"/>
      <c r="GHK272" s="30"/>
      <c r="GHL272" s="30"/>
      <c r="GHM272" s="30"/>
      <c r="GHN272" s="30"/>
      <c r="GHO272" s="30"/>
      <c r="GHP272" s="30"/>
      <c r="GHQ272" s="30"/>
      <c r="GHR272" s="30"/>
      <c r="GHS272" s="30"/>
      <c r="GHT272" s="30"/>
      <c r="GHU272" s="30"/>
      <c r="GHV272" s="30"/>
      <c r="GHW272" s="30"/>
      <c r="GHX272" s="30"/>
      <c r="GHY272" s="30"/>
      <c r="GHZ272" s="30"/>
      <c r="GIA272" s="30"/>
      <c r="GIB272" s="30"/>
      <c r="GIC272" s="30"/>
      <c r="GID272" s="30"/>
      <c r="GIE272" s="30"/>
      <c r="GIF272" s="30"/>
      <c r="GIG272" s="30"/>
      <c r="GIH272" s="30"/>
      <c r="GII272" s="30"/>
      <c r="GIJ272" s="30"/>
      <c r="GIK272" s="30"/>
      <c r="GIL272" s="30"/>
      <c r="GIM272" s="30"/>
      <c r="GIN272" s="30"/>
      <c r="GIO272" s="30"/>
      <c r="GIP272" s="30"/>
      <c r="GIQ272" s="30"/>
      <c r="GIR272" s="30"/>
      <c r="GIS272" s="30"/>
      <c r="GIT272" s="30"/>
      <c r="GIU272" s="30"/>
      <c r="GIV272" s="30"/>
      <c r="GIW272" s="30"/>
      <c r="GIX272" s="30"/>
      <c r="GIY272" s="30"/>
      <c r="GIZ272" s="30"/>
      <c r="GJA272" s="30"/>
      <c r="GJB272" s="30"/>
      <c r="GJC272" s="30"/>
      <c r="GJD272" s="30"/>
      <c r="GJE272" s="30"/>
      <c r="GJF272" s="30"/>
      <c r="GJG272" s="30"/>
      <c r="GJH272" s="30"/>
      <c r="GJI272" s="30"/>
      <c r="GJJ272" s="30"/>
      <c r="GJK272" s="30"/>
      <c r="GJL272" s="30"/>
      <c r="GJM272" s="30"/>
      <c r="GJN272" s="30"/>
      <c r="GJO272" s="30"/>
      <c r="GJP272" s="30"/>
      <c r="GJQ272" s="30"/>
      <c r="GJR272" s="30"/>
      <c r="GJS272" s="30"/>
      <c r="GJT272" s="30"/>
      <c r="GJU272" s="30"/>
      <c r="GJV272" s="30"/>
      <c r="GJW272" s="30"/>
      <c r="GJX272" s="30"/>
      <c r="GJY272" s="30"/>
      <c r="GJZ272" s="30"/>
      <c r="GKA272" s="30"/>
      <c r="GKB272" s="30"/>
      <c r="GKC272" s="30"/>
      <c r="GKD272" s="30"/>
      <c r="GKE272" s="30"/>
      <c r="GKF272" s="30"/>
      <c r="GKG272" s="30"/>
      <c r="GKH272" s="30"/>
      <c r="GKI272" s="30"/>
      <c r="GKJ272" s="30"/>
      <c r="GKK272" s="30"/>
      <c r="GKL272" s="30"/>
      <c r="GKM272" s="30"/>
      <c r="GKN272" s="30"/>
      <c r="GKO272" s="30"/>
      <c r="GKP272" s="30"/>
      <c r="GKQ272" s="30"/>
      <c r="GKR272" s="30"/>
      <c r="GKS272" s="30"/>
      <c r="GKT272" s="30"/>
      <c r="GKU272" s="30"/>
      <c r="GKV272" s="30"/>
      <c r="GKW272" s="30"/>
      <c r="GKX272" s="30"/>
      <c r="GKY272" s="30"/>
      <c r="GKZ272" s="30"/>
      <c r="GLA272" s="30"/>
      <c r="GLB272" s="30"/>
      <c r="GLC272" s="30"/>
      <c r="GLD272" s="30"/>
      <c r="GLE272" s="30"/>
      <c r="GLF272" s="30"/>
      <c r="GLG272" s="30"/>
      <c r="GLH272" s="30"/>
      <c r="GLI272" s="30"/>
      <c r="GLJ272" s="30"/>
      <c r="GLK272" s="30"/>
      <c r="GLL272" s="30"/>
      <c r="GLM272" s="30"/>
      <c r="GLN272" s="30"/>
      <c r="GLO272" s="30"/>
      <c r="GLP272" s="30"/>
      <c r="GLQ272" s="30"/>
      <c r="GLR272" s="30"/>
      <c r="GLS272" s="30"/>
      <c r="GLT272" s="30"/>
      <c r="GLU272" s="30"/>
      <c r="GLV272" s="30"/>
      <c r="GLW272" s="30"/>
      <c r="GLX272" s="30"/>
      <c r="GLY272" s="30"/>
      <c r="GLZ272" s="30"/>
      <c r="GMA272" s="30"/>
      <c r="GMB272" s="30"/>
      <c r="GMC272" s="30"/>
      <c r="GMD272" s="30"/>
      <c r="GME272" s="30"/>
      <c r="GMF272" s="30"/>
      <c r="GMG272" s="30"/>
      <c r="GMH272" s="30"/>
      <c r="GMI272" s="30"/>
      <c r="GMJ272" s="30"/>
      <c r="GMK272" s="30"/>
      <c r="GML272" s="30"/>
      <c r="GMM272" s="30"/>
      <c r="GMN272" s="30"/>
      <c r="GMO272" s="30"/>
      <c r="GMP272" s="30"/>
      <c r="GMQ272" s="30"/>
      <c r="GMR272" s="30"/>
      <c r="GMS272" s="30"/>
      <c r="GMT272" s="30"/>
      <c r="GMU272" s="30"/>
      <c r="GMV272" s="30"/>
      <c r="GMW272" s="30"/>
      <c r="GMX272" s="30"/>
      <c r="GMY272" s="30"/>
      <c r="GMZ272" s="30"/>
      <c r="GNA272" s="30"/>
      <c r="GNB272" s="30"/>
      <c r="GNC272" s="30"/>
      <c r="GND272" s="30"/>
      <c r="GNE272" s="30"/>
      <c r="GNF272" s="30"/>
      <c r="GNG272" s="30"/>
      <c r="GNH272" s="30"/>
      <c r="GNI272" s="30"/>
      <c r="GNJ272" s="30"/>
      <c r="GNK272" s="30"/>
      <c r="GNL272" s="30"/>
      <c r="GNM272" s="30"/>
      <c r="GNN272" s="30"/>
      <c r="GNO272" s="30"/>
      <c r="GNP272" s="30"/>
      <c r="GNQ272" s="30"/>
      <c r="GNR272" s="30"/>
      <c r="GNS272" s="30"/>
      <c r="GNT272" s="30"/>
      <c r="GNU272" s="30"/>
      <c r="GNV272" s="30"/>
      <c r="GNW272" s="30"/>
      <c r="GNX272" s="30"/>
      <c r="GNY272" s="30"/>
      <c r="GNZ272" s="30"/>
      <c r="GOA272" s="30"/>
      <c r="GOB272" s="30"/>
      <c r="GOC272" s="30"/>
      <c r="GOD272" s="30"/>
      <c r="GOE272" s="30"/>
      <c r="GOF272" s="30"/>
      <c r="GOG272" s="30"/>
      <c r="GOH272" s="30"/>
      <c r="GOI272" s="30"/>
      <c r="GOJ272" s="30"/>
      <c r="GOK272" s="30"/>
      <c r="GOL272" s="30"/>
      <c r="GOM272" s="30"/>
      <c r="GON272" s="30"/>
      <c r="GOO272" s="30"/>
      <c r="GOP272" s="30"/>
      <c r="GOQ272" s="30"/>
      <c r="GOR272" s="30"/>
      <c r="GOS272" s="30"/>
      <c r="GOT272" s="30"/>
      <c r="GOU272" s="30"/>
      <c r="GOV272" s="30"/>
      <c r="GOW272" s="30"/>
      <c r="GOX272" s="30"/>
      <c r="GOY272" s="30"/>
      <c r="GOZ272" s="30"/>
      <c r="GPA272" s="30"/>
      <c r="GPB272" s="30"/>
      <c r="GPC272" s="30"/>
      <c r="GPD272" s="30"/>
      <c r="GPE272" s="30"/>
      <c r="GPF272" s="30"/>
      <c r="GPG272" s="30"/>
      <c r="GPH272" s="30"/>
      <c r="GPI272" s="30"/>
      <c r="GPJ272" s="30"/>
      <c r="GPK272" s="30"/>
      <c r="GPL272" s="30"/>
      <c r="GPM272" s="30"/>
      <c r="GPN272" s="30"/>
      <c r="GPO272" s="30"/>
      <c r="GPP272" s="30"/>
      <c r="GPQ272" s="30"/>
      <c r="GPR272" s="30"/>
      <c r="GPS272" s="30"/>
      <c r="GPT272" s="30"/>
      <c r="GPU272" s="30"/>
      <c r="GPV272" s="30"/>
      <c r="GPW272" s="30"/>
      <c r="GPX272" s="30"/>
      <c r="GPY272" s="30"/>
      <c r="GPZ272" s="30"/>
      <c r="GQA272" s="30"/>
      <c r="GQB272" s="30"/>
      <c r="GQC272" s="30"/>
      <c r="GQD272" s="30"/>
      <c r="GQE272" s="30"/>
      <c r="GQF272" s="30"/>
      <c r="GQG272" s="30"/>
      <c r="GQH272" s="30"/>
      <c r="GQI272" s="30"/>
      <c r="GQJ272" s="30"/>
      <c r="GQK272" s="30"/>
      <c r="GQL272" s="30"/>
      <c r="GQM272" s="30"/>
      <c r="GQN272" s="30"/>
      <c r="GQO272" s="30"/>
      <c r="GQP272" s="30"/>
      <c r="GQQ272" s="30"/>
      <c r="GQR272" s="30"/>
      <c r="GQS272" s="30"/>
      <c r="GQT272" s="30"/>
      <c r="GQU272" s="30"/>
      <c r="GQV272" s="30"/>
      <c r="GQW272" s="30"/>
      <c r="GQX272" s="30"/>
      <c r="GQY272" s="30"/>
      <c r="GQZ272" s="30"/>
      <c r="GRA272" s="30"/>
      <c r="GRB272" s="30"/>
      <c r="GRC272" s="30"/>
      <c r="GRD272" s="30"/>
      <c r="GRE272" s="30"/>
      <c r="GRF272" s="30"/>
      <c r="GRG272" s="30"/>
      <c r="GRH272" s="30"/>
      <c r="GRI272" s="30"/>
      <c r="GRJ272" s="30"/>
      <c r="GRK272" s="30"/>
      <c r="GRL272" s="30"/>
      <c r="GRM272" s="30"/>
      <c r="GRN272" s="30"/>
      <c r="GRO272" s="30"/>
      <c r="GRP272" s="30"/>
      <c r="GRQ272" s="30"/>
      <c r="GRR272" s="30"/>
      <c r="GRS272" s="30"/>
      <c r="GRT272" s="30"/>
      <c r="GRU272" s="30"/>
      <c r="GRV272" s="30"/>
      <c r="GRW272" s="30"/>
      <c r="GRX272" s="30"/>
      <c r="GRY272" s="30"/>
      <c r="GRZ272" s="30"/>
      <c r="GSA272" s="30"/>
      <c r="GSB272" s="30"/>
      <c r="GSC272" s="30"/>
      <c r="GSD272" s="30"/>
      <c r="GSE272" s="30"/>
      <c r="GSF272" s="30"/>
      <c r="GSG272" s="30"/>
      <c r="GSH272" s="30"/>
      <c r="GSI272" s="30"/>
      <c r="GSJ272" s="30"/>
      <c r="GSK272" s="30"/>
      <c r="GSL272" s="30"/>
      <c r="GSM272" s="30"/>
      <c r="GSN272" s="30"/>
      <c r="GSO272" s="30"/>
      <c r="GSP272" s="30"/>
      <c r="GSQ272" s="30"/>
      <c r="GSR272" s="30"/>
      <c r="GSS272" s="30"/>
      <c r="GST272" s="30"/>
      <c r="GSU272" s="30"/>
      <c r="GSV272" s="30"/>
      <c r="GSW272" s="30"/>
      <c r="GSX272" s="30"/>
      <c r="GSY272" s="30"/>
      <c r="GSZ272" s="30"/>
      <c r="GTA272" s="30"/>
      <c r="GTB272" s="30"/>
      <c r="GTC272" s="30"/>
      <c r="GTD272" s="30"/>
      <c r="GTE272" s="30"/>
      <c r="GTF272" s="30"/>
      <c r="GTG272" s="30"/>
      <c r="GTH272" s="30"/>
      <c r="GTI272" s="30"/>
      <c r="GTJ272" s="30"/>
      <c r="GTK272" s="30"/>
      <c r="GTL272" s="30"/>
      <c r="GTM272" s="30"/>
      <c r="GTN272" s="30"/>
      <c r="GTO272" s="30"/>
      <c r="GTP272" s="30"/>
      <c r="GTQ272" s="30"/>
      <c r="GTR272" s="30"/>
      <c r="GTS272" s="30"/>
      <c r="GTT272" s="30"/>
      <c r="GTU272" s="30"/>
      <c r="GTV272" s="30"/>
      <c r="GTW272" s="30"/>
      <c r="GTX272" s="30"/>
      <c r="GTY272" s="30"/>
      <c r="GTZ272" s="30"/>
      <c r="GUA272" s="30"/>
      <c r="GUB272" s="30"/>
      <c r="GUC272" s="30"/>
      <c r="GUD272" s="30"/>
      <c r="GUE272" s="30"/>
      <c r="GUF272" s="30"/>
      <c r="GUG272" s="30"/>
      <c r="GUH272" s="30"/>
      <c r="GUI272" s="30"/>
      <c r="GUJ272" s="30"/>
      <c r="GUK272" s="30"/>
      <c r="GUL272" s="30"/>
      <c r="GUM272" s="30"/>
      <c r="GUN272" s="30"/>
      <c r="GUO272" s="30"/>
      <c r="GUP272" s="30"/>
      <c r="GUQ272" s="30"/>
      <c r="GUR272" s="30"/>
      <c r="GUS272" s="30"/>
      <c r="GUT272" s="30"/>
      <c r="GUU272" s="30"/>
      <c r="GUV272" s="30"/>
      <c r="GUW272" s="30"/>
      <c r="GUX272" s="30"/>
      <c r="GUY272" s="30"/>
      <c r="GUZ272" s="30"/>
      <c r="GVA272" s="30"/>
      <c r="GVB272" s="30"/>
      <c r="GVC272" s="30"/>
      <c r="GVD272" s="30"/>
      <c r="GVE272" s="30"/>
      <c r="GVF272" s="30"/>
      <c r="GVG272" s="30"/>
      <c r="GVH272" s="30"/>
      <c r="GVI272" s="30"/>
      <c r="GVJ272" s="30"/>
      <c r="GVK272" s="30"/>
      <c r="GVL272" s="30"/>
      <c r="GVM272" s="30"/>
      <c r="GVN272" s="30"/>
      <c r="GVO272" s="30"/>
      <c r="GVP272" s="30"/>
      <c r="GVQ272" s="30"/>
      <c r="GVR272" s="30"/>
      <c r="GVS272" s="30"/>
      <c r="GVT272" s="30"/>
      <c r="GVU272" s="30"/>
      <c r="GVV272" s="30"/>
      <c r="GVW272" s="30"/>
      <c r="GVX272" s="30"/>
      <c r="GVY272" s="30"/>
      <c r="GVZ272" s="30"/>
      <c r="GWA272" s="30"/>
      <c r="GWB272" s="30"/>
      <c r="GWC272" s="30"/>
      <c r="GWD272" s="30"/>
      <c r="GWE272" s="30"/>
      <c r="GWF272" s="30"/>
      <c r="GWG272" s="30"/>
      <c r="GWH272" s="30"/>
      <c r="GWI272" s="30"/>
      <c r="GWJ272" s="30"/>
      <c r="GWK272" s="30"/>
      <c r="GWL272" s="30"/>
      <c r="GWM272" s="30"/>
      <c r="GWN272" s="30"/>
      <c r="GWO272" s="30"/>
      <c r="GWP272" s="30"/>
      <c r="GWQ272" s="30"/>
      <c r="GWR272" s="30"/>
      <c r="GWS272" s="30"/>
      <c r="GWT272" s="30"/>
      <c r="GWU272" s="30"/>
      <c r="GWV272" s="30"/>
      <c r="GWW272" s="30"/>
      <c r="GWX272" s="30"/>
      <c r="GWY272" s="30"/>
      <c r="GWZ272" s="30"/>
      <c r="GXA272" s="30"/>
      <c r="GXB272" s="30"/>
      <c r="GXC272" s="30"/>
      <c r="GXD272" s="30"/>
      <c r="GXE272" s="30"/>
      <c r="GXF272" s="30"/>
      <c r="GXG272" s="30"/>
      <c r="GXH272" s="30"/>
      <c r="GXI272" s="30"/>
      <c r="GXJ272" s="30"/>
      <c r="GXK272" s="30"/>
      <c r="GXL272" s="30"/>
      <c r="GXM272" s="30"/>
      <c r="GXN272" s="30"/>
      <c r="GXO272" s="30"/>
      <c r="GXP272" s="30"/>
      <c r="GXQ272" s="30"/>
      <c r="GXR272" s="30"/>
      <c r="GXS272" s="30"/>
      <c r="GXT272" s="30"/>
      <c r="GXU272" s="30"/>
      <c r="GXV272" s="30"/>
      <c r="GXW272" s="30"/>
      <c r="GXX272" s="30"/>
      <c r="GXY272" s="30"/>
      <c r="GXZ272" s="30"/>
      <c r="GYA272" s="30"/>
      <c r="GYB272" s="30"/>
      <c r="GYC272" s="30"/>
      <c r="GYD272" s="30"/>
      <c r="GYE272" s="30"/>
      <c r="GYF272" s="30"/>
      <c r="GYG272" s="30"/>
      <c r="GYH272" s="30"/>
      <c r="GYI272" s="30"/>
      <c r="GYJ272" s="30"/>
      <c r="GYK272" s="30"/>
      <c r="GYL272" s="30"/>
      <c r="GYM272" s="30"/>
      <c r="GYN272" s="30"/>
      <c r="GYO272" s="30"/>
      <c r="GYP272" s="30"/>
      <c r="GYQ272" s="30"/>
      <c r="GYR272" s="30"/>
      <c r="GYS272" s="30"/>
      <c r="GYT272" s="30"/>
      <c r="GYU272" s="30"/>
      <c r="GYV272" s="30"/>
      <c r="GYW272" s="30"/>
      <c r="GYX272" s="30"/>
      <c r="GYY272" s="30"/>
      <c r="GYZ272" s="30"/>
      <c r="GZA272" s="30"/>
      <c r="GZB272" s="30"/>
      <c r="GZC272" s="30"/>
      <c r="GZD272" s="30"/>
      <c r="GZE272" s="30"/>
      <c r="GZF272" s="30"/>
      <c r="GZG272" s="30"/>
      <c r="GZH272" s="30"/>
      <c r="GZI272" s="30"/>
      <c r="GZJ272" s="30"/>
      <c r="GZK272" s="30"/>
      <c r="GZL272" s="30"/>
      <c r="GZM272" s="30"/>
      <c r="GZN272" s="30"/>
      <c r="GZO272" s="30"/>
      <c r="GZP272" s="30"/>
      <c r="GZQ272" s="30"/>
      <c r="GZR272" s="30"/>
      <c r="GZS272" s="30"/>
      <c r="GZT272" s="30"/>
      <c r="GZU272" s="30"/>
      <c r="GZV272" s="30"/>
      <c r="GZW272" s="30"/>
      <c r="GZX272" s="30"/>
      <c r="GZY272" s="30"/>
      <c r="GZZ272" s="30"/>
      <c r="HAA272" s="30"/>
      <c r="HAB272" s="30"/>
      <c r="HAC272" s="30"/>
      <c r="HAD272" s="30"/>
      <c r="HAE272" s="30"/>
      <c r="HAF272" s="30"/>
      <c r="HAG272" s="30"/>
      <c r="HAH272" s="30"/>
      <c r="HAI272" s="30"/>
      <c r="HAJ272" s="30"/>
      <c r="HAK272" s="30"/>
      <c r="HAL272" s="30"/>
      <c r="HAM272" s="30"/>
      <c r="HAN272" s="30"/>
      <c r="HAO272" s="30"/>
      <c r="HAP272" s="30"/>
      <c r="HAQ272" s="30"/>
      <c r="HAR272" s="30"/>
      <c r="HAS272" s="30"/>
      <c r="HAT272" s="30"/>
      <c r="HAU272" s="30"/>
      <c r="HAV272" s="30"/>
      <c r="HAW272" s="30"/>
      <c r="HAX272" s="30"/>
      <c r="HAY272" s="30"/>
      <c r="HAZ272" s="30"/>
      <c r="HBA272" s="30"/>
      <c r="HBB272" s="30"/>
      <c r="HBC272" s="30"/>
      <c r="HBD272" s="30"/>
      <c r="HBE272" s="30"/>
      <c r="HBF272" s="30"/>
      <c r="HBG272" s="30"/>
      <c r="HBH272" s="30"/>
      <c r="HBI272" s="30"/>
      <c r="HBJ272" s="30"/>
      <c r="HBK272" s="30"/>
      <c r="HBL272" s="30"/>
      <c r="HBM272" s="30"/>
      <c r="HBN272" s="30"/>
      <c r="HBO272" s="30"/>
      <c r="HBP272" s="30"/>
      <c r="HBQ272" s="30"/>
      <c r="HBR272" s="30"/>
      <c r="HBS272" s="30"/>
      <c r="HBT272" s="30"/>
      <c r="HBU272" s="30"/>
      <c r="HBV272" s="30"/>
      <c r="HBW272" s="30"/>
      <c r="HBX272" s="30"/>
      <c r="HBY272" s="30"/>
      <c r="HBZ272" s="30"/>
      <c r="HCA272" s="30"/>
      <c r="HCB272" s="30"/>
      <c r="HCC272" s="30"/>
      <c r="HCD272" s="30"/>
      <c r="HCE272" s="30"/>
      <c r="HCF272" s="30"/>
      <c r="HCG272" s="30"/>
      <c r="HCH272" s="30"/>
      <c r="HCI272" s="30"/>
      <c r="HCJ272" s="30"/>
      <c r="HCK272" s="30"/>
      <c r="HCL272" s="30"/>
      <c r="HCM272" s="30"/>
      <c r="HCN272" s="30"/>
      <c r="HCO272" s="30"/>
      <c r="HCP272" s="30"/>
      <c r="HCQ272" s="30"/>
      <c r="HCR272" s="30"/>
      <c r="HCS272" s="30"/>
      <c r="HCT272" s="30"/>
      <c r="HCU272" s="30"/>
      <c r="HCV272" s="30"/>
      <c r="HCW272" s="30"/>
      <c r="HCX272" s="30"/>
      <c r="HCY272" s="30"/>
      <c r="HCZ272" s="30"/>
      <c r="HDA272" s="30"/>
      <c r="HDB272" s="30"/>
      <c r="HDC272" s="30"/>
      <c r="HDD272" s="30"/>
      <c r="HDE272" s="30"/>
      <c r="HDF272" s="30"/>
      <c r="HDG272" s="30"/>
      <c r="HDH272" s="30"/>
      <c r="HDI272" s="30"/>
      <c r="HDJ272" s="30"/>
      <c r="HDK272" s="30"/>
      <c r="HDL272" s="30"/>
      <c r="HDM272" s="30"/>
      <c r="HDN272" s="30"/>
      <c r="HDO272" s="30"/>
      <c r="HDP272" s="30"/>
      <c r="HDQ272" s="30"/>
      <c r="HDR272" s="30"/>
      <c r="HDS272" s="30"/>
      <c r="HDT272" s="30"/>
      <c r="HDU272" s="30"/>
      <c r="HDV272" s="30"/>
      <c r="HDW272" s="30"/>
      <c r="HDX272" s="30"/>
      <c r="HDY272" s="30"/>
      <c r="HDZ272" s="30"/>
      <c r="HEA272" s="30"/>
      <c r="HEB272" s="30"/>
      <c r="HEC272" s="30"/>
      <c r="HED272" s="30"/>
      <c r="HEE272" s="30"/>
      <c r="HEF272" s="30"/>
      <c r="HEG272" s="30"/>
      <c r="HEH272" s="30"/>
      <c r="HEI272" s="30"/>
      <c r="HEJ272" s="30"/>
      <c r="HEK272" s="30"/>
      <c r="HEL272" s="30"/>
      <c r="HEM272" s="30"/>
      <c r="HEN272" s="30"/>
      <c r="HEO272" s="30"/>
      <c r="HEP272" s="30"/>
      <c r="HEQ272" s="30"/>
      <c r="HER272" s="30"/>
      <c r="HES272" s="30"/>
      <c r="HET272" s="30"/>
      <c r="HEU272" s="30"/>
      <c r="HEV272" s="30"/>
      <c r="HEW272" s="30"/>
      <c r="HEX272" s="30"/>
      <c r="HEY272" s="30"/>
      <c r="HEZ272" s="30"/>
      <c r="HFA272" s="30"/>
      <c r="HFB272" s="30"/>
      <c r="HFC272" s="30"/>
      <c r="HFD272" s="30"/>
      <c r="HFE272" s="30"/>
      <c r="HFF272" s="30"/>
      <c r="HFG272" s="30"/>
      <c r="HFH272" s="30"/>
      <c r="HFI272" s="30"/>
      <c r="HFJ272" s="30"/>
      <c r="HFK272" s="30"/>
      <c r="HFL272" s="30"/>
      <c r="HFM272" s="30"/>
      <c r="HFN272" s="30"/>
      <c r="HFO272" s="30"/>
      <c r="HFP272" s="30"/>
      <c r="HFQ272" s="30"/>
      <c r="HFR272" s="30"/>
      <c r="HFS272" s="30"/>
      <c r="HFT272" s="30"/>
      <c r="HFU272" s="30"/>
      <c r="HFV272" s="30"/>
      <c r="HFW272" s="30"/>
      <c r="HFX272" s="30"/>
      <c r="HFY272" s="30"/>
      <c r="HFZ272" s="30"/>
      <c r="HGA272" s="30"/>
      <c r="HGB272" s="30"/>
      <c r="HGC272" s="30"/>
      <c r="HGD272" s="30"/>
      <c r="HGE272" s="30"/>
      <c r="HGF272" s="30"/>
      <c r="HGG272" s="30"/>
      <c r="HGH272" s="30"/>
      <c r="HGI272" s="30"/>
      <c r="HGJ272" s="30"/>
      <c r="HGK272" s="30"/>
      <c r="HGL272" s="30"/>
      <c r="HGM272" s="30"/>
      <c r="HGN272" s="30"/>
      <c r="HGO272" s="30"/>
      <c r="HGP272" s="30"/>
      <c r="HGQ272" s="30"/>
      <c r="HGR272" s="30"/>
      <c r="HGS272" s="30"/>
      <c r="HGT272" s="30"/>
      <c r="HGU272" s="30"/>
      <c r="HGV272" s="30"/>
      <c r="HGW272" s="30"/>
      <c r="HGX272" s="30"/>
      <c r="HGY272" s="30"/>
      <c r="HGZ272" s="30"/>
      <c r="HHA272" s="30"/>
      <c r="HHB272" s="30"/>
      <c r="HHC272" s="30"/>
      <c r="HHD272" s="30"/>
      <c r="HHE272" s="30"/>
      <c r="HHF272" s="30"/>
      <c r="HHG272" s="30"/>
      <c r="HHH272" s="30"/>
      <c r="HHI272" s="30"/>
      <c r="HHJ272" s="30"/>
      <c r="HHK272" s="30"/>
      <c r="HHL272" s="30"/>
      <c r="HHM272" s="30"/>
      <c r="HHN272" s="30"/>
      <c r="HHO272" s="30"/>
      <c r="HHP272" s="30"/>
      <c r="HHQ272" s="30"/>
      <c r="HHR272" s="30"/>
      <c r="HHS272" s="30"/>
      <c r="HHT272" s="30"/>
      <c r="HHU272" s="30"/>
      <c r="HHV272" s="30"/>
      <c r="HHW272" s="30"/>
      <c r="HHX272" s="30"/>
      <c r="HHY272" s="30"/>
      <c r="HHZ272" s="30"/>
      <c r="HIA272" s="30"/>
      <c r="HIB272" s="30"/>
      <c r="HIC272" s="30"/>
      <c r="HID272" s="30"/>
      <c r="HIE272" s="30"/>
      <c r="HIF272" s="30"/>
      <c r="HIG272" s="30"/>
      <c r="HIH272" s="30"/>
      <c r="HII272" s="30"/>
      <c r="HIJ272" s="30"/>
      <c r="HIK272" s="30"/>
      <c r="HIL272" s="30"/>
      <c r="HIM272" s="30"/>
      <c r="HIN272" s="30"/>
      <c r="HIO272" s="30"/>
      <c r="HIP272" s="30"/>
      <c r="HIQ272" s="30"/>
      <c r="HIR272" s="30"/>
      <c r="HIS272" s="30"/>
      <c r="HIT272" s="30"/>
      <c r="HIU272" s="30"/>
      <c r="HIV272" s="30"/>
      <c r="HIW272" s="30"/>
      <c r="HIX272" s="30"/>
      <c r="HIY272" s="30"/>
      <c r="HIZ272" s="30"/>
      <c r="HJA272" s="30"/>
      <c r="HJB272" s="30"/>
      <c r="HJC272" s="30"/>
      <c r="HJD272" s="30"/>
      <c r="HJE272" s="30"/>
      <c r="HJF272" s="30"/>
      <c r="HJG272" s="30"/>
      <c r="HJH272" s="30"/>
      <c r="HJI272" s="30"/>
      <c r="HJJ272" s="30"/>
      <c r="HJK272" s="30"/>
      <c r="HJL272" s="30"/>
      <c r="HJM272" s="30"/>
      <c r="HJN272" s="30"/>
      <c r="HJO272" s="30"/>
      <c r="HJP272" s="30"/>
      <c r="HJQ272" s="30"/>
      <c r="HJR272" s="30"/>
      <c r="HJS272" s="30"/>
      <c r="HJT272" s="30"/>
      <c r="HJU272" s="30"/>
      <c r="HJV272" s="30"/>
      <c r="HJW272" s="30"/>
      <c r="HJX272" s="30"/>
      <c r="HJY272" s="30"/>
      <c r="HJZ272" s="30"/>
      <c r="HKA272" s="30"/>
      <c r="HKB272" s="30"/>
      <c r="HKC272" s="30"/>
      <c r="HKD272" s="30"/>
      <c r="HKE272" s="30"/>
      <c r="HKF272" s="30"/>
      <c r="HKG272" s="30"/>
      <c r="HKH272" s="30"/>
      <c r="HKI272" s="30"/>
      <c r="HKJ272" s="30"/>
      <c r="HKK272" s="30"/>
      <c r="HKL272" s="30"/>
      <c r="HKM272" s="30"/>
      <c r="HKN272" s="30"/>
      <c r="HKO272" s="30"/>
      <c r="HKP272" s="30"/>
      <c r="HKQ272" s="30"/>
      <c r="HKR272" s="30"/>
      <c r="HKS272" s="30"/>
      <c r="HKT272" s="30"/>
      <c r="HKU272" s="30"/>
      <c r="HKV272" s="30"/>
      <c r="HKW272" s="30"/>
      <c r="HKX272" s="30"/>
      <c r="HKY272" s="30"/>
      <c r="HKZ272" s="30"/>
      <c r="HLA272" s="30"/>
      <c r="HLB272" s="30"/>
      <c r="HLC272" s="30"/>
      <c r="HLD272" s="30"/>
      <c r="HLE272" s="30"/>
      <c r="HLF272" s="30"/>
      <c r="HLG272" s="30"/>
      <c r="HLH272" s="30"/>
      <c r="HLI272" s="30"/>
      <c r="HLJ272" s="30"/>
      <c r="HLK272" s="30"/>
      <c r="HLL272" s="30"/>
      <c r="HLM272" s="30"/>
      <c r="HLN272" s="30"/>
      <c r="HLO272" s="30"/>
      <c r="HLP272" s="30"/>
      <c r="HLQ272" s="30"/>
      <c r="HLR272" s="30"/>
      <c r="HLS272" s="30"/>
      <c r="HLT272" s="30"/>
      <c r="HLU272" s="30"/>
      <c r="HLV272" s="30"/>
      <c r="HLW272" s="30"/>
      <c r="HLX272" s="30"/>
      <c r="HLY272" s="30"/>
      <c r="HLZ272" s="30"/>
      <c r="HMA272" s="30"/>
      <c r="HMB272" s="30"/>
      <c r="HMC272" s="30"/>
      <c r="HMD272" s="30"/>
      <c r="HME272" s="30"/>
      <c r="HMF272" s="30"/>
      <c r="HMG272" s="30"/>
      <c r="HMH272" s="30"/>
      <c r="HMI272" s="30"/>
      <c r="HMJ272" s="30"/>
      <c r="HMK272" s="30"/>
      <c r="HML272" s="30"/>
      <c r="HMM272" s="30"/>
      <c r="HMN272" s="30"/>
      <c r="HMO272" s="30"/>
      <c r="HMP272" s="30"/>
      <c r="HMQ272" s="30"/>
      <c r="HMR272" s="30"/>
      <c r="HMS272" s="30"/>
      <c r="HMT272" s="30"/>
      <c r="HMU272" s="30"/>
      <c r="HMV272" s="30"/>
      <c r="HMW272" s="30"/>
      <c r="HMX272" s="30"/>
      <c r="HMY272" s="30"/>
      <c r="HMZ272" s="30"/>
      <c r="HNA272" s="30"/>
      <c r="HNB272" s="30"/>
      <c r="HNC272" s="30"/>
      <c r="HND272" s="30"/>
      <c r="HNE272" s="30"/>
      <c r="HNF272" s="30"/>
      <c r="HNG272" s="30"/>
      <c r="HNH272" s="30"/>
      <c r="HNI272" s="30"/>
      <c r="HNJ272" s="30"/>
      <c r="HNK272" s="30"/>
      <c r="HNL272" s="30"/>
      <c r="HNM272" s="30"/>
      <c r="HNN272" s="30"/>
      <c r="HNO272" s="30"/>
      <c r="HNP272" s="30"/>
      <c r="HNQ272" s="30"/>
      <c r="HNR272" s="30"/>
      <c r="HNS272" s="30"/>
      <c r="HNT272" s="30"/>
      <c r="HNU272" s="30"/>
      <c r="HNV272" s="30"/>
      <c r="HNW272" s="30"/>
      <c r="HNX272" s="30"/>
      <c r="HNY272" s="30"/>
      <c r="HNZ272" s="30"/>
      <c r="HOA272" s="30"/>
      <c r="HOB272" s="30"/>
      <c r="HOC272" s="30"/>
      <c r="HOD272" s="30"/>
      <c r="HOE272" s="30"/>
      <c r="HOF272" s="30"/>
      <c r="HOG272" s="30"/>
      <c r="HOH272" s="30"/>
      <c r="HOI272" s="30"/>
      <c r="HOJ272" s="30"/>
      <c r="HOK272" s="30"/>
      <c r="HOL272" s="30"/>
      <c r="HOM272" s="30"/>
      <c r="HON272" s="30"/>
      <c r="HOO272" s="30"/>
      <c r="HOP272" s="30"/>
      <c r="HOQ272" s="30"/>
      <c r="HOR272" s="30"/>
      <c r="HOS272" s="30"/>
      <c r="HOT272" s="30"/>
      <c r="HOU272" s="30"/>
      <c r="HOV272" s="30"/>
      <c r="HOW272" s="30"/>
      <c r="HOX272" s="30"/>
      <c r="HOY272" s="30"/>
      <c r="HOZ272" s="30"/>
      <c r="HPA272" s="30"/>
      <c r="HPB272" s="30"/>
      <c r="HPC272" s="30"/>
      <c r="HPD272" s="30"/>
      <c r="HPE272" s="30"/>
      <c r="HPF272" s="30"/>
      <c r="HPG272" s="30"/>
      <c r="HPH272" s="30"/>
      <c r="HPI272" s="30"/>
      <c r="HPJ272" s="30"/>
      <c r="HPK272" s="30"/>
      <c r="HPL272" s="30"/>
      <c r="HPM272" s="30"/>
      <c r="HPN272" s="30"/>
      <c r="HPO272" s="30"/>
      <c r="HPP272" s="30"/>
      <c r="HPQ272" s="30"/>
      <c r="HPR272" s="30"/>
      <c r="HPS272" s="30"/>
      <c r="HPT272" s="30"/>
      <c r="HPU272" s="30"/>
      <c r="HPV272" s="30"/>
      <c r="HPW272" s="30"/>
      <c r="HPX272" s="30"/>
      <c r="HPY272" s="30"/>
      <c r="HPZ272" s="30"/>
      <c r="HQA272" s="30"/>
      <c r="HQB272" s="30"/>
      <c r="HQC272" s="30"/>
      <c r="HQD272" s="30"/>
      <c r="HQE272" s="30"/>
      <c r="HQF272" s="30"/>
      <c r="HQG272" s="30"/>
      <c r="HQH272" s="30"/>
      <c r="HQI272" s="30"/>
      <c r="HQJ272" s="30"/>
      <c r="HQK272" s="30"/>
      <c r="HQL272" s="30"/>
      <c r="HQM272" s="30"/>
      <c r="HQN272" s="30"/>
      <c r="HQO272" s="30"/>
      <c r="HQP272" s="30"/>
      <c r="HQQ272" s="30"/>
      <c r="HQR272" s="30"/>
      <c r="HQS272" s="30"/>
      <c r="HQT272" s="30"/>
      <c r="HQU272" s="30"/>
      <c r="HQV272" s="30"/>
      <c r="HQW272" s="30"/>
      <c r="HQX272" s="30"/>
      <c r="HQY272" s="30"/>
      <c r="HQZ272" s="30"/>
      <c r="HRA272" s="30"/>
      <c r="HRB272" s="30"/>
      <c r="HRC272" s="30"/>
      <c r="HRD272" s="30"/>
      <c r="HRE272" s="30"/>
      <c r="HRF272" s="30"/>
      <c r="HRG272" s="30"/>
      <c r="HRH272" s="30"/>
      <c r="HRI272" s="30"/>
      <c r="HRJ272" s="30"/>
      <c r="HRK272" s="30"/>
      <c r="HRL272" s="30"/>
      <c r="HRM272" s="30"/>
      <c r="HRN272" s="30"/>
      <c r="HRO272" s="30"/>
      <c r="HRP272" s="30"/>
      <c r="HRQ272" s="30"/>
      <c r="HRR272" s="30"/>
      <c r="HRS272" s="30"/>
      <c r="HRT272" s="30"/>
      <c r="HRU272" s="30"/>
      <c r="HRV272" s="30"/>
      <c r="HRW272" s="30"/>
      <c r="HRX272" s="30"/>
      <c r="HRY272" s="30"/>
      <c r="HRZ272" s="30"/>
      <c r="HSA272" s="30"/>
      <c r="HSB272" s="30"/>
      <c r="HSC272" s="30"/>
      <c r="HSD272" s="30"/>
      <c r="HSE272" s="30"/>
      <c r="HSF272" s="30"/>
      <c r="HSG272" s="30"/>
      <c r="HSH272" s="30"/>
      <c r="HSI272" s="30"/>
      <c r="HSJ272" s="30"/>
      <c r="HSK272" s="30"/>
      <c r="HSL272" s="30"/>
      <c r="HSM272" s="30"/>
      <c r="HSN272" s="30"/>
      <c r="HSO272" s="30"/>
      <c r="HSP272" s="30"/>
      <c r="HSQ272" s="30"/>
      <c r="HSR272" s="30"/>
      <c r="HSS272" s="30"/>
      <c r="HST272" s="30"/>
      <c r="HSU272" s="30"/>
      <c r="HSV272" s="30"/>
      <c r="HSW272" s="30"/>
      <c r="HSX272" s="30"/>
      <c r="HSY272" s="30"/>
      <c r="HSZ272" s="30"/>
      <c r="HTA272" s="30"/>
      <c r="HTB272" s="30"/>
      <c r="HTC272" s="30"/>
      <c r="HTD272" s="30"/>
      <c r="HTE272" s="30"/>
      <c r="HTF272" s="30"/>
      <c r="HTG272" s="30"/>
      <c r="HTH272" s="30"/>
      <c r="HTI272" s="30"/>
      <c r="HTJ272" s="30"/>
      <c r="HTK272" s="30"/>
      <c r="HTL272" s="30"/>
      <c r="HTM272" s="30"/>
      <c r="HTN272" s="30"/>
      <c r="HTO272" s="30"/>
      <c r="HTP272" s="30"/>
      <c r="HTQ272" s="30"/>
      <c r="HTR272" s="30"/>
      <c r="HTS272" s="30"/>
      <c r="HTT272" s="30"/>
      <c r="HTU272" s="30"/>
      <c r="HTV272" s="30"/>
      <c r="HTW272" s="30"/>
      <c r="HTX272" s="30"/>
      <c r="HTY272" s="30"/>
      <c r="HTZ272" s="30"/>
      <c r="HUA272" s="30"/>
      <c r="HUB272" s="30"/>
      <c r="HUC272" s="30"/>
      <c r="HUD272" s="30"/>
      <c r="HUE272" s="30"/>
      <c r="HUF272" s="30"/>
      <c r="HUG272" s="30"/>
      <c r="HUH272" s="30"/>
      <c r="HUI272" s="30"/>
      <c r="HUJ272" s="30"/>
      <c r="HUK272" s="30"/>
      <c r="HUL272" s="30"/>
      <c r="HUM272" s="30"/>
      <c r="HUN272" s="30"/>
      <c r="HUO272" s="30"/>
      <c r="HUP272" s="30"/>
      <c r="HUQ272" s="30"/>
      <c r="HUR272" s="30"/>
      <c r="HUS272" s="30"/>
      <c r="HUT272" s="30"/>
      <c r="HUU272" s="30"/>
      <c r="HUV272" s="30"/>
      <c r="HUW272" s="30"/>
      <c r="HUX272" s="30"/>
      <c r="HUY272" s="30"/>
      <c r="HUZ272" s="30"/>
      <c r="HVA272" s="30"/>
      <c r="HVB272" s="30"/>
      <c r="HVC272" s="30"/>
      <c r="HVD272" s="30"/>
      <c r="HVE272" s="30"/>
      <c r="HVF272" s="30"/>
      <c r="HVG272" s="30"/>
      <c r="HVH272" s="30"/>
      <c r="HVI272" s="30"/>
      <c r="HVJ272" s="30"/>
      <c r="HVK272" s="30"/>
      <c r="HVL272" s="30"/>
      <c r="HVM272" s="30"/>
      <c r="HVN272" s="30"/>
      <c r="HVO272" s="30"/>
      <c r="HVP272" s="30"/>
      <c r="HVQ272" s="30"/>
      <c r="HVR272" s="30"/>
      <c r="HVS272" s="30"/>
      <c r="HVT272" s="30"/>
      <c r="HVU272" s="30"/>
      <c r="HVV272" s="30"/>
      <c r="HVW272" s="30"/>
      <c r="HVX272" s="30"/>
      <c r="HVY272" s="30"/>
      <c r="HVZ272" s="30"/>
      <c r="HWA272" s="30"/>
      <c r="HWB272" s="30"/>
      <c r="HWC272" s="30"/>
      <c r="HWD272" s="30"/>
      <c r="HWE272" s="30"/>
      <c r="HWF272" s="30"/>
      <c r="HWG272" s="30"/>
      <c r="HWH272" s="30"/>
      <c r="HWI272" s="30"/>
      <c r="HWJ272" s="30"/>
      <c r="HWK272" s="30"/>
      <c r="HWL272" s="30"/>
      <c r="HWM272" s="30"/>
      <c r="HWN272" s="30"/>
      <c r="HWO272" s="30"/>
      <c r="HWP272" s="30"/>
      <c r="HWQ272" s="30"/>
      <c r="HWR272" s="30"/>
      <c r="HWS272" s="30"/>
      <c r="HWT272" s="30"/>
      <c r="HWU272" s="30"/>
      <c r="HWV272" s="30"/>
      <c r="HWW272" s="30"/>
      <c r="HWX272" s="30"/>
      <c r="HWY272" s="30"/>
      <c r="HWZ272" s="30"/>
      <c r="HXA272" s="30"/>
      <c r="HXB272" s="30"/>
      <c r="HXC272" s="30"/>
      <c r="HXD272" s="30"/>
      <c r="HXE272" s="30"/>
      <c r="HXF272" s="30"/>
      <c r="HXG272" s="30"/>
      <c r="HXH272" s="30"/>
      <c r="HXI272" s="30"/>
      <c r="HXJ272" s="30"/>
      <c r="HXK272" s="30"/>
      <c r="HXL272" s="30"/>
      <c r="HXM272" s="30"/>
      <c r="HXN272" s="30"/>
      <c r="HXO272" s="30"/>
      <c r="HXP272" s="30"/>
      <c r="HXQ272" s="30"/>
      <c r="HXR272" s="30"/>
      <c r="HXS272" s="30"/>
      <c r="HXT272" s="30"/>
      <c r="HXU272" s="30"/>
      <c r="HXV272" s="30"/>
      <c r="HXW272" s="30"/>
      <c r="HXX272" s="30"/>
      <c r="HXY272" s="30"/>
      <c r="HXZ272" s="30"/>
      <c r="HYA272" s="30"/>
      <c r="HYB272" s="30"/>
      <c r="HYC272" s="30"/>
      <c r="HYD272" s="30"/>
      <c r="HYE272" s="30"/>
      <c r="HYF272" s="30"/>
      <c r="HYG272" s="30"/>
      <c r="HYH272" s="30"/>
      <c r="HYI272" s="30"/>
      <c r="HYJ272" s="30"/>
      <c r="HYK272" s="30"/>
      <c r="HYL272" s="30"/>
      <c r="HYM272" s="30"/>
      <c r="HYN272" s="30"/>
      <c r="HYO272" s="30"/>
      <c r="HYP272" s="30"/>
      <c r="HYQ272" s="30"/>
      <c r="HYR272" s="30"/>
      <c r="HYS272" s="30"/>
      <c r="HYT272" s="30"/>
      <c r="HYU272" s="30"/>
      <c r="HYV272" s="30"/>
      <c r="HYW272" s="30"/>
      <c r="HYX272" s="30"/>
      <c r="HYY272" s="30"/>
      <c r="HYZ272" s="30"/>
      <c r="HZA272" s="30"/>
      <c r="HZB272" s="30"/>
      <c r="HZC272" s="30"/>
      <c r="HZD272" s="30"/>
      <c r="HZE272" s="30"/>
      <c r="HZF272" s="30"/>
      <c r="HZG272" s="30"/>
      <c r="HZH272" s="30"/>
      <c r="HZI272" s="30"/>
      <c r="HZJ272" s="30"/>
      <c r="HZK272" s="30"/>
      <c r="HZL272" s="30"/>
      <c r="HZM272" s="30"/>
      <c r="HZN272" s="30"/>
      <c r="HZO272" s="30"/>
      <c r="HZP272" s="30"/>
      <c r="HZQ272" s="30"/>
      <c r="HZR272" s="30"/>
      <c r="HZS272" s="30"/>
      <c r="HZT272" s="30"/>
      <c r="HZU272" s="30"/>
      <c r="HZV272" s="30"/>
      <c r="HZW272" s="30"/>
      <c r="HZX272" s="30"/>
      <c r="HZY272" s="30"/>
      <c r="HZZ272" s="30"/>
      <c r="IAA272" s="30"/>
      <c r="IAB272" s="30"/>
      <c r="IAC272" s="30"/>
      <c r="IAD272" s="30"/>
      <c r="IAE272" s="30"/>
      <c r="IAF272" s="30"/>
      <c r="IAG272" s="30"/>
      <c r="IAH272" s="30"/>
      <c r="IAI272" s="30"/>
      <c r="IAJ272" s="30"/>
      <c r="IAK272" s="30"/>
      <c r="IAL272" s="30"/>
      <c r="IAM272" s="30"/>
      <c r="IAN272" s="30"/>
      <c r="IAO272" s="30"/>
      <c r="IAP272" s="30"/>
      <c r="IAQ272" s="30"/>
      <c r="IAR272" s="30"/>
      <c r="IAS272" s="30"/>
      <c r="IAT272" s="30"/>
      <c r="IAU272" s="30"/>
      <c r="IAV272" s="30"/>
      <c r="IAW272" s="30"/>
      <c r="IAX272" s="30"/>
      <c r="IAY272" s="30"/>
      <c r="IAZ272" s="30"/>
      <c r="IBA272" s="30"/>
      <c r="IBB272" s="30"/>
      <c r="IBC272" s="30"/>
      <c r="IBD272" s="30"/>
      <c r="IBE272" s="30"/>
      <c r="IBF272" s="30"/>
      <c r="IBG272" s="30"/>
      <c r="IBH272" s="30"/>
      <c r="IBI272" s="30"/>
      <c r="IBJ272" s="30"/>
      <c r="IBK272" s="30"/>
      <c r="IBL272" s="30"/>
      <c r="IBM272" s="30"/>
      <c r="IBN272" s="30"/>
      <c r="IBO272" s="30"/>
      <c r="IBP272" s="30"/>
      <c r="IBQ272" s="30"/>
      <c r="IBR272" s="30"/>
      <c r="IBS272" s="30"/>
      <c r="IBT272" s="30"/>
      <c r="IBU272" s="30"/>
      <c r="IBV272" s="30"/>
      <c r="IBW272" s="30"/>
      <c r="IBX272" s="30"/>
      <c r="IBY272" s="30"/>
      <c r="IBZ272" s="30"/>
      <c r="ICA272" s="30"/>
      <c r="ICB272" s="30"/>
      <c r="ICC272" s="30"/>
      <c r="ICD272" s="30"/>
      <c r="ICE272" s="30"/>
      <c r="ICF272" s="30"/>
      <c r="ICG272" s="30"/>
      <c r="ICH272" s="30"/>
      <c r="ICI272" s="30"/>
      <c r="ICJ272" s="30"/>
      <c r="ICK272" s="30"/>
      <c r="ICL272" s="30"/>
      <c r="ICM272" s="30"/>
      <c r="ICN272" s="30"/>
      <c r="ICO272" s="30"/>
      <c r="ICP272" s="30"/>
      <c r="ICQ272" s="30"/>
      <c r="ICR272" s="30"/>
      <c r="ICS272" s="30"/>
      <c r="ICT272" s="30"/>
      <c r="ICU272" s="30"/>
      <c r="ICV272" s="30"/>
      <c r="ICW272" s="30"/>
      <c r="ICX272" s="30"/>
      <c r="ICY272" s="30"/>
      <c r="ICZ272" s="30"/>
      <c r="IDA272" s="30"/>
      <c r="IDB272" s="30"/>
      <c r="IDC272" s="30"/>
      <c r="IDD272" s="30"/>
      <c r="IDE272" s="30"/>
      <c r="IDF272" s="30"/>
      <c r="IDG272" s="30"/>
      <c r="IDH272" s="30"/>
      <c r="IDI272" s="30"/>
      <c r="IDJ272" s="30"/>
      <c r="IDK272" s="30"/>
      <c r="IDL272" s="30"/>
      <c r="IDM272" s="30"/>
      <c r="IDN272" s="30"/>
      <c r="IDO272" s="30"/>
      <c r="IDP272" s="30"/>
      <c r="IDQ272" s="30"/>
      <c r="IDR272" s="30"/>
      <c r="IDS272" s="30"/>
      <c r="IDT272" s="30"/>
      <c r="IDU272" s="30"/>
      <c r="IDV272" s="30"/>
      <c r="IDW272" s="30"/>
      <c r="IDX272" s="30"/>
      <c r="IDY272" s="30"/>
      <c r="IDZ272" s="30"/>
      <c r="IEA272" s="30"/>
      <c r="IEB272" s="30"/>
      <c r="IEC272" s="30"/>
      <c r="IED272" s="30"/>
      <c r="IEE272" s="30"/>
      <c r="IEF272" s="30"/>
      <c r="IEG272" s="30"/>
      <c r="IEH272" s="30"/>
      <c r="IEI272" s="30"/>
      <c r="IEJ272" s="30"/>
      <c r="IEK272" s="30"/>
      <c r="IEL272" s="30"/>
      <c r="IEM272" s="30"/>
      <c r="IEN272" s="30"/>
      <c r="IEO272" s="30"/>
      <c r="IEP272" s="30"/>
      <c r="IEQ272" s="30"/>
      <c r="IER272" s="30"/>
      <c r="IES272" s="30"/>
      <c r="IET272" s="30"/>
      <c r="IEU272" s="30"/>
      <c r="IEV272" s="30"/>
      <c r="IEW272" s="30"/>
      <c r="IEX272" s="30"/>
      <c r="IEY272" s="30"/>
      <c r="IEZ272" s="30"/>
      <c r="IFA272" s="30"/>
      <c r="IFB272" s="30"/>
      <c r="IFC272" s="30"/>
      <c r="IFD272" s="30"/>
      <c r="IFE272" s="30"/>
      <c r="IFF272" s="30"/>
      <c r="IFG272" s="30"/>
      <c r="IFH272" s="30"/>
      <c r="IFI272" s="30"/>
      <c r="IFJ272" s="30"/>
      <c r="IFK272" s="30"/>
      <c r="IFL272" s="30"/>
      <c r="IFM272" s="30"/>
      <c r="IFN272" s="30"/>
      <c r="IFO272" s="30"/>
      <c r="IFP272" s="30"/>
      <c r="IFQ272" s="30"/>
      <c r="IFR272" s="30"/>
      <c r="IFS272" s="30"/>
      <c r="IFT272" s="30"/>
      <c r="IFU272" s="30"/>
      <c r="IFV272" s="30"/>
      <c r="IFW272" s="30"/>
      <c r="IFX272" s="30"/>
      <c r="IFY272" s="30"/>
      <c r="IFZ272" s="30"/>
      <c r="IGA272" s="30"/>
      <c r="IGB272" s="30"/>
      <c r="IGC272" s="30"/>
      <c r="IGD272" s="30"/>
      <c r="IGE272" s="30"/>
      <c r="IGF272" s="30"/>
      <c r="IGG272" s="30"/>
      <c r="IGH272" s="30"/>
      <c r="IGI272" s="30"/>
      <c r="IGJ272" s="30"/>
      <c r="IGK272" s="30"/>
      <c r="IGL272" s="30"/>
      <c r="IGM272" s="30"/>
      <c r="IGN272" s="30"/>
      <c r="IGO272" s="30"/>
      <c r="IGP272" s="30"/>
      <c r="IGQ272" s="30"/>
      <c r="IGR272" s="30"/>
      <c r="IGS272" s="30"/>
      <c r="IGT272" s="30"/>
      <c r="IGU272" s="30"/>
      <c r="IGV272" s="30"/>
      <c r="IGW272" s="30"/>
      <c r="IGX272" s="30"/>
      <c r="IGY272" s="30"/>
      <c r="IGZ272" s="30"/>
      <c r="IHA272" s="30"/>
      <c r="IHB272" s="30"/>
      <c r="IHC272" s="30"/>
      <c r="IHD272" s="30"/>
      <c r="IHE272" s="30"/>
      <c r="IHF272" s="30"/>
      <c r="IHG272" s="30"/>
      <c r="IHH272" s="30"/>
      <c r="IHI272" s="30"/>
      <c r="IHJ272" s="30"/>
      <c r="IHK272" s="30"/>
      <c r="IHL272" s="30"/>
      <c r="IHM272" s="30"/>
      <c r="IHN272" s="30"/>
      <c r="IHO272" s="30"/>
      <c r="IHP272" s="30"/>
      <c r="IHQ272" s="30"/>
      <c r="IHR272" s="30"/>
      <c r="IHS272" s="30"/>
      <c r="IHT272" s="30"/>
      <c r="IHU272" s="30"/>
      <c r="IHV272" s="30"/>
      <c r="IHW272" s="30"/>
      <c r="IHX272" s="30"/>
      <c r="IHY272" s="30"/>
      <c r="IHZ272" s="30"/>
      <c r="IIA272" s="30"/>
      <c r="IIB272" s="30"/>
      <c r="IIC272" s="30"/>
      <c r="IID272" s="30"/>
      <c r="IIE272" s="30"/>
      <c r="IIF272" s="30"/>
      <c r="IIG272" s="30"/>
      <c r="IIH272" s="30"/>
      <c r="III272" s="30"/>
      <c r="IIJ272" s="30"/>
      <c r="IIK272" s="30"/>
      <c r="IIL272" s="30"/>
      <c r="IIM272" s="30"/>
      <c r="IIN272" s="30"/>
      <c r="IIO272" s="30"/>
      <c r="IIP272" s="30"/>
      <c r="IIQ272" s="30"/>
      <c r="IIR272" s="30"/>
      <c r="IIS272" s="30"/>
      <c r="IIT272" s="30"/>
      <c r="IIU272" s="30"/>
      <c r="IIV272" s="30"/>
      <c r="IIW272" s="30"/>
      <c r="IIX272" s="30"/>
      <c r="IIY272" s="30"/>
      <c r="IIZ272" s="30"/>
      <c r="IJA272" s="30"/>
      <c r="IJB272" s="30"/>
      <c r="IJC272" s="30"/>
      <c r="IJD272" s="30"/>
      <c r="IJE272" s="30"/>
      <c r="IJF272" s="30"/>
      <c r="IJG272" s="30"/>
      <c r="IJH272" s="30"/>
      <c r="IJI272" s="30"/>
      <c r="IJJ272" s="30"/>
      <c r="IJK272" s="30"/>
      <c r="IJL272" s="30"/>
      <c r="IJM272" s="30"/>
      <c r="IJN272" s="30"/>
      <c r="IJO272" s="30"/>
      <c r="IJP272" s="30"/>
      <c r="IJQ272" s="30"/>
      <c r="IJR272" s="30"/>
      <c r="IJS272" s="30"/>
      <c r="IJT272" s="30"/>
      <c r="IJU272" s="30"/>
      <c r="IJV272" s="30"/>
      <c r="IJW272" s="30"/>
      <c r="IJX272" s="30"/>
      <c r="IJY272" s="30"/>
      <c r="IJZ272" s="30"/>
      <c r="IKA272" s="30"/>
      <c r="IKB272" s="30"/>
      <c r="IKC272" s="30"/>
      <c r="IKD272" s="30"/>
      <c r="IKE272" s="30"/>
      <c r="IKF272" s="30"/>
      <c r="IKG272" s="30"/>
      <c r="IKH272" s="30"/>
      <c r="IKI272" s="30"/>
      <c r="IKJ272" s="30"/>
      <c r="IKK272" s="30"/>
      <c r="IKL272" s="30"/>
      <c r="IKM272" s="30"/>
      <c r="IKN272" s="30"/>
      <c r="IKO272" s="30"/>
      <c r="IKP272" s="30"/>
      <c r="IKQ272" s="30"/>
      <c r="IKR272" s="30"/>
      <c r="IKS272" s="30"/>
      <c r="IKT272" s="30"/>
      <c r="IKU272" s="30"/>
      <c r="IKV272" s="30"/>
      <c r="IKW272" s="30"/>
      <c r="IKX272" s="30"/>
      <c r="IKY272" s="30"/>
      <c r="IKZ272" s="30"/>
      <c r="ILA272" s="30"/>
      <c r="ILB272" s="30"/>
      <c r="ILC272" s="30"/>
      <c r="ILD272" s="30"/>
      <c r="ILE272" s="30"/>
      <c r="ILF272" s="30"/>
      <c r="ILG272" s="30"/>
      <c r="ILH272" s="30"/>
      <c r="ILI272" s="30"/>
      <c r="ILJ272" s="30"/>
      <c r="ILK272" s="30"/>
      <c r="ILL272" s="30"/>
      <c r="ILM272" s="30"/>
      <c r="ILN272" s="30"/>
      <c r="ILO272" s="30"/>
      <c r="ILP272" s="30"/>
      <c r="ILQ272" s="30"/>
      <c r="ILR272" s="30"/>
      <c r="ILS272" s="30"/>
      <c r="ILT272" s="30"/>
      <c r="ILU272" s="30"/>
      <c r="ILV272" s="30"/>
      <c r="ILW272" s="30"/>
      <c r="ILX272" s="30"/>
      <c r="ILY272" s="30"/>
      <c r="ILZ272" s="30"/>
      <c r="IMA272" s="30"/>
      <c r="IMB272" s="30"/>
      <c r="IMC272" s="30"/>
      <c r="IMD272" s="30"/>
      <c r="IME272" s="30"/>
      <c r="IMF272" s="30"/>
      <c r="IMG272" s="30"/>
      <c r="IMH272" s="30"/>
      <c r="IMI272" s="30"/>
      <c r="IMJ272" s="30"/>
      <c r="IMK272" s="30"/>
      <c r="IML272" s="30"/>
      <c r="IMM272" s="30"/>
      <c r="IMN272" s="30"/>
      <c r="IMO272" s="30"/>
      <c r="IMP272" s="30"/>
      <c r="IMQ272" s="30"/>
      <c r="IMR272" s="30"/>
      <c r="IMS272" s="30"/>
      <c r="IMT272" s="30"/>
      <c r="IMU272" s="30"/>
      <c r="IMV272" s="30"/>
      <c r="IMW272" s="30"/>
      <c r="IMX272" s="30"/>
      <c r="IMY272" s="30"/>
      <c r="IMZ272" s="30"/>
      <c r="INA272" s="30"/>
      <c r="INB272" s="30"/>
      <c r="INC272" s="30"/>
      <c r="IND272" s="30"/>
      <c r="INE272" s="30"/>
      <c r="INF272" s="30"/>
      <c r="ING272" s="30"/>
      <c r="INH272" s="30"/>
      <c r="INI272" s="30"/>
      <c r="INJ272" s="30"/>
      <c r="INK272" s="30"/>
      <c r="INL272" s="30"/>
      <c r="INM272" s="30"/>
      <c r="INN272" s="30"/>
      <c r="INO272" s="30"/>
      <c r="INP272" s="30"/>
      <c r="INQ272" s="30"/>
      <c r="INR272" s="30"/>
      <c r="INS272" s="30"/>
      <c r="INT272" s="30"/>
      <c r="INU272" s="30"/>
      <c r="INV272" s="30"/>
      <c r="INW272" s="30"/>
      <c r="INX272" s="30"/>
      <c r="INY272" s="30"/>
      <c r="INZ272" s="30"/>
      <c r="IOA272" s="30"/>
      <c r="IOB272" s="30"/>
      <c r="IOC272" s="30"/>
      <c r="IOD272" s="30"/>
      <c r="IOE272" s="30"/>
      <c r="IOF272" s="30"/>
      <c r="IOG272" s="30"/>
      <c r="IOH272" s="30"/>
      <c r="IOI272" s="30"/>
      <c r="IOJ272" s="30"/>
      <c r="IOK272" s="30"/>
      <c r="IOL272" s="30"/>
      <c r="IOM272" s="30"/>
      <c r="ION272" s="30"/>
      <c r="IOO272" s="30"/>
      <c r="IOP272" s="30"/>
      <c r="IOQ272" s="30"/>
      <c r="IOR272" s="30"/>
      <c r="IOS272" s="30"/>
      <c r="IOT272" s="30"/>
      <c r="IOU272" s="30"/>
      <c r="IOV272" s="30"/>
      <c r="IOW272" s="30"/>
      <c r="IOX272" s="30"/>
      <c r="IOY272" s="30"/>
      <c r="IOZ272" s="30"/>
      <c r="IPA272" s="30"/>
      <c r="IPB272" s="30"/>
      <c r="IPC272" s="30"/>
      <c r="IPD272" s="30"/>
      <c r="IPE272" s="30"/>
      <c r="IPF272" s="30"/>
      <c r="IPG272" s="30"/>
      <c r="IPH272" s="30"/>
      <c r="IPI272" s="30"/>
      <c r="IPJ272" s="30"/>
      <c r="IPK272" s="30"/>
      <c r="IPL272" s="30"/>
      <c r="IPM272" s="30"/>
      <c r="IPN272" s="30"/>
      <c r="IPO272" s="30"/>
      <c r="IPP272" s="30"/>
      <c r="IPQ272" s="30"/>
      <c r="IPR272" s="30"/>
      <c r="IPS272" s="30"/>
      <c r="IPT272" s="30"/>
      <c r="IPU272" s="30"/>
      <c r="IPV272" s="30"/>
      <c r="IPW272" s="30"/>
      <c r="IPX272" s="30"/>
      <c r="IPY272" s="30"/>
      <c r="IPZ272" s="30"/>
      <c r="IQA272" s="30"/>
      <c r="IQB272" s="30"/>
      <c r="IQC272" s="30"/>
      <c r="IQD272" s="30"/>
      <c r="IQE272" s="30"/>
      <c r="IQF272" s="30"/>
      <c r="IQG272" s="30"/>
      <c r="IQH272" s="30"/>
      <c r="IQI272" s="30"/>
      <c r="IQJ272" s="30"/>
      <c r="IQK272" s="30"/>
      <c r="IQL272" s="30"/>
      <c r="IQM272" s="30"/>
      <c r="IQN272" s="30"/>
      <c r="IQO272" s="30"/>
      <c r="IQP272" s="30"/>
      <c r="IQQ272" s="30"/>
      <c r="IQR272" s="30"/>
      <c r="IQS272" s="30"/>
      <c r="IQT272" s="30"/>
      <c r="IQU272" s="30"/>
      <c r="IQV272" s="30"/>
      <c r="IQW272" s="30"/>
      <c r="IQX272" s="30"/>
      <c r="IQY272" s="30"/>
      <c r="IQZ272" s="30"/>
      <c r="IRA272" s="30"/>
      <c r="IRB272" s="30"/>
      <c r="IRC272" s="30"/>
      <c r="IRD272" s="30"/>
      <c r="IRE272" s="30"/>
      <c r="IRF272" s="30"/>
      <c r="IRG272" s="30"/>
      <c r="IRH272" s="30"/>
      <c r="IRI272" s="30"/>
      <c r="IRJ272" s="30"/>
      <c r="IRK272" s="30"/>
      <c r="IRL272" s="30"/>
      <c r="IRM272" s="30"/>
      <c r="IRN272" s="30"/>
      <c r="IRO272" s="30"/>
      <c r="IRP272" s="30"/>
      <c r="IRQ272" s="30"/>
      <c r="IRR272" s="30"/>
      <c r="IRS272" s="30"/>
      <c r="IRT272" s="30"/>
      <c r="IRU272" s="30"/>
      <c r="IRV272" s="30"/>
      <c r="IRW272" s="30"/>
      <c r="IRX272" s="30"/>
      <c r="IRY272" s="30"/>
      <c r="IRZ272" s="30"/>
      <c r="ISA272" s="30"/>
      <c r="ISB272" s="30"/>
      <c r="ISC272" s="30"/>
      <c r="ISD272" s="30"/>
      <c r="ISE272" s="30"/>
      <c r="ISF272" s="30"/>
      <c r="ISG272" s="30"/>
      <c r="ISH272" s="30"/>
      <c r="ISI272" s="30"/>
      <c r="ISJ272" s="30"/>
      <c r="ISK272" s="30"/>
      <c r="ISL272" s="30"/>
      <c r="ISM272" s="30"/>
      <c r="ISN272" s="30"/>
      <c r="ISO272" s="30"/>
      <c r="ISP272" s="30"/>
      <c r="ISQ272" s="30"/>
      <c r="ISR272" s="30"/>
      <c r="ISS272" s="30"/>
      <c r="IST272" s="30"/>
      <c r="ISU272" s="30"/>
      <c r="ISV272" s="30"/>
      <c r="ISW272" s="30"/>
      <c r="ISX272" s="30"/>
      <c r="ISY272" s="30"/>
      <c r="ISZ272" s="30"/>
      <c r="ITA272" s="30"/>
      <c r="ITB272" s="30"/>
      <c r="ITC272" s="30"/>
      <c r="ITD272" s="30"/>
      <c r="ITE272" s="30"/>
      <c r="ITF272" s="30"/>
      <c r="ITG272" s="30"/>
      <c r="ITH272" s="30"/>
      <c r="ITI272" s="30"/>
      <c r="ITJ272" s="30"/>
      <c r="ITK272" s="30"/>
      <c r="ITL272" s="30"/>
      <c r="ITM272" s="30"/>
      <c r="ITN272" s="30"/>
      <c r="ITO272" s="30"/>
      <c r="ITP272" s="30"/>
      <c r="ITQ272" s="30"/>
      <c r="ITR272" s="30"/>
      <c r="ITS272" s="30"/>
      <c r="ITT272" s="30"/>
      <c r="ITU272" s="30"/>
      <c r="ITV272" s="30"/>
      <c r="ITW272" s="30"/>
      <c r="ITX272" s="30"/>
      <c r="ITY272" s="30"/>
      <c r="ITZ272" s="30"/>
      <c r="IUA272" s="30"/>
      <c r="IUB272" s="30"/>
      <c r="IUC272" s="30"/>
      <c r="IUD272" s="30"/>
      <c r="IUE272" s="30"/>
      <c r="IUF272" s="30"/>
      <c r="IUG272" s="30"/>
      <c r="IUH272" s="30"/>
      <c r="IUI272" s="30"/>
      <c r="IUJ272" s="30"/>
      <c r="IUK272" s="30"/>
      <c r="IUL272" s="30"/>
      <c r="IUM272" s="30"/>
      <c r="IUN272" s="30"/>
      <c r="IUO272" s="30"/>
      <c r="IUP272" s="30"/>
      <c r="IUQ272" s="30"/>
      <c r="IUR272" s="30"/>
      <c r="IUS272" s="30"/>
      <c r="IUT272" s="30"/>
      <c r="IUU272" s="30"/>
      <c r="IUV272" s="30"/>
      <c r="IUW272" s="30"/>
      <c r="IUX272" s="30"/>
      <c r="IUY272" s="30"/>
      <c r="IUZ272" s="30"/>
      <c r="IVA272" s="30"/>
      <c r="IVB272" s="30"/>
      <c r="IVC272" s="30"/>
      <c r="IVD272" s="30"/>
      <c r="IVE272" s="30"/>
      <c r="IVF272" s="30"/>
      <c r="IVG272" s="30"/>
      <c r="IVH272" s="30"/>
      <c r="IVI272" s="30"/>
      <c r="IVJ272" s="30"/>
      <c r="IVK272" s="30"/>
      <c r="IVL272" s="30"/>
      <c r="IVM272" s="30"/>
      <c r="IVN272" s="30"/>
      <c r="IVO272" s="30"/>
      <c r="IVP272" s="30"/>
      <c r="IVQ272" s="30"/>
      <c r="IVR272" s="30"/>
      <c r="IVS272" s="30"/>
      <c r="IVT272" s="30"/>
      <c r="IVU272" s="30"/>
      <c r="IVV272" s="30"/>
      <c r="IVW272" s="30"/>
      <c r="IVX272" s="30"/>
      <c r="IVY272" s="30"/>
      <c r="IVZ272" s="30"/>
      <c r="IWA272" s="30"/>
      <c r="IWB272" s="30"/>
      <c r="IWC272" s="30"/>
      <c r="IWD272" s="30"/>
      <c r="IWE272" s="30"/>
      <c r="IWF272" s="30"/>
      <c r="IWG272" s="30"/>
      <c r="IWH272" s="30"/>
      <c r="IWI272" s="30"/>
      <c r="IWJ272" s="30"/>
      <c r="IWK272" s="30"/>
      <c r="IWL272" s="30"/>
      <c r="IWM272" s="30"/>
      <c r="IWN272" s="30"/>
      <c r="IWO272" s="30"/>
      <c r="IWP272" s="30"/>
      <c r="IWQ272" s="30"/>
      <c r="IWR272" s="30"/>
      <c r="IWS272" s="30"/>
      <c r="IWT272" s="30"/>
      <c r="IWU272" s="30"/>
      <c r="IWV272" s="30"/>
      <c r="IWW272" s="30"/>
      <c r="IWX272" s="30"/>
      <c r="IWY272" s="30"/>
      <c r="IWZ272" s="30"/>
      <c r="IXA272" s="30"/>
      <c r="IXB272" s="30"/>
      <c r="IXC272" s="30"/>
      <c r="IXD272" s="30"/>
      <c r="IXE272" s="30"/>
      <c r="IXF272" s="30"/>
      <c r="IXG272" s="30"/>
      <c r="IXH272" s="30"/>
      <c r="IXI272" s="30"/>
      <c r="IXJ272" s="30"/>
      <c r="IXK272" s="30"/>
      <c r="IXL272" s="30"/>
      <c r="IXM272" s="30"/>
      <c r="IXN272" s="30"/>
      <c r="IXO272" s="30"/>
      <c r="IXP272" s="30"/>
      <c r="IXQ272" s="30"/>
      <c r="IXR272" s="30"/>
      <c r="IXS272" s="30"/>
      <c r="IXT272" s="30"/>
      <c r="IXU272" s="30"/>
      <c r="IXV272" s="30"/>
      <c r="IXW272" s="30"/>
      <c r="IXX272" s="30"/>
      <c r="IXY272" s="30"/>
      <c r="IXZ272" s="30"/>
      <c r="IYA272" s="30"/>
      <c r="IYB272" s="30"/>
      <c r="IYC272" s="30"/>
      <c r="IYD272" s="30"/>
      <c r="IYE272" s="30"/>
      <c r="IYF272" s="30"/>
      <c r="IYG272" s="30"/>
      <c r="IYH272" s="30"/>
      <c r="IYI272" s="30"/>
      <c r="IYJ272" s="30"/>
      <c r="IYK272" s="30"/>
      <c r="IYL272" s="30"/>
      <c r="IYM272" s="30"/>
      <c r="IYN272" s="30"/>
      <c r="IYO272" s="30"/>
      <c r="IYP272" s="30"/>
      <c r="IYQ272" s="30"/>
      <c r="IYR272" s="30"/>
      <c r="IYS272" s="30"/>
      <c r="IYT272" s="30"/>
      <c r="IYU272" s="30"/>
      <c r="IYV272" s="30"/>
      <c r="IYW272" s="30"/>
      <c r="IYX272" s="30"/>
      <c r="IYY272" s="30"/>
      <c r="IYZ272" s="30"/>
      <c r="IZA272" s="30"/>
      <c r="IZB272" s="30"/>
      <c r="IZC272" s="30"/>
      <c r="IZD272" s="30"/>
      <c r="IZE272" s="30"/>
      <c r="IZF272" s="30"/>
      <c r="IZG272" s="30"/>
      <c r="IZH272" s="30"/>
      <c r="IZI272" s="30"/>
      <c r="IZJ272" s="30"/>
      <c r="IZK272" s="30"/>
      <c r="IZL272" s="30"/>
      <c r="IZM272" s="30"/>
      <c r="IZN272" s="30"/>
      <c r="IZO272" s="30"/>
      <c r="IZP272" s="30"/>
      <c r="IZQ272" s="30"/>
      <c r="IZR272" s="30"/>
      <c r="IZS272" s="30"/>
      <c r="IZT272" s="30"/>
      <c r="IZU272" s="30"/>
      <c r="IZV272" s="30"/>
      <c r="IZW272" s="30"/>
      <c r="IZX272" s="30"/>
      <c r="IZY272" s="30"/>
      <c r="IZZ272" s="30"/>
      <c r="JAA272" s="30"/>
      <c r="JAB272" s="30"/>
      <c r="JAC272" s="30"/>
      <c r="JAD272" s="30"/>
      <c r="JAE272" s="30"/>
      <c r="JAF272" s="30"/>
      <c r="JAG272" s="30"/>
      <c r="JAH272" s="30"/>
      <c r="JAI272" s="30"/>
      <c r="JAJ272" s="30"/>
      <c r="JAK272" s="30"/>
      <c r="JAL272" s="30"/>
      <c r="JAM272" s="30"/>
      <c r="JAN272" s="30"/>
      <c r="JAO272" s="30"/>
      <c r="JAP272" s="30"/>
      <c r="JAQ272" s="30"/>
      <c r="JAR272" s="30"/>
      <c r="JAS272" s="30"/>
      <c r="JAT272" s="30"/>
      <c r="JAU272" s="30"/>
      <c r="JAV272" s="30"/>
      <c r="JAW272" s="30"/>
      <c r="JAX272" s="30"/>
      <c r="JAY272" s="30"/>
      <c r="JAZ272" s="30"/>
      <c r="JBA272" s="30"/>
      <c r="JBB272" s="30"/>
      <c r="JBC272" s="30"/>
      <c r="JBD272" s="30"/>
      <c r="JBE272" s="30"/>
      <c r="JBF272" s="30"/>
      <c r="JBG272" s="30"/>
      <c r="JBH272" s="30"/>
      <c r="JBI272" s="30"/>
      <c r="JBJ272" s="30"/>
      <c r="JBK272" s="30"/>
      <c r="JBL272" s="30"/>
      <c r="JBM272" s="30"/>
      <c r="JBN272" s="30"/>
      <c r="JBO272" s="30"/>
      <c r="JBP272" s="30"/>
      <c r="JBQ272" s="30"/>
      <c r="JBR272" s="30"/>
      <c r="JBS272" s="30"/>
      <c r="JBT272" s="30"/>
      <c r="JBU272" s="30"/>
      <c r="JBV272" s="30"/>
      <c r="JBW272" s="30"/>
      <c r="JBX272" s="30"/>
      <c r="JBY272" s="30"/>
      <c r="JBZ272" s="30"/>
      <c r="JCA272" s="30"/>
      <c r="JCB272" s="30"/>
      <c r="JCC272" s="30"/>
      <c r="JCD272" s="30"/>
      <c r="JCE272" s="30"/>
      <c r="JCF272" s="30"/>
      <c r="JCG272" s="30"/>
      <c r="JCH272" s="30"/>
      <c r="JCI272" s="30"/>
      <c r="JCJ272" s="30"/>
      <c r="JCK272" s="30"/>
      <c r="JCL272" s="30"/>
      <c r="JCM272" s="30"/>
      <c r="JCN272" s="30"/>
      <c r="JCO272" s="30"/>
      <c r="JCP272" s="30"/>
      <c r="JCQ272" s="30"/>
      <c r="JCR272" s="30"/>
      <c r="JCS272" s="30"/>
      <c r="JCT272" s="30"/>
      <c r="JCU272" s="30"/>
      <c r="JCV272" s="30"/>
      <c r="JCW272" s="30"/>
      <c r="JCX272" s="30"/>
      <c r="JCY272" s="30"/>
      <c r="JCZ272" s="30"/>
      <c r="JDA272" s="30"/>
      <c r="JDB272" s="30"/>
      <c r="JDC272" s="30"/>
      <c r="JDD272" s="30"/>
      <c r="JDE272" s="30"/>
      <c r="JDF272" s="30"/>
      <c r="JDG272" s="30"/>
      <c r="JDH272" s="30"/>
      <c r="JDI272" s="30"/>
      <c r="JDJ272" s="30"/>
      <c r="JDK272" s="30"/>
      <c r="JDL272" s="30"/>
      <c r="JDM272" s="30"/>
      <c r="JDN272" s="30"/>
      <c r="JDO272" s="30"/>
      <c r="JDP272" s="30"/>
      <c r="JDQ272" s="30"/>
      <c r="JDR272" s="30"/>
      <c r="JDS272" s="30"/>
      <c r="JDT272" s="30"/>
      <c r="JDU272" s="30"/>
      <c r="JDV272" s="30"/>
      <c r="JDW272" s="30"/>
      <c r="JDX272" s="30"/>
      <c r="JDY272" s="30"/>
      <c r="JDZ272" s="30"/>
      <c r="JEA272" s="30"/>
      <c r="JEB272" s="30"/>
      <c r="JEC272" s="30"/>
      <c r="JED272" s="30"/>
      <c r="JEE272" s="30"/>
      <c r="JEF272" s="30"/>
      <c r="JEG272" s="30"/>
      <c r="JEH272" s="30"/>
      <c r="JEI272" s="30"/>
      <c r="JEJ272" s="30"/>
      <c r="JEK272" s="30"/>
      <c r="JEL272" s="30"/>
      <c r="JEM272" s="30"/>
      <c r="JEN272" s="30"/>
      <c r="JEO272" s="30"/>
      <c r="JEP272" s="30"/>
      <c r="JEQ272" s="30"/>
      <c r="JER272" s="30"/>
      <c r="JES272" s="30"/>
      <c r="JET272" s="30"/>
      <c r="JEU272" s="30"/>
      <c r="JEV272" s="30"/>
      <c r="JEW272" s="30"/>
      <c r="JEX272" s="30"/>
      <c r="JEY272" s="30"/>
      <c r="JEZ272" s="30"/>
      <c r="JFA272" s="30"/>
      <c r="JFB272" s="30"/>
      <c r="JFC272" s="30"/>
      <c r="JFD272" s="30"/>
      <c r="JFE272" s="30"/>
      <c r="JFF272" s="30"/>
      <c r="JFG272" s="30"/>
      <c r="JFH272" s="30"/>
      <c r="JFI272" s="30"/>
      <c r="JFJ272" s="30"/>
      <c r="JFK272" s="30"/>
      <c r="JFL272" s="30"/>
      <c r="JFM272" s="30"/>
      <c r="JFN272" s="30"/>
      <c r="JFO272" s="30"/>
      <c r="JFP272" s="30"/>
      <c r="JFQ272" s="30"/>
      <c r="JFR272" s="30"/>
      <c r="JFS272" s="30"/>
      <c r="JFT272" s="30"/>
      <c r="JFU272" s="30"/>
      <c r="JFV272" s="30"/>
      <c r="JFW272" s="30"/>
      <c r="JFX272" s="30"/>
      <c r="JFY272" s="30"/>
      <c r="JFZ272" s="30"/>
      <c r="JGA272" s="30"/>
      <c r="JGB272" s="30"/>
      <c r="JGC272" s="30"/>
      <c r="JGD272" s="30"/>
      <c r="JGE272" s="30"/>
      <c r="JGF272" s="30"/>
      <c r="JGG272" s="30"/>
      <c r="JGH272" s="30"/>
      <c r="JGI272" s="30"/>
      <c r="JGJ272" s="30"/>
      <c r="JGK272" s="30"/>
      <c r="JGL272" s="30"/>
      <c r="JGM272" s="30"/>
      <c r="JGN272" s="30"/>
      <c r="JGO272" s="30"/>
      <c r="JGP272" s="30"/>
      <c r="JGQ272" s="30"/>
      <c r="JGR272" s="30"/>
      <c r="JGS272" s="30"/>
      <c r="JGT272" s="30"/>
      <c r="JGU272" s="30"/>
      <c r="JGV272" s="30"/>
      <c r="JGW272" s="30"/>
      <c r="JGX272" s="30"/>
      <c r="JGY272" s="30"/>
      <c r="JGZ272" s="30"/>
      <c r="JHA272" s="30"/>
      <c r="JHB272" s="30"/>
      <c r="JHC272" s="30"/>
      <c r="JHD272" s="30"/>
      <c r="JHE272" s="30"/>
      <c r="JHF272" s="30"/>
      <c r="JHG272" s="30"/>
      <c r="JHH272" s="30"/>
      <c r="JHI272" s="30"/>
      <c r="JHJ272" s="30"/>
      <c r="JHK272" s="30"/>
      <c r="JHL272" s="30"/>
      <c r="JHM272" s="30"/>
      <c r="JHN272" s="30"/>
      <c r="JHO272" s="30"/>
      <c r="JHP272" s="30"/>
      <c r="JHQ272" s="30"/>
      <c r="JHR272" s="30"/>
      <c r="JHS272" s="30"/>
      <c r="JHT272" s="30"/>
      <c r="JHU272" s="30"/>
      <c r="JHV272" s="30"/>
      <c r="JHW272" s="30"/>
      <c r="JHX272" s="30"/>
      <c r="JHY272" s="30"/>
      <c r="JHZ272" s="30"/>
      <c r="JIA272" s="30"/>
      <c r="JIB272" s="30"/>
      <c r="JIC272" s="30"/>
      <c r="JID272" s="30"/>
      <c r="JIE272" s="30"/>
      <c r="JIF272" s="30"/>
      <c r="JIG272" s="30"/>
      <c r="JIH272" s="30"/>
      <c r="JII272" s="30"/>
      <c r="JIJ272" s="30"/>
      <c r="JIK272" s="30"/>
      <c r="JIL272" s="30"/>
      <c r="JIM272" s="30"/>
      <c r="JIN272" s="30"/>
      <c r="JIO272" s="30"/>
      <c r="JIP272" s="30"/>
      <c r="JIQ272" s="30"/>
      <c r="JIR272" s="30"/>
      <c r="JIS272" s="30"/>
      <c r="JIT272" s="30"/>
      <c r="JIU272" s="30"/>
      <c r="JIV272" s="30"/>
      <c r="JIW272" s="30"/>
      <c r="JIX272" s="30"/>
      <c r="JIY272" s="30"/>
      <c r="JIZ272" s="30"/>
      <c r="JJA272" s="30"/>
      <c r="JJB272" s="30"/>
      <c r="JJC272" s="30"/>
      <c r="JJD272" s="30"/>
      <c r="JJE272" s="30"/>
      <c r="JJF272" s="30"/>
      <c r="JJG272" s="30"/>
      <c r="JJH272" s="30"/>
      <c r="JJI272" s="30"/>
      <c r="JJJ272" s="30"/>
      <c r="JJK272" s="30"/>
      <c r="JJL272" s="30"/>
      <c r="JJM272" s="30"/>
      <c r="JJN272" s="30"/>
      <c r="JJO272" s="30"/>
      <c r="JJP272" s="30"/>
      <c r="JJQ272" s="30"/>
      <c r="JJR272" s="30"/>
      <c r="JJS272" s="30"/>
      <c r="JJT272" s="30"/>
      <c r="JJU272" s="30"/>
      <c r="JJV272" s="30"/>
      <c r="JJW272" s="30"/>
      <c r="JJX272" s="30"/>
      <c r="JJY272" s="30"/>
      <c r="JJZ272" s="30"/>
      <c r="JKA272" s="30"/>
      <c r="JKB272" s="30"/>
      <c r="JKC272" s="30"/>
      <c r="JKD272" s="30"/>
      <c r="JKE272" s="30"/>
      <c r="JKF272" s="30"/>
      <c r="JKG272" s="30"/>
      <c r="JKH272" s="30"/>
      <c r="JKI272" s="30"/>
      <c r="JKJ272" s="30"/>
      <c r="JKK272" s="30"/>
      <c r="JKL272" s="30"/>
      <c r="JKM272" s="30"/>
      <c r="JKN272" s="30"/>
      <c r="JKO272" s="30"/>
      <c r="JKP272" s="30"/>
      <c r="JKQ272" s="30"/>
      <c r="JKR272" s="30"/>
      <c r="JKS272" s="30"/>
      <c r="JKT272" s="30"/>
      <c r="JKU272" s="30"/>
      <c r="JKV272" s="30"/>
      <c r="JKW272" s="30"/>
      <c r="JKX272" s="30"/>
      <c r="JKY272" s="30"/>
      <c r="JKZ272" s="30"/>
      <c r="JLA272" s="30"/>
      <c r="JLB272" s="30"/>
      <c r="JLC272" s="30"/>
      <c r="JLD272" s="30"/>
      <c r="JLE272" s="30"/>
      <c r="JLF272" s="30"/>
      <c r="JLG272" s="30"/>
      <c r="JLH272" s="30"/>
      <c r="JLI272" s="30"/>
      <c r="JLJ272" s="30"/>
      <c r="JLK272" s="30"/>
      <c r="JLL272" s="30"/>
      <c r="JLM272" s="30"/>
      <c r="JLN272" s="30"/>
      <c r="JLO272" s="30"/>
      <c r="JLP272" s="30"/>
      <c r="JLQ272" s="30"/>
      <c r="JLR272" s="30"/>
      <c r="JLS272" s="30"/>
      <c r="JLT272" s="30"/>
      <c r="JLU272" s="30"/>
      <c r="JLV272" s="30"/>
      <c r="JLW272" s="30"/>
      <c r="JLX272" s="30"/>
      <c r="JLY272" s="30"/>
      <c r="JLZ272" s="30"/>
      <c r="JMA272" s="30"/>
      <c r="JMB272" s="30"/>
      <c r="JMC272" s="30"/>
      <c r="JMD272" s="30"/>
      <c r="JME272" s="30"/>
      <c r="JMF272" s="30"/>
      <c r="JMG272" s="30"/>
      <c r="JMH272" s="30"/>
      <c r="JMI272" s="30"/>
      <c r="JMJ272" s="30"/>
      <c r="JMK272" s="30"/>
      <c r="JML272" s="30"/>
      <c r="JMM272" s="30"/>
      <c r="JMN272" s="30"/>
      <c r="JMO272" s="30"/>
      <c r="JMP272" s="30"/>
      <c r="JMQ272" s="30"/>
      <c r="JMR272" s="30"/>
      <c r="JMS272" s="30"/>
      <c r="JMT272" s="30"/>
      <c r="JMU272" s="30"/>
      <c r="JMV272" s="30"/>
      <c r="JMW272" s="30"/>
      <c r="JMX272" s="30"/>
      <c r="JMY272" s="30"/>
      <c r="JMZ272" s="30"/>
      <c r="JNA272" s="30"/>
      <c r="JNB272" s="30"/>
      <c r="JNC272" s="30"/>
      <c r="JND272" s="30"/>
      <c r="JNE272" s="30"/>
      <c r="JNF272" s="30"/>
      <c r="JNG272" s="30"/>
      <c r="JNH272" s="30"/>
      <c r="JNI272" s="30"/>
      <c r="JNJ272" s="30"/>
      <c r="JNK272" s="30"/>
      <c r="JNL272" s="30"/>
      <c r="JNM272" s="30"/>
      <c r="JNN272" s="30"/>
      <c r="JNO272" s="30"/>
      <c r="JNP272" s="30"/>
      <c r="JNQ272" s="30"/>
      <c r="JNR272" s="30"/>
      <c r="JNS272" s="30"/>
      <c r="JNT272" s="30"/>
      <c r="JNU272" s="30"/>
      <c r="JNV272" s="30"/>
      <c r="JNW272" s="30"/>
      <c r="JNX272" s="30"/>
      <c r="JNY272" s="30"/>
      <c r="JNZ272" s="30"/>
      <c r="JOA272" s="30"/>
      <c r="JOB272" s="30"/>
      <c r="JOC272" s="30"/>
      <c r="JOD272" s="30"/>
      <c r="JOE272" s="30"/>
      <c r="JOF272" s="30"/>
      <c r="JOG272" s="30"/>
      <c r="JOH272" s="30"/>
      <c r="JOI272" s="30"/>
      <c r="JOJ272" s="30"/>
      <c r="JOK272" s="30"/>
      <c r="JOL272" s="30"/>
      <c r="JOM272" s="30"/>
      <c r="JON272" s="30"/>
      <c r="JOO272" s="30"/>
      <c r="JOP272" s="30"/>
      <c r="JOQ272" s="30"/>
      <c r="JOR272" s="30"/>
      <c r="JOS272" s="30"/>
      <c r="JOT272" s="30"/>
      <c r="JOU272" s="30"/>
      <c r="JOV272" s="30"/>
      <c r="JOW272" s="30"/>
      <c r="JOX272" s="30"/>
      <c r="JOY272" s="30"/>
      <c r="JOZ272" s="30"/>
      <c r="JPA272" s="30"/>
      <c r="JPB272" s="30"/>
      <c r="JPC272" s="30"/>
      <c r="JPD272" s="30"/>
      <c r="JPE272" s="30"/>
      <c r="JPF272" s="30"/>
      <c r="JPG272" s="30"/>
      <c r="JPH272" s="30"/>
      <c r="JPI272" s="30"/>
      <c r="JPJ272" s="30"/>
      <c r="JPK272" s="30"/>
      <c r="JPL272" s="30"/>
      <c r="JPM272" s="30"/>
      <c r="JPN272" s="30"/>
      <c r="JPO272" s="30"/>
      <c r="JPP272" s="30"/>
      <c r="JPQ272" s="30"/>
      <c r="JPR272" s="30"/>
      <c r="JPS272" s="30"/>
      <c r="JPT272" s="30"/>
      <c r="JPU272" s="30"/>
      <c r="JPV272" s="30"/>
      <c r="JPW272" s="30"/>
      <c r="JPX272" s="30"/>
      <c r="JPY272" s="30"/>
      <c r="JPZ272" s="30"/>
      <c r="JQA272" s="30"/>
      <c r="JQB272" s="30"/>
      <c r="JQC272" s="30"/>
      <c r="JQD272" s="30"/>
      <c r="JQE272" s="30"/>
      <c r="JQF272" s="30"/>
      <c r="JQG272" s="30"/>
      <c r="JQH272" s="30"/>
      <c r="JQI272" s="30"/>
      <c r="JQJ272" s="30"/>
      <c r="JQK272" s="30"/>
      <c r="JQL272" s="30"/>
      <c r="JQM272" s="30"/>
      <c r="JQN272" s="30"/>
      <c r="JQO272" s="30"/>
      <c r="JQP272" s="30"/>
      <c r="JQQ272" s="30"/>
      <c r="JQR272" s="30"/>
      <c r="JQS272" s="30"/>
      <c r="JQT272" s="30"/>
      <c r="JQU272" s="30"/>
      <c r="JQV272" s="30"/>
      <c r="JQW272" s="30"/>
      <c r="JQX272" s="30"/>
      <c r="JQY272" s="30"/>
      <c r="JQZ272" s="30"/>
      <c r="JRA272" s="30"/>
      <c r="JRB272" s="30"/>
      <c r="JRC272" s="30"/>
      <c r="JRD272" s="30"/>
      <c r="JRE272" s="30"/>
      <c r="JRF272" s="30"/>
      <c r="JRG272" s="30"/>
      <c r="JRH272" s="30"/>
      <c r="JRI272" s="30"/>
      <c r="JRJ272" s="30"/>
      <c r="JRK272" s="30"/>
      <c r="JRL272" s="30"/>
      <c r="JRM272" s="30"/>
      <c r="JRN272" s="30"/>
      <c r="JRO272" s="30"/>
      <c r="JRP272" s="30"/>
      <c r="JRQ272" s="30"/>
      <c r="JRR272" s="30"/>
      <c r="JRS272" s="30"/>
      <c r="JRT272" s="30"/>
      <c r="JRU272" s="30"/>
      <c r="JRV272" s="30"/>
      <c r="JRW272" s="30"/>
      <c r="JRX272" s="30"/>
      <c r="JRY272" s="30"/>
      <c r="JRZ272" s="30"/>
      <c r="JSA272" s="30"/>
      <c r="JSB272" s="30"/>
      <c r="JSC272" s="30"/>
      <c r="JSD272" s="30"/>
      <c r="JSE272" s="30"/>
      <c r="JSF272" s="30"/>
      <c r="JSG272" s="30"/>
      <c r="JSH272" s="30"/>
      <c r="JSI272" s="30"/>
      <c r="JSJ272" s="30"/>
      <c r="JSK272" s="30"/>
      <c r="JSL272" s="30"/>
      <c r="JSM272" s="30"/>
      <c r="JSN272" s="30"/>
      <c r="JSO272" s="30"/>
      <c r="JSP272" s="30"/>
      <c r="JSQ272" s="30"/>
      <c r="JSR272" s="30"/>
      <c r="JSS272" s="30"/>
      <c r="JST272" s="30"/>
      <c r="JSU272" s="30"/>
      <c r="JSV272" s="30"/>
      <c r="JSW272" s="30"/>
      <c r="JSX272" s="30"/>
      <c r="JSY272" s="30"/>
      <c r="JSZ272" s="30"/>
      <c r="JTA272" s="30"/>
      <c r="JTB272" s="30"/>
      <c r="JTC272" s="30"/>
      <c r="JTD272" s="30"/>
      <c r="JTE272" s="30"/>
      <c r="JTF272" s="30"/>
      <c r="JTG272" s="30"/>
      <c r="JTH272" s="30"/>
      <c r="JTI272" s="30"/>
      <c r="JTJ272" s="30"/>
      <c r="JTK272" s="30"/>
      <c r="JTL272" s="30"/>
      <c r="JTM272" s="30"/>
      <c r="JTN272" s="30"/>
      <c r="JTO272" s="30"/>
      <c r="JTP272" s="30"/>
      <c r="JTQ272" s="30"/>
      <c r="JTR272" s="30"/>
      <c r="JTS272" s="30"/>
      <c r="JTT272" s="30"/>
      <c r="JTU272" s="30"/>
      <c r="JTV272" s="30"/>
      <c r="JTW272" s="30"/>
      <c r="JTX272" s="30"/>
      <c r="JTY272" s="30"/>
      <c r="JTZ272" s="30"/>
      <c r="JUA272" s="30"/>
      <c r="JUB272" s="30"/>
      <c r="JUC272" s="30"/>
      <c r="JUD272" s="30"/>
      <c r="JUE272" s="30"/>
      <c r="JUF272" s="30"/>
      <c r="JUG272" s="30"/>
      <c r="JUH272" s="30"/>
      <c r="JUI272" s="30"/>
      <c r="JUJ272" s="30"/>
      <c r="JUK272" s="30"/>
      <c r="JUL272" s="30"/>
      <c r="JUM272" s="30"/>
      <c r="JUN272" s="30"/>
      <c r="JUO272" s="30"/>
      <c r="JUP272" s="30"/>
      <c r="JUQ272" s="30"/>
      <c r="JUR272" s="30"/>
      <c r="JUS272" s="30"/>
      <c r="JUT272" s="30"/>
      <c r="JUU272" s="30"/>
      <c r="JUV272" s="30"/>
      <c r="JUW272" s="30"/>
      <c r="JUX272" s="30"/>
      <c r="JUY272" s="30"/>
      <c r="JUZ272" s="30"/>
      <c r="JVA272" s="30"/>
      <c r="JVB272" s="30"/>
      <c r="JVC272" s="30"/>
      <c r="JVD272" s="30"/>
      <c r="JVE272" s="30"/>
      <c r="JVF272" s="30"/>
      <c r="JVG272" s="30"/>
      <c r="JVH272" s="30"/>
      <c r="JVI272" s="30"/>
      <c r="JVJ272" s="30"/>
      <c r="JVK272" s="30"/>
      <c r="JVL272" s="30"/>
      <c r="JVM272" s="30"/>
      <c r="JVN272" s="30"/>
      <c r="JVO272" s="30"/>
      <c r="JVP272" s="30"/>
      <c r="JVQ272" s="30"/>
      <c r="JVR272" s="30"/>
      <c r="JVS272" s="30"/>
      <c r="JVT272" s="30"/>
      <c r="JVU272" s="30"/>
      <c r="JVV272" s="30"/>
      <c r="JVW272" s="30"/>
      <c r="JVX272" s="30"/>
      <c r="JVY272" s="30"/>
      <c r="JVZ272" s="30"/>
      <c r="JWA272" s="30"/>
      <c r="JWB272" s="30"/>
      <c r="JWC272" s="30"/>
      <c r="JWD272" s="30"/>
      <c r="JWE272" s="30"/>
      <c r="JWF272" s="30"/>
      <c r="JWG272" s="30"/>
      <c r="JWH272" s="30"/>
      <c r="JWI272" s="30"/>
      <c r="JWJ272" s="30"/>
      <c r="JWK272" s="30"/>
      <c r="JWL272" s="30"/>
      <c r="JWM272" s="30"/>
      <c r="JWN272" s="30"/>
      <c r="JWO272" s="30"/>
      <c r="JWP272" s="30"/>
      <c r="JWQ272" s="30"/>
      <c r="JWR272" s="30"/>
      <c r="JWS272" s="30"/>
      <c r="JWT272" s="30"/>
      <c r="JWU272" s="30"/>
      <c r="JWV272" s="30"/>
      <c r="JWW272" s="30"/>
      <c r="JWX272" s="30"/>
      <c r="JWY272" s="30"/>
      <c r="JWZ272" s="30"/>
      <c r="JXA272" s="30"/>
      <c r="JXB272" s="30"/>
      <c r="JXC272" s="30"/>
      <c r="JXD272" s="30"/>
      <c r="JXE272" s="30"/>
      <c r="JXF272" s="30"/>
      <c r="JXG272" s="30"/>
      <c r="JXH272" s="30"/>
      <c r="JXI272" s="30"/>
      <c r="JXJ272" s="30"/>
      <c r="JXK272" s="30"/>
      <c r="JXL272" s="30"/>
      <c r="JXM272" s="30"/>
      <c r="JXN272" s="30"/>
      <c r="JXO272" s="30"/>
      <c r="JXP272" s="30"/>
      <c r="JXQ272" s="30"/>
      <c r="JXR272" s="30"/>
      <c r="JXS272" s="30"/>
      <c r="JXT272" s="30"/>
      <c r="JXU272" s="30"/>
      <c r="JXV272" s="30"/>
      <c r="JXW272" s="30"/>
      <c r="JXX272" s="30"/>
      <c r="JXY272" s="30"/>
      <c r="JXZ272" s="30"/>
      <c r="JYA272" s="30"/>
      <c r="JYB272" s="30"/>
      <c r="JYC272" s="30"/>
      <c r="JYD272" s="30"/>
      <c r="JYE272" s="30"/>
      <c r="JYF272" s="30"/>
      <c r="JYG272" s="30"/>
      <c r="JYH272" s="30"/>
      <c r="JYI272" s="30"/>
      <c r="JYJ272" s="30"/>
      <c r="JYK272" s="30"/>
      <c r="JYL272" s="30"/>
      <c r="JYM272" s="30"/>
      <c r="JYN272" s="30"/>
      <c r="JYO272" s="30"/>
      <c r="JYP272" s="30"/>
      <c r="JYQ272" s="30"/>
      <c r="JYR272" s="30"/>
      <c r="JYS272" s="30"/>
      <c r="JYT272" s="30"/>
      <c r="JYU272" s="30"/>
      <c r="JYV272" s="30"/>
      <c r="JYW272" s="30"/>
      <c r="JYX272" s="30"/>
      <c r="JYY272" s="30"/>
      <c r="JYZ272" s="30"/>
      <c r="JZA272" s="30"/>
      <c r="JZB272" s="30"/>
      <c r="JZC272" s="30"/>
      <c r="JZD272" s="30"/>
      <c r="JZE272" s="30"/>
      <c r="JZF272" s="30"/>
      <c r="JZG272" s="30"/>
      <c r="JZH272" s="30"/>
      <c r="JZI272" s="30"/>
      <c r="JZJ272" s="30"/>
      <c r="JZK272" s="30"/>
      <c r="JZL272" s="30"/>
      <c r="JZM272" s="30"/>
      <c r="JZN272" s="30"/>
      <c r="JZO272" s="30"/>
      <c r="JZP272" s="30"/>
      <c r="JZQ272" s="30"/>
      <c r="JZR272" s="30"/>
      <c r="JZS272" s="30"/>
      <c r="JZT272" s="30"/>
      <c r="JZU272" s="30"/>
      <c r="JZV272" s="30"/>
      <c r="JZW272" s="30"/>
      <c r="JZX272" s="30"/>
      <c r="JZY272" s="30"/>
      <c r="JZZ272" s="30"/>
      <c r="KAA272" s="30"/>
      <c r="KAB272" s="30"/>
      <c r="KAC272" s="30"/>
      <c r="KAD272" s="30"/>
      <c r="KAE272" s="30"/>
      <c r="KAF272" s="30"/>
      <c r="KAG272" s="30"/>
      <c r="KAH272" s="30"/>
      <c r="KAI272" s="30"/>
      <c r="KAJ272" s="30"/>
      <c r="KAK272" s="30"/>
      <c r="KAL272" s="30"/>
      <c r="KAM272" s="30"/>
      <c r="KAN272" s="30"/>
      <c r="KAO272" s="30"/>
      <c r="KAP272" s="30"/>
      <c r="KAQ272" s="30"/>
      <c r="KAR272" s="30"/>
      <c r="KAS272" s="30"/>
      <c r="KAT272" s="30"/>
      <c r="KAU272" s="30"/>
      <c r="KAV272" s="30"/>
      <c r="KAW272" s="30"/>
      <c r="KAX272" s="30"/>
      <c r="KAY272" s="30"/>
      <c r="KAZ272" s="30"/>
      <c r="KBA272" s="30"/>
      <c r="KBB272" s="30"/>
      <c r="KBC272" s="30"/>
      <c r="KBD272" s="30"/>
      <c r="KBE272" s="30"/>
      <c r="KBF272" s="30"/>
      <c r="KBG272" s="30"/>
      <c r="KBH272" s="30"/>
      <c r="KBI272" s="30"/>
      <c r="KBJ272" s="30"/>
      <c r="KBK272" s="30"/>
      <c r="KBL272" s="30"/>
      <c r="KBM272" s="30"/>
      <c r="KBN272" s="30"/>
      <c r="KBO272" s="30"/>
      <c r="KBP272" s="30"/>
      <c r="KBQ272" s="30"/>
      <c r="KBR272" s="30"/>
      <c r="KBS272" s="30"/>
      <c r="KBT272" s="30"/>
      <c r="KBU272" s="30"/>
      <c r="KBV272" s="30"/>
      <c r="KBW272" s="30"/>
      <c r="KBX272" s="30"/>
      <c r="KBY272" s="30"/>
      <c r="KBZ272" s="30"/>
      <c r="KCA272" s="30"/>
      <c r="KCB272" s="30"/>
      <c r="KCC272" s="30"/>
      <c r="KCD272" s="30"/>
      <c r="KCE272" s="30"/>
      <c r="KCF272" s="30"/>
      <c r="KCG272" s="30"/>
      <c r="KCH272" s="30"/>
      <c r="KCI272" s="30"/>
      <c r="KCJ272" s="30"/>
      <c r="KCK272" s="30"/>
      <c r="KCL272" s="30"/>
      <c r="KCM272" s="30"/>
      <c r="KCN272" s="30"/>
      <c r="KCO272" s="30"/>
      <c r="KCP272" s="30"/>
      <c r="KCQ272" s="30"/>
      <c r="KCR272" s="30"/>
      <c r="KCS272" s="30"/>
      <c r="KCT272" s="30"/>
      <c r="KCU272" s="30"/>
      <c r="KCV272" s="30"/>
      <c r="KCW272" s="30"/>
      <c r="KCX272" s="30"/>
      <c r="KCY272" s="30"/>
      <c r="KCZ272" s="30"/>
      <c r="KDA272" s="30"/>
      <c r="KDB272" s="30"/>
      <c r="KDC272" s="30"/>
      <c r="KDD272" s="30"/>
      <c r="KDE272" s="30"/>
      <c r="KDF272" s="30"/>
      <c r="KDG272" s="30"/>
      <c r="KDH272" s="30"/>
      <c r="KDI272" s="30"/>
      <c r="KDJ272" s="30"/>
      <c r="KDK272" s="30"/>
      <c r="KDL272" s="30"/>
      <c r="KDM272" s="30"/>
      <c r="KDN272" s="30"/>
      <c r="KDO272" s="30"/>
      <c r="KDP272" s="30"/>
      <c r="KDQ272" s="30"/>
      <c r="KDR272" s="30"/>
      <c r="KDS272" s="30"/>
      <c r="KDT272" s="30"/>
      <c r="KDU272" s="30"/>
      <c r="KDV272" s="30"/>
      <c r="KDW272" s="30"/>
      <c r="KDX272" s="30"/>
      <c r="KDY272" s="30"/>
      <c r="KDZ272" s="30"/>
      <c r="KEA272" s="30"/>
      <c r="KEB272" s="30"/>
      <c r="KEC272" s="30"/>
      <c r="KED272" s="30"/>
      <c r="KEE272" s="30"/>
      <c r="KEF272" s="30"/>
      <c r="KEG272" s="30"/>
      <c r="KEH272" s="30"/>
      <c r="KEI272" s="30"/>
      <c r="KEJ272" s="30"/>
      <c r="KEK272" s="30"/>
      <c r="KEL272" s="30"/>
      <c r="KEM272" s="30"/>
      <c r="KEN272" s="30"/>
      <c r="KEO272" s="30"/>
      <c r="KEP272" s="30"/>
      <c r="KEQ272" s="30"/>
      <c r="KER272" s="30"/>
      <c r="KES272" s="30"/>
      <c r="KET272" s="30"/>
      <c r="KEU272" s="30"/>
      <c r="KEV272" s="30"/>
      <c r="KEW272" s="30"/>
      <c r="KEX272" s="30"/>
      <c r="KEY272" s="30"/>
      <c r="KEZ272" s="30"/>
      <c r="KFA272" s="30"/>
      <c r="KFB272" s="30"/>
      <c r="KFC272" s="30"/>
      <c r="KFD272" s="30"/>
      <c r="KFE272" s="30"/>
      <c r="KFF272" s="30"/>
      <c r="KFG272" s="30"/>
      <c r="KFH272" s="30"/>
      <c r="KFI272" s="30"/>
      <c r="KFJ272" s="30"/>
      <c r="KFK272" s="30"/>
      <c r="KFL272" s="30"/>
      <c r="KFM272" s="30"/>
      <c r="KFN272" s="30"/>
      <c r="KFO272" s="30"/>
      <c r="KFP272" s="30"/>
      <c r="KFQ272" s="30"/>
      <c r="KFR272" s="30"/>
      <c r="KFS272" s="30"/>
      <c r="KFT272" s="30"/>
      <c r="KFU272" s="30"/>
      <c r="KFV272" s="30"/>
      <c r="KFW272" s="30"/>
      <c r="KFX272" s="30"/>
      <c r="KFY272" s="30"/>
      <c r="KFZ272" s="30"/>
      <c r="KGA272" s="30"/>
      <c r="KGB272" s="30"/>
      <c r="KGC272" s="30"/>
      <c r="KGD272" s="30"/>
      <c r="KGE272" s="30"/>
      <c r="KGF272" s="30"/>
      <c r="KGG272" s="30"/>
      <c r="KGH272" s="30"/>
      <c r="KGI272" s="30"/>
      <c r="KGJ272" s="30"/>
      <c r="KGK272" s="30"/>
      <c r="KGL272" s="30"/>
      <c r="KGM272" s="30"/>
      <c r="KGN272" s="30"/>
      <c r="KGO272" s="30"/>
      <c r="KGP272" s="30"/>
      <c r="KGQ272" s="30"/>
      <c r="KGR272" s="30"/>
      <c r="KGS272" s="30"/>
      <c r="KGT272" s="30"/>
      <c r="KGU272" s="30"/>
      <c r="KGV272" s="30"/>
      <c r="KGW272" s="30"/>
      <c r="KGX272" s="30"/>
      <c r="KGY272" s="30"/>
      <c r="KGZ272" s="30"/>
      <c r="KHA272" s="30"/>
      <c r="KHB272" s="30"/>
      <c r="KHC272" s="30"/>
      <c r="KHD272" s="30"/>
      <c r="KHE272" s="30"/>
      <c r="KHF272" s="30"/>
      <c r="KHG272" s="30"/>
      <c r="KHH272" s="30"/>
      <c r="KHI272" s="30"/>
      <c r="KHJ272" s="30"/>
      <c r="KHK272" s="30"/>
      <c r="KHL272" s="30"/>
      <c r="KHM272" s="30"/>
      <c r="KHN272" s="30"/>
      <c r="KHO272" s="30"/>
      <c r="KHP272" s="30"/>
      <c r="KHQ272" s="30"/>
      <c r="KHR272" s="30"/>
      <c r="KHS272" s="30"/>
      <c r="KHT272" s="30"/>
      <c r="KHU272" s="30"/>
      <c r="KHV272" s="30"/>
      <c r="KHW272" s="30"/>
      <c r="KHX272" s="30"/>
      <c r="KHY272" s="30"/>
      <c r="KHZ272" s="30"/>
      <c r="KIA272" s="30"/>
      <c r="KIB272" s="30"/>
      <c r="KIC272" s="30"/>
      <c r="KID272" s="30"/>
      <c r="KIE272" s="30"/>
      <c r="KIF272" s="30"/>
      <c r="KIG272" s="30"/>
      <c r="KIH272" s="30"/>
      <c r="KII272" s="30"/>
      <c r="KIJ272" s="30"/>
      <c r="KIK272" s="30"/>
      <c r="KIL272" s="30"/>
      <c r="KIM272" s="30"/>
      <c r="KIN272" s="30"/>
      <c r="KIO272" s="30"/>
      <c r="KIP272" s="30"/>
      <c r="KIQ272" s="30"/>
      <c r="KIR272" s="30"/>
      <c r="KIS272" s="30"/>
      <c r="KIT272" s="30"/>
      <c r="KIU272" s="30"/>
      <c r="KIV272" s="30"/>
      <c r="KIW272" s="30"/>
      <c r="KIX272" s="30"/>
      <c r="KIY272" s="30"/>
      <c r="KIZ272" s="30"/>
      <c r="KJA272" s="30"/>
      <c r="KJB272" s="30"/>
      <c r="KJC272" s="30"/>
      <c r="KJD272" s="30"/>
      <c r="KJE272" s="30"/>
      <c r="KJF272" s="30"/>
      <c r="KJG272" s="30"/>
      <c r="KJH272" s="30"/>
      <c r="KJI272" s="30"/>
      <c r="KJJ272" s="30"/>
      <c r="KJK272" s="30"/>
      <c r="KJL272" s="30"/>
      <c r="KJM272" s="30"/>
      <c r="KJN272" s="30"/>
      <c r="KJO272" s="30"/>
      <c r="KJP272" s="30"/>
      <c r="KJQ272" s="30"/>
      <c r="KJR272" s="30"/>
      <c r="KJS272" s="30"/>
      <c r="KJT272" s="30"/>
      <c r="KJU272" s="30"/>
      <c r="KJV272" s="30"/>
      <c r="KJW272" s="30"/>
      <c r="KJX272" s="30"/>
      <c r="KJY272" s="30"/>
      <c r="KJZ272" s="30"/>
      <c r="KKA272" s="30"/>
      <c r="KKB272" s="30"/>
      <c r="KKC272" s="30"/>
      <c r="KKD272" s="30"/>
      <c r="KKE272" s="30"/>
      <c r="KKF272" s="30"/>
      <c r="KKG272" s="30"/>
      <c r="KKH272" s="30"/>
      <c r="KKI272" s="30"/>
      <c r="KKJ272" s="30"/>
      <c r="KKK272" s="30"/>
      <c r="KKL272" s="30"/>
      <c r="KKM272" s="30"/>
      <c r="KKN272" s="30"/>
      <c r="KKO272" s="30"/>
      <c r="KKP272" s="30"/>
      <c r="KKQ272" s="30"/>
      <c r="KKR272" s="30"/>
      <c r="KKS272" s="30"/>
      <c r="KKT272" s="30"/>
      <c r="KKU272" s="30"/>
      <c r="KKV272" s="30"/>
      <c r="KKW272" s="30"/>
      <c r="KKX272" s="30"/>
      <c r="KKY272" s="30"/>
      <c r="KKZ272" s="30"/>
      <c r="KLA272" s="30"/>
      <c r="KLB272" s="30"/>
      <c r="KLC272" s="30"/>
      <c r="KLD272" s="30"/>
      <c r="KLE272" s="30"/>
      <c r="KLF272" s="30"/>
      <c r="KLG272" s="30"/>
      <c r="KLH272" s="30"/>
      <c r="KLI272" s="30"/>
      <c r="KLJ272" s="30"/>
      <c r="KLK272" s="30"/>
      <c r="KLL272" s="30"/>
      <c r="KLM272" s="30"/>
      <c r="KLN272" s="30"/>
      <c r="KLO272" s="30"/>
      <c r="KLP272" s="30"/>
      <c r="KLQ272" s="30"/>
      <c r="KLR272" s="30"/>
      <c r="KLS272" s="30"/>
      <c r="KLT272" s="30"/>
      <c r="KLU272" s="30"/>
      <c r="KLV272" s="30"/>
      <c r="KLW272" s="30"/>
      <c r="KLX272" s="30"/>
      <c r="KLY272" s="30"/>
      <c r="KLZ272" s="30"/>
      <c r="KMA272" s="30"/>
      <c r="KMB272" s="30"/>
      <c r="KMC272" s="30"/>
      <c r="KMD272" s="30"/>
      <c r="KME272" s="30"/>
      <c r="KMF272" s="30"/>
      <c r="KMG272" s="30"/>
      <c r="KMH272" s="30"/>
      <c r="KMI272" s="30"/>
      <c r="KMJ272" s="30"/>
      <c r="KMK272" s="30"/>
      <c r="KML272" s="30"/>
      <c r="KMM272" s="30"/>
      <c r="KMN272" s="30"/>
      <c r="KMO272" s="30"/>
      <c r="KMP272" s="30"/>
      <c r="KMQ272" s="30"/>
      <c r="KMR272" s="30"/>
      <c r="KMS272" s="30"/>
      <c r="KMT272" s="30"/>
      <c r="KMU272" s="30"/>
      <c r="KMV272" s="30"/>
      <c r="KMW272" s="30"/>
      <c r="KMX272" s="30"/>
      <c r="KMY272" s="30"/>
      <c r="KMZ272" s="30"/>
      <c r="KNA272" s="30"/>
      <c r="KNB272" s="30"/>
      <c r="KNC272" s="30"/>
      <c r="KND272" s="30"/>
      <c r="KNE272" s="30"/>
      <c r="KNF272" s="30"/>
      <c r="KNG272" s="30"/>
      <c r="KNH272" s="30"/>
      <c r="KNI272" s="30"/>
      <c r="KNJ272" s="30"/>
      <c r="KNK272" s="30"/>
      <c r="KNL272" s="30"/>
      <c r="KNM272" s="30"/>
      <c r="KNN272" s="30"/>
      <c r="KNO272" s="30"/>
      <c r="KNP272" s="30"/>
      <c r="KNQ272" s="30"/>
      <c r="KNR272" s="30"/>
      <c r="KNS272" s="30"/>
      <c r="KNT272" s="30"/>
      <c r="KNU272" s="30"/>
      <c r="KNV272" s="30"/>
      <c r="KNW272" s="30"/>
      <c r="KNX272" s="30"/>
      <c r="KNY272" s="30"/>
      <c r="KNZ272" s="30"/>
      <c r="KOA272" s="30"/>
      <c r="KOB272" s="30"/>
      <c r="KOC272" s="30"/>
      <c r="KOD272" s="30"/>
      <c r="KOE272" s="30"/>
      <c r="KOF272" s="30"/>
      <c r="KOG272" s="30"/>
      <c r="KOH272" s="30"/>
      <c r="KOI272" s="30"/>
      <c r="KOJ272" s="30"/>
      <c r="KOK272" s="30"/>
      <c r="KOL272" s="30"/>
      <c r="KOM272" s="30"/>
      <c r="KON272" s="30"/>
      <c r="KOO272" s="30"/>
      <c r="KOP272" s="30"/>
      <c r="KOQ272" s="30"/>
      <c r="KOR272" s="30"/>
      <c r="KOS272" s="30"/>
      <c r="KOT272" s="30"/>
      <c r="KOU272" s="30"/>
      <c r="KOV272" s="30"/>
      <c r="KOW272" s="30"/>
      <c r="KOX272" s="30"/>
      <c r="KOY272" s="30"/>
      <c r="KOZ272" s="30"/>
      <c r="KPA272" s="30"/>
      <c r="KPB272" s="30"/>
      <c r="KPC272" s="30"/>
      <c r="KPD272" s="30"/>
      <c r="KPE272" s="30"/>
      <c r="KPF272" s="30"/>
      <c r="KPG272" s="30"/>
      <c r="KPH272" s="30"/>
      <c r="KPI272" s="30"/>
      <c r="KPJ272" s="30"/>
      <c r="KPK272" s="30"/>
      <c r="KPL272" s="30"/>
      <c r="KPM272" s="30"/>
      <c r="KPN272" s="30"/>
      <c r="KPO272" s="30"/>
      <c r="KPP272" s="30"/>
      <c r="KPQ272" s="30"/>
      <c r="KPR272" s="30"/>
      <c r="KPS272" s="30"/>
      <c r="KPT272" s="30"/>
      <c r="KPU272" s="30"/>
      <c r="KPV272" s="30"/>
      <c r="KPW272" s="30"/>
      <c r="KPX272" s="30"/>
      <c r="KPY272" s="30"/>
      <c r="KPZ272" s="30"/>
      <c r="KQA272" s="30"/>
      <c r="KQB272" s="30"/>
      <c r="KQC272" s="30"/>
      <c r="KQD272" s="30"/>
      <c r="KQE272" s="30"/>
      <c r="KQF272" s="30"/>
      <c r="KQG272" s="30"/>
      <c r="KQH272" s="30"/>
      <c r="KQI272" s="30"/>
      <c r="KQJ272" s="30"/>
      <c r="KQK272" s="30"/>
      <c r="KQL272" s="30"/>
      <c r="KQM272" s="30"/>
      <c r="KQN272" s="30"/>
      <c r="KQO272" s="30"/>
      <c r="KQP272" s="30"/>
      <c r="KQQ272" s="30"/>
      <c r="KQR272" s="30"/>
      <c r="KQS272" s="30"/>
      <c r="KQT272" s="30"/>
      <c r="KQU272" s="30"/>
      <c r="KQV272" s="30"/>
      <c r="KQW272" s="30"/>
      <c r="KQX272" s="30"/>
      <c r="KQY272" s="30"/>
      <c r="KQZ272" s="30"/>
      <c r="KRA272" s="30"/>
      <c r="KRB272" s="30"/>
      <c r="KRC272" s="30"/>
      <c r="KRD272" s="30"/>
      <c r="KRE272" s="30"/>
      <c r="KRF272" s="30"/>
      <c r="KRG272" s="30"/>
      <c r="KRH272" s="30"/>
      <c r="KRI272" s="30"/>
      <c r="KRJ272" s="30"/>
      <c r="KRK272" s="30"/>
      <c r="KRL272" s="30"/>
      <c r="KRM272" s="30"/>
      <c r="KRN272" s="30"/>
      <c r="KRO272" s="30"/>
      <c r="KRP272" s="30"/>
      <c r="KRQ272" s="30"/>
      <c r="KRR272" s="30"/>
      <c r="KRS272" s="30"/>
      <c r="KRT272" s="30"/>
      <c r="KRU272" s="30"/>
      <c r="KRV272" s="30"/>
      <c r="KRW272" s="30"/>
      <c r="KRX272" s="30"/>
      <c r="KRY272" s="30"/>
      <c r="KRZ272" s="30"/>
      <c r="KSA272" s="30"/>
      <c r="KSB272" s="30"/>
      <c r="KSC272" s="30"/>
      <c r="KSD272" s="30"/>
      <c r="KSE272" s="30"/>
      <c r="KSF272" s="30"/>
      <c r="KSG272" s="30"/>
      <c r="KSH272" s="30"/>
      <c r="KSI272" s="30"/>
      <c r="KSJ272" s="30"/>
      <c r="KSK272" s="30"/>
      <c r="KSL272" s="30"/>
      <c r="KSM272" s="30"/>
      <c r="KSN272" s="30"/>
      <c r="KSO272" s="30"/>
      <c r="KSP272" s="30"/>
      <c r="KSQ272" s="30"/>
      <c r="KSR272" s="30"/>
      <c r="KSS272" s="30"/>
      <c r="KST272" s="30"/>
      <c r="KSU272" s="30"/>
      <c r="KSV272" s="30"/>
      <c r="KSW272" s="30"/>
      <c r="KSX272" s="30"/>
      <c r="KSY272" s="30"/>
      <c r="KSZ272" s="30"/>
      <c r="KTA272" s="30"/>
      <c r="KTB272" s="30"/>
      <c r="KTC272" s="30"/>
      <c r="KTD272" s="30"/>
      <c r="KTE272" s="30"/>
      <c r="KTF272" s="30"/>
      <c r="KTG272" s="30"/>
      <c r="KTH272" s="30"/>
      <c r="KTI272" s="30"/>
      <c r="KTJ272" s="30"/>
      <c r="KTK272" s="30"/>
      <c r="KTL272" s="30"/>
      <c r="KTM272" s="30"/>
      <c r="KTN272" s="30"/>
      <c r="KTO272" s="30"/>
      <c r="KTP272" s="30"/>
      <c r="KTQ272" s="30"/>
      <c r="KTR272" s="30"/>
      <c r="KTS272" s="30"/>
      <c r="KTT272" s="30"/>
      <c r="KTU272" s="30"/>
      <c r="KTV272" s="30"/>
      <c r="KTW272" s="30"/>
      <c r="KTX272" s="30"/>
      <c r="KTY272" s="30"/>
      <c r="KTZ272" s="30"/>
      <c r="KUA272" s="30"/>
      <c r="KUB272" s="30"/>
      <c r="KUC272" s="30"/>
      <c r="KUD272" s="30"/>
      <c r="KUE272" s="30"/>
      <c r="KUF272" s="30"/>
      <c r="KUG272" s="30"/>
      <c r="KUH272" s="30"/>
      <c r="KUI272" s="30"/>
      <c r="KUJ272" s="30"/>
      <c r="KUK272" s="30"/>
      <c r="KUL272" s="30"/>
      <c r="KUM272" s="30"/>
      <c r="KUN272" s="30"/>
      <c r="KUO272" s="30"/>
      <c r="KUP272" s="30"/>
      <c r="KUQ272" s="30"/>
      <c r="KUR272" s="30"/>
      <c r="KUS272" s="30"/>
      <c r="KUT272" s="30"/>
      <c r="KUU272" s="30"/>
      <c r="KUV272" s="30"/>
      <c r="KUW272" s="30"/>
      <c r="KUX272" s="30"/>
      <c r="KUY272" s="30"/>
      <c r="KUZ272" s="30"/>
      <c r="KVA272" s="30"/>
      <c r="KVB272" s="30"/>
      <c r="KVC272" s="30"/>
      <c r="KVD272" s="30"/>
      <c r="KVE272" s="30"/>
      <c r="KVF272" s="30"/>
      <c r="KVG272" s="30"/>
      <c r="KVH272" s="30"/>
      <c r="KVI272" s="30"/>
      <c r="KVJ272" s="30"/>
      <c r="KVK272" s="30"/>
      <c r="KVL272" s="30"/>
      <c r="KVM272" s="30"/>
      <c r="KVN272" s="30"/>
      <c r="KVO272" s="30"/>
      <c r="KVP272" s="30"/>
      <c r="KVQ272" s="30"/>
      <c r="KVR272" s="30"/>
      <c r="KVS272" s="30"/>
      <c r="KVT272" s="30"/>
      <c r="KVU272" s="30"/>
      <c r="KVV272" s="30"/>
      <c r="KVW272" s="30"/>
      <c r="KVX272" s="30"/>
      <c r="KVY272" s="30"/>
      <c r="KVZ272" s="30"/>
      <c r="KWA272" s="30"/>
      <c r="KWB272" s="30"/>
      <c r="KWC272" s="30"/>
      <c r="KWD272" s="30"/>
      <c r="KWE272" s="30"/>
      <c r="KWF272" s="30"/>
      <c r="KWG272" s="30"/>
      <c r="KWH272" s="30"/>
      <c r="KWI272" s="30"/>
      <c r="KWJ272" s="30"/>
      <c r="KWK272" s="30"/>
      <c r="KWL272" s="30"/>
      <c r="KWM272" s="30"/>
      <c r="KWN272" s="30"/>
      <c r="KWO272" s="30"/>
      <c r="KWP272" s="30"/>
      <c r="KWQ272" s="30"/>
      <c r="KWR272" s="30"/>
      <c r="KWS272" s="30"/>
      <c r="KWT272" s="30"/>
      <c r="KWU272" s="30"/>
      <c r="KWV272" s="30"/>
      <c r="KWW272" s="30"/>
      <c r="KWX272" s="30"/>
      <c r="KWY272" s="30"/>
      <c r="KWZ272" s="30"/>
      <c r="KXA272" s="30"/>
      <c r="KXB272" s="30"/>
      <c r="KXC272" s="30"/>
      <c r="KXD272" s="30"/>
      <c r="KXE272" s="30"/>
      <c r="KXF272" s="30"/>
      <c r="KXG272" s="30"/>
      <c r="KXH272" s="30"/>
      <c r="KXI272" s="30"/>
      <c r="KXJ272" s="30"/>
      <c r="KXK272" s="30"/>
      <c r="KXL272" s="30"/>
      <c r="KXM272" s="30"/>
      <c r="KXN272" s="30"/>
      <c r="KXO272" s="30"/>
      <c r="KXP272" s="30"/>
      <c r="KXQ272" s="30"/>
      <c r="KXR272" s="30"/>
      <c r="KXS272" s="30"/>
      <c r="KXT272" s="30"/>
      <c r="KXU272" s="30"/>
      <c r="KXV272" s="30"/>
      <c r="KXW272" s="30"/>
      <c r="KXX272" s="30"/>
      <c r="KXY272" s="30"/>
      <c r="KXZ272" s="30"/>
      <c r="KYA272" s="30"/>
      <c r="KYB272" s="30"/>
      <c r="KYC272" s="30"/>
      <c r="KYD272" s="30"/>
      <c r="KYE272" s="30"/>
      <c r="KYF272" s="30"/>
      <c r="KYG272" s="30"/>
      <c r="KYH272" s="30"/>
      <c r="KYI272" s="30"/>
      <c r="KYJ272" s="30"/>
      <c r="KYK272" s="30"/>
      <c r="KYL272" s="30"/>
      <c r="KYM272" s="30"/>
      <c r="KYN272" s="30"/>
      <c r="KYO272" s="30"/>
      <c r="KYP272" s="30"/>
      <c r="KYQ272" s="30"/>
      <c r="KYR272" s="30"/>
      <c r="KYS272" s="30"/>
      <c r="KYT272" s="30"/>
      <c r="KYU272" s="30"/>
      <c r="KYV272" s="30"/>
      <c r="KYW272" s="30"/>
      <c r="KYX272" s="30"/>
      <c r="KYY272" s="30"/>
      <c r="KYZ272" s="30"/>
      <c r="KZA272" s="30"/>
      <c r="KZB272" s="30"/>
      <c r="KZC272" s="30"/>
      <c r="KZD272" s="30"/>
      <c r="KZE272" s="30"/>
      <c r="KZF272" s="30"/>
      <c r="KZG272" s="30"/>
      <c r="KZH272" s="30"/>
      <c r="KZI272" s="30"/>
      <c r="KZJ272" s="30"/>
      <c r="KZK272" s="30"/>
      <c r="KZL272" s="30"/>
      <c r="KZM272" s="30"/>
      <c r="KZN272" s="30"/>
      <c r="KZO272" s="30"/>
      <c r="KZP272" s="30"/>
      <c r="KZQ272" s="30"/>
      <c r="KZR272" s="30"/>
      <c r="KZS272" s="30"/>
      <c r="KZT272" s="30"/>
      <c r="KZU272" s="30"/>
      <c r="KZV272" s="30"/>
      <c r="KZW272" s="30"/>
      <c r="KZX272" s="30"/>
      <c r="KZY272" s="30"/>
      <c r="KZZ272" s="30"/>
      <c r="LAA272" s="30"/>
      <c r="LAB272" s="30"/>
      <c r="LAC272" s="30"/>
      <c r="LAD272" s="30"/>
      <c r="LAE272" s="30"/>
      <c r="LAF272" s="30"/>
      <c r="LAG272" s="30"/>
      <c r="LAH272" s="30"/>
      <c r="LAI272" s="30"/>
      <c r="LAJ272" s="30"/>
      <c r="LAK272" s="30"/>
      <c r="LAL272" s="30"/>
      <c r="LAM272" s="30"/>
      <c r="LAN272" s="30"/>
      <c r="LAO272" s="30"/>
      <c r="LAP272" s="30"/>
      <c r="LAQ272" s="30"/>
      <c r="LAR272" s="30"/>
      <c r="LAS272" s="30"/>
      <c r="LAT272" s="30"/>
      <c r="LAU272" s="30"/>
      <c r="LAV272" s="30"/>
      <c r="LAW272" s="30"/>
      <c r="LAX272" s="30"/>
      <c r="LAY272" s="30"/>
      <c r="LAZ272" s="30"/>
      <c r="LBA272" s="30"/>
      <c r="LBB272" s="30"/>
      <c r="LBC272" s="30"/>
      <c r="LBD272" s="30"/>
      <c r="LBE272" s="30"/>
      <c r="LBF272" s="30"/>
      <c r="LBG272" s="30"/>
      <c r="LBH272" s="30"/>
      <c r="LBI272" s="30"/>
      <c r="LBJ272" s="30"/>
      <c r="LBK272" s="30"/>
      <c r="LBL272" s="30"/>
      <c r="LBM272" s="30"/>
      <c r="LBN272" s="30"/>
      <c r="LBO272" s="30"/>
      <c r="LBP272" s="30"/>
      <c r="LBQ272" s="30"/>
      <c r="LBR272" s="30"/>
      <c r="LBS272" s="30"/>
      <c r="LBT272" s="30"/>
      <c r="LBU272" s="30"/>
      <c r="LBV272" s="30"/>
      <c r="LBW272" s="30"/>
      <c r="LBX272" s="30"/>
      <c r="LBY272" s="30"/>
      <c r="LBZ272" s="30"/>
      <c r="LCA272" s="30"/>
      <c r="LCB272" s="30"/>
      <c r="LCC272" s="30"/>
      <c r="LCD272" s="30"/>
      <c r="LCE272" s="30"/>
      <c r="LCF272" s="30"/>
      <c r="LCG272" s="30"/>
      <c r="LCH272" s="30"/>
      <c r="LCI272" s="30"/>
      <c r="LCJ272" s="30"/>
      <c r="LCK272" s="30"/>
      <c r="LCL272" s="30"/>
      <c r="LCM272" s="30"/>
      <c r="LCN272" s="30"/>
      <c r="LCO272" s="30"/>
      <c r="LCP272" s="30"/>
      <c r="LCQ272" s="30"/>
      <c r="LCR272" s="30"/>
      <c r="LCS272" s="30"/>
      <c r="LCT272" s="30"/>
      <c r="LCU272" s="30"/>
      <c r="LCV272" s="30"/>
      <c r="LCW272" s="30"/>
      <c r="LCX272" s="30"/>
      <c r="LCY272" s="30"/>
      <c r="LCZ272" s="30"/>
      <c r="LDA272" s="30"/>
      <c r="LDB272" s="30"/>
      <c r="LDC272" s="30"/>
      <c r="LDD272" s="30"/>
      <c r="LDE272" s="30"/>
      <c r="LDF272" s="30"/>
      <c r="LDG272" s="30"/>
      <c r="LDH272" s="30"/>
      <c r="LDI272" s="30"/>
      <c r="LDJ272" s="30"/>
      <c r="LDK272" s="30"/>
      <c r="LDL272" s="30"/>
      <c r="LDM272" s="30"/>
      <c r="LDN272" s="30"/>
      <c r="LDO272" s="30"/>
      <c r="LDP272" s="30"/>
      <c r="LDQ272" s="30"/>
      <c r="LDR272" s="30"/>
      <c r="LDS272" s="30"/>
      <c r="LDT272" s="30"/>
      <c r="LDU272" s="30"/>
      <c r="LDV272" s="30"/>
      <c r="LDW272" s="30"/>
      <c r="LDX272" s="30"/>
      <c r="LDY272" s="30"/>
      <c r="LDZ272" s="30"/>
      <c r="LEA272" s="30"/>
      <c r="LEB272" s="30"/>
      <c r="LEC272" s="30"/>
      <c r="LED272" s="30"/>
      <c r="LEE272" s="30"/>
      <c r="LEF272" s="30"/>
      <c r="LEG272" s="30"/>
      <c r="LEH272" s="30"/>
      <c r="LEI272" s="30"/>
      <c r="LEJ272" s="30"/>
      <c r="LEK272" s="30"/>
      <c r="LEL272" s="30"/>
      <c r="LEM272" s="30"/>
      <c r="LEN272" s="30"/>
      <c r="LEO272" s="30"/>
      <c r="LEP272" s="30"/>
      <c r="LEQ272" s="30"/>
      <c r="LER272" s="30"/>
      <c r="LES272" s="30"/>
      <c r="LET272" s="30"/>
      <c r="LEU272" s="30"/>
      <c r="LEV272" s="30"/>
      <c r="LEW272" s="30"/>
      <c r="LEX272" s="30"/>
      <c r="LEY272" s="30"/>
      <c r="LEZ272" s="30"/>
      <c r="LFA272" s="30"/>
      <c r="LFB272" s="30"/>
      <c r="LFC272" s="30"/>
      <c r="LFD272" s="30"/>
      <c r="LFE272" s="30"/>
      <c r="LFF272" s="30"/>
      <c r="LFG272" s="30"/>
      <c r="LFH272" s="30"/>
      <c r="LFI272" s="30"/>
      <c r="LFJ272" s="30"/>
      <c r="LFK272" s="30"/>
      <c r="LFL272" s="30"/>
      <c r="LFM272" s="30"/>
      <c r="LFN272" s="30"/>
      <c r="LFO272" s="30"/>
      <c r="LFP272" s="30"/>
      <c r="LFQ272" s="30"/>
      <c r="LFR272" s="30"/>
      <c r="LFS272" s="30"/>
      <c r="LFT272" s="30"/>
      <c r="LFU272" s="30"/>
      <c r="LFV272" s="30"/>
      <c r="LFW272" s="30"/>
      <c r="LFX272" s="30"/>
      <c r="LFY272" s="30"/>
      <c r="LFZ272" s="30"/>
      <c r="LGA272" s="30"/>
      <c r="LGB272" s="30"/>
      <c r="LGC272" s="30"/>
      <c r="LGD272" s="30"/>
      <c r="LGE272" s="30"/>
      <c r="LGF272" s="30"/>
      <c r="LGG272" s="30"/>
      <c r="LGH272" s="30"/>
      <c r="LGI272" s="30"/>
      <c r="LGJ272" s="30"/>
      <c r="LGK272" s="30"/>
      <c r="LGL272" s="30"/>
      <c r="LGM272" s="30"/>
      <c r="LGN272" s="30"/>
      <c r="LGO272" s="30"/>
      <c r="LGP272" s="30"/>
      <c r="LGQ272" s="30"/>
      <c r="LGR272" s="30"/>
      <c r="LGS272" s="30"/>
      <c r="LGT272" s="30"/>
      <c r="LGU272" s="30"/>
      <c r="LGV272" s="30"/>
      <c r="LGW272" s="30"/>
      <c r="LGX272" s="30"/>
      <c r="LGY272" s="30"/>
      <c r="LGZ272" s="30"/>
      <c r="LHA272" s="30"/>
      <c r="LHB272" s="30"/>
      <c r="LHC272" s="30"/>
      <c r="LHD272" s="30"/>
      <c r="LHE272" s="30"/>
      <c r="LHF272" s="30"/>
      <c r="LHG272" s="30"/>
      <c r="LHH272" s="30"/>
      <c r="LHI272" s="30"/>
      <c r="LHJ272" s="30"/>
      <c r="LHK272" s="30"/>
      <c r="LHL272" s="30"/>
      <c r="LHM272" s="30"/>
      <c r="LHN272" s="30"/>
      <c r="LHO272" s="30"/>
      <c r="LHP272" s="30"/>
      <c r="LHQ272" s="30"/>
      <c r="LHR272" s="30"/>
      <c r="LHS272" s="30"/>
      <c r="LHT272" s="30"/>
      <c r="LHU272" s="30"/>
      <c r="LHV272" s="30"/>
      <c r="LHW272" s="30"/>
      <c r="LHX272" s="30"/>
      <c r="LHY272" s="30"/>
      <c r="LHZ272" s="30"/>
      <c r="LIA272" s="30"/>
      <c r="LIB272" s="30"/>
      <c r="LIC272" s="30"/>
      <c r="LID272" s="30"/>
      <c r="LIE272" s="30"/>
      <c r="LIF272" s="30"/>
      <c r="LIG272" s="30"/>
      <c r="LIH272" s="30"/>
      <c r="LII272" s="30"/>
      <c r="LIJ272" s="30"/>
      <c r="LIK272" s="30"/>
      <c r="LIL272" s="30"/>
      <c r="LIM272" s="30"/>
      <c r="LIN272" s="30"/>
      <c r="LIO272" s="30"/>
      <c r="LIP272" s="30"/>
      <c r="LIQ272" s="30"/>
      <c r="LIR272" s="30"/>
      <c r="LIS272" s="30"/>
      <c r="LIT272" s="30"/>
      <c r="LIU272" s="30"/>
      <c r="LIV272" s="30"/>
      <c r="LIW272" s="30"/>
      <c r="LIX272" s="30"/>
      <c r="LIY272" s="30"/>
      <c r="LIZ272" s="30"/>
      <c r="LJA272" s="30"/>
      <c r="LJB272" s="30"/>
      <c r="LJC272" s="30"/>
      <c r="LJD272" s="30"/>
      <c r="LJE272" s="30"/>
      <c r="LJF272" s="30"/>
      <c r="LJG272" s="30"/>
      <c r="LJH272" s="30"/>
      <c r="LJI272" s="30"/>
      <c r="LJJ272" s="30"/>
      <c r="LJK272" s="30"/>
      <c r="LJL272" s="30"/>
      <c r="LJM272" s="30"/>
      <c r="LJN272" s="30"/>
      <c r="LJO272" s="30"/>
      <c r="LJP272" s="30"/>
      <c r="LJQ272" s="30"/>
      <c r="LJR272" s="30"/>
      <c r="LJS272" s="30"/>
      <c r="LJT272" s="30"/>
      <c r="LJU272" s="30"/>
      <c r="LJV272" s="30"/>
      <c r="LJW272" s="30"/>
      <c r="LJX272" s="30"/>
      <c r="LJY272" s="30"/>
      <c r="LJZ272" s="30"/>
      <c r="LKA272" s="30"/>
      <c r="LKB272" s="30"/>
      <c r="LKC272" s="30"/>
      <c r="LKD272" s="30"/>
      <c r="LKE272" s="30"/>
      <c r="LKF272" s="30"/>
      <c r="LKG272" s="30"/>
      <c r="LKH272" s="30"/>
      <c r="LKI272" s="30"/>
      <c r="LKJ272" s="30"/>
      <c r="LKK272" s="30"/>
      <c r="LKL272" s="30"/>
      <c r="LKM272" s="30"/>
      <c r="LKN272" s="30"/>
      <c r="LKO272" s="30"/>
      <c r="LKP272" s="30"/>
      <c r="LKQ272" s="30"/>
      <c r="LKR272" s="30"/>
      <c r="LKS272" s="30"/>
      <c r="LKT272" s="30"/>
      <c r="LKU272" s="30"/>
      <c r="LKV272" s="30"/>
      <c r="LKW272" s="30"/>
      <c r="LKX272" s="30"/>
      <c r="LKY272" s="30"/>
      <c r="LKZ272" s="30"/>
      <c r="LLA272" s="30"/>
      <c r="LLB272" s="30"/>
      <c r="LLC272" s="30"/>
      <c r="LLD272" s="30"/>
      <c r="LLE272" s="30"/>
      <c r="LLF272" s="30"/>
      <c r="LLG272" s="30"/>
      <c r="LLH272" s="30"/>
      <c r="LLI272" s="30"/>
      <c r="LLJ272" s="30"/>
      <c r="LLK272" s="30"/>
      <c r="LLL272" s="30"/>
      <c r="LLM272" s="30"/>
      <c r="LLN272" s="30"/>
      <c r="LLO272" s="30"/>
      <c r="LLP272" s="30"/>
      <c r="LLQ272" s="30"/>
      <c r="LLR272" s="30"/>
      <c r="LLS272" s="30"/>
      <c r="LLT272" s="30"/>
      <c r="LLU272" s="30"/>
      <c r="LLV272" s="30"/>
      <c r="LLW272" s="30"/>
      <c r="LLX272" s="30"/>
      <c r="LLY272" s="30"/>
      <c r="LLZ272" s="30"/>
      <c r="LMA272" s="30"/>
      <c r="LMB272" s="30"/>
      <c r="LMC272" s="30"/>
      <c r="LMD272" s="30"/>
      <c r="LME272" s="30"/>
      <c r="LMF272" s="30"/>
      <c r="LMG272" s="30"/>
      <c r="LMH272" s="30"/>
      <c r="LMI272" s="30"/>
      <c r="LMJ272" s="30"/>
      <c r="LMK272" s="30"/>
      <c r="LML272" s="30"/>
      <c r="LMM272" s="30"/>
      <c r="LMN272" s="30"/>
      <c r="LMO272" s="30"/>
      <c r="LMP272" s="30"/>
      <c r="LMQ272" s="30"/>
      <c r="LMR272" s="30"/>
      <c r="LMS272" s="30"/>
      <c r="LMT272" s="30"/>
      <c r="LMU272" s="30"/>
      <c r="LMV272" s="30"/>
      <c r="LMW272" s="30"/>
      <c r="LMX272" s="30"/>
      <c r="LMY272" s="30"/>
      <c r="LMZ272" s="30"/>
      <c r="LNA272" s="30"/>
      <c r="LNB272" s="30"/>
      <c r="LNC272" s="30"/>
      <c r="LND272" s="30"/>
      <c r="LNE272" s="30"/>
      <c r="LNF272" s="30"/>
      <c r="LNG272" s="30"/>
      <c r="LNH272" s="30"/>
      <c r="LNI272" s="30"/>
      <c r="LNJ272" s="30"/>
      <c r="LNK272" s="30"/>
      <c r="LNL272" s="30"/>
      <c r="LNM272" s="30"/>
      <c r="LNN272" s="30"/>
      <c r="LNO272" s="30"/>
      <c r="LNP272" s="30"/>
      <c r="LNQ272" s="30"/>
      <c r="LNR272" s="30"/>
      <c r="LNS272" s="30"/>
      <c r="LNT272" s="30"/>
      <c r="LNU272" s="30"/>
      <c r="LNV272" s="30"/>
      <c r="LNW272" s="30"/>
      <c r="LNX272" s="30"/>
      <c r="LNY272" s="30"/>
      <c r="LNZ272" s="30"/>
      <c r="LOA272" s="30"/>
      <c r="LOB272" s="30"/>
      <c r="LOC272" s="30"/>
      <c r="LOD272" s="30"/>
      <c r="LOE272" s="30"/>
      <c r="LOF272" s="30"/>
      <c r="LOG272" s="30"/>
      <c r="LOH272" s="30"/>
      <c r="LOI272" s="30"/>
      <c r="LOJ272" s="30"/>
      <c r="LOK272" s="30"/>
      <c r="LOL272" s="30"/>
      <c r="LOM272" s="30"/>
      <c r="LON272" s="30"/>
      <c r="LOO272" s="30"/>
      <c r="LOP272" s="30"/>
      <c r="LOQ272" s="30"/>
      <c r="LOR272" s="30"/>
      <c r="LOS272" s="30"/>
      <c r="LOT272" s="30"/>
      <c r="LOU272" s="30"/>
      <c r="LOV272" s="30"/>
      <c r="LOW272" s="30"/>
      <c r="LOX272" s="30"/>
      <c r="LOY272" s="30"/>
      <c r="LOZ272" s="30"/>
      <c r="LPA272" s="30"/>
      <c r="LPB272" s="30"/>
      <c r="LPC272" s="30"/>
      <c r="LPD272" s="30"/>
      <c r="LPE272" s="30"/>
      <c r="LPF272" s="30"/>
      <c r="LPG272" s="30"/>
      <c r="LPH272" s="30"/>
      <c r="LPI272" s="30"/>
      <c r="LPJ272" s="30"/>
      <c r="LPK272" s="30"/>
      <c r="LPL272" s="30"/>
      <c r="LPM272" s="30"/>
      <c r="LPN272" s="30"/>
      <c r="LPO272" s="30"/>
      <c r="LPP272" s="30"/>
      <c r="LPQ272" s="30"/>
      <c r="LPR272" s="30"/>
      <c r="LPS272" s="30"/>
      <c r="LPT272" s="30"/>
      <c r="LPU272" s="30"/>
      <c r="LPV272" s="30"/>
      <c r="LPW272" s="30"/>
      <c r="LPX272" s="30"/>
      <c r="LPY272" s="30"/>
      <c r="LPZ272" s="30"/>
      <c r="LQA272" s="30"/>
      <c r="LQB272" s="30"/>
      <c r="LQC272" s="30"/>
      <c r="LQD272" s="30"/>
      <c r="LQE272" s="30"/>
      <c r="LQF272" s="30"/>
      <c r="LQG272" s="30"/>
      <c r="LQH272" s="30"/>
      <c r="LQI272" s="30"/>
      <c r="LQJ272" s="30"/>
      <c r="LQK272" s="30"/>
      <c r="LQL272" s="30"/>
      <c r="LQM272" s="30"/>
      <c r="LQN272" s="30"/>
      <c r="LQO272" s="30"/>
      <c r="LQP272" s="30"/>
      <c r="LQQ272" s="30"/>
      <c r="LQR272" s="30"/>
      <c r="LQS272" s="30"/>
      <c r="LQT272" s="30"/>
      <c r="LQU272" s="30"/>
      <c r="LQV272" s="30"/>
      <c r="LQW272" s="30"/>
      <c r="LQX272" s="30"/>
      <c r="LQY272" s="30"/>
      <c r="LQZ272" s="30"/>
      <c r="LRA272" s="30"/>
      <c r="LRB272" s="30"/>
      <c r="LRC272" s="30"/>
      <c r="LRD272" s="30"/>
      <c r="LRE272" s="30"/>
      <c r="LRF272" s="30"/>
      <c r="LRG272" s="30"/>
      <c r="LRH272" s="30"/>
      <c r="LRI272" s="30"/>
      <c r="LRJ272" s="30"/>
      <c r="LRK272" s="30"/>
      <c r="LRL272" s="30"/>
      <c r="LRM272" s="30"/>
      <c r="LRN272" s="30"/>
      <c r="LRO272" s="30"/>
      <c r="LRP272" s="30"/>
      <c r="LRQ272" s="30"/>
      <c r="LRR272" s="30"/>
      <c r="LRS272" s="30"/>
      <c r="LRT272" s="30"/>
      <c r="LRU272" s="30"/>
      <c r="LRV272" s="30"/>
      <c r="LRW272" s="30"/>
      <c r="LRX272" s="30"/>
      <c r="LRY272" s="30"/>
      <c r="LRZ272" s="30"/>
      <c r="LSA272" s="30"/>
      <c r="LSB272" s="30"/>
      <c r="LSC272" s="30"/>
      <c r="LSD272" s="30"/>
      <c r="LSE272" s="30"/>
      <c r="LSF272" s="30"/>
      <c r="LSG272" s="30"/>
      <c r="LSH272" s="30"/>
      <c r="LSI272" s="30"/>
      <c r="LSJ272" s="30"/>
      <c r="LSK272" s="30"/>
      <c r="LSL272" s="30"/>
      <c r="LSM272" s="30"/>
      <c r="LSN272" s="30"/>
      <c r="LSO272" s="30"/>
      <c r="LSP272" s="30"/>
      <c r="LSQ272" s="30"/>
      <c r="LSR272" s="30"/>
      <c r="LSS272" s="30"/>
      <c r="LST272" s="30"/>
      <c r="LSU272" s="30"/>
      <c r="LSV272" s="30"/>
      <c r="LSW272" s="30"/>
      <c r="LSX272" s="30"/>
      <c r="LSY272" s="30"/>
      <c r="LSZ272" s="30"/>
      <c r="LTA272" s="30"/>
      <c r="LTB272" s="30"/>
      <c r="LTC272" s="30"/>
      <c r="LTD272" s="30"/>
      <c r="LTE272" s="30"/>
      <c r="LTF272" s="30"/>
      <c r="LTG272" s="30"/>
      <c r="LTH272" s="30"/>
      <c r="LTI272" s="30"/>
      <c r="LTJ272" s="30"/>
      <c r="LTK272" s="30"/>
      <c r="LTL272" s="30"/>
      <c r="LTM272" s="30"/>
      <c r="LTN272" s="30"/>
      <c r="LTO272" s="30"/>
      <c r="LTP272" s="30"/>
      <c r="LTQ272" s="30"/>
      <c r="LTR272" s="30"/>
      <c r="LTS272" s="30"/>
      <c r="LTT272" s="30"/>
      <c r="LTU272" s="30"/>
      <c r="LTV272" s="30"/>
      <c r="LTW272" s="30"/>
      <c r="LTX272" s="30"/>
      <c r="LTY272" s="30"/>
      <c r="LTZ272" s="30"/>
      <c r="LUA272" s="30"/>
      <c r="LUB272" s="30"/>
      <c r="LUC272" s="30"/>
      <c r="LUD272" s="30"/>
      <c r="LUE272" s="30"/>
      <c r="LUF272" s="30"/>
      <c r="LUG272" s="30"/>
      <c r="LUH272" s="30"/>
      <c r="LUI272" s="30"/>
      <c r="LUJ272" s="30"/>
      <c r="LUK272" s="30"/>
      <c r="LUL272" s="30"/>
      <c r="LUM272" s="30"/>
      <c r="LUN272" s="30"/>
      <c r="LUO272" s="30"/>
      <c r="LUP272" s="30"/>
      <c r="LUQ272" s="30"/>
      <c r="LUR272" s="30"/>
      <c r="LUS272" s="30"/>
      <c r="LUT272" s="30"/>
      <c r="LUU272" s="30"/>
      <c r="LUV272" s="30"/>
      <c r="LUW272" s="30"/>
      <c r="LUX272" s="30"/>
      <c r="LUY272" s="30"/>
      <c r="LUZ272" s="30"/>
      <c r="LVA272" s="30"/>
      <c r="LVB272" s="30"/>
      <c r="LVC272" s="30"/>
      <c r="LVD272" s="30"/>
      <c r="LVE272" s="30"/>
      <c r="LVF272" s="30"/>
      <c r="LVG272" s="30"/>
      <c r="LVH272" s="30"/>
      <c r="LVI272" s="30"/>
      <c r="LVJ272" s="30"/>
      <c r="LVK272" s="30"/>
      <c r="LVL272" s="30"/>
      <c r="LVM272" s="30"/>
      <c r="LVN272" s="30"/>
      <c r="LVO272" s="30"/>
      <c r="LVP272" s="30"/>
      <c r="LVQ272" s="30"/>
      <c r="LVR272" s="30"/>
      <c r="LVS272" s="30"/>
      <c r="LVT272" s="30"/>
      <c r="LVU272" s="30"/>
      <c r="LVV272" s="30"/>
      <c r="LVW272" s="30"/>
      <c r="LVX272" s="30"/>
      <c r="LVY272" s="30"/>
      <c r="LVZ272" s="30"/>
      <c r="LWA272" s="30"/>
      <c r="LWB272" s="30"/>
      <c r="LWC272" s="30"/>
      <c r="LWD272" s="30"/>
      <c r="LWE272" s="30"/>
      <c r="LWF272" s="30"/>
      <c r="LWG272" s="30"/>
      <c r="LWH272" s="30"/>
      <c r="LWI272" s="30"/>
      <c r="LWJ272" s="30"/>
      <c r="LWK272" s="30"/>
      <c r="LWL272" s="30"/>
      <c r="LWM272" s="30"/>
      <c r="LWN272" s="30"/>
      <c r="LWO272" s="30"/>
      <c r="LWP272" s="30"/>
      <c r="LWQ272" s="30"/>
      <c r="LWR272" s="30"/>
      <c r="LWS272" s="30"/>
      <c r="LWT272" s="30"/>
      <c r="LWU272" s="30"/>
      <c r="LWV272" s="30"/>
      <c r="LWW272" s="30"/>
      <c r="LWX272" s="30"/>
      <c r="LWY272" s="30"/>
      <c r="LWZ272" s="30"/>
      <c r="LXA272" s="30"/>
      <c r="LXB272" s="30"/>
      <c r="LXC272" s="30"/>
      <c r="LXD272" s="30"/>
      <c r="LXE272" s="30"/>
      <c r="LXF272" s="30"/>
      <c r="LXG272" s="30"/>
      <c r="LXH272" s="30"/>
      <c r="LXI272" s="30"/>
      <c r="LXJ272" s="30"/>
      <c r="LXK272" s="30"/>
      <c r="LXL272" s="30"/>
      <c r="LXM272" s="30"/>
      <c r="LXN272" s="30"/>
      <c r="LXO272" s="30"/>
      <c r="LXP272" s="30"/>
      <c r="LXQ272" s="30"/>
      <c r="LXR272" s="30"/>
      <c r="LXS272" s="30"/>
      <c r="LXT272" s="30"/>
      <c r="LXU272" s="30"/>
      <c r="LXV272" s="30"/>
      <c r="LXW272" s="30"/>
      <c r="LXX272" s="30"/>
      <c r="LXY272" s="30"/>
      <c r="LXZ272" s="30"/>
      <c r="LYA272" s="30"/>
      <c r="LYB272" s="30"/>
      <c r="LYC272" s="30"/>
      <c r="LYD272" s="30"/>
      <c r="LYE272" s="30"/>
      <c r="LYF272" s="30"/>
      <c r="LYG272" s="30"/>
      <c r="LYH272" s="30"/>
      <c r="LYI272" s="30"/>
      <c r="LYJ272" s="30"/>
      <c r="LYK272" s="30"/>
      <c r="LYL272" s="30"/>
      <c r="LYM272" s="30"/>
      <c r="LYN272" s="30"/>
      <c r="LYO272" s="30"/>
      <c r="LYP272" s="30"/>
      <c r="LYQ272" s="30"/>
      <c r="LYR272" s="30"/>
      <c r="LYS272" s="30"/>
      <c r="LYT272" s="30"/>
      <c r="LYU272" s="30"/>
      <c r="LYV272" s="30"/>
      <c r="LYW272" s="30"/>
      <c r="LYX272" s="30"/>
      <c r="LYY272" s="30"/>
      <c r="LYZ272" s="30"/>
      <c r="LZA272" s="30"/>
      <c r="LZB272" s="30"/>
      <c r="LZC272" s="30"/>
      <c r="LZD272" s="30"/>
      <c r="LZE272" s="30"/>
      <c r="LZF272" s="30"/>
      <c r="LZG272" s="30"/>
      <c r="LZH272" s="30"/>
      <c r="LZI272" s="30"/>
      <c r="LZJ272" s="30"/>
      <c r="LZK272" s="30"/>
      <c r="LZL272" s="30"/>
      <c r="LZM272" s="30"/>
      <c r="LZN272" s="30"/>
      <c r="LZO272" s="30"/>
      <c r="LZP272" s="30"/>
      <c r="LZQ272" s="30"/>
      <c r="LZR272" s="30"/>
      <c r="LZS272" s="30"/>
      <c r="LZT272" s="30"/>
      <c r="LZU272" s="30"/>
      <c r="LZV272" s="30"/>
      <c r="LZW272" s="30"/>
      <c r="LZX272" s="30"/>
      <c r="LZY272" s="30"/>
      <c r="LZZ272" s="30"/>
      <c r="MAA272" s="30"/>
      <c r="MAB272" s="30"/>
      <c r="MAC272" s="30"/>
      <c r="MAD272" s="30"/>
      <c r="MAE272" s="30"/>
      <c r="MAF272" s="30"/>
      <c r="MAG272" s="30"/>
      <c r="MAH272" s="30"/>
      <c r="MAI272" s="30"/>
      <c r="MAJ272" s="30"/>
      <c r="MAK272" s="30"/>
      <c r="MAL272" s="30"/>
      <c r="MAM272" s="30"/>
      <c r="MAN272" s="30"/>
      <c r="MAO272" s="30"/>
      <c r="MAP272" s="30"/>
      <c r="MAQ272" s="30"/>
      <c r="MAR272" s="30"/>
      <c r="MAS272" s="30"/>
      <c r="MAT272" s="30"/>
      <c r="MAU272" s="30"/>
      <c r="MAV272" s="30"/>
      <c r="MAW272" s="30"/>
      <c r="MAX272" s="30"/>
      <c r="MAY272" s="30"/>
      <c r="MAZ272" s="30"/>
      <c r="MBA272" s="30"/>
      <c r="MBB272" s="30"/>
      <c r="MBC272" s="30"/>
      <c r="MBD272" s="30"/>
      <c r="MBE272" s="30"/>
      <c r="MBF272" s="30"/>
      <c r="MBG272" s="30"/>
      <c r="MBH272" s="30"/>
      <c r="MBI272" s="30"/>
      <c r="MBJ272" s="30"/>
      <c r="MBK272" s="30"/>
      <c r="MBL272" s="30"/>
      <c r="MBM272" s="30"/>
      <c r="MBN272" s="30"/>
      <c r="MBO272" s="30"/>
      <c r="MBP272" s="30"/>
      <c r="MBQ272" s="30"/>
      <c r="MBR272" s="30"/>
      <c r="MBS272" s="30"/>
      <c r="MBT272" s="30"/>
      <c r="MBU272" s="30"/>
      <c r="MBV272" s="30"/>
      <c r="MBW272" s="30"/>
      <c r="MBX272" s="30"/>
      <c r="MBY272" s="30"/>
      <c r="MBZ272" s="30"/>
      <c r="MCA272" s="30"/>
      <c r="MCB272" s="30"/>
      <c r="MCC272" s="30"/>
      <c r="MCD272" s="30"/>
      <c r="MCE272" s="30"/>
      <c r="MCF272" s="30"/>
      <c r="MCG272" s="30"/>
      <c r="MCH272" s="30"/>
      <c r="MCI272" s="30"/>
      <c r="MCJ272" s="30"/>
      <c r="MCK272" s="30"/>
      <c r="MCL272" s="30"/>
      <c r="MCM272" s="30"/>
      <c r="MCN272" s="30"/>
      <c r="MCO272" s="30"/>
      <c r="MCP272" s="30"/>
      <c r="MCQ272" s="30"/>
      <c r="MCR272" s="30"/>
      <c r="MCS272" s="30"/>
      <c r="MCT272" s="30"/>
      <c r="MCU272" s="30"/>
      <c r="MCV272" s="30"/>
      <c r="MCW272" s="30"/>
      <c r="MCX272" s="30"/>
      <c r="MCY272" s="30"/>
      <c r="MCZ272" s="30"/>
      <c r="MDA272" s="30"/>
      <c r="MDB272" s="30"/>
      <c r="MDC272" s="30"/>
      <c r="MDD272" s="30"/>
      <c r="MDE272" s="30"/>
      <c r="MDF272" s="30"/>
      <c r="MDG272" s="30"/>
      <c r="MDH272" s="30"/>
      <c r="MDI272" s="30"/>
      <c r="MDJ272" s="30"/>
      <c r="MDK272" s="30"/>
      <c r="MDL272" s="30"/>
      <c r="MDM272" s="30"/>
      <c r="MDN272" s="30"/>
      <c r="MDO272" s="30"/>
      <c r="MDP272" s="30"/>
      <c r="MDQ272" s="30"/>
      <c r="MDR272" s="30"/>
      <c r="MDS272" s="30"/>
      <c r="MDT272" s="30"/>
      <c r="MDU272" s="30"/>
      <c r="MDV272" s="30"/>
      <c r="MDW272" s="30"/>
      <c r="MDX272" s="30"/>
      <c r="MDY272" s="30"/>
      <c r="MDZ272" s="30"/>
      <c r="MEA272" s="30"/>
      <c r="MEB272" s="30"/>
      <c r="MEC272" s="30"/>
      <c r="MED272" s="30"/>
      <c r="MEE272" s="30"/>
      <c r="MEF272" s="30"/>
      <c r="MEG272" s="30"/>
      <c r="MEH272" s="30"/>
      <c r="MEI272" s="30"/>
      <c r="MEJ272" s="30"/>
      <c r="MEK272" s="30"/>
      <c r="MEL272" s="30"/>
      <c r="MEM272" s="30"/>
      <c r="MEN272" s="30"/>
      <c r="MEO272" s="30"/>
      <c r="MEP272" s="30"/>
      <c r="MEQ272" s="30"/>
      <c r="MER272" s="30"/>
      <c r="MES272" s="30"/>
      <c r="MET272" s="30"/>
      <c r="MEU272" s="30"/>
      <c r="MEV272" s="30"/>
      <c r="MEW272" s="30"/>
      <c r="MEX272" s="30"/>
      <c r="MEY272" s="30"/>
      <c r="MEZ272" s="30"/>
      <c r="MFA272" s="30"/>
      <c r="MFB272" s="30"/>
      <c r="MFC272" s="30"/>
      <c r="MFD272" s="30"/>
      <c r="MFE272" s="30"/>
      <c r="MFF272" s="30"/>
      <c r="MFG272" s="30"/>
      <c r="MFH272" s="30"/>
      <c r="MFI272" s="30"/>
      <c r="MFJ272" s="30"/>
      <c r="MFK272" s="30"/>
      <c r="MFL272" s="30"/>
      <c r="MFM272" s="30"/>
      <c r="MFN272" s="30"/>
      <c r="MFO272" s="30"/>
      <c r="MFP272" s="30"/>
      <c r="MFQ272" s="30"/>
      <c r="MFR272" s="30"/>
      <c r="MFS272" s="30"/>
      <c r="MFT272" s="30"/>
      <c r="MFU272" s="30"/>
      <c r="MFV272" s="30"/>
      <c r="MFW272" s="30"/>
      <c r="MFX272" s="30"/>
      <c r="MFY272" s="30"/>
      <c r="MFZ272" s="30"/>
      <c r="MGA272" s="30"/>
      <c r="MGB272" s="30"/>
      <c r="MGC272" s="30"/>
      <c r="MGD272" s="30"/>
      <c r="MGE272" s="30"/>
      <c r="MGF272" s="30"/>
      <c r="MGG272" s="30"/>
      <c r="MGH272" s="30"/>
      <c r="MGI272" s="30"/>
      <c r="MGJ272" s="30"/>
      <c r="MGK272" s="30"/>
      <c r="MGL272" s="30"/>
      <c r="MGM272" s="30"/>
      <c r="MGN272" s="30"/>
      <c r="MGO272" s="30"/>
      <c r="MGP272" s="30"/>
      <c r="MGQ272" s="30"/>
      <c r="MGR272" s="30"/>
      <c r="MGS272" s="30"/>
      <c r="MGT272" s="30"/>
      <c r="MGU272" s="30"/>
      <c r="MGV272" s="30"/>
      <c r="MGW272" s="30"/>
      <c r="MGX272" s="30"/>
      <c r="MGY272" s="30"/>
      <c r="MGZ272" s="30"/>
      <c r="MHA272" s="30"/>
      <c r="MHB272" s="30"/>
      <c r="MHC272" s="30"/>
      <c r="MHD272" s="30"/>
      <c r="MHE272" s="30"/>
      <c r="MHF272" s="30"/>
      <c r="MHG272" s="30"/>
      <c r="MHH272" s="30"/>
      <c r="MHI272" s="30"/>
      <c r="MHJ272" s="30"/>
      <c r="MHK272" s="30"/>
      <c r="MHL272" s="30"/>
      <c r="MHM272" s="30"/>
      <c r="MHN272" s="30"/>
      <c r="MHO272" s="30"/>
      <c r="MHP272" s="30"/>
      <c r="MHQ272" s="30"/>
      <c r="MHR272" s="30"/>
      <c r="MHS272" s="30"/>
      <c r="MHT272" s="30"/>
      <c r="MHU272" s="30"/>
      <c r="MHV272" s="30"/>
      <c r="MHW272" s="30"/>
      <c r="MHX272" s="30"/>
      <c r="MHY272" s="30"/>
      <c r="MHZ272" s="30"/>
      <c r="MIA272" s="30"/>
      <c r="MIB272" s="30"/>
      <c r="MIC272" s="30"/>
      <c r="MID272" s="30"/>
      <c r="MIE272" s="30"/>
      <c r="MIF272" s="30"/>
      <c r="MIG272" s="30"/>
      <c r="MIH272" s="30"/>
      <c r="MII272" s="30"/>
      <c r="MIJ272" s="30"/>
      <c r="MIK272" s="30"/>
      <c r="MIL272" s="30"/>
      <c r="MIM272" s="30"/>
      <c r="MIN272" s="30"/>
      <c r="MIO272" s="30"/>
      <c r="MIP272" s="30"/>
      <c r="MIQ272" s="30"/>
      <c r="MIR272" s="30"/>
      <c r="MIS272" s="30"/>
      <c r="MIT272" s="30"/>
      <c r="MIU272" s="30"/>
      <c r="MIV272" s="30"/>
      <c r="MIW272" s="30"/>
      <c r="MIX272" s="30"/>
      <c r="MIY272" s="30"/>
      <c r="MIZ272" s="30"/>
      <c r="MJA272" s="30"/>
      <c r="MJB272" s="30"/>
      <c r="MJC272" s="30"/>
      <c r="MJD272" s="30"/>
      <c r="MJE272" s="30"/>
      <c r="MJF272" s="30"/>
      <c r="MJG272" s="30"/>
      <c r="MJH272" s="30"/>
      <c r="MJI272" s="30"/>
      <c r="MJJ272" s="30"/>
      <c r="MJK272" s="30"/>
      <c r="MJL272" s="30"/>
      <c r="MJM272" s="30"/>
      <c r="MJN272" s="30"/>
      <c r="MJO272" s="30"/>
      <c r="MJP272" s="30"/>
      <c r="MJQ272" s="30"/>
      <c r="MJR272" s="30"/>
      <c r="MJS272" s="30"/>
      <c r="MJT272" s="30"/>
      <c r="MJU272" s="30"/>
      <c r="MJV272" s="30"/>
      <c r="MJW272" s="30"/>
      <c r="MJX272" s="30"/>
      <c r="MJY272" s="30"/>
      <c r="MJZ272" s="30"/>
      <c r="MKA272" s="30"/>
      <c r="MKB272" s="30"/>
      <c r="MKC272" s="30"/>
      <c r="MKD272" s="30"/>
      <c r="MKE272" s="30"/>
      <c r="MKF272" s="30"/>
      <c r="MKG272" s="30"/>
      <c r="MKH272" s="30"/>
      <c r="MKI272" s="30"/>
      <c r="MKJ272" s="30"/>
      <c r="MKK272" s="30"/>
      <c r="MKL272" s="30"/>
      <c r="MKM272" s="30"/>
      <c r="MKN272" s="30"/>
      <c r="MKO272" s="30"/>
      <c r="MKP272" s="30"/>
      <c r="MKQ272" s="30"/>
      <c r="MKR272" s="30"/>
      <c r="MKS272" s="30"/>
      <c r="MKT272" s="30"/>
      <c r="MKU272" s="30"/>
      <c r="MKV272" s="30"/>
      <c r="MKW272" s="30"/>
      <c r="MKX272" s="30"/>
      <c r="MKY272" s="30"/>
      <c r="MKZ272" s="30"/>
      <c r="MLA272" s="30"/>
      <c r="MLB272" s="30"/>
      <c r="MLC272" s="30"/>
      <c r="MLD272" s="30"/>
      <c r="MLE272" s="30"/>
      <c r="MLF272" s="30"/>
      <c r="MLG272" s="30"/>
      <c r="MLH272" s="30"/>
      <c r="MLI272" s="30"/>
      <c r="MLJ272" s="30"/>
      <c r="MLK272" s="30"/>
      <c r="MLL272" s="30"/>
      <c r="MLM272" s="30"/>
      <c r="MLN272" s="30"/>
      <c r="MLO272" s="30"/>
      <c r="MLP272" s="30"/>
      <c r="MLQ272" s="30"/>
      <c r="MLR272" s="30"/>
      <c r="MLS272" s="30"/>
      <c r="MLT272" s="30"/>
      <c r="MLU272" s="30"/>
      <c r="MLV272" s="30"/>
      <c r="MLW272" s="30"/>
      <c r="MLX272" s="30"/>
      <c r="MLY272" s="30"/>
      <c r="MLZ272" s="30"/>
      <c r="MMA272" s="30"/>
      <c r="MMB272" s="30"/>
      <c r="MMC272" s="30"/>
      <c r="MMD272" s="30"/>
      <c r="MME272" s="30"/>
      <c r="MMF272" s="30"/>
      <c r="MMG272" s="30"/>
      <c r="MMH272" s="30"/>
      <c r="MMI272" s="30"/>
      <c r="MMJ272" s="30"/>
      <c r="MMK272" s="30"/>
      <c r="MML272" s="30"/>
      <c r="MMM272" s="30"/>
      <c r="MMN272" s="30"/>
      <c r="MMO272" s="30"/>
      <c r="MMP272" s="30"/>
      <c r="MMQ272" s="30"/>
      <c r="MMR272" s="30"/>
      <c r="MMS272" s="30"/>
      <c r="MMT272" s="30"/>
      <c r="MMU272" s="30"/>
      <c r="MMV272" s="30"/>
      <c r="MMW272" s="30"/>
      <c r="MMX272" s="30"/>
      <c r="MMY272" s="30"/>
      <c r="MMZ272" s="30"/>
      <c r="MNA272" s="30"/>
      <c r="MNB272" s="30"/>
      <c r="MNC272" s="30"/>
      <c r="MND272" s="30"/>
      <c r="MNE272" s="30"/>
      <c r="MNF272" s="30"/>
      <c r="MNG272" s="30"/>
      <c r="MNH272" s="30"/>
      <c r="MNI272" s="30"/>
      <c r="MNJ272" s="30"/>
      <c r="MNK272" s="30"/>
      <c r="MNL272" s="30"/>
      <c r="MNM272" s="30"/>
      <c r="MNN272" s="30"/>
      <c r="MNO272" s="30"/>
      <c r="MNP272" s="30"/>
      <c r="MNQ272" s="30"/>
      <c r="MNR272" s="30"/>
      <c r="MNS272" s="30"/>
      <c r="MNT272" s="30"/>
      <c r="MNU272" s="30"/>
      <c r="MNV272" s="30"/>
      <c r="MNW272" s="30"/>
      <c r="MNX272" s="30"/>
      <c r="MNY272" s="30"/>
      <c r="MNZ272" s="30"/>
      <c r="MOA272" s="30"/>
      <c r="MOB272" s="30"/>
      <c r="MOC272" s="30"/>
      <c r="MOD272" s="30"/>
      <c r="MOE272" s="30"/>
      <c r="MOF272" s="30"/>
      <c r="MOG272" s="30"/>
      <c r="MOH272" s="30"/>
      <c r="MOI272" s="30"/>
      <c r="MOJ272" s="30"/>
      <c r="MOK272" s="30"/>
      <c r="MOL272" s="30"/>
      <c r="MOM272" s="30"/>
      <c r="MON272" s="30"/>
      <c r="MOO272" s="30"/>
      <c r="MOP272" s="30"/>
      <c r="MOQ272" s="30"/>
      <c r="MOR272" s="30"/>
      <c r="MOS272" s="30"/>
      <c r="MOT272" s="30"/>
      <c r="MOU272" s="30"/>
      <c r="MOV272" s="30"/>
      <c r="MOW272" s="30"/>
      <c r="MOX272" s="30"/>
      <c r="MOY272" s="30"/>
      <c r="MOZ272" s="30"/>
      <c r="MPA272" s="30"/>
      <c r="MPB272" s="30"/>
      <c r="MPC272" s="30"/>
      <c r="MPD272" s="30"/>
      <c r="MPE272" s="30"/>
      <c r="MPF272" s="30"/>
      <c r="MPG272" s="30"/>
      <c r="MPH272" s="30"/>
      <c r="MPI272" s="30"/>
      <c r="MPJ272" s="30"/>
      <c r="MPK272" s="30"/>
      <c r="MPL272" s="30"/>
      <c r="MPM272" s="30"/>
      <c r="MPN272" s="30"/>
      <c r="MPO272" s="30"/>
      <c r="MPP272" s="30"/>
      <c r="MPQ272" s="30"/>
      <c r="MPR272" s="30"/>
      <c r="MPS272" s="30"/>
      <c r="MPT272" s="30"/>
      <c r="MPU272" s="30"/>
      <c r="MPV272" s="30"/>
      <c r="MPW272" s="30"/>
      <c r="MPX272" s="30"/>
      <c r="MPY272" s="30"/>
      <c r="MPZ272" s="30"/>
      <c r="MQA272" s="30"/>
      <c r="MQB272" s="30"/>
      <c r="MQC272" s="30"/>
      <c r="MQD272" s="30"/>
      <c r="MQE272" s="30"/>
      <c r="MQF272" s="30"/>
      <c r="MQG272" s="30"/>
      <c r="MQH272" s="30"/>
      <c r="MQI272" s="30"/>
      <c r="MQJ272" s="30"/>
      <c r="MQK272" s="30"/>
      <c r="MQL272" s="30"/>
      <c r="MQM272" s="30"/>
      <c r="MQN272" s="30"/>
      <c r="MQO272" s="30"/>
      <c r="MQP272" s="30"/>
      <c r="MQQ272" s="30"/>
      <c r="MQR272" s="30"/>
      <c r="MQS272" s="30"/>
      <c r="MQT272" s="30"/>
      <c r="MQU272" s="30"/>
      <c r="MQV272" s="30"/>
      <c r="MQW272" s="30"/>
      <c r="MQX272" s="30"/>
      <c r="MQY272" s="30"/>
      <c r="MQZ272" s="30"/>
      <c r="MRA272" s="30"/>
      <c r="MRB272" s="30"/>
      <c r="MRC272" s="30"/>
      <c r="MRD272" s="30"/>
      <c r="MRE272" s="30"/>
      <c r="MRF272" s="30"/>
      <c r="MRG272" s="30"/>
      <c r="MRH272" s="30"/>
      <c r="MRI272" s="30"/>
      <c r="MRJ272" s="30"/>
      <c r="MRK272" s="30"/>
      <c r="MRL272" s="30"/>
      <c r="MRM272" s="30"/>
      <c r="MRN272" s="30"/>
      <c r="MRO272" s="30"/>
      <c r="MRP272" s="30"/>
      <c r="MRQ272" s="30"/>
      <c r="MRR272" s="30"/>
      <c r="MRS272" s="30"/>
      <c r="MRT272" s="30"/>
      <c r="MRU272" s="30"/>
      <c r="MRV272" s="30"/>
      <c r="MRW272" s="30"/>
      <c r="MRX272" s="30"/>
      <c r="MRY272" s="30"/>
      <c r="MRZ272" s="30"/>
      <c r="MSA272" s="30"/>
      <c r="MSB272" s="30"/>
      <c r="MSC272" s="30"/>
      <c r="MSD272" s="30"/>
      <c r="MSE272" s="30"/>
      <c r="MSF272" s="30"/>
      <c r="MSG272" s="30"/>
      <c r="MSH272" s="30"/>
      <c r="MSI272" s="30"/>
      <c r="MSJ272" s="30"/>
      <c r="MSK272" s="30"/>
      <c r="MSL272" s="30"/>
      <c r="MSM272" s="30"/>
      <c r="MSN272" s="30"/>
      <c r="MSO272" s="30"/>
      <c r="MSP272" s="30"/>
      <c r="MSQ272" s="30"/>
      <c r="MSR272" s="30"/>
      <c r="MSS272" s="30"/>
      <c r="MST272" s="30"/>
      <c r="MSU272" s="30"/>
      <c r="MSV272" s="30"/>
      <c r="MSW272" s="30"/>
      <c r="MSX272" s="30"/>
      <c r="MSY272" s="30"/>
      <c r="MSZ272" s="30"/>
      <c r="MTA272" s="30"/>
      <c r="MTB272" s="30"/>
      <c r="MTC272" s="30"/>
      <c r="MTD272" s="30"/>
      <c r="MTE272" s="30"/>
      <c r="MTF272" s="30"/>
      <c r="MTG272" s="30"/>
      <c r="MTH272" s="30"/>
      <c r="MTI272" s="30"/>
      <c r="MTJ272" s="30"/>
      <c r="MTK272" s="30"/>
      <c r="MTL272" s="30"/>
      <c r="MTM272" s="30"/>
      <c r="MTN272" s="30"/>
      <c r="MTO272" s="30"/>
      <c r="MTP272" s="30"/>
      <c r="MTQ272" s="30"/>
      <c r="MTR272" s="30"/>
      <c r="MTS272" s="30"/>
      <c r="MTT272" s="30"/>
      <c r="MTU272" s="30"/>
      <c r="MTV272" s="30"/>
      <c r="MTW272" s="30"/>
      <c r="MTX272" s="30"/>
      <c r="MTY272" s="30"/>
      <c r="MTZ272" s="30"/>
      <c r="MUA272" s="30"/>
      <c r="MUB272" s="30"/>
      <c r="MUC272" s="30"/>
      <c r="MUD272" s="30"/>
      <c r="MUE272" s="30"/>
      <c r="MUF272" s="30"/>
      <c r="MUG272" s="30"/>
      <c r="MUH272" s="30"/>
      <c r="MUI272" s="30"/>
      <c r="MUJ272" s="30"/>
      <c r="MUK272" s="30"/>
      <c r="MUL272" s="30"/>
      <c r="MUM272" s="30"/>
      <c r="MUN272" s="30"/>
      <c r="MUO272" s="30"/>
      <c r="MUP272" s="30"/>
      <c r="MUQ272" s="30"/>
      <c r="MUR272" s="30"/>
      <c r="MUS272" s="30"/>
      <c r="MUT272" s="30"/>
      <c r="MUU272" s="30"/>
      <c r="MUV272" s="30"/>
      <c r="MUW272" s="30"/>
      <c r="MUX272" s="30"/>
      <c r="MUY272" s="30"/>
      <c r="MUZ272" s="30"/>
      <c r="MVA272" s="30"/>
      <c r="MVB272" s="30"/>
      <c r="MVC272" s="30"/>
      <c r="MVD272" s="30"/>
      <c r="MVE272" s="30"/>
      <c r="MVF272" s="30"/>
      <c r="MVG272" s="30"/>
      <c r="MVH272" s="30"/>
      <c r="MVI272" s="30"/>
      <c r="MVJ272" s="30"/>
      <c r="MVK272" s="30"/>
      <c r="MVL272" s="30"/>
      <c r="MVM272" s="30"/>
      <c r="MVN272" s="30"/>
      <c r="MVO272" s="30"/>
      <c r="MVP272" s="30"/>
      <c r="MVQ272" s="30"/>
      <c r="MVR272" s="30"/>
      <c r="MVS272" s="30"/>
      <c r="MVT272" s="30"/>
      <c r="MVU272" s="30"/>
      <c r="MVV272" s="30"/>
      <c r="MVW272" s="30"/>
      <c r="MVX272" s="30"/>
      <c r="MVY272" s="30"/>
      <c r="MVZ272" s="30"/>
      <c r="MWA272" s="30"/>
      <c r="MWB272" s="30"/>
      <c r="MWC272" s="30"/>
      <c r="MWD272" s="30"/>
      <c r="MWE272" s="30"/>
      <c r="MWF272" s="30"/>
      <c r="MWG272" s="30"/>
      <c r="MWH272" s="30"/>
      <c r="MWI272" s="30"/>
      <c r="MWJ272" s="30"/>
      <c r="MWK272" s="30"/>
      <c r="MWL272" s="30"/>
      <c r="MWM272" s="30"/>
      <c r="MWN272" s="30"/>
      <c r="MWO272" s="30"/>
      <c r="MWP272" s="30"/>
      <c r="MWQ272" s="30"/>
      <c r="MWR272" s="30"/>
      <c r="MWS272" s="30"/>
      <c r="MWT272" s="30"/>
      <c r="MWU272" s="30"/>
      <c r="MWV272" s="30"/>
      <c r="MWW272" s="30"/>
      <c r="MWX272" s="30"/>
      <c r="MWY272" s="30"/>
      <c r="MWZ272" s="30"/>
      <c r="MXA272" s="30"/>
      <c r="MXB272" s="30"/>
      <c r="MXC272" s="30"/>
      <c r="MXD272" s="30"/>
      <c r="MXE272" s="30"/>
      <c r="MXF272" s="30"/>
      <c r="MXG272" s="30"/>
      <c r="MXH272" s="30"/>
      <c r="MXI272" s="30"/>
      <c r="MXJ272" s="30"/>
      <c r="MXK272" s="30"/>
      <c r="MXL272" s="30"/>
      <c r="MXM272" s="30"/>
      <c r="MXN272" s="30"/>
      <c r="MXO272" s="30"/>
      <c r="MXP272" s="30"/>
      <c r="MXQ272" s="30"/>
      <c r="MXR272" s="30"/>
      <c r="MXS272" s="30"/>
      <c r="MXT272" s="30"/>
      <c r="MXU272" s="30"/>
      <c r="MXV272" s="30"/>
      <c r="MXW272" s="30"/>
      <c r="MXX272" s="30"/>
      <c r="MXY272" s="30"/>
      <c r="MXZ272" s="30"/>
      <c r="MYA272" s="30"/>
      <c r="MYB272" s="30"/>
      <c r="MYC272" s="30"/>
      <c r="MYD272" s="30"/>
      <c r="MYE272" s="30"/>
      <c r="MYF272" s="30"/>
      <c r="MYG272" s="30"/>
      <c r="MYH272" s="30"/>
      <c r="MYI272" s="30"/>
      <c r="MYJ272" s="30"/>
      <c r="MYK272" s="30"/>
      <c r="MYL272" s="30"/>
      <c r="MYM272" s="30"/>
      <c r="MYN272" s="30"/>
      <c r="MYO272" s="30"/>
      <c r="MYP272" s="30"/>
      <c r="MYQ272" s="30"/>
      <c r="MYR272" s="30"/>
      <c r="MYS272" s="30"/>
      <c r="MYT272" s="30"/>
      <c r="MYU272" s="30"/>
      <c r="MYV272" s="30"/>
      <c r="MYW272" s="30"/>
      <c r="MYX272" s="30"/>
      <c r="MYY272" s="30"/>
      <c r="MYZ272" s="30"/>
      <c r="MZA272" s="30"/>
      <c r="MZB272" s="30"/>
      <c r="MZC272" s="30"/>
      <c r="MZD272" s="30"/>
      <c r="MZE272" s="30"/>
      <c r="MZF272" s="30"/>
      <c r="MZG272" s="30"/>
      <c r="MZH272" s="30"/>
      <c r="MZI272" s="30"/>
      <c r="MZJ272" s="30"/>
      <c r="MZK272" s="30"/>
      <c r="MZL272" s="30"/>
      <c r="MZM272" s="30"/>
      <c r="MZN272" s="30"/>
      <c r="MZO272" s="30"/>
      <c r="MZP272" s="30"/>
      <c r="MZQ272" s="30"/>
      <c r="MZR272" s="30"/>
      <c r="MZS272" s="30"/>
      <c r="MZT272" s="30"/>
      <c r="MZU272" s="30"/>
      <c r="MZV272" s="30"/>
      <c r="MZW272" s="30"/>
      <c r="MZX272" s="30"/>
      <c r="MZY272" s="30"/>
      <c r="MZZ272" s="30"/>
      <c r="NAA272" s="30"/>
      <c r="NAB272" s="30"/>
      <c r="NAC272" s="30"/>
      <c r="NAD272" s="30"/>
      <c r="NAE272" s="30"/>
      <c r="NAF272" s="30"/>
      <c r="NAG272" s="30"/>
      <c r="NAH272" s="30"/>
      <c r="NAI272" s="30"/>
      <c r="NAJ272" s="30"/>
      <c r="NAK272" s="30"/>
      <c r="NAL272" s="30"/>
      <c r="NAM272" s="30"/>
      <c r="NAN272" s="30"/>
      <c r="NAO272" s="30"/>
      <c r="NAP272" s="30"/>
      <c r="NAQ272" s="30"/>
      <c r="NAR272" s="30"/>
      <c r="NAS272" s="30"/>
      <c r="NAT272" s="30"/>
      <c r="NAU272" s="30"/>
      <c r="NAV272" s="30"/>
      <c r="NAW272" s="30"/>
      <c r="NAX272" s="30"/>
      <c r="NAY272" s="30"/>
      <c r="NAZ272" s="30"/>
      <c r="NBA272" s="30"/>
      <c r="NBB272" s="30"/>
      <c r="NBC272" s="30"/>
      <c r="NBD272" s="30"/>
      <c r="NBE272" s="30"/>
      <c r="NBF272" s="30"/>
      <c r="NBG272" s="30"/>
      <c r="NBH272" s="30"/>
      <c r="NBI272" s="30"/>
      <c r="NBJ272" s="30"/>
      <c r="NBK272" s="30"/>
      <c r="NBL272" s="30"/>
      <c r="NBM272" s="30"/>
      <c r="NBN272" s="30"/>
      <c r="NBO272" s="30"/>
      <c r="NBP272" s="30"/>
      <c r="NBQ272" s="30"/>
      <c r="NBR272" s="30"/>
      <c r="NBS272" s="30"/>
      <c r="NBT272" s="30"/>
      <c r="NBU272" s="30"/>
      <c r="NBV272" s="30"/>
      <c r="NBW272" s="30"/>
      <c r="NBX272" s="30"/>
      <c r="NBY272" s="30"/>
      <c r="NBZ272" s="30"/>
      <c r="NCA272" s="30"/>
      <c r="NCB272" s="30"/>
      <c r="NCC272" s="30"/>
      <c r="NCD272" s="30"/>
      <c r="NCE272" s="30"/>
      <c r="NCF272" s="30"/>
      <c r="NCG272" s="30"/>
      <c r="NCH272" s="30"/>
      <c r="NCI272" s="30"/>
      <c r="NCJ272" s="30"/>
      <c r="NCK272" s="30"/>
      <c r="NCL272" s="30"/>
      <c r="NCM272" s="30"/>
      <c r="NCN272" s="30"/>
      <c r="NCO272" s="30"/>
      <c r="NCP272" s="30"/>
      <c r="NCQ272" s="30"/>
      <c r="NCR272" s="30"/>
      <c r="NCS272" s="30"/>
      <c r="NCT272" s="30"/>
      <c r="NCU272" s="30"/>
      <c r="NCV272" s="30"/>
      <c r="NCW272" s="30"/>
      <c r="NCX272" s="30"/>
      <c r="NCY272" s="30"/>
      <c r="NCZ272" s="30"/>
      <c r="NDA272" s="30"/>
      <c r="NDB272" s="30"/>
      <c r="NDC272" s="30"/>
      <c r="NDD272" s="30"/>
      <c r="NDE272" s="30"/>
      <c r="NDF272" s="30"/>
      <c r="NDG272" s="30"/>
      <c r="NDH272" s="30"/>
      <c r="NDI272" s="30"/>
      <c r="NDJ272" s="30"/>
      <c r="NDK272" s="30"/>
      <c r="NDL272" s="30"/>
      <c r="NDM272" s="30"/>
      <c r="NDN272" s="30"/>
      <c r="NDO272" s="30"/>
      <c r="NDP272" s="30"/>
      <c r="NDQ272" s="30"/>
      <c r="NDR272" s="30"/>
      <c r="NDS272" s="30"/>
      <c r="NDT272" s="30"/>
      <c r="NDU272" s="30"/>
      <c r="NDV272" s="30"/>
      <c r="NDW272" s="30"/>
      <c r="NDX272" s="30"/>
      <c r="NDY272" s="30"/>
      <c r="NDZ272" s="30"/>
      <c r="NEA272" s="30"/>
      <c r="NEB272" s="30"/>
      <c r="NEC272" s="30"/>
      <c r="NED272" s="30"/>
      <c r="NEE272" s="30"/>
      <c r="NEF272" s="30"/>
      <c r="NEG272" s="30"/>
      <c r="NEH272" s="30"/>
      <c r="NEI272" s="30"/>
      <c r="NEJ272" s="30"/>
      <c r="NEK272" s="30"/>
      <c r="NEL272" s="30"/>
      <c r="NEM272" s="30"/>
      <c r="NEN272" s="30"/>
      <c r="NEO272" s="30"/>
      <c r="NEP272" s="30"/>
      <c r="NEQ272" s="30"/>
      <c r="NER272" s="30"/>
      <c r="NES272" s="30"/>
      <c r="NET272" s="30"/>
      <c r="NEU272" s="30"/>
      <c r="NEV272" s="30"/>
      <c r="NEW272" s="30"/>
      <c r="NEX272" s="30"/>
      <c r="NEY272" s="30"/>
      <c r="NEZ272" s="30"/>
      <c r="NFA272" s="30"/>
      <c r="NFB272" s="30"/>
      <c r="NFC272" s="30"/>
      <c r="NFD272" s="30"/>
      <c r="NFE272" s="30"/>
      <c r="NFF272" s="30"/>
      <c r="NFG272" s="30"/>
      <c r="NFH272" s="30"/>
      <c r="NFI272" s="30"/>
      <c r="NFJ272" s="30"/>
      <c r="NFK272" s="30"/>
      <c r="NFL272" s="30"/>
      <c r="NFM272" s="30"/>
      <c r="NFN272" s="30"/>
      <c r="NFO272" s="30"/>
      <c r="NFP272" s="30"/>
      <c r="NFQ272" s="30"/>
      <c r="NFR272" s="30"/>
      <c r="NFS272" s="30"/>
      <c r="NFT272" s="30"/>
      <c r="NFU272" s="30"/>
      <c r="NFV272" s="30"/>
      <c r="NFW272" s="30"/>
      <c r="NFX272" s="30"/>
      <c r="NFY272" s="30"/>
      <c r="NFZ272" s="30"/>
      <c r="NGA272" s="30"/>
      <c r="NGB272" s="30"/>
      <c r="NGC272" s="30"/>
      <c r="NGD272" s="30"/>
      <c r="NGE272" s="30"/>
      <c r="NGF272" s="30"/>
      <c r="NGG272" s="30"/>
      <c r="NGH272" s="30"/>
      <c r="NGI272" s="30"/>
      <c r="NGJ272" s="30"/>
      <c r="NGK272" s="30"/>
      <c r="NGL272" s="30"/>
      <c r="NGM272" s="30"/>
      <c r="NGN272" s="30"/>
      <c r="NGO272" s="30"/>
      <c r="NGP272" s="30"/>
      <c r="NGQ272" s="30"/>
      <c r="NGR272" s="30"/>
      <c r="NGS272" s="30"/>
      <c r="NGT272" s="30"/>
      <c r="NGU272" s="30"/>
      <c r="NGV272" s="30"/>
      <c r="NGW272" s="30"/>
      <c r="NGX272" s="30"/>
      <c r="NGY272" s="30"/>
      <c r="NGZ272" s="30"/>
      <c r="NHA272" s="30"/>
      <c r="NHB272" s="30"/>
      <c r="NHC272" s="30"/>
      <c r="NHD272" s="30"/>
      <c r="NHE272" s="30"/>
      <c r="NHF272" s="30"/>
      <c r="NHG272" s="30"/>
      <c r="NHH272" s="30"/>
      <c r="NHI272" s="30"/>
      <c r="NHJ272" s="30"/>
      <c r="NHK272" s="30"/>
      <c r="NHL272" s="30"/>
      <c r="NHM272" s="30"/>
      <c r="NHN272" s="30"/>
      <c r="NHO272" s="30"/>
      <c r="NHP272" s="30"/>
      <c r="NHQ272" s="30"/>
      <c r="NHR272" s="30"/>
      <c r="NHS272" s="30"/>
      <c r="NHT272" s="30"/>
      <c r="NHU272" s="30"/>
      <c r="NHV272" s="30"/>
      <c r="NHW272" s="30"/>
      <c r="NHX272" s="30"/>
      <c r="NHY272" s="30"/>
      <c r="NHZ272" s="30"/>
      <c r="NIA272" s="30"/>
      <c r="NIB272" s="30"/>
      <c r="NIC272" s="30"/>
      <c r="NID272" s="30"/>
      <c r="NIE272" s="30"/>
      <c r="NIF272" s="30"/>
      <c r="NIG272" s="30"/>
      <c r="NIH272" s="30"/>
      <c r="NII272" s="30"/>
      <c r="NIJ272" s="30"/>
      <c r="NIK272" s="30"/>
      <c r="NIL272" s="30"/>
      <c r="NIM272" s="30"/>
      <c r="NIN272" s="30"/>
      <c r="NIO272" s="30"/>
      <c r="NIP272" s="30"/>
      <c r="NIQ272" s="30"/>
      <c r="NIR272" s="30"/>
      <c r="NIS272" s="30"/>
      <c r="NIT272" s="30"/>
      <c r="NIU272" s="30"/>
      <c r="NIV272" s="30"/>
      <c r="NIW272" s="30"/>
      <c r="NIX272" s="30"/>
      <c r="NIY272" s="30"/>
      <c r="NIZ272" s="30"/>
      <c r="NJA272" s="30"/>
      <c r="NJB272" s="30"/>
      <c r="NJC272" s="30"/>
      <c r="NJD272" s="30"/>
      <c r="NJE272" s="30"/>
      <c r="NJF272" s="30"/>
      <c r="NJG272" s="30"/>
      <c r="NJH272" s="30"/>
      <c r="NJI272" s="30"/>
      <c r="NJJ272" s="30"/>
      <c r="NJK272" s="30"/>
      <c r="NJL272" s="30"/>
      <c r="NJM272" s="30"/>
      <c r="NJN272" s="30"/>
      <c r="NJO272" s="30"/>
      <c r="NJP272" s="30"/>
      <c r="NJQ272" s="30"/>
      <c r="NJR272" s="30"/>
      <c r="NJS272" s="30"/>
      <c r="NJT272" s="30"/>
      <c r="NJU272" s="30"/>
      <c r="NJV272" s="30"/>
      <c r="NJW272" s="30"/>
      <c r="NJX272" s="30"/>
      <c r="NJY272" s="30"/>
      <c r="NJZ272" s="30"/>
      <c r="NKA272" s="30"/>
      <c r="NKB272" s="30"/>
      <c r="NKC272" s="30"/>
      <c r="NKD272" s="30"/>
      <c r="NKE272" s="30"/>
      <c r="NKF272" s="30"/>
      <c r="NKG272" s="30"/>
      <c r="NKH272" s="30"/>
      <c r="NKI272" s="30"/>
      <c r="NKJ272" s="30"/>
      <c r="NKK272" s="30"/>
      <c r="NKL272" s="30"/>
      <c r="NKM272" s="30"/>
      <c r="NKN272" s="30"/>
      <c r="NKO272" s="30"/>
      <c r="NKP272" s="30"/>
      <c r="NKQ272" s="30"/>
      <c r="NKR272" s="30"/>
      <c r="NKS272" s="30"/>
      <c r="NKT272" s="30"/>
      <c r="NKU272" s="30"/>
      <c r="NKV272" s="30"/>
      <c r="NKW272" s="30"/>
      <c r="NKX272" s="30"/>
      <c r="NKY272" s="30"/>
      <c r="NKZ272" s="30"/>
      <c r="NLA272" s="30"/>
      <c r="NLB272" s="30"/>
      <c r="NLC272" s="30"/>
      <c r="NLD272" s="30"/>
      <c r="NLE272" s="30"/>
      <c r="NLF272" s="30"/>
      <c r="NLG272" s="30"/>
      <c r="NLH272" s="30"/>
      <c r="NLI272" s="30"/>
      <c r="NLJ272" s="30"/>
      <c r="NLK272" s="30"/>
      <c r="NLL272" s="30"/>
      <c r="NLM272" s="30"/>
      <c r="NLN272" s="30"/>
      <c r="NLO272" s="30"/>
      <c r="NLP272" s="30"/>
      <c r="NLQ272" s="30"/>
      <c r="NLR272" s="30"/>
      <c r="NLS272" s="30"/>
      <c r="NLT272" s="30"/>
      <c r="NLU272" s="30"/>
      <c r="NLV272" s="30"/>
      <c r="NLW272" s="30"/>
      <c r="NLX272" s="30"/>
      <c r="NLY272" s="30"/>
      <c r="NLZ272" s="30"/>
      <c r="NMA272" s="30"/>
      <c r="NMB272" s="30"/>
      <c r="NMC272" s="30"/>
      <c r="NMD272" s="30"/>
      <c r="NME272" s="30"/>
      <c r="NMF272" s="30"/>
      <c r="NMG272" s="30"/>
      <c r="NMH272" s="30"/>
      <c r="NMI272" s="30"/>
      <c r="NMJ272" s="30"/>
      <c r="NMK272" s="30"/>
      <c r="NML272" s="30"/>
      <c r="NMM272" s="30"/>
      <c r="NMN272" s="30"/>
      <c r="NMO272" s="30"/>
      <c r="NMP272" s="30"/>
      <c r="NMQ272" s="30"/>
      <c r="NMR272" s="30"/>
      <c r="NMS272" s="30"/>
      <c r="NMT272" s="30"/>
      <c r="NMU272" s="30"/>
      <c r="NMV272" s="30"/>
      <c r="NMW272" s="30"/>
      <c r="NMX272" s="30"/>
      <c r="NMY272" s="30"/>
      <c r="NMZ272" s="30"/>
      <c r="NNA272" s="30"/>
      <c r="NNB272" s="30"/>
      <c r="NNC272" s="30"/>
      <c r="NND272" s="30"/>
      <c r="NNE272" s="30"/>
      <c r="NNF272" s="30"/>
      <c r="NNG272" s="30"/>
      <c r="NNH272" s="30"/>
      <c r="NNI272" s="30"/>
      <c r="NNJ272" s="30"/>
      <c r="NNK272" s="30"/>
      <c r="NNL272" s="30"/>
      <c r="NNM272" s="30"/>
      <c r="NNN272" s="30"/>
      <c r="NNO272" s="30"/>
      <c r="NNP272" s="30"/>
      <c r="NNQ272" s="30"/>
      <c r="NNR272" s="30"/>
      <c r="NNS272" s="30"/>
      <c r="NNT272" s="30"/>
      <c r="NNU272" s="30"/>
      <c r="NNV272" s="30"/>
      <c r="NNW272" s="30"/>
      <c r="NNX272" s="30"/>
      <c r="NNY272" s="30"/>
      <c r="NNZ272" s="30"/>
      <c r="NOA272" s="30"/>
      <c r="NOB272" s="30"/>
      <c r="NOC272" s="30"/>
      <c r="NOD272" s="30"/>
      <c r="NOE272" s="30"/>
      <c r="NOF272" s="30"/>
      <c r="NOG272" s="30"/>
      <c r="NOH272" s="30"/>
      <c r="NOI272" s="30"/>
      <c r="NOJ272" s="30"/>
      <c r="NOK272" s="30"/>
      <c r="NOL272" s="30"/>
      <c r="NOM272" s="30"/>
      <c r="NON272" s="30"/>
      <c r="NOO272" s="30"/>
      <c r="NOP272" s="30"/>
      <c r="NOQ272" s="30"/>
      <c r="NOR272" s="30"/>
      <c r="NOS272" s="30"/>
      <c r="NOT272" s="30"/>
      <c r="NOU272" s="30"/>
      <c r="NOV272" s="30"/>
      <c r="NOW272" s="30"/>
      <c r="NOX272" s="30"/>
      <c r="NOY272" s="30"/>
      <c r="NOZ272" s="30"/>
      <c r="NPA272" s="30"/>
      <c r="NPB272" s="30"/>
      <c r="NPC272" s="30"/>
      <c r="NPD272" s="30"/>
      <c r="NPE272" s="30"/>
      <c r="NPF272" s="30"/>
      <c r="NPG272" s="30"/>
      <c r="NPH272" s="30"/>
      <c r="NPI272" s="30"/>
      <c r="NPJ272" s="30"/>
      <c r="NPK272" s="30"/>
      <c r="NPL272" s="30"/>
      <c r="NPM272" s="30"/>
      <c r="NPN272" s="30"/>
      <c r="NPO272" s="30"/>
      <c r="NPP272" s="30"/>
      <c r="NPQ272" s="30"/>
      <c r="NPR272" s="30"/>
      <c r="NPS272" s="30"/>
      <c r="NPT272" s="30"/>
      <c r="NPU272" s="30"/>
      <c r="NPV272" s="30"/>
      <c r="NPW272" s="30"/>
      <c r="NPX272" s="30"/>
      <c r="NPY272" s="30"/>
      <c r="NPZ272" s="30"/>
      <c r="NQA272" s="30"/>
      <c r="NQB272" s="30"/>
      <c r="NQC272" s="30"/>
      <c r="NQD272" s="30"/>
      <c r="NQE272" s="30"/>
      <c r="NQF272" s="30"/>
      <c r="NQG272" s="30"/>
      <c r="NQH272" s="30"/>
      <c r="NQI272" s="30"/>
      <c r="NQJ272" s="30"/>
      <c r="NQK272" s="30"/>
      <c r="NQL272" s="30"/>
      <c r="NQM272" s="30"/>
      <c r="NQN272" s="30"/>
      <c r="NQO272" s="30"/>
      <c r="NQP272" s="30"/>
      <c r="NQQ272" s="30"/>
      <c r="NQR272" s="30"/>
      <c r="NQS272" s="30"/>
      <c r="NQT272" s="30"/>
      <c r="NQU272" s="30"/>
      <c r="NQV272" s="30"/>
      <c r="NQW272" s="30"/>
      <c r="NQX272" s="30"/>
      <c r="NQY272" s="30"/>
      <c r="NQZ272" s="30"/>
      <c r="NRA272" s="30"/>
      <c r="NRB272" s="30"/>
      <c r="NRC272" s="30"/>
      <c r="NRD272" s="30"/>
      <c r="NRE272" s="30"/>
      <c r="NRF272" s="30"/>
      <c r="NRG272" s="30"/>
      <c r="NRH272" s="30"/>
      <c r="NRI272" s="30"/>
      <c r="NRJ272" s="30"/>
      <c r="NRK272" s="30"/>
      <c r="NRL272" s="30"/>
      <c r="NRM272" s="30"/>
      <c r="NRN272" s="30"/>
      <c r="NRO272" s="30"/>
      <c r="NRP272" s="30"/>
      <c r="NRQ272" s="30"/>
      <c r="NRR272" s="30"/>
      <c r="NRS272" s="30"/>
      <c r="NRT272" s="30"/>
      <c r="NRU272" s="30"/>
      <c r="NRV272" s="30"/>
      <c r="NRW272" s="30"/>
      <c r="NRX272" s="30"/>
      <c r="NRY272" s="30"/>
      <c r="NRZ272" s="30"/>
      <c r="NSA272" s="30"/>
      <c r="NSB272" s="30"/>
      <c r="NSC272" s="30"/>
      <c r="NSD272" s="30"/>
      <c r="NSE272" s="30"/>
      <c r="NSF272" s="30"/>
      <c r="NSG272" s="30"/>
      <c r="NSH272" s="30"/>
      <c r="NSI272" s="30"/>
      <c r="NSJ272" s="30"/>
      <c r="NSK272" s="30"/>
      <c r="NSL272" s="30"/>
      <c r="NSM272" s="30"/>
      <c r="NSN272" s="30"/>
      <c r="NSO272" s="30"/>
      <c r="NSP272" s="30"/>
      <c r="NSQ272" s="30"/>
      <c r="NSR272" s="30"/>
      <c r="NSS272" s="30"/>
      <c r="NST272" s="30"/>
      <c r="NSU272" s="30"/>
      <c r="NSV272" s="30"/>
      <c r="NSW272" s="30"/>
      <c r="NSX272" s="30"/>
      <c r="NSY272" s="30"/>
      <c r="NSZ272" s="30"/>
      <c r="NTA272" s="30"/>
      <c r="NTB272" s="30"/>
      <c r="NTC272" s="30"/>
      <c r="NTD272" s="30"/>
      <c r="NTE272" s="30"/>
      <c r="NTF272" s="30"/>
      <c r="NTG272" s="30"/>
      <c r="NTH272" s="30"/>
      <c r="NTI272" s="30"/>
      <c r="NTJ272" s="30"/>
      <c r="NTK272" s="30"/>
      <c r="NTL272" s="30"/>
      <c r="NTM272" s="30"/>
      <c r="NTN272" s="30"/>
      <c r="NTO272" s="30"/>
      <c r="NTP272" s="30"/>
      <c r="NTQ272" s="30"/>
      <c r="NTR272" s="30"/>
      <c r="NTS272" s="30"/>
      <c r="NTT272" s="30"/>
      <c r="NTU272" s="30"/>
      <c r="NTV272" s="30"/>
      <c r="NTW272" s="30"/>
      <c r="NTX272" s="30"/>
      <c r="NTY272" s="30"/>
      <c r="NTZ272" s="30"/>
      <c r="NUA272" s="30"/>
      <c r="NUB272" s="30"/>
      <c r="NUC272" s="30"/>
      <c r="NUD272" s="30"/>
      <c r="NUE272" s="30"/>
      <c r="NUF272" s="30"/>
      <c r="NUG272" s="30"/>
      <c r="NUH272" s="30"/>
      <c r="NUI272" s="30"/>
      <c r="NUJ272" s="30"/>
      <c r="NUK272" s="30"/>
      <c r="NUL272" s="30"/>
      <c r="NUM272" s="30"/>
      <c r="NUN272" s="30"/>
      <c r="NUO272" s="30"/>
      <c r="NUP272" s="30"/>
      <c r="NUQ272" s="30"/>
      <c r="NUR272" s="30"/>
      <c r="NUS272" s="30"/>
      <c r="NUT272" s="30"/>
      <c r="NUU272" s="30"/>
      <c r="NUV272" s="30"/>
      <c r="NUW272" s="30"/>
      <c r="NUX272" s="30"/>
      <c r="NUY272" s="30"/>
      <c r="NUZ272" s="30"/>
      <c r="NVA272" s="30"/>
      <c r="NVB272" s="30"/>
      <c r="NVC272" s="30"/>
      <c r="NVD272" s="30"/>
      <c r="NVE272" s="30"/>
      <c r="NVF272" s="30"/>
      <c r="NVG272" s="30"/>
      <c r="NVH272" s="30"/>
      <c r="NVI272" s="30"/>
      <c r="NVJ272" s="30"/>
      <c r="NVK272" s="30"/>
      <c r="NVL272" s="30"/>
      <c r="NVM272" s="30"/>
      <c r="NVN272" s="30"/>
      <c r="NVO272" s="30"/>
      <c r="NVP272" s="30"/>
      <c r="NVQ272" s="30"/>
      <c r="NVR272" s="30"/>
      <c r="NVS272" s="30"/>
      <c r="NVT272" s="30"/>
      <c r="NVU272" s="30"/>
      <c r="NVV272" s="30"/>
      <c r="NVW272" s="30"/>
      <c r="NVX272" s="30"/>
      <c r="NVY272" s="30"/>
      <c r="NVZ272" s="30"/>
      <c r="NWA272" s="30"/>
      <c r="NWB272" s="30"/>
      <c r="NWC272" s="30"/>
      <c r="NWD272" s="30"/>
      <c r="NWE272" s="30"/>
      <c r="NWF272" s="30"/>
      <c r="NWG272" s="30"/>
      <c r="NWH272" s="30"/>
      <c r="NWI272" s="30"/>
      <c r="NWJ272" s="30"/>
      <c r="NWK272" s="30"/>
      <c r="NWL272" s="30"/>
      <c r="NWM272" s="30"/>
      <c r="NWN272" s="30"/>
      <c r="NWO272" s="30"/>
      <c r="NWP272" s="30"/>
      <c r="NWQ272" s="30"/>
      <c r="NWR272" s="30"/>
      <c r="NWS272" s="30"/>
      <c r="NWT272" s="30"/>
      <c r="NWU272" s="30"/>
      <c r="NWV272" s="30"/>
      <c r="NWW272" s="30"/>
      <c r="NWX272" s="30"/>
      <c r="NWY272" s="30"/>
      <c r="NWZ272" s="30"/>
      <c r="NXA272" s="30"/>
      <c r="NXB272" s="30"/>
      <c r="NXC272" s="30"/>
      <c r="NXD272" s="30"/>
      <c r="NXE272" s="30"/>
      <c r="NXF272" s="30"/>
      <c r="NXG272" s="30"/>
      <c r="NXH272" s="30"/>
      <c r="NXI272" s="30"/>
      <c r="NXJ272" s="30"/>
      <c r="NXK272" s="30"/>
      <c r="NXL272" s="30"/>
      <c r="NXM272" s="30"/>
      <c r="NXN272" s="30"/>
      <c r="NXO272" s="30"/>
      <c r="NXP272" s="30"/>
      <c r="NXQ272" s="30"/>
      <c r="NXR272" s="30"/>
      <c r="NXS272" s="30"/>
      <c r="NXT272" s="30"/>
      <c r="NXU272" s="30"/>
      <c r="NXV272" s="30"/>
      <c r="NXW272" s="30"/>
      <c r="NXX272" s="30"/>
      <c r="NXY272" s="30"/>
      <c r="NXZ272" s="30"/>
      <c r="NYA272" s="30"/>
      <c r="NYB272" s="30"/>
      <c r="NYC272" s="30"/>
      <c r="NYD272" s="30"/>
      <c r="NYE272" s="30"/>
      <c r="NYF272" s="30"/>
      <c r="NYG272" s="30"/>
      <c r="NYH272" s="30"/>
      <c r="NYI272" s="30"/>
      <c r="NYJ272" s="30"/>
      <c r="NYK272" s="30"/>
      <c r="NYL272" s="30"/>
      <c r="NYM272" s="30"/>
      <c r="NYN272" s="30"/>
      <c r="NYO272" s="30"/>
      <c r="NYP272" s="30"/>
      <c r="NYQ272" s="30"/>
      <c r="NYR272" s="30"/>
      <c r="NYS272" s="30"/>
      <c r="NYT272" s="30"/>
      <c r="NYU272" s="30"/>
      <c r="NYV272" s="30"/>
      <c r="NYW272" s="30"/>
      <c r="NYX272" s="30"/>
      <c r="NYY272" s="30"/>
      <c r="NYZ272" s="30"/>
      <c r="NZA272" s="30"/>
      <c r="NZB272" s="30"/>
      <c r="NZC272" s="30"/>
      <c r="NZD272" s="30"/>
      <c r="NZE272" s="30"/>
      <c r="NZF272" s="30"/>
      <c r="NZG272" s="30"/>
      <c r="NZH272" s="30"/>
      <c r="NZI272" s="30"/>
      <c r="NZJ272" s="30"/>
      <c r="NZK272" s="30"/>
      <c r="NZL272" s="30"/>
      <c r="NZM272" s="30"/>
      <c r="NZN272" s="30"/>
      <c r="NZO272" s="30"/>
      <c r="NZP272" s="30"/>
      <c r="NZQ272" s="30"/>
      <c r="NZR272" s="30"/>
      <c r="NZS272" s="30"/>
      <c r="NZT272" s="30"/>
      <c r="NZU272" s="30"/>
      <c r="NZV272" s="30"/>
      <c r="NZW272" s="30"/>
      <c r="NZX272" s="30"/>
      <c r="NZY272" s="30"/>
      <c r="NZZ272" s="30"/>
      <c r="OAA272" s="30"/>
      <c r="OAB272" s="30"/>
      <c r="OAC272" s="30"/>
      <c r="OAD272" s="30"/>
      <c r="OAE272" s="30"/>
      <c r="OAF272" s="30"/>
      <c r="OAG272" s="30"/>
      <c r="OAH272" s="30"/>
      <c r="OAI272" s="30"/>
      <c r="OAJ272" s="30"/>
      <c r="OAK272" s="30"/>
      <c r="OAL272" s="30"/>
      <c r="OAM272" s="30"/>
      <c r="OAN272" s="30"/>
      <c r="OAO272" s="30"/>
      <c r="OAP272" s="30"/>
      <c r="OAQ272" s="30"/>
      <c r="OAR272" s="30"/>
      <c r="OAS272" s="30"/>
      <c r="OAT272" s="30"/>
      <c r="OAU272" s="30"/>
      <c r="OAV272" s="30"/>
      <c r="OAW272" s="30"/>
      <c r="OAX272" s="30"/>
      <c r="OAY272" s="30"/>
      <c r="OAZ272" s="30"/>
      <c r="OBA272" s="30"/>
      <c r="OBB272" s="30"/>
      <c r="OBC272" s="30"/>
      <c r="OBD272" s="30"/>
      <c r="OBE272" s="30"/>
      <c r="OBF272" s="30"/>
      <c r="OBG272" s="30"/>
      <c r="OBH272" s="30"/>
      <c r="OBI272" s="30"/>
      <c r="OBJ272" s="30"/>
      <c r="OBK272" s="30"/>
      <c r="OBL272" s="30"/>
      <c r="OBM272" s="30"/>
      <c r="OBN272" s="30"/>
      <c r="OBO272" s="30"/>
      <c r="OBP272" s="30"/>
      <c r="OBQ272" s="30"/>
      <c r="OBR272" s="30"/>
      <c r="OBS272" s="30"/>
      <c r="OBT272" s="30"/>
      <c r="OBU272" s="30"/>
      <c r="OBV272" s="30"/>
      <c r="OBW272" s="30"/>
      <c r="OBX272" s="30"/>
      <c r="OBY272" s="30"/>
      <c r="OBZ272" s="30"/>
      <c r="OCA272" s="30"/>
      <c r="OCB272" s="30"/>
      <c r="OCC272" s="30"/>
      <c r="OCD272" s="30"/>
      <c r="OCE272" s="30"/>
      <c r="OCF272" s="30"/>
      <c r="OCG272" s="30"/>
      <c r="OCH272" s="30"/>
      <c r="OCI272" s="30"/>
      <c r="OCJ272" s="30"/>
      <c r="OCK272" s="30"/>
      <c r="OCL272" s="30"/>
      <c r="OCM272" s="30"/>
      <c r="OCN272" s="30"/>
      <c r="OCO272" s="30"/>
      <c r="OCP272" s="30"/>
      <c r="OCQ272" s="30"/>
      <c r="OCR272" s="30"/>
      <c r="OCS272" s="30"/>
      <c r="OCT272" s="30"/>
      <c r="OCU272" s="30"/>
      <c r="OCV272" s="30"/>
      <c r="OCW272" s="30"/>
      <c r="OCX272" s="30"/>
      <c r="OCY272" s="30"/>
      <c r="OCZ272" s="30"/>
      <c r="ODA272" s="30"/>
      <c r="ODB272" s="30"/>
      <c r="ODC272" s="30"/>
      <c r="ODD272" s="30"/>
      <c r="ODE272" s="30"/>
      <c r="ODF272" s="30"/>
      <c r="ODG272" s="30"/>
      <c r="ODH272" s="30"/>
      <c r="ODI272" s="30"/>
      <c r="ODJ272" s="30"/>
      <c r="ODK272" s="30"/>
      <c r="ODL272" s="30"/>
      <c r="ODM272" s="30"/>
      <c r="ODN272" s="30"/>
      <c r="ODO272" s="30"/>
      <c r="ODP272" s="30"/>
      <c r="ODQ272" s="30"/>
      <c r="ODR272" s="30"/>
      <c r="ODS272" s="30"/>
      <c r="ODT272" s="30"/>
      <c r="ODU272" s="30"/>
      <c r="ODV272" s="30"/>
      <c r="ODW272" s="30"/>
      <c r="ODX272" s="30"/>
      <c r="ODY272" s="30"/>
      <c r="ODZ272" s="30"/>
      <c r="OEA272" s="30"/>
      <c r="OEB272" s="30"/>
      <c r="OEC272" s="30"/>
      <c r="OED272" s="30"/>
      <c r="OEE272" s="30"/>
      <c r="OEF272" s="30"/>
      <c r="OEG272" s="30"/>
      <c r="OEH272" s="30"/>
      <c r="OEI272" s="30"/>
      <c r="OEJ272" s="30"/>
      <c r="OEK272" s="30"/>
      <c r="OEL272" s="30"/>
      <c r="OEM272" s="30"/>
      <c r="OEN272" s="30"/>
      <c r="OEO272" s="30"/>
      <c r="OEP272" s="30"/>
      <c r="OEQ272" s="30"/>
      <c r="OER272" s="30"/>
      <c r="OES272" s="30"/>
      <c r="OET272" s="30"/>
      <c r="OEU272" s="30"/>
      <c r="OEV272" s="30"/>
      <c r="OEW272" s="30"/>
      <c r="OEX272" s="30"/>
      <c r="OEY272" s="30"/>
      <c r="OEZ272" s="30"/>
      <c r="OFA272" s="30"/>
      <c r="OFB272" s="30"/>
      <c r="OFC272" s="30"/>
      <c r="OFD272" s="30"/>
      <c r="OFE272" s="30"/>
      <c r="OFF272" s="30"/>
      <c r="OFG272" s="30"/>
      <c r="OFH272" s="30"/>
      <c r="OFI272" s="30"/>
      <c r="OFJ272" s="30"/>
      <c r="OFK272" s="30"/>
      <c r="OFL272" s="30"/>
      <c r="OFM272" s="30"/>
      <c r="OFN272" s="30"/>
      <c r="OFO272" s="30"/>
      <c r="OFP272" s="30"/>
      <c r="OFQ272" s="30"/>
      <c r="OFR272" s="30"/>
      <c r="OFS272" s="30"/>
      <c r="OFT272" s="30"/>
      <c r="OFU272" s="30"/>
      <c r="OFV272" s="30"/>
      <c r="OFW272" s="30"/>
      <c r="OFX272" s="30"/>
      <c r="OFY272" s="30"/>
      <c r="OFZ272" s="30"/>
      <c r="OGA272" s="30"/>
      <c r="OGB272" s="30"/>
      <c r="OGC272" s="30"/>
      <c r="OGD272" s="30"/>
      <c r="OGE272" s="30"/>
      <c r="OGF272" s="30"/>
      <c r="OGG272" s="30"/>
      <c r="OGH272" s="30"/>
      <c r="OGI272" s="30"/>
      <c r="OGJ272" s="30"/>
      <c r="OGK272" s="30"/>
      <c r="OGL272" s="30"/>
      <c r="OGM272" s="30"/>
      <c r="OGN272" s="30"/>
      <c r="OGO272" s="30"/>
      <c r="OGP272" s="30"/>
      <c r="OGQ272" s="30"/>
      <c r="OGR272" s="30"/>
      <c r="OGS272" s="30"/>
      <c r="OGT272" s="30"/>
      <c r="OGU272" s="30"/>
      <c r="OGV272" s="30"/>
      <c r="OGW272" s="30"/>
      <c r="OGX272" s="30"/>
      <c r="OGY272" s="30"/>
      <c r="OGZ272" s="30"/>
      <c r="OHA272" s="30"/>
      <c r="OHB272" s="30"/>
      <c r="OHC272" s="30"/>
      <c r="OHD272" s="30"/>
      <c r="OHE272" s="30"/>
      <c r="OHF272" s="30"/>
      <c r="OHG272" s="30"/>
      <c r="OHH272" s="30"/>
      <c r="OHI272" s="30"/>
      <c r="OHJ272" s="30"/>
      <c r="OHK272" s="30"/>
      <c r="OHL272" s="30"/>
      <c r="OHM272" s="30"/>
      <c r="OHN272" s="30"/>
      <c r="OHO272" s="30"/>
      <c r="OHP272" s="30"/>
      <c r="OHQ272" s="30"/>
      <c r="OHR272" s="30"/>
      <c r="OHS272" s="30"/>
      <c r="OHT272" s="30"/>
      <c r="OHU272" s="30"/>
      <c r="OHV272" s="30"/>
      <c r="OHW272" s="30"/>
      <c r="OHX272" s="30"/>
      <c r="OHY272" s="30"/>
      <c r="OHZ272" s="30"/>
      <c r="OIA272" s="30"/>
      <c r="OIB272" s="30"/>
      <c r="OIC272" s="30"/>
      <c r="OID272" s="30"/>
      <c r="OIE272" s="30"/>
      <c r="OIF272" s="30"/>
      <c r="OIG272" s="30"/>
      <c r="OIH272" s="30"/>
      <c r="OII272" s="30"/>
      <c r="OIJ272" s="30"/>
      <c r="OIK272" s="30"/>
      <c r="OIL272" s="30"/>
      <c r="OIM272" s="30"/>
      <c r="OIN272" s="30"/>
      <c r="OIO272" s="30"/>
      <c r="OIP272" s="30"/>
      <c r="OIQ272" s="30"/>
      <c r="OIR272" s="30"/>
      <c r="OIS272" s="30"/>
      <c r="OIT272" s="30"/>
      <c r="OIU272" s="30"/>
      <c r="OIV272" s="30"/>
      <c r="OIW272" s="30"/>
      <c r="OIX272" s="30"/>
      <c r="OIY272" s="30"/>
      <c r="OIZ272" s="30"/>
      <c r="OJA272" s="30"/>
      <c r="OJB272" s="30"/>
      <c r="OJC272" s="30"/>
      <c r="OJD272" s="30"/>
      <c r="OJE272" s="30"/>
      <c r="OJF272" s="30"/>
      <c r="OJG272" s="30"/>
      <c r="OJH272" s="30"/>
      <c r="OJI272" s="30"/>
      <c r="OJJ272" s="30"/>
      <c r="OJK272" s="30"/>
      <c r="OJL272" s="30"/>
      <c r="OJM272" s="30"/>
      <c r="OJN272" s="30"/>
      <c r="OJO272" s="30"/>
      <c r="OJP272" s="30"/>
      <c r="OJQ272" s="30"/>
      <c r="OJR272" s="30"/>
      <c r="OJS272" s="30"/>
      <c r="OJT272" s="30"/>
      <c r="OJU272" s="30"/>
      <c r="OJV272" s="30"/>
      <c r="OJW272" s="30"/>
      <c r="OJX272" s="30"/>
      <c r="OJY272" s="30"/>
      <c r="OJZ272" s="30"/>
      <c r="OKA272" s="30"/>
      <c r="OKB272" s="30"/>
      <c r="OKC272" s="30"/>
      <c r="OKD272" s="30"/>
      <c r="OKE272" s="30"/>
      <c r="OKF272" s="30"/>
      <c r="OKG272" s="30"/>
      <c r="OKH272" s="30"/>
      <c r="OKI272" s="30"/>
      <c r="OKJ272" s="30"/>
      <c r="OKK272" s="30"/>
      <c r="OKL272" s="30"/>
      <c r="OKM272" s="30"/>
      <c r="OKN272" s="30"/>
      <c r="OKO272" s="30"/>
      <c r="OKP272" s="30"/>
      <c r="OKQ272" s="30"/>
      <c r="OKR272" s="30"/>
      <c r="OKS272" s="30"/>
      <c r="OKT272" s="30"/>
      <c r="OKU272" s="30"/>
      <c r="OKV272" s="30"/>
      <c r="OKW272" s="30"/>
      <c r="OKX272" s="30"/>
      <c r="OKY272" s="30"/>
      <c r="OKZ272" s="30"/>
      <c r="OLA272" s="30"/>
      <c r="OLB272" s="30"/>
      <c r="OLC272" s="30"/>
      <c r="OLD272" s="30"/>
      <c r="OLE272" s="30"/>
      <c r="OLF272" s="30"/>
      <c r="OLG272" s="30"/>
      <c r="OLH272" s="30"/>
      <c r="OLI272" s="30"/>
      <c r="OLJ272" s="30"/>
      <c r="OLK272" s="30"/>
      <c r="OLL272" s="30"/>
      <c r="OLM272" s="30"/>
      <c r="OLN272" s="30"/>
      <c r="OLO272" s="30"/>
      <c r="OLP272" s="30"/>
      <c r="OLQ272" s="30"/>
      <c r="OLR272" s="30"/>
      <c r="OLS272" s="30"/>
      <c r="OLT272" s="30"/>
      <c r="OLU272" s="30"/>
      <c r="OLV272" s="30"/>
      <c r="OLW272" s="30"/>
      <c r="OLX272" s="30"/>
      <c r="OLY272" s="30"/>
      <c r="OLZ272" s="30"/>
      <c r="OMA272" s="30"/>
      <c r="OMB272" s="30"/>
      <c r="OMC272" s="30"/>
      <c r="OMD272" s="30"/>
      <c r="OME272" s="30"/>
      <c r="OMF272" s="30"/>
      <c r="OMG272" s="30"/>
      <c r="OMH272" s="30"/>
      <c r="OMI272" s="30"/>
      <c r="OMJ272" s="30"/>
      <c r="OMK272" s="30"/>
      <c r="OML272" s="30"/>
      <c r="OMM272" s="30"/>
      <c r="OMN272" s="30"/>
      <c r="OMO272" s="30"/>
      <c r="OMP272" s="30"/>
      <c r="OMQ272" s="30"/>
      <c r="OMR272" s="30"/>
      <c r="OMS272" s="30"/>
      <c r="OMT272" s="30"/>
      <c r="OMU272" s="30"/>
      <c r="OMV272" s="30"/>
      <c r="OMW272" s="30"/>
      <c r="OMX272" s="30"/>
      <c r="OMY272" s="30"/>
      <c r="OMZ272" s="30"/>
      <c r="ONA272" s="30"/>
      <c r="ONB272" s="30"/>
      <c r="ONC272" s="30"/>
      <c r="OND272" s="30"/>
      <c r="ONE272" s="30"/>
      <c r="ONF272" s="30"/>
      <c r="ONG272" s="30"/>
      <c r="ONH272" s="30"/>
      <c r="ONI272" s="30"/>
      <c r="ONJ272" s="30"/>
      <c r="ONK272" s="30"/>
      <c r="ONL272" s="30"/>
      <c r="ONM272" s="30"/>
      <c r="ONN272" s="30"/>
      <c r="ONO272" s="30"/>
      <c r="ONP272" s="30"/>
      <c r="ONQ272" s="30"/>
      <c r="ONR272" s="30"/>
      <c r="ONS272" s="30"/>
      <c r="ONT272" s="30"/>
      <c r="ONU272" s="30"/>
      <c r="ONV272" s="30"/>
      <c r="ONW272" s="30"/>
      <c r="ONX272" s="30"/>
      <c r="ONY272" s="30"/>
      <c r="ONZ272" s="30"/>
      <c r="OOA272" s="30"/>
      <c r="OOB272" s="30"/>
      <c r="OOC272" s="30"/>
      <c r="OOD272" s="30"/>
      <c r="OOE272" s="30"/>
      <c r="OOF272" s="30"/>
      <c r="OOG272" s="30"/>
      <c r="OOH272" s="30"/>
      <c r="OOI272" s="30"/>
      <c r="OOJ272" s="30"/>
      <c r="OOK272" s="30"/>
      <c r="OOL272" s="30"/>
      <c r="OOM272" s="30"/>
      <c r="OON272" s="30"/>
      <c r="OOO272" s="30"/>
      <c r="OOP272" s="30"/>
      <c r="OOQ272" s="30"/>
      <c r="OOR272" s="30"/>
      <c r="OOS272" s="30"/>
      <c r="OOT272" s="30"/>
      <c r="OOU272" s="30"/>
      <c r="OOV272" s="30"/>
      <c r="OOW272" s="30"/>
      <c r="OOX272" s="30"/>
      <c r="OOY272" s="30"/>
      <c r="OOZ272" s="30"/>
      <c r="OPA272" s="30"/>
      <c r="OPB272" s="30"/>
      <c r="OPC272" s="30"/>
      <c r="OPD272" s="30"/>
      <c r="OPE272" s="30"/>
      <c r="OPF272" s="30"/>
      <c r="OPG272" s="30"/>
      <c r="OPH272" s="30"/>
      <c r="OPI272" s="30"/>
      <c r="OPJ272" s="30"/>
      <c r="OPK272" s="30"/>
      <c r="OPL272" s="30"/>
      <c r="OPM272" s="30"/>
      <c r="OPN272" s="30"/>
      <c r="OPO272" s="30"/>
      <c r="OPP272" s="30"/>
      <c r="OPQ272" s="30"/>
      <c r="OPR272" s="30"/>
      <c r="OPS272" s="30"/>
      <c r="OPT272" s="30"/>
      <c r="OPU272" s="30"/>
      <c r="OPV272" s="30"/>
      <c r="OPW272" s="30"/>
      <c r="OPX272" s="30"/>
      <c r="OPY272" s="30"/>
      <c r="OPZ272" s="30"/>
      <c r="OQA272" s="30"/>
      <c r="OQB272" s="30"/>
      <c r="OQC272" s="30"/>
      <c r="OQD272" s="30"/>
      <c r="OQE272" s="30"/>
      <c r="OQF272" s="30"/>
      <c r="OQG272" s="30"/>
      <c r="OQH272" s="30"/>
      <c r="OQI272" s="30"/>
      <c r="OQJ272" s="30"/>
      <c r="OQK272" s="30"/>
      <c r="OQL272" s="30"/>
      <c r="OQM272" s="30"/>
      <c r="OQN272" s="30"/>
      <c r="OQO272" s="30"/>
      <c r="OQP272" s="30"/>
      <c r="OQQ272" s="30"/>
      <c r="OQR272" s="30"/>
      <c r="OQS272" s="30"/>
      <c r="OQT272" s="30"/>
      <c r="OQU272" s="30"/>
      <c r="OQV272" s="30"/>
      <c r="OQW272" s="30"/>
      <c r="OQX272" s="30"/>
      <c r="OQY272" s="30"/>
      <c r="OQZ272" s="30"/>
      <c r="ORA272" s="30"/>
      <c r="ORB272" s="30"/>
      <c r="ORC272" s="30"/>
      <c r="ORD272" s="30"/>
      <c r="ORE272" s="30"/>
      <c r="ORF272" s="30"/>
      <c r="ORG272" s="30"/>
      <c r="ORH272" s="30"/>
      <c r="ORI272" s="30"/>
      <c r="ORJ272" s="30"/>
      <c r="ORK272" s="30"/>
      <c r="ORL272" s="30"/>
      <c r="ORM272" s="30"/>
      <c r="ORN272" s="30"/>
      <c r="ORO272" s="30"/>
      <c r="ORP272" s="30"/>
      <c r="ORQ272" s="30"/>
      <c r="ORR272" s="30"/>
      <c r="ORS272" s="30"/>
      <c r="ORT272" s="30"/>
      <c r="ORU272" s="30"/>
      <c r="ORV272" s="30"/>
      <c r="ORW272" s="30"/>
      <c r="ORX272" s="30"/>
      <c r="ORY272" s="30"/>
      <c r="ORZ272" s="30"/>
      <c r="OSA272" s="30"/>
      <c r="OSB272" s="30"/>
      <c r="OSC272" s="30"/>
      <c r="OSD272" s="30"/>
      <c r="OSE272" s="30"/>
      <c r="OSF272" s="30"/>
      <c r="OSG272" s="30"/>
      <c r="OSH272" s="30"/>
      <c r="OSI272" s="30"/>
      <c r="OSJ272" s="30"/>
      <c r="OSK272" s="30"/>
      <c r="OSL272" s="30"/>
      <c r="OSM272" s="30"/>
      <c r="OSN272" s="30"/>
      <c r="OSO272" s="30"/>
      <c r="OSP272" s="30"/>
      <c r="OSQ272" s="30"/>
      <c r="OSR272" s="30"/>
      <c r="OSS272" s="30"/>
      <c r="OST272" s="30"/>
      <c r="OSU272" s="30"/>
      <c r="OSV272" s="30"/>
      <c r="OSW272" s="30"/>
      <c r="OSX272" s="30"/>
      <c r="OSY272" s="30"/>
      <c r="OSZ272" s="30"/>
      <c r="OTA272" s="30"/>
      <c r="OTB272" s="30"/>
      <c r="OTC272" s="30"/>
      <c r="OTD272" s="30"/>
      <c r="OTE272" s="30"/>
      <c r="OTF272" s="30"/>
      <c r="OTG272" s="30"/>
      <c r="OTH272" s="30"/>
      <c r="OTI272" s="30"/>
      <c r="OTJ272" s="30"/>
      <c r="OTK272" s="30"/>
      <c r="OTL272" s="30"/>
      <c r="OTM272" s="30"/>
      <c r="OTN272" s="30"/>
      <c r="OTO272" s="30"/>
      <c r="OTP272" s="30"/>
      <c r="OTQ272" s="30"/>
      <c r="OTR272" s="30"/>
      <c r="OTS272" s="30"/>
      <c r="OTT272" s="30"/>
      <c r="OTU272" s="30"/>
      <c r="OTV272" s="30"/>
      <c r="OTW272" s="30"/>
      <c r="OTX272" s="30"/>
      <c r="OTY272" s="30"/>
      <c r="OTZ272" s="30"/>
      <c r="OUA272" s="30"/>
      <c r="OUB272" s="30"/>
      <c r="OUC272" s="30"/>
      <c r="OUD272" s="30"/>
      <c r="OUE272" s="30"/>
      <c r="OUF272" s="30"/>
      <c r="OUG272" s="30"/>
      <c r="OUH272" s="30"/>
      <c r="OUI272" s="30"/>
      <c r="OUJ272" s="30"/>
      <c r="OUK272" s="30"/>
      <c r="OUL272" s="30"/>
      <c r="OUM272" s="30"/>
      <c r="OUN272" s="30"/>
      <c r="OUO272" s="30"/>
      <c r="OUP272" s="30"/>
      <c r="OUQ272" s="30"/>
      <c r="OUR272" s="30"/>
      <c r="OUS272" s="30"/>
      <c r="OUT272" s="30"/>
      <c r="OUU272" s="30"/>
      <c r="OUV272" s="30"/>
      <c r="OUW272" s="30"/>
      <c r="OUX272" s="30"/>
      <c r="OUY272" s="30"/>
      <c r="OUZ272" s="30"/>
      <c r="OVA272" s="30"/>
      <c r="OVB272" s="30"/>
      <c r="OVC272" s="30"/>
      <c r="OVD272" s="30"/>
      <c r="OVE272" s="30"/>
      <c r="OVF272" s="30"/>
      <c r="OVG272" s="30"/>
      <c r="OVH272" s="30"/>
      <c r="OVI272" s="30"/>
      <c r="OVJ272" s="30"/>
      <c r="OVK272" s="30"/>
      <c r="OVL272" s="30"/>
      <c r="OVM272" s="30"/>
      <c r="OVN272" s="30"/>
      <c r="OVO272" s="30"/>
      <c r="OVP272" s="30"/>
      <c r="OVQ272" s="30"/>
      <c r="OVR272" s="30"/>
      <c r="OVS272" s="30"/>
      <c r="OVT272" s="30"/>
      <c r="OVU272" s="30"/>
      <c r="OVV272" s="30"/>
      <c r="OVW272" s="30"/>
      <c r="OVX272" s="30"/>
      <c r="OVY272" s="30"/>
      <c r="OVZ272" s="30"/>
      <c r="OWA272" s="30"/>
      <c r="OWB272" s="30"/>
      <c r="OWC272" s="30"/>
      <c r="OWD272" s="30"/>
      <c r="OWE272" s="30"/>
      <c r="OWF272" s="30"/>
      <c r="OWG272" s="30"/>
      <c r="OWH272" s="30"/>
      <c r="OWI272" s="30"/>
      <c r="OWJ272" s="30"/>
      <c r="OWK272" s="30"/>
      <c r="OWL272" s="30"/>
      <c r="OWM272" s="30"/>
      <c r="OWN272" s="30"/>
      <c r="OWO272" s="30"/>
      <c r="OWP272" s="30"/>
      <c r="OWQ272" s="30"/>
      <c r="OWR272" s="30"/>
      <c r="OWS272" s="30"/>
      <c r="OWT272" s="30"/>
      <c r="OWU272" s="30"/>
      <c r="OWV272" s="30"/>
      <c r="OWW272" s="30"/>
      <c r="OWX272" s="30"/>
      <c r="OWY272" s="30"/>
      <c r="OWZ272" s="30"/>
      <c r="OXA272" s="30"/>
      <c r="OXB272" s="30"/>
      <c r="OXC272" s="30"/>
      <c r="OXD272" s="30"/>
      <c r="OXE272" s="30"/>
      <c r="OXF272" s="30"/>
      <c r="OXG272" s="30"/>
      <c r="OXH272" s="30"/>
      <c r="OXI272" s="30"/>
      <c r="OXJ272" s="30"/>
      <c r="OXK272" s="30"/>
      <c r="OXL272" s="30"/>
      <c r="OXM272" s="30"/>
      <c r="OXN272" s="30"/>
      <c r="OXO272" s="30"/>
      <c r="OXP272" s="30"/>
      <c r="OXQ272" s="30"/>
      <c r="OXR272" s="30"/>
      <c r="OXS272" s="30"/>
      <c r="OXT272" s="30"/>
      <c r="OXU272" s="30"/>
      <c r="OXV272" s="30"/>
      <c r="OXW272" s="30"/>
      <c r="OXX272" s="30"/>
      <c r="OXY272" s="30"/>
      <c r="OXZ272" s="30"/>
      <c r="OYA272" s="30"/>
      <c r="OYB272" s="30"/>
      <c r="OYC272" s="30"/>
      <c r="OYD272" s="30"/>
      <c r="OYE272" s="30"/>
      <c r="OYF272" s="30"/>
      <c r="OYG272" s="30"/>
      <c r="OYH272" s="30"/>
      <c r="OYI272" s="30"/>
      <c r="OYJ272" s="30"/>
      <c r="OYK272" s="30"/>
      <c r="OYL272" s="30"/>
      <c r="OYM272" s="30"/>
      <c r="OYN272" s="30"/>
      <c r="OYO272" s="30"/>
      <c r="OYP272" s="30"/>
      <c r="OYQ272" s="30"/>
      <c r="OYR272" s="30"/>
      <c r="OYS272" s="30"/>
      <c r="OYT272" s="30"/>
      <c r="OYU272" s="30"/>
      <c r="OYV272" s="30"/>
      <c r="OYW272" s="30"/>
      <c r="OYX272" s="30"/>
      <c r="OYY272" s="30"/>
      <c r="OYZ272" s="30"/>
      <c r="OZA272" s="30"/>
      <c r="OZB272" s="30"/>
      <c r="OZC272" s="30"/>
      <c r="OZD272" s="30"/>
      <c r="OZE272" s="30"/>
      <c r="OZF272" s="30"/>
      <c r="OZG272" s="30"/>
      <c r="OZH272" s="30"/>
      <c r="OZI272" s="30"/>
      <c r="OZJ272" s="30"/>
      <c r="OZK272" s="30"/>
      <c r="OZL272" s="30"/>
      <c r="OZM272" s="30"/>
      <c r="OZN272" s="30"/>
      <c r="OZO272" s="30"/>
      <c r="OZP272" s="30"/>
      <c r="OZQ272" s="30"/>
      <c r="OZR272" s="30"/>
      <c r="OZS272" s="30"/>
      <c r="OZT272" s="30"/>
      <c r="OZU272" s="30"/>
      <c r="OZV272" s="30"/>
      <c r="OZW272" s="30"/>
      <c r="OZX272" s="30"/>
      <c r="OZY272" s="30"/>
      <c r="OZZ272" s="30"/>
      <c r="PAA272" s="30"/>
      <c r="PAB272" s="30"/>
      <c r="PAC272" s="30"/>
      <c r="PAD272" s="30"/>
      <c r="PAE272" s="30"/>
      <c r="PAF272" s="30"/>
      <c r="PAG272" s="30"/>
      <c r="PAH272" s="30"/>
      <c r="PAI272" s="30"/>
      <c r="PAJ272" s="30"/>
      <c r="PAK272" s="30"/>
      <c r="PAL272" s="30"/>
      <c r="PAM272" s="30"/>
      <c r="PAN272" s="30"/>
      <c r="PAO272" s="30"/>
      <c r="PAP272" s="30"/>
      <c r="PAQ272" s="30"/>
      <c r="PAR272" s="30"/>
      <c r="PAS272" s="30"/>
      <c r="PAT272" s="30"/>
      <c r="PAU272" s="30"/>
      <c r="PAV272" s="30"/>
      <c r="PAW272" s="30"/>
      <c r="PAX272" s="30"/>
      <c r="PAY272" s="30"/>
      <c r="PAZ272" s="30"/>
      <c r="PBA272" s="30"/>
      <c r="PBB272" s="30"/>
      <c r="PBC272" s="30"/>
      <c r="PBD272" s="30"/>
      <c r="PBE272" s="30"/>
      <c r="PBF272" s="30"/>
      <c r="PBG272" s="30"/>
      <c r="PBH272" s="30"/>
      <c r="PBI272" s="30"/>
      <c r="PBJ272" s="30"/>
      <c r="PBK272" s="30"/>
      <c r="PBL272" s="30"/>
      <c r="PBM272" s="30"/>
      <c r="PBN272" s="30"/>
      <c r="PBO272" s="30"/>
      <c r="PBP272" s="30"/>
      <c r="PBQ272" s="30"/>
      <c r="PBR272" s="30"/>
      <c r="PBS272" s="30"/>
      <c r="PBT272" s="30"/>
      <c r="PBU272" s="30"/>
      <c r="PBV272" s="30"/>
      <c r="PBW272" s="30"/>
      <c r="PBX272" s="30"/>
      <c r="PBY272" s="30"/>
      <c r="PBZ272" s="30"/>
      <c r="PCA272" s="30"/>
      <c r="PCB272" s="30"/>
      <c r="PCC272" s="30"/>
      <c r="PCD272" s="30"/>
      <c r="PCE272" s="30"/>
      <c r="PCF272" s="30"/>
      <c r="PCG272" s="30"/>
      <c r="PCH272" s="30"/>
      <c r="PCI272" s="30"/>
      <c r="PCJ272" s="30"/>
      <c r="PCK272" s="30"/>
      <c r="PCL272" s="30"/>
      <c r="PCM272" s="30"/>
      <c r="PCN272" s="30"/>
      <c r="PCO272" s="30"/>
      <c r="PCP272" s="30"/>
      <c r="PCQ272" s="30"/>
      <c r="PCR272" s="30"/>
      <c r="PCS272" s="30"/>
      <c r="PCT272" s="30"/>
      <c r="PCU272" s="30"/>
      <c r="PCV272" s="30"/>
      <c r="PCW272" s="30"/>
      <c r="PCX272" s="30"/>
      <c r="PCY272" s="30"/>
      <c r="PCZ272" s="30"/>
      <c r="PDA272" s="30"/>
      <c r="PDB272" s="30"/>
      <c r="PDC272" s="30"/>
      <c r="PDD272" s="30"/>
      <c r="PDE272" s="30"/>
      <c r="PDF272" s="30"/>
      <c r="PDG272" s="30"/>
      <c r="PDH272" s="30"/>
      <c r="PDI272" s="30"/>
      <c r="PDJ272" s="30"/>
      <c r="PDK272" s="30"/>
      <c r="PDL272" s="30"/>
      <c r="PDM272" s="30"/>
      <c r="PDN272" s="30"/>
      <c r="PDO272" s="30"/>
      <c r="PDP272" s="30"/>
      <c r="PDQ272" s="30"/>
      <c r="PDR272" s="30"/>
      <c r="PDS272" s="30"/>
      <c r="PDT272" s="30"/>
      <c r="PDU272" s="30"/>
      <c r="PDV272" s="30"/>
      <c r="PDW272" s="30"/>
      <c r="PDX272" s="30"/>
      <c r="PDY272" s="30"/>
      <c r="PDZ272" s="30"/>
      <c r="PEA272" s="30"/>
      <c r="PEB272" s="30"/>
      <c r="PEC272" s="30"/>
      <c r="PED272" s="30"/>
      <c r="PEE272" s="30"/>
      <c r="PEF272" s="30"/>
      <c r="PEG272" s="30"/>
      <c r="PEH272" s="30"/>
      <c r="PEI272" s="30"/>
      <c r="PEJ272" s="30"/>
      <c r="PEK272" s="30"/>
      <c r="PEL272" s="30"/>
      <c r="PEM272" s="30"/>
      <c r="PEN272" s="30"/>
      <c r="PEO272" s="30"/>
      <c r="PEP272" s="30"/>
      <c r="PEQ272" s="30"/>
      <c r="PER272" s="30"/>
      <c r="PES272" s="30"/>
      <c r="PET272" s="30"/>
      <c r="PEU272" s="30"/>
      <c r="PEV272" s="30"/>
      <c r="PEW272" s="30"/>
      <c r="PEX272" s="30"/>
      <c r="PEY272" s="30"/>
      <c r="PEZ272" s="30"/>
      <c r="PFA272" s="30"/>
      <c r="PFB272" s="30"/>
      <c r="PFC272" s="30"/>
      <c r="PFD272" s="30"/>
      <c r="PFE272" s="30"/>
      <c r="PFF272" s="30"/>
      <c r="PFG272" s="30"/>
      <c r="PFH272" s="30"/>
      <c r="PFI272" s="30"/>
      <c r="PFJ272" s="30"/>
      <c r="PFK272" s="30"/>
      <c r="PFL272" s="30"/>
      <c r="PFM272" s="30"/>
      <c r="PFN272" s="30"/>
      <c r="PFO272" s="30"/>
      <c r="PFP272" s="30"/>
      <c r="PFQ272" s="30"/>
      <c r="PFR272" s="30"/>
      <c r="PFS272" s="30"/>
      <c r="PFT272" s="30"/>
      <c r="PFU272" s="30"/>
      <c r="PFV272" s="30"/>
      <c r="PFW272" s="30"/>
      <c r="PFX272" s="30"/>
      <c r="PFY272" s="30"/>
      <c r="PFZ272" s="30"/>
      <c r="PGA272" s="30"/>
      <c r="PGB272" s="30"/>
      <c r="PGC272" s="30"/>
      <c r="PGD272" s="30"/>
      <c r="PGE272" s="30"/>
      <c r="PGF272" s="30"/>
      <c r="PGG272" s="30"/>
      <c r="PGH272" s="30"/>
      <c r="PGI272" s="30"/>
      <c r="PGJ272" s="30"/>
      <c r="PGK272" s="30"/>
      <c r="PGL272" s="30"/>
      <c r="PGM272" s="30"/>
      <c r="PGN272" s="30"/>
      <c r="PGO272" s="30"/>
      <c r="PGP272" s="30"/>
      <c r="PGQ272" s="30"/>
      <c r="PGR272" s="30"/>
      <c r="PGS272" s="30"/>
      <c r="PGT272" s="30"/>
      <c r="PGU272" s="30"/>
      <c r="PGV272" s="30"/>
      <c r="PGW272" s="30"/>
      <c r="PGX272" s="30"/>
      <c r="PGY272" s="30"/>
      <c r="PGZ272" s="30"/>
      <c r="PHA272" s="30"/>
      <c r="PHB272" s="30"/>
      <c r="PHC272" s="30"/>
      <c r="PHD272" s="30"/>
      <c r="PHE272" s="30"/>
      <c r="PHF272" s="30"/>
      <c r="PHG272" s="30"/>
      <c r="PHH272" s="30"/>
      <c r="PHI272" s="30"/>
      <c r="PHJ272" s="30"/>
      <c r="PHK272" s="30"/>
      <c r="PHL272" s="30"/>
      <c r="PHM272" s="30"/>
      <c r="PHN272" s="30"/>
      <c r="PHO272" s="30"/>
      <c r="PHP272" s="30"/>
      <c r="PHQ272" s="30"/>
      <c r="PHR272" s="30"/>
      <c r="PHS272" s="30"/>
      <c r="PHT272" s="30"/>
      <c r="PHU272" s="30"/>
      <c r="PHV272" s="30"/>
      <c r="PHW272" s="30"/>
      <c r="PHX272" s="30"/>
      <c r="PHY272" s="30"/>
      <c r="PHZ272" s="30"/>
      <c r="PIA272" s="30"/>
      <c r="PIB272" s="30"/>
      <c r="PIC272" s="30"/>
      <c r="PID272" s="30"/>
      <c r="PIE272" s="30"/>
      <c r="PIF272" s="30"/>
      <c r="PIG272" s="30"/>
      <c r="PIH272" s="30"/>
      <c r="PII272" s="30"/>
      <c r="PIJ272" s="30"/>
      <c r="PIK272" s="30"/>
      <c r="PIL272" s="30"/>
      <c r="PIM272" s="30"/>
      <c r="PIN272" s="30"/>
      <c r="PIO272" s="30"/>
      <c r="PIP272" s="30"/>
      <c r="PIQ272" s="30"/>
      <c r="PIR272" s="30"/>
      <c r="PIS272" s="30"/>
      <c r="PIT272" s="30"/>
      <c r="PIU272" s="30"/>
      <c r="PIV272" s="30"/>
      <c r="PIW272" s="30"/>
      <c r="PIX272" s="30"/>
      <c r="PIY272" s="30"/>
      <c r="PIZ272" s="30"/>
      <c r="PJA272" s="30"/>
      <c r="PJB272" s="30"/>
      <c r="PJC272" s="30"/>
      <c r="PJD272" s="30"/>
      <c r="PJE272" s="30"/>
      <c r="PJF272" s="30"/>
      <c r="PJG272" s="30"/>
      <c r="PJH272" s="30"/>
      <c r="PJI272" s="30"/>
      <c r="PJJ272" s="30"/>
      <c r="PJK272" s="30"/>
      <c r="PJL272" s="30"/>
      <c r="PJM272" s="30"/>
      <c r="PJN272" s="30"/>
      <c r="PJO272" s="30"/>
      <c r="PJP272" s="30"/>
      <c r="PJQ272" s="30"/>
      <c r="PJR272" s="30"/>
      <c r="PJS272" s="30"/>
      <c r="PJT272" s="30"/>
      <c r="PJU272" s="30"/>
      <c r="PJV272" s="30"/>
      <c r="PJW272" s="30"/>
      <c r="PJX272" s="30"/>
      <c r="PJY272" s="30"/>
      <c r="PJZ272" s="30"/>
      <c r="PKA272" s="30"/>
      <c r="PKB272" s="30"/>
      <c r="PKC272" s="30"/>
      <c r="PKD272" s="30"/>
      <c r="PKE272" s="30"/>
      <c r="PKF272" s="30"/>
      <c r="PKG272" s="30"/>
      <c r="PKH272" s="30"/>
      <c r="PKI272" s="30"/>
      <c r="PKJ272" s="30"/>
      <c r="PKK272" s="30"/>
      <c r="PKL272" s="30"/>
      <c r="PKM272" s="30"/>
      <c r="PKN272" s="30"/>
      <c r="PKO272" s="30"/>
      <c r="PKP272" s="30"/>
      <c r="PKQ272" s="30"/>
      <c r="PKR272" s="30"/>
      <c r="PKS272" s="30"/>
      <c r="PKT272" s="30"/>
      <c r="PKU272" s="30"/>
      <c r="PKV272" s="30"/>
      <c r="PKW272" s="30"/>
      <c r="PKX272" s="30"/>
      <c r="PKY272" s="30"/>
      <c r="PKZ272" s="30"/>
      <c r="PLA272" s="30"/>
      <c r="PLB272" s="30"/>
      <c r="PLC272" s="30"/>
      <c r="PLD272" s="30"/>
      <c r="PLE272" s="30"/>
      <c r="PLF272" s="30"/>
      <c r="PLG272" s="30"/>
      <c r="PLH272" s="30"/>
      <c r="PLI272" s="30"/>
      <c r="PLJ272" s="30"/>
      <c r="PLK272" s="30"/>
      <c r="PLL272" s="30"/>
      <c r="PLM272" s="30"/>
      <c r="PLN272" s="30"/>
      <c r="PLO272" s="30"/>
      <c r="PLP272" s="30"/>
      <c r="PLQ272" s="30"/>
      <c r="PLR272" s="30"/>
      <c r="PLS272" s="30"/>
      <c r="PLT272" s="30"/>
      <c r="PLU272" s="30"/>
      <c r="PLV272" s="30"/>
      <c r="PLW272" s="30"/>
      <c r="PLX272" s="30"/>
      <c r="PLY272" s="30"/>
      <c r="PLZ272" s="30"/>
      <c r="PMA272" s="30"/>
      <c r="PMB272" s="30"/>
      <c r="PMC272" s="30"/>
      <c r="PMD272" s="30"/>
      <c r="PME272" s="30"/>
      <c r="PMF272" s="30"/>
      <c r="PMG272" s="30"/>
      <c r="PMH272" s="30"/>
      <c r="PMI272" s="30"/>
      <c r="PMJ272" s="30"/>
      <c r="PMK272" s="30"/>
      <c r="PML272" s="30"/>
      <c r="PMM272" s="30"/>
      <c r="PMN272" s="30"/>
      <c r="PMO272" s="30"/>
      <c r="PMP272" s="30"/>
      <c r="PMQ272" s="30"/>
      <c r="PMR272" s="30"/>
      <c r="PMS272" s="30"/>
      <c r="PMT272" s="30"/>
      <c r="PMU272" s="30"/>
      <c r="PMV272" s="30"/>
      <c r="PMW272" s="30"/>
      <c r="PMX272" s="30"/>
      <c r="PMY272" s="30"/>
      <c r="PMZ272" s="30"/>
      <c r="PNA272" s="30"/>
      <c r="PNB272" s="30"/>
      <c r="PNC272" s="30"/>
      <c r="PND272" s="30"/>
      <c r="PNE272" s="30"/>
      <c r="PNF272" s="30"/>
      <c r="PNG272" s="30"/>
      <c r="PNH272" s="30"/>
      <c r="PNI272" s="30"/>
      <c r="PNJ272" s="30"/>
      <c r="PNK272" s="30"/>
      <c r="PNL272" s="30"/>
      <c r="PNM272" s="30"/>
      <c r="PNN272" s="30"/>
      <c r="PNO272" s="30"/>
      <c r="PNP272" s="30"/>
      <c r="PNQ272" s="30"/>
      <c r="PNR272" s="30"/>
      <c r="PNS272" s="30"/>
      <c r="PNT272" s="30"/>
      <c r="PNU272" s="30"/>
      <c r="PNV272" s="30"/>
      <c r="PNW272" s="30"/>
      <c r="PNX272" s="30"/>
      <c r="PNY272" s="30"/>
      <c r="PNZ272" s="30"/>
      <c r="POA272" s="30"/>
      <c r="POB272" s="30"/>
      <c r="POC272" s="30"/>
      <c r="POD272" s="30"/>
      <c r="POE272" s="30"/>
      <c r="POF272" s="30"/>
      <c r="POG272" s="30"/>
      <c r="POH272" s="30"/>
      <c r="POI272" s="30"/>
      <c r="POJ272" s="30"/>
      <c r="POK272" s="30"/>
      <c r="POL272" s="30"/>
      <c r="POM272" s="30"/>
      <c r="PON272" s="30"/>
      <c r="POO272" s="30"/>
      <c r="POP272" s="30"/>
      <c r="POQ272" s="30"/>
      <c r="POR272" s="30"/>
      <c r="POS272" s="30"/>
      <c r="POT272" s="30"/>
      <c r="POU272" s="30"/>
      <c r="POV272" s="30"/>
      <c r="POW272" s="30"/>
      <c r="POX272" s="30"/>
      <c r="POY272" s="30"/>
      <c r="POZ272" s="30"/>
      <c r="PPA272" s="30"/>
      <c r="PPB272" s="30"/>
      <c r="PPC272" s="30"/>
      <c r="PPD272" s="30"/>
      <c r="PPE272" s="30"/>
      <c r="PPF272" s="30"/>
      <c r="PPG272" s="30"/>
      <c r="PPH272" s="30"/>
      <c r="PPI272" s="30"/>
      <c r="PPJ272" s="30"/>
      <c r="PPK272" s="30"/>
      <c r="PPL272" s="30"/>
      <c r="PPM272" s="30"/>
      <c r="PPN272" s="30"/>
      <c r="PPO272" s="30"/>
      <c r="PPP272" s="30"/>
      <c r="PPQ272" s="30"/>
      <c r="PPR272" s="30"/>
      <c r="PPS272" s="30"/>
      <c r="PPT272" s="30"/>
      <c r="PPU272" s="30"/>
      <c r="PPV272" s="30"/>
      <c r="PPW272" s="30"/>
      <c r="PPX272" s="30"/>
      <c r="PPY272" s="30"/>
      <c r="PPZ272" s="30"/>
      <c r="PQA272" s="30"/>
      <c r="PQB272" s="30"/>
      <c r="PQC272" s="30"/>
      <c r="PQD272" s="30"/>
      <c r="PQE272" s="30"/>
      <c r="PQF272" s="30"/>
      <c r="PQG272" s="30"/>
      <c r="PQH272" s="30"/>
      <c r="PQI272" s="30"/>
      <c r="PQJ272" s="30"/>
      <c r="PQK272" s="30"/>
      <c r="PQL272" s="30"/>
      <c r="PQM272" s="30"/>
      <c r="PQN272" s="30"/>
      <c r="PQO272" s="30"/>
      <c r="PQP272" s="30"/>
      <c r="PQQ272" s="30"/>
      <c r="PQR272" s="30"/>
      <c r="PQS272" s="30"/>
      <c r="PQT272" s="30"/>
      <c r="PQU272" s="30"/>
      <c r="PQV272" s="30"/>
      <c r="PQW272" s="30"/>
      <c r="PQX272" s="30"/>
      <c r="PQY272" s="30"/>
      <c r="PQZ272" s="30"/>
      <c r="PRA272" s="30"/>
      <c r="PRB272" s="30"/>
      <c r="PRC272" s="30"/>
      <c r="PRD272" s="30"/>
      <c r="PRE272" s="30"/>
      <c r="PRF272" s="30"/>
      <c r="PRG272" s="30"/>
      <c r="PRH272" s="30"/>
      <c r="PRI272" s="30"/>
      <c r="PRJ272" s="30"/>
      <c r="PRK272" s="30"/>
      <c r="PRL272" s="30"/>
      <c r="PRM272" s="30"/>
      <c r="PRN272" s="30"/>
      <c r="PRO272" s="30"/>
      <c r="PRP272" s="30"/>
      <c r="PRQ272" s="30"/>
      <c r="PRR272" s="30"/>
      <c r="PRS272" s="30"/>
      <c r="PRT272" s="30"/>
      <c r="PRU272" s="30"/>
      <c r="PRV272" s="30"/>
      <c r="PRW272" s="30"/>
      <c r="PRX272" s="30"/>
      <c r="PRY272" s="30"/>
      <c r="PRZ272" s="30"/>
      <c r="PSA272" s="30"/>
      <c r="PSB272" s="30"/>
      <c r="PSC272" s="30"/>
      <c r="PSD272" s="30"/>
      <c r="PSE272" s="30"/>
      <c r="PSF272" s="30"/>
      <c r="PSG272" s="30"/>
      <c r="PSH272" s="30"/>
      <c r="PSI272" s="30"/>
      <c r="PSJ272" s="30"/>
      <c r="PSK272" s="30"/>
      <c r="PSL272" s="30"/>
      <c r="PSM272" s="30"/>
      <c r="PSN272" s="30"/>
      <c r="PSO272" s="30"/>
      <c r="PSP272" s="30"/>
      <c r="PSQ272" s="30"/>
      <c r="PSR272" s="30"/>
      <c r="PSS272" s="30"/>
      <c r="PST272" s="30"/>
      <c r="PSU272" s="30"/>
      <c r="PSV272" s="30"/>
      <c r="PSW272" s="30"/>
      <c r="PSX272" s="30"/>
      <c r="PSY272" s="30"/>
      <c r="PSZ272" s="30"/>
      <c r="PTA272" s="30"/>
      <c r="PTB272" s="30"/>
      <c r="PTC272" s="30"/>
      <c r="PTD272" s="30"/>
      <c r="PTE272" s="30"/>
      <c r="PTF272" s="30"/>
      <c r="PTG272" s="30"/>
      <c r="PTH272" s="30"/>
      <c r="PTI272" s="30"/>
      <c r="PTJ272" s="30"/>
      <c r="PTK272" s="30"/>
      <c r="PTL272" s="30"/>
      <c r="PTM272" s="30"/>
      <c r="PTN272" s="30"/>
      <c r="PTO272" s="30"/>
      <c r="PTP272" s="30"/>
      <c r="PTQ272" s="30"/>
      <c r="PTR272" s="30"/>
      <c r="PTS272" s="30"/>
      <c r="PTT272" s="30"/>
      <c r="PTU272" s="30"/>
      <c r="PTV272" s="30"/>
      <c r="PTW272" s="30"/>
      <c r="PTX272" s="30"/>
      <c r="PTY272" s="30"/>
      <c r="PTZ272" s="30"/>
      <c r="PUA272" s="30"/>
      <c r="PUB272" s="30"/>
      <c r="PUC272" s="30"/>
      <c r="PUD272" s="30"/>
      <c r="PUE272" s="30"/>
      <c r="PUF272" s="30"/>
      <c r="PUG272" s="30"/>
      <c r="PUH272" s="30"/>
      <c r="PUI272" s="30"/>
      <c r="PUJ272" s="30"/>
      <c r="PUK272" s="30"/>
      <c r="PUL272" s="30"/>
      <c r="PUM272" s="30"/>
      <c r="PUN272" s="30"/>
      <c r="PUO272" s="30"/>
      <c r="PUP272" s="30"/>
      <c r="PUQ272" s="30"/>
      <c r="PUR272" s="30"/>
      <c r="PUS272" s="30"/>
      <c r="PUT272" s="30"/>
      <c r="PUU272" s="30"/>
      <c r="PUV272" s="30"/>
      <c r="PUW272" s="30"/>
      <c r="PUX272" s="30"/>
      <c r="PUY272" s="30"/>
      <c r="PUZ272" s="30"/>
      <c r="PVA272" s="30"/>
      <c r="PVB272" s="30"/>
      <c r="PVC272" s="30"/>
      <c r="PVD272" s="30"/>
      <c r="PVE272" s="30"/>
      <c r="PVF272" s="30"/>
      <c r="PVG272" s="30"/>
      <c r="PVH272" s="30"/>
      <c r="PVI272" s="30"/>
      <c r="PVJ272" s="30"/>
      <c r="PVK272" s="30"/>
      <c r="PVL272" s="30"/>
      <c r="PVM272" s="30"/>
      <c r="PVN272" s="30"/>
      <c r="PVO272" s="30"/>
      <c r="PVP272" s="30"/>
      <c r="PVQ272" s="30"/>
      <c r="PVR272" s="30"/>
      <c r="PVS272" s="30"/>
      <c r="PVT272" s="30"/>
      <c r="PVU272" s="30"/>
      <c r="PVV272" s="30"/>
      <c r="PVW272" s="30"/>
      <c r="PVX272" s="30"/>
      <c r="PVY272" s="30"/>
      <c r="PVZ272" s="30"/>
      <c r="PWA272" s="30"/>
      <c r="PWB272" s="30"/>
      <c r="PWC272" s="30"/>
      <c r="PWD272" s="30"/>
      <c r="PWE272" s="30"/>
      <c r="PWF272" s="30"/>
      <c r="PWG272" s="30"/>
      <c r="PWH272" s="30"/>
      <c r="PWI272" s="30"/>
      <c r="PWJ272" s="30"/>
      <c r="PWK272" s="30"/>
      <c r="PWL272" s="30"/>
      <c r="PWM272" s="30"/>
      <c r="PWN272" s="30"/>
      <c r="PWO272" s="30"/>
      <c r="PWP272" s="30"/>
      <c r="PWQ272" s="30"/>
      <c r="PWR272" s="30"/>
      <c r="PWS272" s="30"/>
      <c r="PWT272" s="30"/>
      <c r="PWU272" s="30"/>
      <c r="PWV272" s="30"/>
      <c r="PWW272" s="30"/>
      <c r="PWX272" s="30"/>
      <c r="PWY272" s="30"/>
      <c r="PWZ272" s="30"/>
      <c r="PXA272" s="30"/>
      <c r="PXB272" s="30"/>
      <c r="PXC272" s="30"/>
      <c r="PXD272" s="30"/>
      <c r="PXE272" s="30"/>
      <c r="PXF272" s="30"/>
      <c r="PXG272" s="30"/>
      <c r="PXH272" s="30"/>
      <c r="PXI272" s="30"/>
      <c r="PXJ272" s="30"/>
      <c r="PXK272" s="30"/>
      <c r="PXL272" s="30"/>
      <c r="PXM272" s="30"/>
      <c r="PXN272" s="30"/>
      <c r="PXO272" s="30"/>
      <c r="PXP272" s="30"/>
      <c r="PXQ272" s="30"/>
      <c r="PXR272" s="30"/>
      <c r="PXS272" s="30"/>
      <c r="PXT272" s="30"/>
      <c r="PXU272" s="30"/>
      <c r="PXV272" s="30"/>
      <c r="PXW272" s="30"/>
      <c r="PXX272" s="30"/>
      <c r="PXY272" s="30"/>
      <c r="PXZ272" s="30"/>
      <c r="PYA272" s="30"/>
      <c r="PYB272" s="30"/>
      <c r="PYC272" s="30"/>
      <c r="PYD272" s="30"/>
      <c r="PYE272" s="30"/>
      <c r="PYF272" s="30"/>
      <c r="PYG272" s="30"/>
      <c r="PYH272" s="30"/>
      <c r="PYI272" s="30"/>
      <c r="PYJ272" s="30"/>
      <c r="PYK272" s="30"/>
      <c r="PYL272" s="30"/>
      <c r="PYM272" s="30"/>
      <c r="PYN272" s="30"/>
      <c r="PYO272" s="30"/>
      <c r="PYP272" s="30"/>
      <c r="PYQ272" s="30"/>
      <c r="PYR272" s="30"/>
      <c r="PYS272" s="30"/>
      <c r="PYT272" s="30"/>
      <c r="PYU272" s="30"/>
      <c r="PYV272" s="30"/>
      <c r="PYW272" s="30"/>
      <c r="PYX272" s="30"/>
      <c r="PYY272" s="30"/>
      <c r="PYZ272" s="30"/>
      <c r="PZA272" s="30"/>
      <c r="PZB272" s="30"/>
      <c r="PZC272" s="30"/>
      <c r="PZD272" s="30"/>
      <c r="PZE272" s="30"/>
      <c r="PZF272" s="30"/>
      <c r="PZG272" s="30"/>
      <c r="PZH272" s="30"/>
      <c r="PZI272" s="30"/>
      <c r="PZJ272" s="30"/>
      <c r="PZK272" s="30"/>
      <c r="PZL272" s="30"/>
      <c r="PZM272" s="30"/>
      <c r="PZN272" s="30"/>
      <c r="PZO272" s="30"/>
      <c r="PZP272" s="30"/>
      <c r="PZQ272" s="30"/>
      <c r="PZR272" s="30"/>
      <c r="PZS272" s="30"/>
      <c r="PZT272" s="30"/>
      <c r="PZU272" s="30"/>
      <c r="PZV272" s="30"/>
      <c r="PZW272" s="30"/>
      <c r="PZX272" s="30"/>
      <c r="PZY272" s="30"/>
      <c r="PZZ272" s="30"/>
      <c r="QAA272" s="30"/>
      <c r="QAB272" s="30"/>
      <c r="QAC272" s="30"/>
      <c r="QAD272" s="30"/>
      <c r="QAE272" s="30"/>
      <c r="QAF272" s="30"/>
      <c r="QAG272" s="30"/>
      <c r="QAH272" s="30"/>
      <c r="QAI272" s="30"/>
      <c r="QAJ272" s="30"/>
      <c r="QAK272" s="30"/>
      <c r="QAL272" s="30"/>
      <c r="QAM272" s="30"/>
      <c r="QAN272" s="30"/>
      <c r="QAO272" s="30"/>
      <c r="QAP272" s="30"/>
      <c r="QAQ272" s="30"/>
      <c r="QAR272" s="30"/>
      <c r="QAS272" s="30"/>
      <c r="QAT272" s="30"/>
      <c r="QAU272" s="30"/>
      <c r="QAV272" s="30"/>
      <c r="QAW272" s="30"/>
      <c r="QAX272" s="30"/>
      <c r="QAY272" s="30"/>
      <c r="QAZ272" s="30"/>
      <c r="QBA272" s="30"/>
      <c r="QBB272" s="30"/>
      <c r="QBC272" s="30"/>
      <c r="QBD272" s="30"/>
      <c r="QBE272" s="30"/>
      <c r="QBF272" s="30"/>
      <c r="QBG272" s="30"/>
      <c r="QBH272" s="30"/>
      <c r="QBI272" s="30"/>
      <c r="QBJ272" s="30"/>
      <c r="QBK272" s="30"/>
      <c r="QBL272" s="30"/>
      <c r="QBM272" s="30"/>
      <c r="QBN272" s="30"/>
      <c r="QBO272" s="30"/>
      <c r="QBP272" s="30"/>
      <c r="QBQ272" s="30"/>
      <c r="QBR272" s="30"/>
      <c r="QBS272" s="30"/>
      <c r="QBT272" s="30"/>
      <c r="QBU272" s="30"/>
      <c r="QBV272" s="30"/>
      <c r="QBW272" s="30"/>
      <c r="QBX272" s="30"/>
      <c r="QBY272" s="30"/>
      <c r="QBZ272" s="30"/>
      <c r="QCA272" s="30"/>
      <c r="QCB272" s="30"/>
      <c r="QCC272" s="30"/>
      <c r="QCD272" s="30"/>
      <c r="QCE272" s="30"/>
      <c r="QCF272" s="30"/>
      <c r="QCG272" s="30"/>
      <c r="QCH272" s="30"/>
      <c r="QCI272" s="30"/>
      <c r="QCJ272" s="30"/>
      <c r="QCK272" s="30"/>
      <c r="QCL272" s="30"/>
      <c r="QCM272" s="30"/>
      <c r="QCN272" s="30"/>
      <c r="QCO272" s="30"/>
      <c r="QCP272" s="30"/>
      <c r="QCQ272" s="30"/>
      <c r="QCR272" s="30"/>
      <c r="QCS272" s="30"/>
      <c r="QCT272" s="30"/>
      <c r="QCU272" s="30"/>
      <c r="QCV272" s="30"/>
      <c r="QCW272" s="30"/>
      <c r="QCX272" s="30"/>
      <c r="QCY272" s="30"/>
      <c r="QCZ272" s="30"/>
      <c r="QDA272" s="30"/>
      <c r="QDB272" s="30"/>
      <c r="QDC272" s="30"/>
      <c r="QDD272" s="30"/>
      <c r="QDE272" s="30"/>
      <c r="QDF272" s="30"/>
      <c r="QDG272" s="30"/>
      <c r="QDH272" s="30"/>
      <c r="QDI272" s="30"/>
      <c r="QDJ272" s="30"/>
      <c r="QDK272" s="30"/>
      <c r="QDL272" s="30"/>
      <c r="QDM272" s="30"/>
      <c r="QDN272" s="30"/>
      <c r="QDO272" s="30"/>
      <c r="QDP272" s="30"/>
      <c r="QDQ272" s="30"/>
      <c r="QDR272" s="30"/>
      <c r="QDS272" s="30"/>
      <c r="QDT272" s="30"/>
      <c r="QDU272" s="30"/>
      <c r="QDV272" s="30"/>
      <c r="QDW272" s="30"/>
      <c r="QDX272" s="30"/>
      <c r="QDY272" s="30"/>
      <c r="QDZ272" s="30"/>
      <c r="QEA272" s="30"/>
      <c r="QEB272" s="30"/>
      <c r="QEC272" s="30"/>
      <c r="QED272" s="30"/>
      <c r="QEE272" s="30"/>
      <c r="QEF272" s="30"/>
      <c r="QEG272" s="30"/>
      <c r="QEH272" s="30"/>
      <c r="QEI272" s="30"/>
      <c r="QEJ272" s="30"/>
      <c r="QEK272" s="30"/>
      <c r="QEL272" s="30"/>
      <c r="QEM272" s="30"/>
      <c r="QEN272" s="30"/>
      <c r="QEO272" s="30"/>
      <c r="QEP272" s="30"/>
      <c r="QEQ272" s="30"/>
      <c r="QER272" s="30"/>
      <c r="QES272" s="30"/>
      <c r="QET272" s="30"/>
      <c r="QEU272" s="30"/>
      <c r="QEV272" s="30"/>
      <c r="QEW272" s="30"/>
      <c r="QEX272" s="30"/>
      <c r="QEY272" s="30"/>
      <c r="QEZ272" s="30"/>
      <c r="QFA272" s="30"/>
      <c r="QFB272" s="30"/>
      <c r="QFC272" s="30"/>
      <c r="QFD272" s="30"/>
      <c r="QFE272" s="30"/>
      <c r="QFF272" s="30"/>
      <c r="QFG272" s="30"/>
      <c r="QFH272" s="30"/>
      <c r="QFI272" s="30"/>
      <c r="QFJ272" s="30"/>
      <c r="QFK272" s="30"/>
      <c r="QFL272" s="30"/>
      <c r="QFM272" s="30"/>
      <c r="QFN272" s="30"/>
      <c r="QFO272" s="30"/>
      <c r="QFP272" s="30"/>
      <c r="QFQ272" s="30"/>
      <c r="QFR272" s="30"/>
      <c r="QFS272" s="30"/>
      <c r="QFT272" s="30"/>
      <c r="QFU272" s="30"/>
      <c r="QFV272" s="30"/>
      <c r="QFW272" s="30"/>
      <c r="QFX272" s="30"/>
      <c r="QFY272" s="30"/>
      <c r="QFZ272" s="30"/>
      <c r="QGA272" s="30"/>
      <c r="QGB272" s="30"/>
      <c r="QGC272" s="30"/>
      <c r="QGD272" s="30"/>
      <c r="QGE272" s="30"/>
      <c r="QGF272" s="30"/>
      <c r="QGG272" s="30"/>
      <c r="QGH272" s="30"/>
      <c r="QGI272" s="30"/>
      <c r="QGJ272" s="30"/>
      <c r="QGK272" s="30"/>
      <c r="QGL272" s="30"/>
      <c r="QGM272" s="30"/>
      <c r="QGN272" s="30"/>
      <c r="QGO272" s="30"/>
      <c r="QGP272" s="30"/>
      <c r="QGQ272" s="30"/>
      <c r="QGR272" s="30"/>
      <c r="QGS272" s="30"/>
      <c r="QGT272" s="30"/>
      <c r="QGU272" s="30"/>
      <c r="QGV272" s="30"/>
      <c r="QGW272" s="30"/>
      <c r="QGX272" s="30"/>
      <c r="QGY272" s="30"/>
      <c r="QGZ272" s="30"/>
      <c r="QHA272" s="30"/>
      <c r="QHB272" s="30"/>
      <c r="QHC272" s="30"/>
      <c r="QHD272" s="30"/>
      <c r="QHE272" s="30"/>
      <c r="QHF272" s="30"/>
      <c r="QHG272" s="30"/>
      <c r="QHH272" s="30"/>
      <c r="QHI272" s="30"/>
      <c r="QHJ272" s="30"/>
      <c r="QHK272" s="30"/>
      <c r="QHL272" s="30"/>
      <c r="QHM272" s="30"/>
      <c r="QHN272" s="30"/>
      <c r="QHO272" s="30"/>
      <c r="QHP272" s="30"/>
      <c r="QHQ272" s="30"/>
      <c r="QHR272" s="30"/>
      <c r="QHS272" s="30"/>
      <c r="QHT272" s="30"/>
      <c r="QHU272" s="30"/>
      <c r="QHV272" s="30"/>
      <c r="QHW272" s="30"/>
      <c r="QHX272" s="30"/>
      <c r="QHY272" s="30"/>
      <c r="QHZ272" s="30"/>
      <c r="QIA272" s="30"/>
      <c r="QIB272" s="30"/>
      <c r="QIC272" s="30"/>
      <c r="QID272" s="30"/>
      <c r="QIE272" s="30"/>
      <c r="QIF272" s="30"/>
      <c r="QIG272" s="30"/>
      <c r="QIH272" s="30"/>
      <c r="QII272" s="30"/>
      <c r="QIJ272" s="30"/>
      <c r="QIK272" s="30"/>
      <c r="QIL272" s="30"/>
      <c r="QIM272" s="30"/>
      <c r="QIN272" s="30"/>
      <c r="QIO272" s="30"/>
      <c r="QIP272" s="30"/>
      <c r="QIQ272" s="30"/>
      <c r="QIR272" s="30"/>
      <c r="QIS272" s="30"/>
      <c r="QIT272" s="30"/>
      <c r="QIU272" s="30"/>
      <c r="QIV272" s="30"/>
      <c r="QIW272" s="30"/>
      <c r="QIX272" s="30"/>
      <c r="QIY272" s="30"/>
      <c r="QIZ272" s="30"/>
      <c r="QJA272" s="30"/>
      <c r="QJB272" s="30"/>
      <c r="QJC272" s="30"/>
      <c r="QJD272" s="30"/>
      <c r="QJE272" s="30"/>
      <c r="QJF272" s="30"/>
      <c r="QJG272" s="30"/>
      <c r="QJH272" s="30"/>
      <c r="QJI272" s="30"/>
      <c r="QJJ272" s="30"/>
      <c r="QJK272" s="30"/>
      <c r="QJL272" s="30"/>
      <c r="QJM272" s="30"/>
      <c r="QJN272" s="30"/>
      <c r="QJO272" s="30"/>
      <c r="QJP272" s="30"/>
      <c r="QJQ272" s="30"/>
      <c r="QJR272" s="30"/>
      <c r="QJS272" s="30"/>
      <c r="QJT272" s="30"/>
      <c r="QJU272" s="30"/>
      <c r="QJV272" s="30"/>
      <c r="QJW272" s="30"/>
      <c r="QJX272" s="30"/>
      <c r="QJY272" s="30"/>
      <c r="QJZ272" s="30"/>
      <c r="QKA272" s="30"/>
      <c r="QKB272" s="30"/>
      <c r="QKC272" s="30"/>
      <c r="QKD272" s="30"/>
      <c r="QKE272" s="30"/>
      <c r="QKF272" s="30"/>
      <c r="QKG272" s="30"/>
      <c r="QKH272" s="30"/>
      <c r="QKI272" s="30"/>
      <c r="QKJ272" s="30"/>
      <c r="QKK272" s="30"/>
      <c r="QKL272" s="30"/>
      <c r="QKM272" s="30"/>
      <c r="QKN272" s="30"/>
      <c r="QKO272" s="30"/>
      <c r="QKP272" s="30"/>
      <c r="QKQ272" s="30"/>
      <c r="QKR272" s="30"/>
      <c r="QKS272" s="30"/>
      <c r="QKT272" s="30"/>
      <c r="QKU272" s="30"/>
      <c r="QKV272" s="30"/>
      <c r="QKW272" s="30"/>
      <c r="QKX272" s="30"/>
      <c r="QKY272" s="30"/>
      <c r="QKZ272" s="30"/>
      <c r="QLA272" s="30"/>
      <c r="QLB272" s="30"/>
      <c r="QLC272" s="30"/>
      <c r="QLD272" s="30"/>
      <c r="QLE272" s="30"/>
      <c r="QLF272" s="30"/>
      <c r="QLG272" s="30"/>
      <c r="QLH272" s="30"/>
      <c r="QLI272" s="30"/>
      <c r="QLJ272" s="30"/>
      <c r="QLK272" s="30"/>
      <c r="QLL272" s="30"/>
      <c r="QLM272" s="30"/>
      <c r="QLN272" s="30"/>
      <c r="QLO272" s="30"/>
      <c r="QLP272" s="30"/>
      <c r="QLQ272" s="30"/>
      <c r="QLR272" s="30"/>
      <c r="QLS272" s="30"/>
      <c r="QLT272" s="30"/>
      <c r="QLU272" s="30"/>
      <c r="QLV272" s="30"/>
      <c r="QLW272" s="30"/>
      <c r="QLX272" s="30"/>
      <c r="QLY272" s="30"/>
      <c r="QLZ272" s="30"/>
      <c r="QMA272" s="30"/>
      <c r="QMB272" s="30"/>
      <c r="QMC272" s="30"/>
      <c r="QMD272" s="30"/>
      <c r="QME272" s="30"/>
      <c r="QMF272" s="30"/>
      <c r="QMG272" s="30"/>
      <c r="QMH272" s="30"/>
      <c r="QMI272" s="30"/>
      <c r="QMJ272" s="30"/>
      <c r="QMK272" s="30"/>
      <c r="QML272" s="30"/>
      <c r="QMM272" s="30"/>
      <c r="QMN272" s="30"/>
      <c r="QMO272" s="30"/>
      <c r="QMP272" s="30"/>
      <c r="QMQ272" s="30"/>
      <c r="QMR272" s="30"/>
      <c r="QMS272" s="30"/>
      <c r="QMT272" s="30"/>
      <c r="QMU272" s="30"/>
      <c r="QMV272" s="30"/>
      <c r="QMW272" s="30"/>
      <c r="QMX272" s="30"/>
      <c r="QMY272" s="30"/>
      <c r="QMZ272" s="30"/>
      <c r="QNA272" s="30"/>
      <c r="QNB272" s="30"/>
      <c r="QNC272" s="30"/>
      <c r="QND272" s="30"/>
      <c r="QNE272" s="30"/>
      <c r="QNF272" s="30"/>
      <c r="QNG272" s="30"/>
      <c r="QNH272" s="30"/>
      <c r="QNI272" s="30"/>
      <c r="QNJ272" s="30"/>
      <c r="QNK272" s="30"/>
      <c r="QNL272" s="30"/>
      <c r="QNM272" s="30"/>
      <c r="QNN272" s="30"/>
      <c r="QNO272" s="30"/>
      <c r="QNP272" s="30"/>
      <c r="QNQ272" s="30"/>
      <c r="QNR272" s="30"/>
      <c r="QNS272" s="30"/>
      <c r="QNT272" s="30"/>
      <c r="QNU272" s="30"/>
      <c r="QNV272" s="30"/>
      <c r="QNW272" s="30"/>
      <c r="QNX272" s="30"/>
      <c r="QNY272" s="30"/>
      <c r="QNZ272" s="30"/>
      <c r="QOA272" s="30"/>
      <c r="QOB272" s="30"/>
      <c r="QOC272" s="30"/>
      <c r="QOD272" s="30"/>
      <c r="QOE272" s="30"/>
      <c r="QOF272" s="30"/>
      <c r="QOG272" s="30"/>
      <c r="QOH272" s="30"/>
      <c r="QOI272" s="30"/>
      <c r="QOJ272" s="30"/>
      <c r="QOK272" s="30"/>
      <c r="QOL272" s="30"/>
      <c r="QOM272" s="30"/>
      <c r="QON272" s="30"/>
      <c r="QOO272" s="30"/>
      <c r="QOP272" s="30"/>
      <c r="QOQ272" s="30"/>
      <c r="QOR272" s="30"/>
      <c r="QOS272" s="30"/>
      <c r="QOT272" s="30"/>
      <c r="QOU272" s="30"/>
      <c r="QOV272" s="30"/>
      <c r="QOW272" s="30"/>
      <c r="QOX272" s="30"/>
      <c r="QOY272" s="30"/>
      <c r="QOZ272" s="30"/>
      <c r="QPA272" s="30"/>
      <c r="QPB272" s="30"/>
      <c r="QPC272" s="30"/>
      <c r="QPD272" s="30"/>
      <c r="QPE272" s="30"/>
      <c r="QPF272" s="30"/>
      <c r="QPG272" s="30"/>
      <c r="QPH272" s="30"/>
      <c r="QPI272" s="30"/>
      <c r="QPJ272" s="30"/>
      <c r="QPK272" s="30"/>
      <c r="QPL272" s="30"/>
      <c r="QPM272" s="30"/>
      <c r="QPN272" s="30"/>
      <c r="QPO272" s="30"/>
      <c r="QPP272" s="30"/>
      <c r="QPQ272" s="30"/>
      <c r="QPR272" s="30"/>
      <c r="QPS272" s="30"/>
      <c r="QPT272" s="30"/>
      <c r="QPU272" s="30"/>
      <c r="QPV272" s="30"/>
      <c r="QPW272" s="30"/>
      <c r="QPX272" s="30"/>
      <c r="QPY272" s="30"/>
      <c r="QPZ272" s="30"/>
      <c r="QQA272" s="30"/>
      <c r="QQB272" s="30"/>
      <c r="QQC272" s="30"/>
      <c r="QQD272" s="30"/>
      <c r="QQE272" s="30"/>
      <c r="QQF272" s="30"/>
      <c r="QQG272" s="30"/>
      <c r="QQH272" s="30"/>
      <c r="QQI272" s="30"/>
      <c r="QQJ272" s="30"/>
      <c r="QQK272" s="30"/>
      <c r="QQL272" s="30"/>
      <c r="QQM272" s="30"/>
      <c r="QQN272" s="30"/>
      <c r="QQO272" s="30"/>
      <c r="QQP272" s="30"/>
      <c r="QQQ272" s="30"/>
      <c r="QQR272" s="30"/>
      <c r="QQS272" s="30"/>
      <c r="QQT272" s="30"/>
      <c r="QQU272" s="30"/>
      <c r="QQV272" s="30"/>
      <c r="QQW272" s="30"/>
      <c r="QQX272" s="30"/>
      <c r="QQY272" s="30"/>
      <c r="QQZ272" s="30"/>
      <c r="QRA272" s="30"/>
      <c r="QRB272" s="30"/>
      <c r="QRC272" s="30"/>
      <c r="QRD272" s="30"/>
      <c r="QRE272" s="30"/>
      <c r="QRF272" s="30"/>
      <c r="QRG272" s="30"/>
      <c r="QRH272" s="30"/>
      <c r="QRI272" s="30"/>
      <c r="QRJ272" s="30"/>
      <c r="QRK272" s="30"/>
      <c r="QRL272" s="30"/>
      <c r="QRM272" s="30"/>
      <c r="QRN272" s="30"/>
      <c r="QRO272" s="30"/>
      <c r="QRP272" s="30"/>
      <c r="QRQ272" s="30"/>
      <c r="QRR272" s="30"/>
      <c r="QRS272" s="30"/>
      <c r="QRT272" s="30"/>
      <c r="QRU272" s="30"/>
      <c r="QRV272" s="30"/>
      <c r="QRW272" s="30"/>
      <c r="QRX272" s="30"/>
      <c r="QRY272" s="30"/>
      <c r="QRZ272" s="30"/>
      <c r="QSA272" s="30"/>
      <c r="QSB272" s="30"/>
      <c r="QSC272" s="30"/>
      <c r="QSD272" s="30"/>
      <c r="QSE272" s="30"/>
      <c r="QSF272" s="30"/>
      <c r="QSG272" s="30"/>
      <c r="QSH272" s="30"/>
      <c r="QSI272" s="30"/>
      <c r="QSJ272" s="30"/>
      <c r="QSK272" s="30"/>
      <c r="QSL272" s="30"/>
      <c r="QSM272" s="30"/>
      <c r="QSN272" s="30"/>
      <c r="QSO272" s="30"/>
      <c r="QSP272" s="30"/>
      <c r="QSQ272" s="30"/>
      <c r="QSR272" s="30"/>
      <c r="QSS272" s="30"/>
      <c r="QST272" s="30"/>
      <c r="QSU272" s="30"/>
      <c r="QSV272" s="30"/>
      <c r="QSW272" s="30"/>
      <c r="QSX272" s="30"/>
      <c r="QSY272" s="30"/>
      <c r="QSZ272" s="30"/>
      <c r="QTA272" s="30"/>
      <c r="QTB272" s="30"/>
      <c r="QTC272" s="30"/>
      <c r="QTD272" s="30"/>
      <c r="QTE272" s="30"/>
      <c r="QTF272" s="30"/>
      <c r="QTG272" s="30"/>
      <c r="QTH272" s="30"/>
      <c r="QTI272" s="30"/>
      <c r="QTJ272" s="30"/>
      <c r="QTK272" s="30"/>
      <c r="QTL272" s="30"/>
      <c r="QTM272" s="30"/>
      <c r="QTN272" s="30"/>
      <c r="QTO272" s="30"/>
      <c r="QTP272" s="30"/>
      <c r="QTQ272" s="30"/>
      <c r="QTR272" s="30"/>
      <c r="QTS272" s="30"/>
      <c r="QTT272" s="30"/>
      <c r="QTU272" s="30"/>
      <c r="QTV272" s="30"/>
      <c r="QTW272" s="30"/>
      <c r="QTX272" s="30"/>
      <c r="QTY272" s="30"/>
      <c r="QTZ272" s="30"/>
      <c r="QUA272" s="30"/>
      <c r="QUB272" s="30"/>
      <c r="QUC272" s="30"/>
      <c r="QUD272" s="30"/>
      <c r="QUE272" s="30"/>
      <c r="QUF272" s="30"/>
      <c r="QUG272" s="30"/>
      <c r="QUH272" s="30"/>
      <c r="QUI272" s="30"/>
      <c r="QUJ272" s="30"/>
      <c r="QUK272" s="30"/>
      <c r="QUL272" s="30"/>
      <c r="QUM272" s="30"/>
      <c r="QUN272" s="30"/>
      <c r="QUO272" s="30"/>
      <c r="QUP272" s="30"/>
      <c r="QUQ272" s="30"/>
      <c r="QUR272" s="30"/>
      <c r="QUS272" s="30"/>
      <c r="QUT272" s="30"/>
      <c r="QUU272" s="30"/>
      <c r="QUV272" s="30"/>
      <c r="QUW272" s="30"/>
      <c r="QUX272" s="30"/>
      <c r="QUY272" s="30"/>
      <c r="QUZ272" s="30"/>
      <c r="QVA272" s="30"/>
      <c r="QVB272" s="30"/>
      <c r="QVC272" s="30"/>
      <c r="QVD272" s="30"/>
      <c r="QVE272" s="30"/>
      <c r="QVF272" s="30"/>
      <c r="QVG272" s="30"/>
      <c r="QVH272" s="30"/>
      <c r="QVI272" s="30"/>
      <c r="QVJ272" s="30"/>
      <c r="QVK272" s="30"/>
      <c r="QVL272" s="30"/>
      <c r="QVM272" s="30"/>
      <c r="QVN272" s="30"/>
      <c r="QVO272" s="30"/>
      <c r="QVP272" s="30"/>
      <c r="QVQ272" s="30"/>
      <c r="QVR272" s="30"/>
      <c r="QVS272" s="30"/>
      <c r="QVT272" s="30"/>
      <c r="QVU272" s="30"/>
      <c r="QVV272" s="30"/>
      <c r="QVW272" s="30"/>
      <c r="QVX272" s="30"/>
      <c r="QVY272" s="30"/>
      <c r="QVZ272" s="30"/>
      <c r="QWA272" s="30"/>
      <c r="QWB272" s="30"/>
      <c r="QWC272" s="30"/>
      <c r="QWD272" s="30"/>
      <c r="QWE272" s="30"/>
      <c r="QWF272" s="30"/>
      <c r="QWG272" s="30"/>
      <c r="QWH272" s="30"/>
      <c r="QWI272" s="30"/>
      <c r="QWJ272" s="30"/>
      <c r="QWK272" s="30"/>
      <c r="QWL272" s="30"/>
      <c r="QWM272" s="30"/>
      <c r="QWN272" s="30"/>
      <c r="QWO272" s="30"/>
      <c r="QWP272" s="30"/>
      <c r="QWQ272" s="30"/>
      <c r="QWR272" s="30"/>
      <c r="QWS272" s="30"/>
      <c r="QWT272" s="30"/>
      <c r="QWU272" s="30"/>
      <c r="QWV272" s="30"/>
      <c r="QWW272" s="30"/>
      <c r="QWX272" s="30"/>
      <c r="QWY272" s="30"/>
      <c r="QWZ272" s="30"/>
      <c r="QXA272" s="30"/>
      <c r="QXB272" s="30"/>
      <c r="QXC272" s="30"/>
      <c r="QXD272" s="30"/>
      <c r="QXE272" s="30"/>
      <c r="QXF272" s="30"/>
      <c r="QXG272" s="30"/>
      <c r="QXH272" s="30"/>
      <c r="QXI272" s="30"/>
      <c r="QXJ272" s="30"/>
      <c r="QXK272" s="30"/>
      <c r="QXL272" s="30"/>
      <c r="QXM272" s="30"/>
      <c r="QXN272" s="30"/>
      <c r="QXO272" s="30"/>
      <c r="QXP272" s="30"/>
      <c r="QXQ272" s="30"/>
      <c r="QXR272" s="30"/>
      <c r="QXS272" s="30"/>
      <c r="QXT272" s="30"/>
      <c r="QXU272" s="30"/>
      <c r="QXV272" s="30"/>
      <c r="QXW272" s="30"/>
      <c r="QXX272" s="30"/>
      <c r="QXY272" s="30"/>
      <c r="QXZ272" s="30"/>
      <c r="QYA272" s="30"/>
      <c r="QYB272" s="30"/>
      <c r="QYC272" s="30"/>
      <c r="QYD272" s="30"/>
      <c r="QYE272" s="30"/>
      <c r="QYF272" s="30"/>
      <c r="QYG272" s="30"/>
      <c r="QYH272" s="30"/>
      <c r="QYI272" s="30"/>
      <c r="QYJ272" s="30"/>
      <c r="QYK272" s="30"/>
      <c r="QYL272" s="30"/>
      <c r="QYM272" s="30"/>
      <c r="QYN272" s="30"/>
      <c r="QYO272" s="30"/>
      <c r="QYP272" s="30"/>
      <c r="QYQ272" s="30"/>
      <c r="QYR272" s="30"/>
      <c r="QYS272" s="30"/>
      <c r="QYT272" s="30"/>
      <c r="QYU272" s="30"/>
      <c r="QYV272" s="30"/>
      <c r="QYW272" s="30"/>
      <c r="QYX272" s="30"/>
      <c r="QYY272" s="30"/>
      <c r="QYZ272" s="30"/>
      <c r="QZA272" s="30"/>
      <c r="QZB272" s="30"/>
      <c r="QZC272" s="30"/>
      <c r="QZD272" s="30"/>
      <c r="QZE272" s="30"/>
      <c r="QZF272" s="30"/>
      <c r="QZG272" s="30"/>
      <c r="QZH272" s="30"/>
      <c r="QZI272" s="30"/>
      <c r="QZJ272" s="30"/>
      <c r="QZK272" s="30"/>
      <c r="QZL272" s="30"/>
      <c r="QZM272" s="30"/>
      <c r="QZN272" s="30"/>
      <c r="QZO272" s="30"/>
      <c r="QZP272" s="30"/>
      <c r="QZQ272" s="30"/>
      <c r="QZR272" s="30"/>
      <c r="QZS272" s="30"/>
      <c r="QZT272" s="30"/>
      <c r="QZU272" s="30"/>
      <c r="QZV272" s="30"/>
      <c r="QZW272" s="30"/>
      <c r="QZX272" s="30"/>
      <c r="QZY272" s="30"/>
      <c r="QZZ272" s="30"/>
      <c r="RAA272" s="30"/>
      <c r="RAB272" s="30"/>
      <c r="RAC272" s="30"/>
      <c r="RAD272" s="30"/>
      <c r="RAE272" s="30"/>
      <c r="RAF272" s="30"/>
      <c r="RAG272" s="30"/>
      <c r="RAH272" s="30"/>
      <c r="RAI272" s="30"/>
      <c r="RAJ272" s="30"/>
      <c r="RAK272" s="30"/>
      <c r="RAL272" s="30"/>
      <c r="RAM272" s="30"/>
      <c r="RAN272" s="30"/>
      <c r="RAO272" s="30"/>
      <c r="RAP272" s="30"/>
      <c r="RAQ272" s="30"/>
      <c r="RAR272" s="30"/>
      <c r="RAS272" s="30"/>
      <c r="RAT272" s="30"/>
      <c r="RAU272" s="30"/>
      <c r="RAV272" s="30"/>
      <c r="RAW272" s="30"/>
      <c r="RAX272" s="30"/>
      <c r="RAY272" s="30"/>
      <c r="RAZ272" s="30"/>
      <c r="RBA272" s="30"/>
      <c r="RBB272" s="30"/>
      <c r="RBC272" s="30"/>
      <c r="RBD272" s="30"/>
      <c r="RBE272" s="30"/>
      <c r="RBF272" s="30"/>
      <c r="RBG272" s="30"/>
      <c r="RBH272" s="30"/>
      <c r="RBI272" s="30"/>
      <c r="RBJ272" s="30"/>
      <c r="RBK272" s="30"/>
      <c r="RBL272" s="30"/>
      <c r="RBM272" s="30"/>
      <c r="RBN272" s="30"/>
      <c r="RBO272" s="30"/>
      <c r="RBP272" s="30"/>
      <c r="RBQ272" s="30"/>
      <c r="RBR272" s="30"/>
      <c r="RBS272" s="30"/>
      <c r="RBT272" s="30"/>
      <c r="RBU272" s="30"/>
      <c r="RBV272" s="30"/>
      <c r="RBW272" s="30"/>
      <c r="RBX272" s="30"/>
      <c r="RBY272" s="30"/>
      <c r="RBZ272" s="30"/>
      <c r="RCA272" s="30"/>
      <c r="RCB272" s="30"/>
      <c r="RCC272" s="30"/>
      <c r="RCD272" s="30"/>
      <c r="RCE272" s="30"/>
      <c r="RCF272" s="30"/>
      <c r="RCG272" s="30"/>
      <c r="RCH272" s="30"/>
      <c r="RCI272" s="30"/>
      <c r="RCJ272" s="30"/>
      <c r="RCK272" s="30"/>
      <c r="RCL272" s="30"/>
      <c r="RCM272" s="30"/>
      <c r="RCN272" s="30"/>
      <c r="RCO272" s="30"/>
      <c r="RCP272" s="30"/>
      <c r="RCQ272" s="30"/>
      <c r="RCR272" s="30"/>
      <c r="RCS272" s="30"/>
      <c r="RCT272" s="30"/>
      <c r="RCU272" s="30"/>
      <c r="RCV272" s="30"/>
      <c r="RCW272" s="30"/>
      <c r="RCX272" s="30"/>
      <c r="RCY272" s="30"/>
      <c r="RCZ272" s="30"/>
      <c r="RDA272" s="30"/>
      <c r="RDB272" s="30"/>
      <c r="RDC272" s="30"/>
      <c r="RDD272" s="30"/>
      <c r="RDE272" s="30"/>
      <c r="RDF272" s="30"/>
      <c r="RDG272" s="30"/>
      <c r="RDH272" s="30"/>
      <c r="RDI272" s="30"/>
      <c r="RDJ272" s="30"/>
      <c r="RDK272" s="30"/>
      <c r="RDL272" s="30"/>
      <c r="RDM272" s="30"/>
      <c r="RDN272" s="30"/>
      <c r="RDO272" s="30"/>
      <c r="RDP272" s="30"/>
      <c r="RDQ272" s="30"/>
      <c r="RDR272" s="30"/>
      <c r="RDS272" s="30"/>
      <c r="RDT272" s="30"/>
      <c r="RDU272" s="30"/>
      <c r="RDV272" s="30"/>
      <c r="RDW272" s="30"/>
      <c r="RDX272" s="30"/>
      <c r="RDY272" s="30"/>
      <c r="RDZ272" s="30"/>
      <c r="REA272" s="30"/>
      <c r="REB272" s="30"/>
      <c r="REC272" s="30"/>
      <c r="RED272" s="30"/>
      <c r="REE272" s="30"/>
      <c r="REF272" s="30"/>
      <c r="REG272" s="30"/>
      <c r="REH272" s="30"/>
      <c r="REI272" s="30"/>
      <c r="REJ272" s="30"/>
      <c r="REK272" s="30"/>
      <c r="REL272" s="30"/>
      <c r="REM272" s="30"/>
      <c r="REN272" s="30"/>
      <c r="REO272" s="30"/>
      <c r="REP272" s="30"/>
      <c r="REQ272" s="30"/>
      <c r="RER272" s="30"/>
      <c r="RES272" s="30"/>
      <c r="RET272" s="30"/>
      <c r="REU272" s="30"/>
      <c r="REV272" s="30"/>
      <c r="REW272" s="30"/>
      <c r="REX272" s="30"/>
      <c r="REY272" s="30"/>
      <c r="REZ272" s="30"/>
      <c r="RFA272" s="30"/>
      <c r="RFB272" s="30"/>
      <c r="RFC272" s="30"/>
      <c r="RFD272" s="30"/>
      <c r="RFE272" s="30"/>
      <c r="RFF272" s="30"/>
      <c r="RFG272" s="30"/>
      <c r="RFH272" s="30"/>
      <c r="RFI272" s="30"/>
      <c r="RFJ272" s="30"/>
      <c r="RFK272" s="30"/>
      <c r="RFL272" s="30"/>
      <c r="RFM272" s="30"/>
      <c r="RFN272" s="30"/>
      <c r="RFO272" s="30"/>
      <c r="RFP272" s="30"/>
      <c r="RFQ272" s="30"/>
      <c r="RFR272" s="30"/>
      <c r="RFS272" s="30"/>
      <c r="RFT272" s="30"/>
      <c r="RFU272" s="30"/>
      <c r="RFV272" s="30"/>
      <c r="RFW272" s="30"/>
      <c r="RFX272" s="30"/>
      <c r="RFY272" s="30"/>
      <c r="RFZ272" s="30"/>
      <c r="RGA272" s="30"/>
      <c r="RGB272" s="30"/>
      <c r="RGC272" s="30"/>
      <c r="RGD272" s="30"/>
      <c r="RGE272" s="30"/>
      <c r="RGF272" s="30"/>
      <c r="RGG272" s="30"/>
      <c r="RGH272" s="30"/>
      <c r="RGI272" s="30"/>
      <c r="RGJ272" s="30"/>
      <c r="RGK272" s="30"/>
      <c r="RGL272" s="30"/>
      <c r="RGM272" s="30"/>
      <c r="RGN272" s="30"/>
      <c r="RGO272" s="30"/>
      <c r="RGP272" s="30"/>
      <c r="RGQ272" s="30"/>
      <c r="RGR272" s="30"/>
      <c r="RGS272" s="30"/>
      <c r="RGT272" s="30"/>
      <c r="RGU272" s="30"/>
      <c r="RGV272" s="30"/>
      <c r="RGW272" s="30"/>
      <c r="RGX272" s="30"/>
      <c r="RGY272" s="30"/>
      <c r="RGZ272" s="30"/>
      <c r="RHA272" s="30"/>
      <c r="RHB272" s="30"/>
      <c r="RHC272" s="30"/>
      <c r="RHD272" s="30"/>
      <c r="RHE272" s="30"/>
      <c r="RHF272" s="30"/>
      <c r="RHG272" s="30"/>
      <c r="RHH272" s="30"/>
      <c r="RHI272" s="30"/>
      <c r="RHJ272" s="30"/>
      <c r="RHK272" s="30"/>
      <c r="RHL272" s="30"/>
      <c r="RHM272" s="30"/>
      <c r="RHN272" s="30"/>
      <c r="RHO272" s="30"/>
      <c r="RHP272" s="30"/>
      <c r="RHQ272" s="30"/>
      <c r="RHR272" s="30"/>
      <c r="RHS272" s="30"/>
      <c r="RHT272" s="30"/>
      <c r="RHU272" s="30"/>
      <c r="RHV272" s="30"/>
      <c r="RHW272" s="30"/>
      <c r="RHX272" s="30"/>
      <c r="RHY272" s="30"/>
      <c r="RHZ272" s="30"/>
      <c r="RIA272" s="30"/>
      <c r="RIB272" s="30"/>
      <c r="RIC272" s="30"/>
      <c r="RID272" s="30"/>
      <c r="RIE272" s="30"/>
      <c r="RIF272" s="30"/>
      <c r="RIG272" s="30"/>
      <c r="RIH272" s="30"/>
      <c r="RII272" s="30"/>
      <c r="RIJ272" s="30"/>
      <c r="RIK272" s="30"/>
      <c r="RIL272" s="30"/>
      <c r="RIM272" s="30"/>
      <c r="RIN272" s="30"/>
      <c r="RIO272" s="30"/>
      <c r="RIP272" s="30"/>
      <c r="RIQ272" s="30"/>
      <c r="RIR272" s="30"/>
      <c r="RIS272" s="30"/>
      <c r="RIT272" s="30"/>
      <c r="RIU272" s="30"/>
      <c r="RIV272" s="30"/>
      <c r="RIW272" s="30"/>
      <c r="RIX272" s="30"/>
      <c r="RIY272" s="30"/>
      <c r="RIZ272" s="30"/>
      <c r="RJA272" s="30"/>
      <c r="RJB272" s="30"/>
      <c r="RJC272" s="30"/>
      <c r="RJD272" s="30"/>
      <c r="RJE272" s="30"/>
      <c r="RJF272" s="30"/>
      <c r="RJG272" s="30"/>
      <c r="RJH272" s="30"/>
      <c r="RJI272" s="30"/>
      <c r="RJJ272" s="30"/>
      <c r="RJK272" s="30"/>
      <c r="RJL272" s="30"/>
      <c r="RJM272" s="30"/>
      <c r="RJN272" s="30"/>
      <c r="RJO272" s="30"/>
      <c r="RJP272" s="30"/>
      <c r="RJQ272" s="30"/>
      <c r="RJR272" s="30"/>
      <c r="RJS272" s="30"/>
      <c r="RJT272" s="30"/>
      <c r="RJU272" s="30"/>
      <c r="RJV272" s="30"/>
      <c r="RJW272" s="30"/>
      <c r="RJX272" s="30"/>
      <c r="RJY272" s="30"/>
      <c r="RJZ272" s="30"/>
      <c r="RKA272" s="30"/>
      <c r="RKB272" s="30"/>
      <c r="RKC272" s="30"/>
      <c r="RKD272" s="30"/>
      <c r="RKE272" s="30"/>
      <c r="RKF272" s="30"/>
      <c r="RKG272" s="30"/>
      <c r="RKH272" s="30"/>
      <c r="RKI272" s="30"/>
      <c r="RKJ272" s="30"/>
      <c r="RKK272" s="30"/>
      <c r="RKL272" s="30"/>
      <c r="RKM272" s="30"/>
      <c r="RKN272" s="30"/>
      <c r="RKO272" s="30"/>
      <c r="RKP272" s="30"/>
      <c r="RKQ272" s="30"/>
      <c r="RKR272" s="30"/>
      <c r="RKS272" s="30"/>
      <c r="RKT272" s="30"/>
      <c r="RKU272" s="30"/>
      <c r="RKV272" s="30"/>
      <c r="RKW272" s="30"/>
      <c r="RKX272" s="30"/>
      <c r="RKY272" s="30"/>
      <c r="RKZ272" s="30"/>
      <c r="RLA272" s="30"/>
      <c r="RLB272" s="30"/>
      <c r="RLC272" s="30"/>
      <c r="RLD272" s="30"/>
      <c r="RLE272" s="30"/>
      <c r="RLF272" s="30"/>
      <c r="RLG272" s="30"/>
      <c r="RLH272" s="30"/>
      <c r="RLI272" s="30"/>
      <c r="RLJ272" s="30"/>
      <c r="RLK272" s="30"/>
      <c r="RLL272" s="30"/>
      <c r="RLM272" s="30"/>
      <c r="RLN272" s="30"/>
      <c r="RLO272" s="30"/>
      <c r="RLP272" s="30"/>
      <c r="RLQ272" s="30"/>
      <c r="RLR272" s="30"/>
      <c r="RLS272" s="30"/>
      <c r="RLT272" s="30"/>
      <c r="RLU272" s="30"/>
      <c r="RLV272" s="30"/>
      <c r="RLW272" s="30"/>
      <c r="RLX272" s="30"/>
      <c r="RLY272" s="30"/>
      <c r="RLZ272" s="30"/>
      <c r="RMA272" s="30"/>
      <c r="RMB272" s="30"/>
      <c r="RMC272" s="30"/>
      <c r="RMD272" s="30"/>
      <c r="RME272" s="30"/>
      <c r="RMF272" s="30"/>
      <c r="RMG272" s="30"/>
      <c r="RMH272" s="30"/>
      <c r="RMI272" s="30"/>
      <c r="RMJ272" s="30"/>
      <c r="RMK272" s="30"/>
      <c r="RML272" s="30"/>
      <c r="RMM272" s="30"/>
      <c r="RMN272" s="30"/>
      <c r="RMO272" s="30"/>
      <c r="RMP272" s="30"/>
      <c r="RMQ272" s="30"/>
      <c r="RMR272" s="30"/>
      <c r="RMS272" s="30"/>
      <c r="RMT272" s="30"/>
      <c r="RMU272" s="30"/>
      <c r="RMV272" s="30"/>
      <c r="RMW272" s="30"/>
      <c r="RMX272" s="30"/>
      <c r="RMY272" s="30"/>
      <c r="RMZ272" s="30"/>
      <c r="RNA272" s="30"/>
      <c r="RNB272" s="30"/>
      <c r="RNC272" s="30"/>
      <c r="RND272" s="30"/>
      <c r="RNE272" s="30"/>
      <c r="RNF272" s="30"/>
      <c r="RNG272" s="30"/>
      <c r="RNH272" s="30"/>
      <c r="RNI272" s="30"/>
      <c r="RNJ272" s="30"/>
      <c r="RNK272" s="30"/>
      <c r="RNL272" s="30"/>
      <c r="RNM272" s="30"/>
      <c r="RNN272" s="30"/>
      <c r="RNO272" s="30"/>
      <c r="RNP272" s="30"/>
      <c r="RNQ272" s="30"/>
      <c r="RNR272" s="30"/>
      <c r="RNS272" s="30"/>
      <c r="RNT272" s="30"/>
      <c r="RNU272" s="30"/>
      <c r="RNV272" s="30"/>
      <c r="RNW272" s="30"/>
      <c r="RNX272" s="30"/>
      <c r="RNY272" s="30"/>
      <c r="RNZ272" s="30"/>
      <c r="ROA272" s="30"/>
      <c r="ROB272" s="30"/>
      <c r="ROC272" s="30"/>
      <c r="ROD272" s="30"/>
      <c r="ROE272" s="30"/>
      <c r="ROF272" s="30"/>
      <c r="ROG272" s="30"/>
      <c r="ROH272" s="30"/>
      <c r="ROI272" s="30"/>
      <c r="ROJ272" s="30"/>
      <c r="ROK272" s="30"/>
      <c r="ROL272" s="30"/>
      <c r="ROM272" s="30"/>
      <c r="RON272" s="30"/>
      <c r="ROO272" s="30"/>
      <c r="ROP272" s="30"/>
      <c r="ROQ272" s="30"/>
      <c r="ROR272" s="30"/>
      <c r="ROS272" s="30"/>
      <c r="ROT272" s="30"/>
      <c r="ROU272" s="30"/>
      <c r="ROV272" s="30"/>
      <c r="ROW272" s="30"/>
      <c r="ROX272" s="30"/>
      <c r="ROY272" s="30"/>
      <c r="ROZ272" s="30"/>
      <c r="RPA272" s="30"/>
      <c r="RPB272" s="30"/>
      <c r="RPC272" s="30"/>
      <c r="RPD272" s="30"/>
      <c r="RPE272" s="30"/>
      <c r="RPF272" s="30"/>
      <c r="RPG272" s="30"/>
      <c r="RPH272" s="30"/>
      <c r="RPI272" s="30"/>
      <c r="RPJ272" s="30"/>
      <c r="RPK272" s="30"/>
      <c r="RPL272" s="30"/>
      <c r="RPM272" s="30"/>
      <c r="RPN272" s="30"/>
      <c r="RPO272" s="30"/>
      <c r="RPP272" s="30"/>
      <c r="RPQ272" s="30"/>
      <c r="RPR272" s="30"/>
      <c r="RPS272" s="30"/>
      <c r="RPT272" s="30"/>
      <c r="RPU272" s="30"/>
      <c r="RPV272" s="30"/>
      <c r="RPW272" s="30"/>
      <c r="RPX272" s="30"/>
      <c r="RPY272" s="30"/>
      <c r="RPZ272" s="30"/>
      <c r="RQA272" s="30"/>
      <c r="RQB272" s="30"/>
      <c r="RQC272" s="30"/>
      <c r="RQD272" s="30"/>
      <c r="RQE272" s="30"/>
      <c r="RQF272" s="30"/>
      <c r="RQG272" s="30"/>
      <c r="RQH272" s="30"/>
      <c r="RQI272" s="30"/>
      <c r="RQJ272" s="30"/>
      <c r="RQK272" s="30"/>
      <c r="RQL272" s="30"/>
      <c r="RQM272" s="30"/>
      <c r="RQN272" s="30"/>
      <c r="RQO272" s="30"/>
      <c r="RQP272" s="30"/>
      <c r="RQQ272" s="30"/>
      <c r="RQR272" s="30"/>
      <c r="RQS272" s="30"/>
      <c r="RQT272" s="30"/>
      <c r="RQU272" s="30"/>
      <c r="RQV272" s="30"/>
      <c r="RQW272" s="30"/>
      <c r="RQX272" s="30"/>
      <c r="RQY272" s="30"/>
      <c r="RQZ272" s="30"/>
      <c r="RRA272" s="30"/>
      <c r="RRB272" s="30"/>
      <c r="RRC272" s="30"/>
      <c r="RRD272" s="30"/>
      <c r="RRE272" s="30"/>
      <c r="RRF272" s="30"/>
      <c r="RRG272" s="30"/>
      <c r="RRH272" s="30"/>
      <c r="RRI272" s="30"/>
      <c r="RRJ272" s="30"/>
      <c r="RRK272" s="30"/>
      <c r="RRL272" s="30"/>
      <c r="RRM272" s="30"/>
      <c r="RRN272" s="30"/>
      <c r="RRO272" s="30"/>
      <c r="RRP272" s="30"/>
      <c r="RRQ272" s="30"/>
      <c r="RRR272" s="30"/>
      <c r="RRS272" s="30"/>
      <c r="RRT272" s="30"/>
      <c r="RRU272" s="30"/>
      <c r="RRV272" s="30"/>
      <c r="RRW272" s="30"/>
      <c r="RRX272" s="30"/>
      <c r="RRY272" s="30"/>
      <c r="RRZ272" s="30"/>
      <c r="RSA272" s="30"/>
      <c r="RSB272" s="30"/>
      <c r="RSC272" s="30"/>
      <c r="RSD272" s="30"/>
      <c r="RSE272" s="30"/>
      <c r="RSF272" s="30"/>
      <c r="RSG272" s="30"/>
      <c r="RSH272" s="30"/>
      <c r="RSI272" s="30"/>
      <c r="RSJ272" s="30"/>
      <c r="RSK272" s="30"/>
      <c r="RSL272" s="30"/>
      <c r="RSM272" s="30"/>
      <c r="RSN272" s="30"/>
      <c r="RSO272" s="30"/>
      <c r="RSP272" s="30"/>
      <c r="RSQ272" s="30"/>
      <c r="RSR272" s="30"/>
      <c r="RSS272" s="30"/>
      <c r="RST272" s="30"/>
      <c r="RSU272" s="30"/>
      <c r="RSV272" s="30"/>
      <c r="RSW272" s="30"/>
      <c r="RSX272" s="30"/>
      <c r="RSY272" s="30"/>
      <c r="RSZ272" s="30"/>
      <c r="RTA272" s="30"/>
      <c r="RTB272" s="30"/>
      <c r="RTC272" s="30"/>
      <c r="RTD272" s="30"/>
      <c r="RTE272" s="30"/>
      <c r="RTF272" s="30"/>
      <c r="RTG272" s="30"/>
      <c r="RTH272" s="30"/>
      <c r="RTI272" s="30"/>
      <c r="RTJ272" s="30"/>
      <c r="RTK272" s="30"/>
      <c r="RTL272" s="30"/>
      <c r="RTM272" s="30"/>
      <c r="RTN272" s="30"/>
      <c r="RTO272" s="30"/>
      <c r="RTP272" s="30"/>
      <c r="RTQ272" s="30"/>
      <c r="RTR272" s="30"/>
      <c r="RTS272" s="30"/>
      <c r="RTT272" s="30"/>
      <c r="RTU272" s="30"/>
      <c r="RTV272" s="30"/>
      <c r="RTW272" s="30"/>
      <c r="RTX272" s="30"/>
      <c r="RTY272" s="30"/>
      <c r="RTZ272" s="30"/>
      <c r="RUA272" s="30"/>
      <c r="RUB272" s="30"/>
      <c r="RUC272" s="30"/>
      <c r="RUD272" s="30"/>
      <c r="RUE272" s="30"/>
      <c r="RUF272" s="30"/>
      <c r="RUG272" s="30"/>
      <c r="RUH272" s="30"/>
      <c r="RUI272" s="30"/>
      <c r="RUJ272" s="30"/>
      <c r="RUK272" s="30"/>
      <c r="RUL272" s="30"/>
      <c r="RUM272" s="30"/>
      <c r="RUN272" s="30"/>
      <c r="RUO272" s="30"/>
      <c r="RUP272" s="30"/>
      <c r="RUQ272" s="30"/>
      <c r="RUR272" s="30"/>
      <c r="RUS272" s="30"/>
      <c r="RUT272" s="30"/>
      <c r="RUU272" s="30"/>
      <c r="RUV272" s="30"/>
      <c r="RUW272" s="30"/>
      <c r="RUX272" s="30"/>
      <c r="RUY272" s="30"/>
      <c r="RUZ272" s="30"/>
      <c r="RVA272" s="30"/>
      <c r="RVB272" s="30"/>
      <c r="RVC272" s="30"/>
      <c r="RVD272" s="30"/>
      <c r="RVE272" s="30"/>
      <c r="RVF272" s="30"/>
      <c r="RVG272" s="30"/>
      <c r="RVH272" s="30"/>
      <c r="RVI272" s="30"/>
      <c r="RVJ272" s="30"/>
      <c r="RVK272" s="30"/>
      <c r="RVL272" s="30"/>
      <c r="RVM272" s="30"/>
      <c r="RVN272" s="30"/>
      <c r="RVO272" s="30"/>
      <c r="RVP272" s="30"/>
      <c r="RVQ272" s="30"/>
      <c r="RVR272" s="30"/>
      <c r="RVS272" s="30"/>
      <c r="RVT272" s="30"/>
      <c r="RVU272" s="30"/>
      <c r="RVV272" s="30"/>
      <c r="RVW272" s="30"/>
      <c r="RVX272" s="30"/>
      <c r="RVY272" s="30"/>
      <c r="RVZ272" s="30"/>
      <c r="RWA272" s="30"/>
      <c r="RWB272" s="30"/>
      <c r="RWC272" s="30"/>
      <c r="RWD272" s="30"/>
      <c r="RWE272" s="30"/>
      <c r="RWF272" s="30"/>
      <c r="RWG272" s="30"/>
      <c r="RWH272" s="30"/>
      <c r="RWI272" s="30"/>
      <c r="RWJ272" s="30"/>
      <c r="RWK272" s="30"/>
      <c r="RWL272" s="30"/>
      <c r="RWM272" s="30"/>
      <c r="RWN272" s="30"/>
      <c r="RWO272" s="30"/>
      <c r="RWP272" s="30"/>
      <c r="RWQ272" s="30"/>
      <c r="RWR272" s="30"/>
      <c r="RWS272" s="30"/>
      <c r="RWT272" s="30"/>
      <c r="RWU272" s="30"/>
      <c r="RWV272" s="30"/>
      <c r="RWW272" s="30"/>
      <c r="RWX272" s="30"/>
      <c r="RWY272" s="30"/>
      <c r="RWZ272" s="30"/>
      <c r="RXA272" s="30"/>
      <c r="RXB272" s="30"/>
      <c r="RXC272" s="30"/>
      <c r="RXD272" s="30"/>
      <c r="RXE272" s="30"/>
      <c r="RXF272" s="30"/>
      <c r="RXG272" s="30"/>
      <c r="RXH272" s="30"/>
      <c r="RXI272" s="30"/>
      <c r="RXJ272" s="30"/>
      <c r="RXK272" s="30"/>
      <c r="RXL272" s="30"/>
      <c r="RXM272" s="30"/>
      <c r="RXN272" s="30"/>
      <c r="RXO272" s="30"/>
      <c r="RXP272" s="30"/>
      <c r="RXQ272" s="30"/>
      <c r="RXR272" s="30"/>
      <c r="RXS272" s="30"/>
      <c r="RXT272" s="30"/>
      <c r="RXU272" s="30"/>
      <c r="RXV272" s="30"/>
      <c r="RXW272" s="30"/>
      <c r="RXX272" s="30"/>
      <c r="RXY272" s="30"/>
      <c r="RXZ272" s="30"/>
      <c r="RYA272" s="30"/>
      <c r="RYB272" s="30"/>
      <c r="RYC272" s="30"/>
      <c r="RYD272" s="30"/>
      <c r="RYE272" s="30"/>
      <c r="RYF272" s="30"/>
      <c r="RYG272" s="30"/>
      <c r="RYH272" s="30"/>
      <c r="RYI272" s="30"/>
      <c r="RYJ272" s="30"/>
      <c r="RYK272" s="30"/>
      <c r="RYL272" s="30"/>
      <c r="RYM272" s="30"/>
      <c r="RYN272" s="30"/>
      <c r="RYO272" s="30"/>
      <c r="RYP272" s="30"/>
      <c r="RYQ272" s="30"/>
      <c r="RYR272" s="30"/>
      <c r="RYS272" s="30"/>
      <c r="RYT272" s="30"/>
      <c r="RYU272" s="30"/>
      <c r="RYV272" s="30"/>
      <c r="RYW272" s="30"/>
      <c r="RYX272" s="30"/>
      <c r="RYY272" s="30"/>
      <c r="RYZ272" s="30"/>
      <c r="RZA272" s="30"/>
      <c r="RZB272" s="30"/>
      <c r="RZC272" s="30"/>
      <c r="RZD272" s="30"/>
      <c r="RZE272" s="30"/>
      <c r="RZF272" s="30"/>
      <c r="RZG272" s="30"/>
      <c r="RZH272" s="30"/>
      <c r="RZI272" s="30"/>
      <c r="RZJ272" s="30"/>
      <c r="RZK272" s="30"/>
      <c r="RZL272" s="30"/>
      <c r="RZM272" s="30"/>
      <c r="RZN272" s="30"/>
      <c r="RZO272" s="30"/>
      <c r="RZP272" s="30"/>
      <c r="RZQ272" s="30"/>
      <c r="RZR272" s="30"/>
      <c r="RZS272" s="30"/>
      <c r="RZT272" s="30"/>
      <c r="RZU272" s="30"/>
      <c r="RZV272" s="30"/>
      <c r="RZW272" s="30"/>
      <c r="RZX272" s="30"/>
      <c r="RZY272" s="30"/>
      <c r="RZZ272" s="30"/>
      <c r="SAA272" s="30"/>
      <c r="SAB272" s="30"/>
      <c r="SAC272" s="30"/>
      <c r="SAD272" s="30"/>
      <c r="SAE272" s="30"/>
      <c r="SAF272" s="30"/>
      <c r="SAG272" s="30"/>
      <c r="SAH272" s="30"/>
      <c r="SAI272" s="30"/>
      <c r="SAJ272" s="30"/>
      <c r="SAK272" s="30"/>
      <c r="SAL272" s="30"/>
      <c r="SAM272" s="30"/>
      <c r="SAN272" s="30"/>
      <c r="SAO272" s="30"/>
      <c r="SAP272" s="30"/>
      <c r="SAQ272" s="30"/>
      <c r="SAR272" s="30"/>
      <c r="SAS272" s="30"/>
      <c r="SAT272" s="30"/>
      <c r="SAU272" s="30"/>
      <c r="SAV272" s="30"/>
      <c r="SAW272" s="30"/>
      <c r="SAX272" s="30"/>
      <c r="SAY272" s="30"/>
      <c r="SAZ272" s="30"/>
      <c r="SBA272" s="30"/>
      <c r="SBB272" s="30"/>
      <c r="SBC272" s="30"/>
      <c r="SBD272" s="30"/>
      <c r="SBE272" s="30"/>
      <c r="SBF272" s="30"/>
      <c r="SBG272" s="30"/>
      <c r="SBH272" s="30"/>
      <c r="SBI272" s="30"/>
      <c r="SBJ272" s="30"/>
      <c r="SBK272" s="30"/>
      <c r="SBL272" s="30"/>
      <c r="SBM272" s="30"/>
      <c r="SBN272" s="30"/>
      <c r="SBO272" s="30"/>
      <c r="SBP272" s="30"/>
      <c r="SBQ272" s="30"/>
      <c r="SBR272" s="30"/>
      <c r="SBS272" s="30"/>
      <c r="SBT272" s="30"/>
      <c r="SBU272" s="30"/>
      <c r="SBV272" s="30"/>
      <c r="SBW272" s="30"/>
      <c r="SBX272" s="30"/>
      <c r="SBY272" s="30"/>
      <c r="SBZ272" s="30"/>
      <c r="SCA272" s="30"/>
      <c r="SCB272" s="30"/>
      <c r="SCC272" s="30"/>
      <c r="SCD272" s="30"/>
      <c r="SCE272" s="30"/>
      <c r="SCF272" s="30"/>
      <c r="SCG272" s="30"/>
      <c r="SCH272" s="30"/>
      <c r="SCI272" s="30"/>
      <c r="SCJ272" s="30"/>
      <c r="SCK272" s="30"/>
      <c r="SCL272" s="30"/>
      <c r="SCM272" s="30"/>
      <c r="SCN272" s="30"/>
      <c r="SCO272" s="30"/>
      <c r="SCP272" s="30"/>
      <c r="SCQ272" s="30"/>
      <c r="SCR272" s="30"/>
      <c r="SCS272" s="30"/>
      <c r="SCT272" s="30"/>
      <c r="SCU272" s="30"/>
      <c r="SCV272" s="30"/>
      <c r="SCW272" s="30"/>
      <c r="SCX272" s="30"/>
      <c r="SCY272" s="30"/>
      <c r="SCZ272" s="30"/>
      <c r="SDA272" s="30"/>
      <c r="SDB272" s="30"/>
      <c r="SDC272" s="30"/>
      <c r="SDD272" s="30"/>
      <c r="SDE272" s="30"/>
      <c r="SDF272" s="30"/>
      <c r="SDG272" s="30"/>
      <c r="SDH272" s="30"/>
      <c r="SDI272" s="30"/>
      <c r="SDJ272" s="30"/>
      <c r="SDK272" s="30"/>
      <c r="SDL272" s="30"/>
      <c r="SDM272" s="30"/>
      <c r="SDN272" s="30"/>
      <c r="SDO272" s="30"/>
      <c r="SDP272" s="30"/>
      <c r="SDQ272" s="30"/>
      <c r="SDR272" s="30"/>
      <c r="SDS272" s="30"/>
      <c r="SDT272" s="30"/>
      <c r="SDU272" s="30"/>
      <c r="SDV272" s="30"/>
      <c r="SDW272" s="30"/>
      <c r="SDX272" s="30"/>
      <c r="SDY272" s="30"/>
      <c r="SDZ272" s="30"/>
      <c r="SEA272" s="30"/>
      <c r="SEB272" s="30"/>
      <c r="SEC272" s="30"/>
      <c r="SED272" s="30"/>
      <c r="SEE272" s="30"/>
      <c r="SEF272" s="30"/>
      <c r="SEG272" s="30"/>
      <c r="SEH272" s="30"/>
      <c r="SEI272" s="30"/>
      <c r="SEJ272" s="30"/>
      <c r="SEK272" s="30"/>
      <c r="SEL272" s="30"/>
      <c r="SEM272" s="30"/>
      <c r="SEN272" s="30"/>
      <c r="SEO272" s="30"/>
      <c r="SEP272" s="30"/>
      <c r="SEQ272" s="30"/>
      <c r="SER272" s="30"/>
      <c r="SES272" s="30"/>
      <c r="SET272" s="30"/>
      <c r="SEU272" s="30"/>
      <c r="SEV272" s="30"/>
      <c r="SEW272" s="30"/>
      <c r="SEX272" s="30"/>
      <c r="SEY272" s="30"/>
      <c r="SEZ272" s="30"/>
      <c r="SFA272" s="30"/>
      <c r="SFB272" s="30"/>
      <c r="SFC272" s="30"/>
      <c r="SFD272" s="30"/>
      <c r="SFE272" s="30"/>
      <c r="SFF272" s="30"/>
      <c r="SFG272" s="30"/>
      <c r="SFH272" s="30"/>
      <c r="SFI272" s="30"/>
      <c r="SFJ272" s="30"/>
      <c r="SFK272" s="30"/>
      <c r="SFL272" s="30"/>
      <c r="SFM272" s="30"/>
      <c r="SFN272" s="30"/>
      <c r="SFO272" s="30"/>
      <c r="SFP272" s="30"/>
      <c r="SFQ272" s="30"/>
      <c r="SFR272" s="30"/>
      <c r="SFS272" s="30"/>
      <c r="SFT272" s="30"/>
      <c r="SFU272" s="30"/>
      <c r="SFV272" s="30"/>
      <c r="SFW272" s="30"/>
      <c r="SFX272" s="30"/>
      <c r="SFY272" s="30"/>
      <c r="SFZ272" s="30"/>
      <c r="SGA272" s="30"/>
      <c r="SGB272" s="30"/>
      <c r="SGC272" s="30"/>
      <c r="SGD272" s="30"/>
      <c r="SGE272" s="30"/>
      <c r="SGF272" s="30"/>
      <c r="SGG272" s="30"/>
      <c r="SGH272" s="30"/>
      <c r="SGI272" s="30"/>
      <c r="SGJ272" s="30"/>
      <c r="SGK272" s="30"/>
      <c r="SGL272" s="30"/>
      <c r="SGM272" s="30"/>
      <c r="SGN272" s="30"/>
      <c r="SGO272" s="30"/>
      <c r="SGP272" s="30"/>
      <c r="SGQ272" s="30"/>
      <c r="SGR272" s="30"/>
      <c r="SGS272" s="30"/>
      <c r="SGT272" s="30"/>
      <c r="SGU272" s="30"/>
      <c r="SGV272" s="30"/>
      <c r="SGW272" s="30"/>
      <c r="SGX272" s="30"/>
      <c r="SGY272" s="30"/>
      <c r="SGZ272" s="30"/>
      <c r="SHA272" s="30"/>
      <c r="SHB272" s="30"/>
      <c r="SHC272" s="30"/>
      <c r="SHD272" s="30"/>
      <c r="SHE272" s="30"/>
      <c r="SHF272" s="30"/>
      <c r="SHG272" s="30"/>
      <c r="SHH272" s="30"/>
      <c r="SHI272" s="30"/>
      <c r="SHJ272" s="30"/>
      <c r="SHK272" s="30"/>
      <c r="SHL272" s="30"/>
      <c r="SHM272" s="30"/>
      <c r="SHN272" s="30"/>
      <c r="SHO272" s="30"/>
      <c r="SHP272" s="30"/>
      <c r="SHQ272" s="30"/>
      <c r="SHR272" s="30"/>
      <c r="SHS272" s="30"/>
      <c r="SHT272" s="30"/>
      <c r="SHU272" s="30"/>
      <c r="SHV272" s="30"/>
      <c r="SHW272" s="30"/>
      <c r="SHX272" s="30"/>
      <c r="SHY272" s="30"/>
      <c r="SHZ272" s="30"/>
      <c r="SIA272" s="30"/>
      <c r="SIB272" s="30"/>
      <c r="SIC272" s="30"/>
      <c r="SID272" s="30"/>
      <c r="SIE272" s="30"/>
      <c r="SIF272" s="30"/>
      <c r="SIG272" s="30"/>
      <c r="SIH272" s="30"/>
      <c r="SII272" s="30"/>
      <c r="SIJ272" s="30"/>
      <c r="SIK272" s="30"/>
      <c r="SIL272" s="30"/>
      <c r="SIM272" s="30"/>
      <c r="SIN272" s="30"/>
      <c r="SIO272" s="30"/>
      <c r="SIP272" s="30"/>
      <c r="SIQ272" s="30"/>
      <c r="SIR272" s="30"/>
      <c r="SIS272" s="30"/>
      <c r="SIT272" s="30"/>
      <c r="SIU272" s="30"/>
      <c r="SIV272" s="30"/>
      <c r="SIW272" s="30"/>
      <c r="SIX272" s="30"/>
      <c r="SIY272" s="30"/>
      <c r="SIZ272" s="30"/>
      <c r="SJA272" s="30"/>
      <c r="SJB272" s="30"/>
      <c r="SJC272" s="30"/>
      <c r="SJD272" s="30"/>
      <c r="SJE272" s="30"/>
      <c r="SJF272" s="30"/>
      <c r="SJG272" s="30"/>
      <c r="SJH272" s="30"/>
      <c r="SJI272" s="30"/>
      <c r="SJJ272" s="30"/>
      <c r="SJK272" s="30"/>
      <c r="SJL272" s="30"/>
      <c r="SJM272" s="30"/>
      <c r="SJN272" s="30"/>
      <c r="SJO272" s="30"/>
      <c r="SJP272" s="30"/>
      <c r="SJQ272" s="30"/>
      <c r="SJR272" s="30"/>
      <c r="SJS272" s="30"/>
      <c r="SJT272" s="30"/>
      <c r="SJU272" s="30"/>
      <c r="SJV272" s="30"/>
      <c r="SJW272" s="30"/>
      <c r="SJX272" s="30"/>
      <c r="SJY272" s="30"/>
      <c r="SJZ272" s="30"/>
      <c r="SKA272" s="30"/>
      <c r="SKB272" s="30"/>
      <c r="SKC272" s="30"/>
      <c r="SKD272" s="30"/>
      <c r="SKE272" s="30"/>
      <c r="SKF272" s="30"/>
      <c r="SKG272" s="30"/>
      <c r="SKH272" s="30"/>
      <c r="SKI272" s="30"/>
      <c r="SKJ272" s="30"/>
      <c r="SKK272" s="30"/>
      <c r="SKL272" s="30"/>
      <c r="SKM272" s="30"/>
      <c r="SKN272" s="30"/>
      <c r="SKO272" s="30"/>
      <c r="SKP272" s="30"/>
      <c r="SKQ272" s="30"/>
      <c r="SKR272" s="30"/>
      <c r="SKS272" s="30"/>
      <c r="SKT272" s="30"/>
      <c r="SKU272" s="30"/>
      <c r="SKV272" s="30"/>
      <c r="SKW272" s="30"/>
      <c r="SKX272" s="30"/>
      <c r="SKY272" s="30"/>
      <c r="SKZ272" s="30"/>
      <c r="SLA272" s="30"/>
      <c r="SLB272" s="30"/>
      <c r="SLC272" s="30"/>
      <c r="SLD272" s="30"/>
      <c r="SLE272" s="30"/>
      <c r="SLF272" s="30"/>
      <c r="SLG272" s="30"/>
      <c r="SLH272" s="30"/>
      <c r="SLI272" s="30"/>
      <c r="SLJ272" s="30"/>
      <c r="SLK272" s="30"/>
      <c r="SLL272" s="30"/>
      <c r="SLM272" s="30"/>
      <c r="SLN272" s="30"/>
      <c r="SLO272" s="30"/>
      <c r="SLP272" s="30"/>
      <c r="SLQ272" s="30"/>
      <c r="SLR272" s="30"/>
      <c r="SLS272" s="30"/>
      <c r="SLT272" s="30"/>
      <c r="SLU272" s="30"/>
      <c r="SLV272" s="30"/>
      <c r="SLW272" s="30"/>
      <c r="SLX272" s="30"/>
      <c r="SLY272" s="30"/>
      <c r="SLZ272" s="30"/>
      <c r="SMA272" s="30"/>
      <c r="SMB272" s="30"/>
      <c r="SMC272" s="30"/>
      <c r="SMD272" s="30"/>
      <c r="SME272" s="30"/>
      <c r="SMF272" s="30"/>
      <c r="SMG272" s="30"/>
      <c r="SMH272" s="30"/>
      <c r="SMI272" s="30"/>
      <c r="SMJ272" s="30"/>
      <c r="SMK272" s="30"/>
      <c r="SML272" s="30"/>
      <c r="SMM272" s="30"/>
      <c r="SMN272" s="30"/>
      <c r="SMO272" s="30"/>
      <c r="SMP272" s="30"/>
      <c r="SMQ272" s="30"/>
      <c r="SMR272" s="30"/>
      <c r="SMS272" s="30"/>
      <c r="SMT272" s="30"/>
      <c r="SMU272" s="30"/>
      <c r="SMV272" s="30"/>
      <c r="SMW272" s="30"/>
      <c r="SMX272" s="30"/>
      <c r="SMY272" s="30"/>
      <c r="SMZ272" s="30"/>
      <c r="SNA272" s="30"/>
      <c r="SNB272" s="30"/>
      <c r="SNC272" s="30"/>
      <c r="SND272" s="30"/>
      <c r="SNE272" s="30"/>
      <c r="SNF272" s="30"/>
      <c r="SNG272" s="30"/>
      <c r="SNH272" s="30"/>
      <c r="SNI272" s="30"/>
      <c r="SNJ272" s="30"/>
      <c r="SNK272" s="30"/>
      <c r="SNL272" s="30"/>
      <c r="SNM272" s="30"/>
      <c r="SNN272" s="30"/>
      <c r="SNO272" s="30"/>
      <c r="SNP272" s="30"/>
      <c r="SNQ272" s="30"/>
      <c r="SNR272" s="30"/>
      <c r="SNS272" s="30"/>
      <c r="SNT272" s="30"/>
      <c r="SNU272" s="30"/>
      <c r="SNV272" s="30"/>
      <c r="SNW272" s="30"/>
      <c r="SNX272" s="30"/>
      <c r="SNY272" s="30"/>
      <c r="SNZ272" s="30"/>
      <c r="SOA272" s="30"/>
      <c r="SOB272" s="30"/>
      <c r="SOC272" s="30"/>
      <c r="SOD272" s="30"/>
      <c r="SOE272" s="30"/>
      <c r="SOF272" s="30"/>
      <c r="SOG272" s="30"/>
      <c r="SOH272" s="30"/>
      <c r="SOI272" s="30"/>
      <c r="SOJ272" s="30"/>
      <c r="SOK272" s="30"/>
      <c r="SOL272" s="30"/>
      <c r="SOM272" s="30"/>
      <c r="SON272" s="30"/>
      <c r="SOO272" s="30"/>
      <c r="SOP272" s="30"/>
      <c r="SOQ272" s="30"/>
      <c r="SOR272" s="30"/>
      <c r="SOS272" s="30"/>
      <c r="SOT272" s="30"/>
      <c r="SOU272" s="30"/>
      <c r="SOV272" s="30"/>
      <c r="SOW272" s="30"/>
      <c r="SOX272" s="30"/>
      <c r="SOY272" s="30"/>
      <c r="SOZ272" s="30"/>
      <c r="SPA272" s="30"/>
      <c r="SPB272" s="30"/>
      <c r="SPC272" s="30"/>
      <c r="SPD272" s="30"/>
      <c r="SPE272" s="30"/>
      <c r="SPF272" s="30"/>
      <c r="SPG272" s="30"/>
      <c r="SPH272" s="30"/>
      <c r="SPI272" s="30"/>
      <c r="SPJ272" s="30"/>
      <c r="SPK272" s="30"/>
      <c r="SPL272" s="30"/>
      <c r="SPM272" s="30"/>
      <c r="SPN272" s="30"/>
      <c r="SPO272" s="30"/>
      <c r="SPP272" s="30"/>
      <c r="SPQ272" s="30"/>
      <c r="SPR272" s="30"/>
      <c r="SPS272" s="30"/>
      <c r="SPT272" s="30"/>
      <c r="SPU272" s="30"/>
      <c r="SPV272" s="30"/>
      <c r="SPW272" s="30"/>
      <c r="SPX272" s="30"/>
      <c r="SPY272" s="30"/>
      <c r="SPZ272" s="30"/>
      <c r="SQA272" s="30"/>
      <c r="SQB272" s="30"/>
      <c r="SQC272" s="30"/>
      <c r="SQD272" s="30"/>
      <c r="SQE272" s="30"/>
      <c r="SQF272" s="30"/>
      <c r="SQG272" s="30"/>
      <c r="SQH272" s="30"/>
      <c r="SQI272" s="30"/>
      <c r="SQJ272" s="30"/>
      <c r="SQK272" s="30"/>
      <c r="SQL272" s="30"/>
      <c r="SQM272" s="30"/>
      <c r="SQN272" s="30"/>
      <c r="SQO272" s="30"/>
      <c r="SQP272" s="30"/>
      <c r="SQQ272" s="30"/>
      <c r="SQR272" s="30"/>
      <c r="SQS272" s="30"/>
      <c r="SQT272" s="30"/>
      <c r="SQU272" s="30"/>
      <c r="SQV272" s="30"/>
      <c r="SQW272" s="30"/>
      <c r="SQX272" s="30"/>
      <c r="SQY272" s="30"/>
      <c r="SQZ272" s="30"/>
      <c r="SRA272" s="30"/>
      <c r="SRB272" s="30"/>
      <c r="SRC272" s="30"/>
      <c r="SRD272" s="30"/>
      <c r="SRE272" s="30"/>
      <c r="SRF272" s="30"/>
      <c r="SRG272" s="30"/>
      <c r="SRH272" s="30"/>
      <c r="SRI272" s="30"/>
      <c r="SRJ272" s="30"/>
      <c r="SRK272" s="30"/>
      <c r="SRL272" s="30"/>
      <c r="SRM272" s="30"/>
      <c r="SRN272" s="30"/>
      <c r="SRO272" s="30"/>
      <c r="SRP272" s="30"/>
      <c r="SRQ272" s="30"/>
      <c r="SRR272" s="30"/>
      <c r="SRS272" s="30"/>
      <c r="SRT272" s="30"/>
      <c r="SRU272" s="30"/>
      <c r="SRV272" s="30"/>
      <c r="SRW272" s="30"/>
      <c r="SRX272" s="30"/>
      <c r="SRY272" s="30"/>
      <c r="SRZ272" s="30"/>
      <c r="SSA272" s="30"/>
      <c r="SSB272" s="30"/>
      <c r="SSC272" s="30"/>
      <c r="SSD272" s="30"/>
      <c r="SSE272" s="30"/>
      <c r="SSF272" s="30"/>
      <c r="SSG272" s="30"/>
      <c r="SSH272" s="30"/>
      <c r="SSI272" s="30"/>
      <c r="SSJ272" s="30"/>
      <c r="SSK272" s="30"/>
      <c r="SSL272" s="30"/>
      <c r="SSM272" s="30"/>
      <c r="SSN272" s="30"/>
      <c r="SSO272" s="30"/>
      <c r="SSP272" s="30"/>
      <c r="SSQ272" s="30"/>
      <c r="SSR272" s="30"/>
      <c r="SSS272" s="30"/>
      <c r="SST272" s="30"/>
      <c r="SSU272" s="30"/>
      <c r="SSV272" s="30"/>
      <c r="SSW272" s="30"/>
      <c r="SSX272" s="30"/>
      <c r="SSY272" s="30"/>
      <c r="SSZ272" s="30"/>
      <c r="STA272" s="30"/>
      <c r="STB272" s="30"/>
      <c r="STC272" s="30"/>
      <c r="STD272" s="30"/>
      <c r="STE272" s="30"/>
      <c r="STF272" s="30"/>
      <c r="STG272" s="30"/>
      <c r="STH272" s="30"/>
      <c r="STI272" s="30"/>
      <c r="STJ272" s="30"/>
      <c r="STK272" s="30"/>
      <c r="STL272" s="30"/>
      <c r="STM272" s="30"/>
      <c r="STN272" s="30"/>
      <c r="STO272" s="30"/>
      <c r="STP272" s="30"/>
      <c r="STQ272" s="30"/>
      <c r="STR272" s="30"/>
      <c r="STS272" s="30"/>
      <c r="STT272" s="30"/>
      <c r="STU272" s="30"/>
      <c r="STV272" s="30"/>
      <c r="STW272" s="30"/>
      <c r="STX272" s="30"/>
      <c r="STY272" s="30"/>
      <c r="STZ272" s="30"/>
      <c r="SUA272" s="30"/>
      <c r="SUB272" s="30"/>
      <c r="SUC272" s="30"/>
      <c r="SUD272" s="30"/>
      <c r="SUE272" s="30"/>
      <c r="SUF272" s="30"/>
      <c r="SUG272" s="30"/>
      <c r="SUH272" s="30"/>
      <c r="SUI272" s="30"/>
      <c r="SUJ272" s="30"/>
      <c r="SUK272" s="30"/>
      <c r="SUL272" s="30"/>
      <c r="SUM272" s="30"/>
      <c r="SUN272" s="30"/>
      <c r="SUO272" s="30"/>
      <c r="SUP272" s="30"/>
      <c r="SUQ272" s="30"/>
      <c r="SUR272" s="30"/>
      <c r="SUS272" s="30"/>
      <c r="SUT272" s="30"/>
      <c r="SUU272" s="30"/>
      <c r="SUV272" s="30"/>
      <c r="SUW272" s="30"/>
      <c r="SUX272" s="30"/>
      <c r="SUY272" s="30"/>
      <c r="SUZ272" s="30"/>
      <c r="SVA272" s="30"/>
      <c r="SVB272" s="30"/>
      <c r="SVC272" s="30"/>
      <c r="SVD272" s="30"/>
      <c r="SVE272" s="30"/>
      <c r="SVF272" s="30"/>
      <c r="SVG272" s="30"/>
      <c r="SVH272" s="30"/>
      <c r="SVI272" s="30"/>
      <c r="SVJ272" s="30"/>
      <c r="SVK272" s="30"/>
      <c r="SVL272" s="30"/>
      <c r="SVM272" s="30"/>
      <c r="SVN272" s="30"/>
      <c r="SVO272" s="30"/>
      <c r="SVP272" s="30"/>
      <c r="SVQ272" s="30"/>
      <c r="SVR272" s="30"/>
      <c r="SVS272" s="30"/>
      <c r="SVT272" s="30"/>
      <c r="SVU272" s="30"/>
      <c r="SVV272" s="30"/>
      <c r="SVW272" s="30"/>
      <c r="SVX272" s="30"/>
      <c r="SVY272" s="30"/>
      <c r="SVZ272" s="30"/>
      <c r="SWA272" s="30"/>
      <c r="SWB272" s="30"/>
      <c r="SWC272" s="30"/>
      <c r="SWD272" s="30"/>
      <c r="SWE272" s="30"/>
      <c r="SWF272" s="30"/>
      <c r="SWG272" s="30"/>
      <c r="SWH272" s="30"/>
      <c r="SWI272" s="30"/>
      <c r="SWJ272" s="30"/>
      <c r="SWK272" s="30"/>
      <c r="SWL272" s="30"/>
      <c r="SWM272" s="30"/>
      <c r="SWN272" s="30"/>
      <c r="SWO272" s="30"/>
      <c r="SWP272" s="30"/>
      <c r="SWQ272" s="30"/>
      <c r="SWR272" s="30"/>
      <c r="SWS272" s="30"/>
      <c r="SWT272" s="30"/>
      <c r="SWU272" s="30"/>
      <c r="SWV272" s="30"/>
      <c r="SWW272" s="30"/>
      <c r="SWX272" s="30"/>
      <c r="SWY272" s="30"/>
      <c r="SWZ272" s="30"/>
      <c r="SXA272" s="30"/>
      <c r="SXB272" s="30"/>
      <c r="SXC272" s="30"/>
      <c r="SXD272" s="30"/>
      <c r="SXE272" s="30"/>
      <c r="SXF272" s="30"/>
      <c r="SXG272" s="30"/>
      <c r="SXH272" s="30"/>
      <c r="SXI272" s="30"/>
      <c r="SXJ272" s="30"/>
      <c r="SXK272" s="30"/>
      <c r="SXL272" s="30"/>
      <c r="SXM272" s="30"/>
      <c r="SXN272" s="30"/>
      <c r="SXO272" s="30"/>
      <c r="SXP272" s="30"/>
      <c r="SXQ272" s="30"/>
      <c r="SXR272" s="30"/>
      <c r="SXS272" s="30"/>
      <c r="SXT272" s="30"/>
      <c r="SXU272" s="30"/>
      <c r="SXV272" s="30"/>
      <c r="SXW272" s="30"/>
      <c r="SXX272" s="30"/>
      <c r="SXY272" s="30"/>
      <c r="SXZ272" s="30"/>
      <c r="SYA272" s="30"/>
      <c r="SYB272" s="30"/>
      <c r="SYC272" s="30"/>
      <c r="SYD272" s="30"/>
      <c r="SYE272" s="30"/>
      <c r="SYF272" s="30"/>
      <c r="SYG272" s="30"/>
      <c r="SYH272" s="30"/>
      <c r="SYI272" s="30"/>
      <c r="SYJ272" s="30"/>
      <c r="SYK272" s="30"/>
      <c r="SYL272" s="30"/>
      <c r="SYM272" s="30"/>
      <c r="SYN272" s="30"/>
      <c r="SYO272" s="30"/>
      <c r="SYP272" s="30"/>
      <c r="SYQ272" s="30"/>
      <c r="SYR272" s="30"/>
      <c r="SYS272" s="30"/>
      <c r="SYT272" s="30"/>
      <c r="SYU272" s="30"/>
      <c r="SYV272" s="30"/>
      <c r="SYW272" s="30"/>
      <c r="SYX272" s="30"/>
      <c r="SYY272" s="30"/>
      <c r="SYZ272" s="30"/>
      <c r="SZA272" s="30"/>
      <c r="SZB272" s="30"/>
      <c r="SZC272" s="30"/>
      <c r="SZD272" s="30"/>
      <c r="SZE272" s="30"/>
      <c r="SZF272" s="30"/>
      <c r="SZG272" s="30"/>
      <c r="SZH272" s="30"/>
      <c r="SZI272" s="30"/>
      <c r="SZJ272" s="30"/>
      <c r="SZK272" s="30"/>
      <c r="SZL272" s="30"/>
      <c r="SZM272" s="30"/>
      <c r="SZN272" s="30"/>
      <c r="SZO272" s="30"/>
      <c r="SZP272" s="30"/>
      <c r="SZQ272" s="30"/>
      <c r="SZR272" s="30"/>
      <c r="SZS272" s="30"/>
      <c r="SZT272" s="30"/>
      <c r="SZU272" s="30"/>
      <c r="SZV272" s="30"/>
      <c r="SZW272" s="30"/>
      <c r="SZX272" s="30"/>
      <c r="SZY272" s="30"/>
      <c r="SZZ272" s="30"/>
      <c r="TAA272" s="30"/>
      <c r="TAB272" s="30"/>
      <c r="TAC272" s="30"/>
      <c r="TAD272" s="30"/>
      <c r="TAE272" s="30"/>
      <c r="TAF272" s="30"/>
      <c r="TAG272" s="30"/>
      <c r="TAH272" s="30"/>
      <c r="TAI272" s="30"/>
      <c r="TAJ272" s="30"/>
      <c r="TAK272" s="30"/>
      <c r="TAL272" s="30"/>
      <c r="TAM272" s="30"/>
      <c r="TAN272" s="30"/>
      <c r="TAO272" s="30"/>
      <c r="TAP272" s="30"/>
      <c r="TAQ272" s="30"/>
      <c r="TAR272" s="30"/>
      <c r="TAS272" s="30"/>
      <c r="TAT272" s="30"/>
      <c r="TAU272" s="30"/>
      <c r="TAV272" s="30"/>
      <c r="TAW272" s="30"/>
      <c r="TAX272" s="30"/>
      <c r="TAY272" s="30"/>
      <c r="TAZ272" s="30"/>
      <c r="TBA272" s="30"/>
      <c r="TBB272" s="30"/>
      <c r="TBC272" s="30"/>
      <c r="TBD272" s="30"/>
      <c r="TBE272" s="30"/>
      <c r="TBF272" s="30"/>
      <c r="TBG272" s="30"/>
      <c r="TBH272" s="30"/>
      <c r="TBI272" s="30"/>
      <c r="TBJ272" s="30"/>
      <c r="TBK272" s="30"/>
      <c r="TBL272" s="30"/>
      <c r="TBM272" s="30"/>
      <c r="TBN272" s="30"/>
      <c r="TBO272" s="30"/>
      <c r="TBP272" s="30"/>
      <c r="TBQ272" s="30"/>
      <c r="TBR272" s="30"/>
      <c r="TBS272" s="30"/>
      <c r="TBT272" s="30"/>
      <c r="TBU272" s="30"/>
      <c r="TBV272" s="30"/>
      <c r="TBW272" s="30"/>
      <c r="TBX272" s="30"/>
      <c r="TBY272" s="30"/>
      <c r="TBZ272" s="30"/>
      <c r="TCA272" s="30"/>
      <c r="TCB272" s="30"/>
      <c r="TCC272" s="30"/>
      <c r="TCD272" s="30"/>
      <c r="TCE272" s="30"/>
      <c r="TCF272" s="30"/>
      <c r="TCG272" s="30"/>
      <c r="TCH272" s="30"/>
      <c r="TCI272" s="30"/>
      <c r="TCJ272" s="30"/>
      <c r="TCK272" s="30"/>
      <c r="TCL272" s="30"/>
      <c r="TCM272" s="30"/>
      <c r="TCN272" s="30"/>
      <c r="TCO272" s="30"/>
      <c r="TCP272" s="30"/>
      <c r="TCQ272" s="30"/>
      <c r="TCR272" s="30"/>
      <c r="TCS272" s="30"/>
      <c r="TCT272" s="30"/>
      <c r="TCU272" s="30"/>
      <c r="TCV272" s="30"/>
      <c r="TCW272" s="30"/>
      <c r="TCX272" s="30"/>
      <c r="TCY272" s="30"/>
      <c r="TCZ272" s="30"/>
      <c r="TDA272" s="30"/>
      <c r="TDB272" s="30"/>
      <c r="TDC272" s="30"/>
      <c r="TDD272" s="30"/>
      <c r="TDE272" s="30"/>
      <c r="TDF272" s="30"/>
      <c r="TDG272" s="30"/>
      <c r="TDH272" s="30"/>
      <c r="TDI272" s="30"/>
      <c r="TDJ272" s="30"/>
      <c r="TDK272" s="30"/>
      <c r="TDL272" s="30"/>
      <c r="TDM272" s="30"/>
      <c r="TDN272" s="30"/>
      <c r="TDO272" s="30"/>
      <c r="TDP272" s="30"/>
      <c r="TDQ272" s="30"/>
      <c r="TDR272" s="30"/>
      <c r="TDS272" s="30"/>
      <c r="TDT272" s="30"/>
      <c r="TDU272" s="30"/>
      <c r="TDV272" s="30"/>
      <c r="TDW272" s="30"/>
      <c r="TDX272" s="30"/>
      <c r="TDY272" s="30"/>
      <c r="TDZ272" s="30"/>
      <c r="TEA272" s="30"/>
      <c r="TEB272" s="30"/>
      <c r="TEC272" s="30"/>
      <c r="TED272" s="30"/>
      <c r="TEE272" s="30"/>
      <c r="TEF272" s="30"/>
      <c r="TEG272" s="30"/>
      <c r="TEH272" s="30"/>
      <c r="TEI272" s="30"/>
      <c r="TEJ272" s="30"/>
      <c r="TEK272" s="30"/>
      <c r="TEL272" s="30"/>
      <c r="TEM272" s="30"/>
      <c r="TEN272" s="30"/>
      <c r="TEO272" s="30"/>
      <c r="TEP272" s="30"/>
      <c r="TEQ272" s="30"/>
      <c r="TER272" s="30"/>
      <c r="TES272" s="30"/>
      <c r="TET272" s="30"/>
      <c r="TEU272" s="30"/>
      <c r="TEV272" s="30"/>
      <c r="TEW272" s="30"/>
      <c r="TEX272" s="30"/>
      <c r="TEY272" s="30"/>
      <c r="TEZ272" s="30"/>
      <c r="TFA272" s="30"/>
      <c r="TFB272" s="30"/>
      <c r="TFC272" s="30"/>
      <c r="TFD272" s="30"/>
      <c r="TFE272" s="30"/>
      <c r="TFF272" s="30"/>
      <c r="TFG272" s="30"/>
      <c r="TFH272" s="30"/>
      <c r="TFI272" s="30"/>
      <c r="TFJ272" s="30"/>
      <c r="TFK272" s="30"/>
      <c r="TFL272" s="30"/>
      <c r="TFM272" s="30"/>
      <c r="TFN272" s="30"/>
      <c r="TFO272" s="30"/>
      <c r="TFP272" s="30"/>
      <c r="TFQ272" s="30"/>
      <c r="TFR272" s="30"/>
      <c r="TFS272" s="30"/>
      <c r="TFT272" s="30"/>
      <c r="TFU272" s="30"/>
      <c r="TFV272" s="30"/>
      <c r="TFW272" s="30"/>
      <c r="TFX272" s="30"/>
      <c r="TFY272" s="30"/>
      <c r="TFZ272" s="30"/>
      <c r="TGA272" s="30"/>
      <c r="TGB272" s="30"/>
      <c r="TGC272" s="30"/>
      <c r="TGD272" s="30"/>
      <c r="TGE272" s="30"/>
      <c r="TGF272" s="30"/>
      <c r="TGG272" s="30"/>
      <c r="TGH272" s="30"/>
      <c r="TGI272" s="30"/>
      <c r="TGJ272" s="30"/>
      <c r="TGK272" s="30"/>
      <c r="TGL272" s="30"/>
      <c r="TGM272" s="30"/>
      <c r="TGN272" s="30"/>
      <c r="TGO272" s="30"/>
      <c r="TGP272" s="30"/>
      <c r="TGQ272" s="30"/>
      <c r="TGR272" s="30"/>
      <c r="TGS272" s="30"/>
      <c r="TGT272" s="30"/>
      <c r="TGU272" s="30"/>
      <c r="TGV272" s="30"/>
      <c r="TGW272" s="30"/>
      <c r="TGX272" s="30"/>
      <c r="TGY272" s="30"/>
      <c r="TGZ272" s="30"/>
      <c r="THA272" s="30"/>
      <c r="THB272" s="30"/>
      <c r="THC272" s="30"/>
      <c r="THD272" s="30"/>
      <c r="THE272" s="30"/>
      <c r="THF272" s="30"/>
      <c r="THG272" s="30"/>
      <c r="THH272" s="30"/>
      <c r="THI272" s="30"/>
      <c r="THJ272" s="30"/>
      <c r="THK272" s="30"/>
      <c r="THL272" s="30"/>
      <c r="THM272" s="30"/>
      <c r="THN272" s="30"/>
      <c r="THO272" s="30"/>
      <c r="THP272" s="30"/>
      <c r="THQ272" s="30"/>
      <c r="THR272" s="30"/>
      <c r="THS272" s="30"/>
      <c r="THT272" s="30"/>
      <c r="THU272" s="30"/>
      <c r="THV272" s="30"/>
      <c r="THW272" s="30"/>
      <c r="THX272" s="30"/>
      <c r="THY272" s="30"/>
      <c r="THZ272" s="30"/>
      <c r="TIA272" s="30"/>
      <c r="TIB272" s="30"/>
      <c r="TIC272" s="30"/>
      <c r="TID272" s="30"/>
      <c r="TIE272" s="30"/>
      <c r="TIF272" s="30"/>
      <c r="TIG272" s="30"/>
      <c r="TIH272" s="30"/>
      <c r="TII272" s="30"/>
      <c r="TIJ272" s="30"/>
      <c r="TIK272" s="30"/>
      <c r="TIL272" s="30"/>
      <c r="TIM272" s="30"/>
      <c r="TIN272" s="30"/>
      <c r="TIO272" s="30"/>
      <c r="TIP272" s="30"/>
      <c r="TIQ272" s="30"/>
      <c r="TIR272" s="30"/>
      <c r="TIS272" s="30"/>
      <c r="TIT272" s="30"/>
      <c r="TIU272" s="30"/>
      <c r="TIV272" s="30"/>
      <c r="TIW272" s="30"/>
      <c r="TIX272" s="30"/>
      <c r="TIY272" s="30"/>
      <c r="TIZ272" s="30"/>
      <c r="TJA272" s="30"/>
      <c r="TJB272" s="30"/>
      <c r="TJC272" s="30"/>
      <c r="TJD272" s="30"/>
      <c r="TJE272" s="30"/>
      <c r="TJF272" s="30"/>
      <c r="TJG272" s="30"/>
      <c r="TJH272" s="30"/>
      <c r="TJI272" s="30"/>
      <c r="TJJ272" s="30"/>
      <c r="TJK272" s="30"/>
      <c r="TJL272" s="30"/>
      <c r="TJM272" s="30"/>
      <c r="TJN272" s="30"/>
      <c r="TJO272" s="30"/>
      <c r="TJP272" s="30"/>
      <c r="TJQ272" s="30"/>
      <c r="TJR272" s="30"/>
      <c r="TJS272" s="30"/>
      <c r="TJT272" s="30"/>
      <c r="TJU272" s="30"/>
      <c r="TJV272" s="30"/>
      <c r="TJW272" s="30"/>
      <c r="TJX272" s="30"/>
      <c r="TJY272" s="30"/>
      <c r="TJZ272" s="30"/>
      <c r="TKA272" s="30"/>
      <c r="TKB272" s="30"/>
      <c r="TKC272" s="30"/>
      <c r="TKD272" s="30"/>
      <c r="TKE272" s="30"/>
      <c r="TKF272" s="30"/>
      <c r="TKG272" s="30"/>
      <c r="TKH272" s="30"/>
      <c r="TKI272" s="30"/>
      <c r="TKJ272" s="30"/>
      <c r="TKK272" s="30"/>
      <c r="TKL272" s="30"/>
      <c r="TKM272" s="30"/>
      <c r="TKN272" s="30"/>
      <c r="TKO272" s="30"/>
      <c r="TKP272" s="30"/>
      <c r="TKQ272" s="30"/>
      <c r="TKR272" s="30"/>
      <c r="TKS272" s="30"/>
      <c r="TKT272" s="30"/>
      <c r="TKU272" s="30"/>
      <c r="TKV272" s="30"/>
      <c r="TKW272" s="30"/>
      <c r="TKX272" s="30"/>
      <c r="TKY272" s="30"/>
      <c r="TKZ272" s="30"/>
      <c r="TLA272" s="30"/>
      <c r="TLB272" s="30"/>
      <c r="TLC272" s="30"/>
      <c r="TLD272" s="30"/>
      <c r="TLE272" s="30"/>
      <c r="TLF272" s="30"/>
      <c r="TLG272" s="30"/>
      <c r="TLH272" s="30"/>
      <c r="TLI272" s="30"/>
      <c r="TLJ272" s="30"/>
      <c r="TLK272" s="30"/>
      <c r="TLL272" s="30"/>
      <c r="TLM272" s="30"/>
      <c r="TLN272" s="30"/>
      <c r="TLO272" s="30"/>
      <c r="TLP272" s="30"/>
      <c r="TLQ272" s="30"/>
      <c r="TLR272" s="30"/>
      <c r="TLS272" s="30"/>
      <c r="TLT272" s="30"/>
      <c r="TLU272" s="30"/>
      <c r="TLV272" s="30"/>
      <c r="TLW272" s="30"/>
      <c r="TLX272" s="30"/>
      <c r="TLY272" s="30"/>
      <c r="TLZ272" s="30"/>
      <c r="TMA272" s="30"/>
      <c r="TMB272" s="30"/>
      <c r="TMC272" s="30"/>
      <c r="TMD272" s="30"/>
      <c r="TME272" s="30"/>
      <c r="TMF272" s="30"/>
      <c r="TMG272" s="30"/>
      <c r="TMH272" s="30"/>
      <c r="TMI272" s="30"/>
      <c r="TMJ272" s="30"/>
      <c r="TMK272" s="30"/>
      <c r="TML272" s="30"/>
      <c r="TMM272" s="30"/>
      <c r="TMN272" s="30"/>
      <c r="TMO272" s="30"/>
      <c r="TMP272" s="30"/>
      <c r="TMQ272" s="30"/>
      <c r="TMR272" s="30"/>
      <c r="TMS272" s="30"/>
      <c r="TMT272" s="30"/>
      <c r="TMU272" s="30"/>
      <c r="TMV272" s="30"/>
      <c r="TMW272" s="30"/>
      <c r="TMX272" s="30"/>
      <c r="TMY272" s="30"/>
      <c r="TMZ272" s="30"/>
      <c r="TNA272" s="30"/>
      <c r="TNB272" s="30"/>
      <c r="TNC272" s="30"/>
      <c r="TND272" s="30"/>
      <c r="TNE272" s="30"/>
      <c r="TNF272" s="30"/>
      <c r="TNG272" s="30"/>
      <c r="TNH272" s="30"/>
      <c r="TNI272" s="30"/>
      <c r="TNJ272" s="30"/>
      <c r="TNK272" s="30"/>
      <c r="TNL272" s="30"/>
      <c r="TNM272" s="30"/>
      <c r="TNN272" s="30"/>
      <c r="TNO272" s="30"/>
      <c r="TNP272" s="30"/>
      <c r="TNQ272" s="30"/>
      <c r="TNR272" s="30"/>
      <c r="TNS272" s="30"/>
      <c r="TNT272" s="30"/>
      <c r="TNU272" s="30"/>
      <c r="TNV272" s="30"/>
      <c r="TNW272" s="30"/>
      <c r="TNX272" s="30"/>
      <c r="TNY272" s="30"/>
      <c r="TNZ272" s="30"/>
      <c r="TOA272" s="30"/>
      <c r="TOB272" s="30"/>
      <c r="TOC272" s="30"/>
      <c r="TOD272" s="30"/>
      <c r="TOE272" s="30"/>
      <c r="TOF272" s="30"/>
      <c r="TOG272" s="30"/>
      <c r="TOH272" s="30"/>
      <c r="TOI272" s="30"/>
      <c r="TOJ272" s="30"/>
      <c r="TOK272" s="30"/>
      <c r="TOL272" s="30"/>
      <c r="TOM272" s="30"/>
      <c r="TON272" s="30"/>
      <c r="TOO272" s="30"/>
      <c r="TOP272" s="30"/>
      <c r="TOQ272" s="30"/>
      <c r="TOR272" s="30"/>
      <c r="TOS272" s="30"/>
      <c r="TOT272" s="30"/>
      <c r="TOU272" s="30"/>
      <c r="TOV272" s="30"/>
      <c r="TOW272" s="30"/>
      <c r="TOX272" s="30"/>
      <c r="TOY272" s="30"/>
      <c r="TOZ272" s="30"/>
      <c r="TPA272" s="30"/>
      <c r="TPB272" s="30"/>
      <c r="TPC272" s="30"/>
      <c r="TPD272" s="30"/>
      <c r="TPE272" s="30"/>
      <c r="TPF272" s="30"/>
      <c r="TPG272" s="30"/>
      <c r="TPH272" s="30"/>
      <c r="TPI272" s="30"/>
      <c r="TPJ272" s="30"/>
      <c r="TPK272" s="30"/>
      <c r="TPL272" s="30"/>
      <c r="TPM272" s="30"/>
      <c r="TPN272" s="30"/>
      <c r="TPO272" s="30"/>
      <c r="TPP272" s="30"/>
      <c r="TPQ272" s="30"/>
      <c r="TPR272" s="30"/>
      <c r="TPS272" s="30"/>
      <c r="TPT272" s="30"/>
      <c r="TPU272" s="30"/>
      <c r="TPV272" s="30"/>
      <c r="TPW272" s="30"/>
      <c r="TPX272" s="30"/>
      <c r="TPY272" s="30"/>
      <c r="TPZ272" s="30"/>
      <c r="TQA272" s="30"/>
      <c r="TQB272" s="30"/>
      <c r="TQC272" s="30"/>
      <c r="TQD272" s="30"/>
      <c r="TQE272" s="30"/>
      <c r="TQF272" s="30"/>
      <c r="TQG272" s="30"/>
      <c r="TQH272" s="30"/>
      <c r="TQI272" s="30"/>
      <c r="TQJ272" s="30"/>
      <c r="TQK272" s="30"/>
      <c r="TQL272" s="30"/>
      <c r="TQM272" s="30"/>
      <c r="TQN272" s="30"/>
      <c r="TQO272" s="30"/>
      <c r="TQP272" s="30"/>
      <c r="TQQ272" s="30"/>
      <c r="TQR272" s="30"/>
      <c r="TQS272" s="30"/>
      <c r="TQT272" s="30"/>
      <c r="TQU272" s="30"/>
      <c r="TQV272" s="30"/>
      <c r="TQW272" s="30"/>
      <c r="TQX272" s="30"/>
      <c r="TQY272" s="30"/>
      <c r="TQZ272" s="30"/>
      <c r="TRA272" s="30"/>
      <c r="TRB272" s="30"/>
      <c r="TRC272" s="30"/>
      <c r="TRD272" s="30"/>
      <c r="TRE272" s="30"/>
      <c r="TRF272" s="30"/>
      <c r="TRG272" s="30"/>
      <c r="TRH272" s="30"/>
      <c r="TRI272" s="30"/>
      <c r="TRJ272" s="30"/>
      <c r="TRK272" s="30"/>
      <c r="TRL272" s="30"/>
      <c r="TRM272" s="30"/>
      <c r="TRN272" s="30"/>
      <c r="TRO272" s="30"/>
      <c r="TRP272" s="30"/>
      <c r="TRQ272" s="30"/>
      <c r="TRR272" s="30"/>
      <c r="TRS272" s="30"/>
      <c r="TRT272" s="30"/>
      <c r="TRU272" s="30"/>
      <c r="TRV272" s="30"/>
      <c r="TRW272" s="30"/>
      <c r="TRX272" s="30"/>
      <c r="TRY272" s="30"/>
      <c r="TRZ272" s="30"/>
      <c r="TSA272" s="30"/>
      <c r="TSB272" s="30"/>
      <c r="TSC272" s="30"/>
      <c r="TSD272" s="30"/>
      <c r="TSE272" s="30"/>
      <c r="TSF272" s="30"/>
      <c r="TSG272" s="30"/>
      <c r="TSH272" s="30"/>
      <c r="TSI272" s="30"/>
      <c r="TSJ272" s="30"/>
      <c r="TSK272" s="30"/>
      <c r="TSL272" s="30"/>
      <c r="TSM272" s="30"/>
      <c r="TSN272" s="30"/>
      <c r="TSO272" s="30"/>
      <c r="TSP272" s="30"/>
      <c r="TSQ272" s="30"/>
      <c r="TSR272" s="30"/>
      <c r="TSS272" s="30"/>
      <c r="TST272" s="30"/>
      <c r="TSU272" s="30"/>
      <c r="TSV272" s="30"/>
      <c r="TSW272" s="30"/>
      <c r="TSX272" s="30"/>
      <c r="TSY272" s="30"/>
      <c r="TSZ272" s="30"/>
      <c r="TTA272" s="30"/>
      <c r="TTB272" s="30"/>
      <c r="TTC272" s="30"/>
      <c r="TTD272" s="30"/>
      <c r="TTE272" s="30"/>
      <c r="TTF272" s="30"/>
      <c r="TTG272" s="30"/>
      <c r="TTH272" s="30"/>
      <c r="TTI272" s="30"/>
      <c r="TTJ272" s="30"/>
      <c r="TTK272" s="30"/>
      <c r="TTL272" s="30"/>
      <c r="TTM272" s="30"/>
      <c r="TTN272" s="30"/>
      <c r="TTO272" s="30"/>
      <c r="TTP272" s="30"/>
      <c r="TTQ272" s="30"/>
      <c r="TTR272" s="30"/>
      <c r="TTS272" s="30"/>
      <c r="TTT272" s="30"/>
      <c r="TTU272" s="30"/>
      <c r="TTV272" s="30"/>
      <c r="TTW272" s="30"/>
      <c r="TTX272" s="30"/>
      <c r="TTY272" s="30"/>
      <c r="TTZ272" s="30"/>
      <c r="TUA272" s="30"/>
      <c r="TUB272" s="30"/>
      <c r="TUC272" s="30"/>
      <c r="TUD272" s="30"/>
      <c r="TUE272" s="30"/>
      <c r="TUF272" s="30"/>
      <c r="TUG272" s="30"/>
      <c r="TUH272" s="30"/>
      <c r="TUI272" s="30"/>
      <c r="TUJ272" s="30"/>
      <c r="TUK272" s="30"/>
      <c r="TUL272" s="30"/>
      <c r="TUM272" s="30"/>
      <c r="TUN272" s="30"/>
      <c r="TUO272" s="30"/>
      <c r="TUP272" s="30"/>
      <c r="TUQ272" s="30"/>
      <c r="TUR272" s="30"/>
      <c r="TUS272" s="30"/>
      <c r="TUT272" s="30"/>
      <c r="TUU272" s="30"/>
      <c r="TUV272" s="30"/>
      <c r="TUW272" s="30"/>
      <c r="TUX272" s="30"/>
      <c r="TUY272" s="30"/>
      <c r="TUZ272" s="30"/>
      <c r="TVA272" s="30"/>
      <c r="TVB272" s="30"/>
      <c r="TVC272" s="30"/>
      <c r="TVD272" s="30"/>
      <c r="TVE272" s="30"/>
      <c r="TVF272" s="30"/>
      <c r="TVG272" s="30"/>
      <c r="TVH272" s="30"/>
      <c r="TVI272" s="30"/>
      <c r="TVJ272" s="30"/>
      <c r="TVK272" s="30"/>
      <c r="TVL272" s="30"/>
      <c r="TVM272" s="30"/>
      <c r="TVN272" s="30"/>
      <c r="TVO272" s="30"/>
      <c r="TVP272" s="30"/>
      <c r="TVQ272" s="30"/>
      <c r="TVR272" s="30"/>
      <c r="TVS272" s="30"/>
      <c r="TVT272" s="30"/>
      <c r="TVU272" s="30"/>
      <c r="TVV272" s="30"/>
      <c r="TVW272" s="30"/>
      <c r="TVX272" s="30"/>
      <c r="TVY272" s="30"/>
      <c r="TVZ272" s="30"/>
      <c r="TWA272" s="30"/>
      <c r="TWB272" s="30"/>
      <c r="TWC272" s="30"/>
      <c r="TWD272" s="30"/>
      <c r="TWE272" s="30"/>
      <c r="TWF272" s="30"/>
      <c r="TWG272" s="30"/>
      <c r="TWH272" s="30"/>
      <c r="TWI272" s="30"/>
      <c r="TWJ272" s="30"/>
      <c r="TWK272" s="30"/>
      <c r="TWL272" s="30"/>
      <c r="TWM272" s="30"/>
      <c r="TWN272" s="30"/>
      <c r="TWO272" s="30"/>
      <c r="TWP272" s="30"/>
      <c r="TWQ272" s="30"/>
      <c r="TWR272" s="30"/>
      <c r="TWS272" s="30"/>
      <c r="TWT272" s="30"/>
      <c r="TWU272" s="30"/>
      <c r="TWV272" s="30"/>
      <c r="TWW272" s="30"/>
      <c r="TWX272" s="30"/>
      <c r="TWY272" s="30"/>
      <c r="TWZ272" s="30"/>
      <c r="TXA272" s="30"/>
      <c r="TXB272" s="30"/>
      <c r="TXC272" s="30"/>
      <c r="TXD272" s="30"/>
      <c r="TXE272" s="30"/>
      <c r="TXF272" s="30"/>
      <c r="TXG272" s="30"/>
      <c r="TXH272" s="30"/>
      <c r="TXI272" s="30"/>
      <c r="TXJ272" s="30"/>
      <c r="TXK272" s="30"/>
      <c r="TXL272" s="30"/>
      <c r="TXM272" s="30"/>
      <c r="TXN272" s="30"/>
      <c r="TXO272" s="30"/>
      <c r="TXP272" s="30"/>
      <c r="TXQ272" s="30"/>
      <c r="TXR272" s="30"/>
      <c r="TXS272" s="30"/>
      <c r="TXT272" s="30"/>
      <c r="TXU272" s="30"/>
      <c r="TXV272" s="30"/>
      <c r="TXW272" s="30"/>
      <c r="TXX272" s="30"/>
      <c r="TXY272" s="30"/>
      <c r="TXZ272" s="30"/>
      <c r="TYA272" s="30"/>
      <c r="TYB272" s="30"/>
      <c r="TYC272" s="30"/>
      <c r="TYD272" s="30"/>
      <c r="TYE272" s="30"/>
      <c r="TYF272" s="30"/>
      <c r="TYG272" s="30"/>
      <c r="TYH272" s="30"/>
      <c r="TYI272" s="30"/>
      <c r="TYJ272" s="30"/>
      <c r="TYK272" s="30"/>
      <c r="TYL272" s="30"/>
      <c r="TYM272" s="30"/>
      <c r="TYN272" s="30"/>
      <c r="TYO272" s="30"/>
      <c r="TYP272" s="30"/>
      <c r="TYQ272" s="30"/>
      <c r="TYR272" s="30"/>
      <c r="TYS272" s="30"/>
      <c r="TYT272" s="30"/>
      <c r="TYU272" s="30"/>
      <c r="TYV272" s="30"/>
      <c r="TYW272" s="30"/>
      <c r="TYX272" s="30"/>
      <c r="TYY272" s="30"/>
      <c r="TYZ272" s="30"/>
      <c r="TZA272" s="30"/>
      <c r="TZB272" s="30"/>
      <c r="TZC272" s="30"/>
      <c r="TZD272" s="30"/>
      <c r="TZE272" s="30"/>
      <c r="TZF272" s="30"/>
      <c r="TZG272" s="30"/>
      <c r="TZH272" s="30"/>
      <c r="TZI272" s="30"/>
      <c r="TZJ272" s="30"/>
      <c r="TZK272" s="30"/>
      <c r="TZL272" s="30"/>
      <c r="TZM272" s="30"/>
      <c r="TZN272" s="30"/>
      <c r="TZO272" s="30"/>
      <c r="TZP272" s="30"/>
      <c r="TZQ272" s="30"/>
      <c r="TZR272" s="30"/>
      <c r="TZS272" s="30"/>
      <c r="TZT272" s="30"/>
      <c r="TZU272" s="30"/>
      <c r="TZV272" s="30"/>
      <c r="TZW272" s="30"/>
      <c r="TZX272" s="30"/>
      <c r="TZY272" s="30"/>
      <c r="TZZ272" s="30"/>
      <c r="UAA272" s="30"/>
      <c r="UAB272" s="30"/>
      <c r="UAC272" s="30"/>
      <c r="UAD272" s="30"/>
      <c r="UAE272" s="30"/>
      <c r="UAF272" s="30"/>
      <c r="UAG272" s="30"/>
      <c r="UAH272" s="30"/>
      <c r="UAI272" s="30"/>
      <c r="UAJ272" s="30"/>
      <c r="UAK272" s="30"/>
      <c r="UAL272" s="30"/>
      <c r="UAM272" s="30"/>
      <c r="UAN272" s="30"/>
      <c r="UAO272" s="30"/>
      <c r="UAP272" s="30"/>
      <c r="UAQ272" s="30"/>
      <c r="UAR272" s="30"/>
      <c r="UAS272" s="30"/>
      <c r="UAT272" s="30"/>
      <c r="UAU272" s="30"/>
      <c r="UAV272" s="30"/>
      <c r="UAW272" s="30"/>
      <c r="UAX272" s="30"/>
      <c r="UAY272" s="30"/>
      <c r="UAZ272" s="30"/>
      <c r="UBA272" s="30"/>
      <c r="UBB272" s="30"/>
      <c r="UBC272" s="30"/>
      <c r="UBD272" s="30"/>
      <c r="UBE272" s="30"/>
      <c r="UBF272" s="30"/>
      <c r="UBG272" s="30"/>
      <c r="UBH272" s="30"/>
      <c r="UBI272" s="30"/>
      <c r="UBJ272" s="30"/>
      <c r="UBK272" s="30"/>
      <c r="UBL272" s="30"/>
      <c r="UBM272" s="30"/>
      <c r="UBN272" s="30"/>
      <c r="UBO272" s="30"/>
      <c r="UBP272" s="30"/>
      <c r="UBQ272" s="30"/>
      <c r="UBR272" s="30"/>
      <c r="UBS272" s="30"/>
      <c r="UBT272" s="30"/>
      <c r="UBU272" s="30"/>
      <c r="UBV272" s="30"/>
      <c r="UBW272" s="30"/>
      <c r="UBX272" s="30"/>
      <c r="UBY272" s="30"/>
      <c r="UBZ272" s="30"/>
      <c r="UCA272" s="30"/>
      <c r="UCB272" s="30"/>
      <c r="UCC272" s="30"/>
      <c r="UCD272" s="30"/>
      <c r="UCE272" s="30"/>
      <c r="UCF272" s="30"/>
      <c r="UCG272" s="30"/>
      <c r="UCH272" s="30"/>
      <c r="UCI272" s="30"/>
      <c r="UCJ272" s="30"/>
      <c r="UCK272" s="30"/>
      <c r="UCL272" s="30"/>
      <c r="UCM272" s="30"/>
      <c r="UCN272" s="30"/>
      <c r="UCO272" s="30"/>
      <c r="UCP272" s="30"/>
      <c r="UCQ272" s="30"/>
      <c r="UCR272" s="30"/>
      <c r="UCS272" s="30"/>
      <c r="UCT272" s="30"/>
      <c r="UCU272" s="30"/>
      <c r="UCV272" s="30"/>
      <c r="UCW272" s="30"/>
      <c r="UCX272" s="30"/>
      <c r="UCY272" s="30"/>
      <c r="UCZ272" s="30"/>
      <c r="UDA272" s="30"/>
      <c r="UDB272" s="30"/>
      <c r="UDC272" s="30"/>
      <c r="UDD272" s="30"/>
      <c r="UDE272" s="30"/>
      <c r="UDF272" s="30"/>
      <c r="UDG272" s="30"/>
      <c r="UDH272" s="30"/>
      <c r="UDI272" s="30"/>
      <c r="UDJ272" s="30"/>
      <c r="UDK272" s="30"/>
      <c r="UDL272" s="30"/>
      <c r="UDM272" s="30"/>
      <c r="UDN272" s="30"/>
      <c r="UDO272" s="30"/>
      <c r="UDP272" s="30"/>
      <c r="UDQ272" s="30"/>
      <c r="UDR272" s="30"/>
      <c r="UDS272" s="30"/>
      <c r="UDT272" s="30"/>
      <c r="UDU272" s="30"/>
      <c r="UDV272" s="30"/>
      <c r="UDW272" s="30"/>
      <c r="UDX272" s="30"/>
      <c r="UDY272" s="30"/>
      <c r="UDZ272" s="30"/>
      <c r="UEA272" s="30"/>
      <c r="UEB272" s="30"/>
      <c r="UEC272" s="30"/>
      <c r="UED272" s="30"/>
      <c r="UEE272" s="30"/>
      <c r="UEF272" s="30"/>
      <c r="UEG272" s="30"/>
      <c r="UEH272" s="30"/>
      <c r="UEI272" s="30"/>
      <c r="UEJ272" s="30"/>
      <c r="UEK272" s="30"/>
      <c r="UEL272" s="30"/>
      <c r="UEM272" s="30"/>
      <c r="UEN272" s="30"/>
      <c r="UEO272" s="30"/>
      <c r="UEP272" s="30"/>
      <c r="UEQ272" s="30"/>
      <c r="UER272" s="30"/>
      <c r="UES272" s="30"/>
      <c r="UET272" s="30"/>
      <c r="UEU272" s="30"/>
      <c r="UEV272" s="30"/>
      <c r="UEW272" s="30"/>
      <c r="UEX272" s="30"/>
      <c r="UEY272" s="30"/>
      <c r="UEZ272" s="30"/>
      <c r="UFA272" s="30"/>
      <c r="UFB272" s="30"/>
      <c r="UFC272" s="30"/>
      <c r="UFD272" s="30"/>
      <c r="UFE272" s="30"/>
      <c r="UFF272" s="30"/>
      <c r="UFG272" s="30"/>
      <c r="UFH272" s="30"/>
      <c r="UFI272" s="30"/>
      <c r="UFJ272" s="30"/>
      <c r="UFK272" s="30"/>
      <c r="UFL272" s="30"/>
      <c r="UFM272" s="30"/>
      <c r="UFN272" s="30"/>
      <c r="UFO272" s="30"/>
      <c r="UFP272" s="30"/>
      <c r="UFQ272" s="30"/>
      <c r="UFR272" s="30"/>
      <c r="UFS272" s="30"/>
      <c r="UFT272" s="30"/>
      <c r="UFU272" s="30"/>
      <c r="UFV272" s="30"/>
      <c r="UFW272" s="30"/>
      <c r="UFX272" s="30"/>
      <c r="UFY272" s="30"/>
      <c r="UFZ272" s="30"/>
      <c r="UGA272" s="30"/>
      <c r="UGB272" s="30"/>
      <c r="UGC272" s="30"/>
      <c r="UGD272" s="30"/>
      <c r="UGE272" s="30"/>
      <c r="UGF272" s="30"/>
      <c r="UGG272" s="30"/>
      <c r="UGH272" s="30"/>
      <c r="UGI272" s="30"/>
      <c r="UGJ272" s="30"/>
      <c r="UGK272" s="30"/>
      <c r="UGL272" s="30"/>
      <c r="UGM272" s="30"/>
      <c r="UGN272" s="30"/>
      <c r="UGO272" s="30"/>
      <c r="UGP272" s="30"/>
      <c r="UGQ272" s="30"/>
      <c r="UGR272" s="30"/>
      <c r="UGS272" s="30"/>
      <c r="UGT272" s="30"/>
      <c r="UGU272" s="30"/>
      <c r="UGV272" s="30"/>
      <c r="UGW272" s="30"/>
      <c r="UGX272" s="30"/>
      <c r="UGY272" s="30"/>
      <c r="UGZ272" s="30"/>
      <c r="UHA272" s="30"/>
      <c r="UHB272" s="30"/>
      <c r="UHC272" s="30"/>
      <c r="UHD272" s="30"/>
      <c r="UHE272" s="30"/>
      <c r="UHF272" s="30"/>
      <c r="UHG272" s="30"/>
      <c r="UHH272" s="30"/>
      <c r="UHI272" s="30"/>
      <c r="UHJ272" s="30"/>
      <c r="UHK272" s="30"/>
      <c r="UHL272" s="30"/>
      <c r="UHM272" s="30"/>
      <c r="UHN272" s="30"/>
      <c r="UHO272" s="30"/>
      <c r="UHP272" s="30"/>
      <c r="UHQ272" s="30"/>
      <c r="UHR272" s="30"/>
      <c r="UHS272" s="30"/>
      <c r="UHT272" s="30"/>
      <c r="UHU272" s="30"/>
      <c r="UHV272" s="30"/>
      <c r="UHW272" s="30"/>
      <c r="UHX272" s="30"/>
      <c r="UHY272" s="30"/>
      <c r="UHZ272" s="30"/>
      <c r="UIA272" s="30"/>
      <c r="UIB272" s="30"/>
      <c r="UIC272" s="30"/>
      <c r="UID272" s="30"/>
      <c r="UIE272" s="30"/>
      <c r="UIF272" s="30"/>
      <c r="UIG272" s="30"/>
      <c r="UIH272" s="30"/>
      <c r="UII272" s="30"/>
      <c r="UIJ272" s="30"/>
      <c r="UIK272" s="30"/>
      <c r="UIL272" s="30"/>
      <c r="UIM272" s="30"/>
      <c r="UIN272" s="30"/>
      <c r="UIO272" s="30"/>
      <c r="UIP272" s="30"/>
      <c r="UIQ272" s="30"/>
      <c r="UIR272" s="30"/>
      <c r="UIS272" s="30"/>
      <c r="UIT272" s="30"/>
      <c r="UIU272" s="30"/>
      <c r="UIV272" s="30"/>
      <c r="UIW272" s="30"/>
      <c r="UIX272" s="30"/>
      <c r="UIY272" s="30"/>
      <c r="UIZ272" s="30"/>
      <c r="UJA272" s="30"/>
      <c r="UJB272" s="30"/>
      <c r="UJC272" s="30"/>
      <c r="UJD272" s="30"/>
      <c r="UJE272" s="30"/>
      <c r="UJF272" s="30"/>
      <c r="UJG272" s="30"/>
      <c r="UJH272" s="30"/>
      <c r="UJI272" s="30"/>
      <c r="UJJ272" s="30"/>
      <c r="UJK272" s="30"/>
      <c r="UJL272" s="30"/>
      <c r="UJM272" s="30"/>
      <c r="UJN272" s="30"/>
      <c r="UJO272" s="30"/>
      <c r="UJP272" s="30"/>
      <c r="UJQ272" s="30"/>
      <c r="UJR272" s="30"/>
      <c r="UJS272" s="30"/>
      <c r="UJT272" s="30"/>
      <c r="UJU272" s="30"/>
      <c r="UJV272" s="30"/>
      <c r="UJW272" s="30"/>
      <c r="UJX272" s="30"/>
      <c r="UJY272" s="30"/>
      <c r="UJZ272" s="30"/>
      <c r="UKA272" s="30"/>
      <c r="UKB272" s="30"/>
      <c r="UKC272" s="30"/>
      <c r="UKD272" s="30"/>
      <c r="UKE272" s="30"/>
      <c r="UKF272" s="30"/>
      <c r="UKG272" s="30"/>
      <c r="UKH272" s="30"/>
      <c r="UKI272" s="30"/>
      <c r="UKJ272" s="30"/>
      <c r="UKK272" s="30"/>
      <c r="UKL272" s="30"/>
      <c r="UKM272" s="30"/>
      <c r="UKN272" s="30"/>
      <c r="UKO272" s="30"/>
      <c r="UKP272" s="30"/>
      <c r="UKQ272" s="30"/>
      <c r="UKR272" s="30"/>
      <c r="UKS272" s="30"/>
      <c r="UKT272" s="30"/>
      <c r="UKU272" s="30"/>
      <c r="UKV272" s="30"/>
      <c r="UKW272" s="30"/>
      <c r="UKX272" s="30"/>
      <c r="UKY272" s="30"/>
      <c r="UKZ272" s="30"/>
      <c r="ULA272" s="30"/>
      <c r="ULB272" s="30"/>
      <c r="ULC272" s="30"/>
      <c r="ULD272" s="30"/>
      <c r="ULE272" s="30"/>
      <c r="ULF272" s="30"/>
      <c r="ULG272" s="30"/>
      <c r="ULH272" s="30"/>
      <c r="ULI272" s="30"/>
      <c r="ULJ272" s="30"/>
      <c r="ULK272" s="30"/>
      <c r="ULL272" s="30"/>
      <c r="ULM272" s="30"/>
      <c r="ULN272" s="30"/>
      <c r="ULO272" s="30"/>
      <c r="ULP272" s="30"/>
      <c r="ULQ272" s="30"/>
      <c r="ULR272" s="30"/>
      <c r="ULS272" s="30"/>
      <c r="ULT272" s="30"/>
      <c r="ULU272" s="30"/>
      <c r="ULV272" s="30"/>
      <c r="ULW272" s="30"/>
      <c r="ULX272" s="30"/>
      <c r="ULY272" s="30"/>
      <c r="ULZ272" s="30"/>
      <c r="UMA272" s="30"/>
      <c r="UMB272" s="30"/>
      <c r="UMC272" s="30"/>
      <c r="UMD272" s="30"/>
      <c r="UME272" s="30"/>
      <c r="UMF272" s="30"/>
      <c r="UMG272" s="30"/>
      <c r="UMH272" s="30"/>
      <c r="UMI272" s="30"/>
      <c r="UMJ272" s="30"/>
      <c r="UMK272" s="30"/>
      <c r="UML272" s="30"/>
      <c r="UMM272" s="30"/>
      <c r="UMN272" s="30"/>
      <c r="UMO272" s="30"/>
      <c r="UMP272" s="30"/>
      <c r="UMQ272" s="30"/>
      <c r="UMR272" s="30"/>
      <c r="UMS272" s="30"/>
      <c r="UMT272" s="30"/>
      <c r="UMU272" s="30"/>
      <c r="UMV272" s="30"/>
      <c r="UMW272" s="30"/>
      <c r="UMX272" s="30"/>
      <c r="UMY272" s="30"/>
      <c r="UMZ272" s="30"/>
      <c r="UNA272" s="30"/>
      <c r="UNB272" s="30"/>
      <c r="UNC272" s="30"/>
      <c r="UND272" s="30"/>
      <c r="UNE272" s="30"/>
      <c r="UNF272" s="30"/>
      <c r="UNG272" s="30"/>
      <c r="UNH272" s="30"/>
      <c r="UNI272" s="30"/>
      <c r="UNJ272" s="30"/>
      <c r="UNK272" s="30"/>
      <c r="UNL272" s="30"/>
      <c r="UNM272" s="30"/>
      <c r="UNN272" s="30"/>
      <c r="UNO272" s="30"/>
      <c r="UNP272" s="30"/>
      <c r="UNQ272" s="30"/>
      <c r="UNR272" s="30"/>
      <c r="UNS272" s="30"/>
      <c r="UNT272" s="30"/>
      <c r="UNU272" s="30"/>
      <c r="UNV272" s="30"/>
      <c r="UNW272" s="30"/>
      <c r="UNX272" s="30"/>
      <c r="UNY272" s="30"/>
      <c r="UNZ272" s="30"/>
      <c r="UOA272" s="30"/>
      <c r="UOB272" s="30"/>
      <c r="UOC272" s="30"/>
      <c r="UOD272" s="30"/>
      <c r="UOE272" s="30"/>
      <c r="UOF272" s="30"/>
      <c r="UOG272" s="30"/>
      <c r="UOH272" s="30"/>
      <c r="UOI272" s="30"/>
      <c r="UOJ272" s="30"/>
      <c r="UOK272" s="30"/>
      <c r="UOL272" s="30"/>
      <c r="UOM272" s="30"/>
      <c r="UON272" s="30"/>
      <c r="UOO272" s="30"/>
      <c r="UOP272" s="30"/>
      <c r="UOQ272" s="30"/>
      <c r="UOR272" s="30"/>
      <c r="UOS272" s="30"/>
      <c r="UOT272" s="30"/>
      <c r="UOU272" s="30"/>
      <c r="UOV272" s="30"/>
      <c r="UOW272" s="30"/>
      <c r="UOX272" s="30"/>
      <c r="UOY272" s="30"/>
      <c r="UOZ272" s="30"/>
      <c r="UPA272" s="30"/>
      <c r="UPB272" s="30"/>
      <c r="UPC272" s="30"/>
      <c r="UPD272" s="30"/>
      <c r="UPE272" s="30"/>
      <c r="UPF272" s="30"/>
      <c r="UPG272" s="30"/>
      <c r="UPH272" s="30"/>
      <c r="UPI272" s="30"/>
      <c r="UPJ272" s="30"/>
      <c r="UPK272" s="30"/>
      <c r="UPL272" s="30"/>
      <c r="UPM272" s="30"/>
      <c r="UPN272" s="30"/>
      <c r="UPO272" s="30"/>
      <c r="UPP272" s="30"/>
      <c r="UPQ272" s="30"/>
      <c r="UPR272" s="30"/>
      <c r="UPS272" s="30"/>
      <c r="UPT272" s="30"/>
      <c r="UPU272" s="30"/>
      <c r="UPV272" s="30"/>
      <c r="UPW272" s="30"/>
      <c r="UPX272" s="30"/>
      <c r="UPY272" s="30"/>
      <c r="UPZ272" s="30"/>
      <c r="UQA272" s="30"/>
      <c r="UQB272" s="30"/>
      <c r="UQC272" s="30"/>
      <c r="UQD272" s="30"/>
      <c r="UQE272" s="30"/>
      <c r="UQF272" s="30"/>
      <c r="UQG272" s="30"/>
      <c r="UQH272" s="30"/>
      <c r="UQI272" s="30"/>
      <c r="UQJ272" s="30"/>
      <c r="UQK272" s="30"/>
      <c r="UQL272" s="30"/>
      <c r="UQM272" s="30"/>
      <c r="UQN272" s="30"/>
      <c r="UQO272" s="30"/>
      <c r="UQP272" s="30"/>
      <c r="UQQ272" s="30"/>
      <c r="UQR272" s="30"/>
      <c r="UQS272" s="30"/>
      <c r="UQT272" s="30"/>
      <c r="UQU272" s="30"/>
      <c r="UQV272" s="30"/>
      <c r="UQW272" s="30"/>
      <c r="UQX272" s="30"/>
      <c r="UQY272" s="30"/>
      <c r="UQZ272" s="30"/>
      <c r="URA272" s="30"/>
      <c r="URB272" s="30"/>
      <c r="URC272" s="30"/>
      <c r="URD272" s="30"/>
      <c r="URE272" s="30"/>
      <c r="URF272" s="30"/>
      <c r="URG272" s="30"/>
      <c r="URH272" s="30"/>
      <c r="URI272" s="30"/>
      <c r="URJ272" s="30"/>
      <c r="URK272" s="30"/>
      <c r="URL272" s="30"/>
      <c r="URM272" s="30"/>
      <c r="URN272" s="30"/>
      <c r="URO272" s="30"/>
      <c r="URP272" s="30"/>
      <c r="URQ272" s="30"/>
      <c r="URR272" s="30"/>
      <c r="URS272" s="30"/>
      <c r="URT272" s="30"/>
      <c r="URU272" s="30"/>
      <c r="URV272" s="30"/>
      <c r="URW272" s="30"/>
      <c r="URX272" s="30"/>
      <c r="URY272" s="30"/>
      <c r="URZ272" s="30"/>
      <c r="USA272" s="30"/>
      <c r="USB272" s="30"/>
      <c r="USC272" s="30"/>
      <c r="USD272" s="30"/>
      <c r="USE272" s="30"/>
      <c r="USF272" s="30"/>
      <c r="USG272" s="30"/>
      <c r="USH272" s="30"/>
      <c r="USI272" s="30"/>
      <c r="USJ272" s="30"/>
      <c r="USK272" s="30"/>
      <c r="USL272" s="30"/>
      <c r="USM272" s="30"/>
      <c r="USN272" s="30"/>
      <c r="USO272" s="30"/>
      <c r="USP272" s="30"/>
      <c r="USQ272" s="30"/>
      <c r="USR272" s="30"/>
      <c r="USS272" s="30"/>
      <c r="UST272" s="30"/>
      <c r="USU272" s="30"/>
      <c r="USV272" s="30"/>
      <c r="USW272" s="30"/>
      <c r="USX272" s="30"/>
      <c r="USY272" s="30"/>
      <c r="USZ272" s="30"/>
      <c r="UTA272" s="30"/>
      <c r="UTB272" s="30"/>
      <c r="UTC272" s="30"/>
      <c r="UTD272" s="30"/>
      <c r="UTE272" s="30"/>
      <c r="UTF272" s="30"/>
      <c r="UTG272" s="30"/>
      <c r="UTH272" s="30"/>
      <c r="UTI272" s="30"/>
      <c r="UTJ272" s="30"/>
      <c r="UTK272" s="30"/>
      <c r="UTL272" s="30"/>
      <c r="UTM272" s="30"/>
      <c r="UTN272" s="30"/>
      <c r="UTO272" s="30"/>
      <c r="UTP272" s="30"/>
      <c r="UTQ272" s="30"/>
      <c r="UTR272" s="30"/>
      <c r="UTS272" s="30"/>
      <c r="UTT272" s="30"/>
      <c r="UTU272" s="30"/>
      <c r="UTV272" s="30"/>
      <c r="UTW272" s="30"/>
      <c r="UTX272" s="30"/>
      <c r="UTY272" s="30"/>
      <c r="UTZ272" s="30"/>
      <c r="UUA272" s="30"/>
      <c r="UUB272" s="30"/>
      <c r="UUC272" s="30"/>
      <c r="UUD272" s="30"/>
      <c r="UUE272" s="30"/>
      <c r="UUF272" s="30"/>
      <c r="UUG272" s="30"/>
      <c r="UUH272" s="30"/>
      <c r="UUI272" s="30"/>
      <c r="UUJ272" s="30"/>
      <c r="UUK272" s="30"/>
      <c r="UUL272" s="30"/>
      <c r="UUM272" s="30"/>
      <c r="UUN272" s="30"/>
      <c r="UUO272" s="30"/>
      <c r="UUP272" s="30"/>
      <c r="UUQ272" s="30"/>
      <c r="UUR272" s="30"/>
      <c r="UUS272" s="30"/>
      <c r="UUT272" s="30"/>
      <c r="UUU272" s="30"/>
      <c r="UUV272" s="30"/>
      <c r="UUW272" s="30"/>
      <c r="UUX272" s="30"/>
      <c r="UUY272" s="30"/>
      <c r="UUZ272" s="30"/>
      <c r="UVA272" s="30"/>
      <c r="UVB272" s="30"/>
      <c r="UVC272" s="30"/>
      <c r="UVD272" s="30"/>
      <c r="UVE272" s="30"/>
      <c r="UVF272" s="30"/>
      <c r="UVG272" s="30"/>
      <c r="UVH272" s="30"/>
      <c r="UVI272" s="30"/>
      <c r="UVJ272" s="30"/>
      <c r="UVK272" s="30"/>
      <c r="UVL272" s="30"/>
      <c r="UVM272" s="30"/>
      <c r="UVN272" s="30"/>
      <c r="UVO272" s="30"/>
      <c r="UVP272" s="30"/>
      <c r="UVQ272" s="30"/>
      <c r="UVR272" s="30"/>
      <c r="UVS272" s="30"/>
      <c r="UVT272" s="30"/>
      <c r="UVU272" s="30"/>
      <c r="UVV272" s="30"/>
      <c r="UVW272" s="30"/>
      <c r="UVX272" s="30"/>
      <c r="UVY272" s="30"/>
      <c r="UVZ272" s="30"/>
      <c r="UWA272" s="30"/>
      <c r="UWB272" s="30"/>
      <c r="UWC272" s="30"/>
      <c r="UWD272" s="30"/>
      <c r="UWE272" s="30"/>
      <c r="UWF272" s="30"/>
      <c r="UWG272" s="30"/>
      <c r="UWH272" s="30"/>
      <c r="UWI272" s="30"/>
      <c r="UWJ272" s="30"/>
      <c r="UWK272" s="30"/>
      <c r="UWL272" s="30"/>
      <c r="UWM272" s="30"/>
      <c r="UWN272" s="30"/>
      <c r="UWO272" s="30"/>
      <c r="UWP272" s="30"/>
      <c r="UWQ272" s="30"/>
      <c r="UWR272" s="30"/>
      <c r="UWS272" s="30"/>
      <c r="UWT272" s="30"/>
      <c r="UWU272" s="30"/>
      <c r="UWV272" s="30"/>
      <c r="UWW272" s="30"/>
      <c r="UWX272" s="30"/>
      <c r="UWY272" s="30"/>
      <c r="UWZ272" s="30"/>
      <c r="UXA272" s="30"/>
      <c r="UXB272" s="30"/>
      <c r="UXC272" s="30"/>
      <c r="UXD272" s="30"/>
      <c r="UXE272" s="30"/>
      <c r="UXF272" s="30"/>
      <c r="UXG272" s="30"/>
      <c r="UXH272" s="30"/>
      <c r="UXI272" s="30"/>
      <c r="UXJ272" s="30"/>
      <c r="UXK272" s="30"/>
      <c r="UXL272" s="30"/>
      <c r="UXM272" s="30"/>
      <c r="UXN272" s="30"/>
      <c r="UXO272" s="30"/>
      <c r="UXP272" s="30"/>
      <c r="UXQ272" s="30"/>
      <c r="UXR272" s="30"/>
      <c r="UXS272" s="30"/>
      <c r="UXT272" s="30"/>
      <c r="UXU272" s="30"/>
      <c r="UXV272" s="30"/>
      <c r="UXW272" s="30"/>
      <c r="UXX272" s="30"/>
      <c r="UXY272" s="30"/>
      <c r="UXZ272" s="30"/>
      <c r="UYA272" s="30"/>
      <c r="UYB272" s="30"/>
      <c r="UYC272" s="30"/>
      <c r="UYD272" s="30"/>
      <c r="UYE272" s="30"/>
      <c r="UYF272" s="30"/>
      <c r="UYG272" s="30"/>
      <c r="UYH272" s="30"/>
      <c r="UYI272" s="30"/>
      <c r="UYJ272" s="30"/>
      <c r="UYK272" s="30"/>
      <c r="UYL272" s="30"/>
      <c r="UYM272" s="30"/>
      <c r="UYN272" s="30"/>
      <c r="UYO272" s="30"/>
      <c r="UYP272" s="30"/>
      <c r="UYQ272" s="30"/>
      <c r="UYR272" s="30"/>
      <c r="UYS272" s="30"/>
      <c r="UYT272" s="30"/>
      <c r="UYU272" s="30"/>
      <c r="UYV272" s="30"/>
      <c r="UYW272" s="30"/>
      <c r="UYX272" s="30"/>
      <c r="UYY272" s="30"/>
      <c r="UYZ272" s="30"/>
      <c r="UZA272" s="30"/>
      <c r="UZB272" s="30"/>
      <c r="UZC272" s="30"/>
      <c r="UZD272" s="30"/>
      <c r="UZE272" s="30"/>
      <c r="UZF272" s="30"/>
      <c r="UZG272" s="30"/>
      <c r="UZH272" s="30"/>
      <c r="UZI272" s="30"/>
      <c r="UZJ272" s="30"/>
      <c r="UZK272" s="30"/>
      <c r="UZL272" s="30"/>
      <c r="UZM272" s="30"/>
      <c r="UZN272" s="30"/>
      <c r="UZO272" s="30"/>
      <c r="UZP272" s="30"/>
      <c r="UZQ272" s="30"/>
      <c r="UZR272" s="30"/>
      <c r="UZS272" s="30"/>
      <c r="UZT272" s="30"/>
      <c r="UZU272" s="30"/>
      <c r="UZV272" s="30"/>
      <c r="UZW272" s="30"/>
      <c r="UZX272" s="30"/>
      <c r="UZY272" s="30"/>
      <c r="UZZ272" s="30"/>
      <c r="VAA272" s="30"/>
      <c r="VAB272" s="30"/>
      <c r="VAC272" s="30"/>
      <c r="VAD272" s="30"/>
      <c r="VAE272" s="30"/>
      <c r="VAF272" s="30"/>
      <c r="VAG272" s="30"/>
      <c r="VAH272" s="30"/>
      <c r="VAI272" s="30"/>
      <c r="VAJ272" s="30"/>
      <c r="VAK272" s="30"/>
      <c r="VAL272" s="30"/>
      <c r="VAM272" s="30"/>
      <c r="VAN272" s="30"/>
      <c r="VAO272" s="30"/>
      <c r="VAP272" s="30"/>
      <c r="VAQ272" s="30"/>
      <c r="VAR272" s="30"/>
      <c r="VAS272" s="30"/>
      <c r="VAT272" s="30"/>
      <c r="VAU272" s="30"/>
      <c r="VAV272" s="30"/>
      <c r="VAW272" s="30"/>
      <c r="VAX272" s="30"/>
      <c r="VAY272" s="30"/>
      <c r="VAZ272" s="30"/>
      <c r="VBA272" s="30"/>
      <c r="VBB272" s="30"/>
      <c r="VBC272" s="30"/>
      <c r="VBD272" s="30"/>
      <c r="VBE272" s="30"/>
      <c r="VBF272" s="30"/>
      <c r="VBG272" s="30"/>
      <c r="VBH272" s="30"/>
      <c r="VBI272" s="30"/>
      <c r="VBJ272" s="30"/>
      <c r="VBK272" s="30"/>
      <c r="VBL272" s="30"/>
      <c r="VBM272" s="30"/>
      <c r="VBN272" s="30"/>
      <c r="VBO272" s="30"/>
      <c r="VBP272" s="30"/>
      <c r="VBQ272" s="30"/>
      <c r="VBR272" s="30"/>
      <c r="VBS272" s="30"/>
      <c r="VBT272" s="30"/>
      <c r="VBU272" s="30"/>
      <c r="VBV272" s="30"/>
      <c r="VBW272" s="30"/>
      <c r="VBX272" s="30"/>
      <c r="VBY272" s="30"/>
      <c r="VBZ272" s="30"/>
      <c r="VCA272" s="30"/>
      <c r="VCB272" s="30"/>
      <c r="VCC272" s="30"/>
      <c r="VCD272" s="30"/>
      <c r="VCE272" s="30"/>
      <c r="VCF272" s="30"/>
      <c r="VCG272" s="30"/>
      <c r="VCH272" s="30"/>
      <c r="VCI272" s="30"/>
      <c r="VCJ272" s="30"/>
      <c r="VCK272" s="30"/>
      <c r="VCL272" s="30"/>
      <c r="VCM272" s="30"/>
      <c r="VCN272" s="30"/>
      <c r="VCO272" s="30"/>
      <c r="VCP272" s="30"/>
      <c r="VCQ272" s="30"/>
      <c r="VCR272" s="30"/>
      <c r="VCS272" s="30"/>
      <c r="VCT272" s="30"/>
      <c r="VCU272" s="30"/>
      <c r="VCV272" s="30"/>
      <c r="VCW272" s="30"/>
      <c r="VCX272" s="30"/>
      <c r="VCY272" s="30"/>
      <c r="VCZ272" s="30"/>
      <c r="VDA272" s="30"/>
      <c r="VDB272" s="30"/>
      <c r="VDC272" s="30"/>
      <c r="VDD272" s="30"/>
      <c r="VDE272" s="30"/>
      <c r="VDF272" s="30"/>
      <c r="VDG272" s="30"/>
      <c r="VDH272" s="30"/>
      <c r="VDI272" s="30"/>
      <c r="VDJ272" s="30"/>
      <c r="VDK272" s="30"/>
      <c r="VDL272" s="30"/>
      <c r="VDM272" s="30"/>
      <c r="VDN272" s="30"/>
      <c r="VDO272" s="30"/>
      <c r="VDP272" s="30"/>
      <c r="VDQ272" s="30"/>
      <c r="VDR272" s="30"/>
      <c r="VDS272" s="30"/>
      <c r="VDT272" s="30"/>
      <c r="VDU272" s="30"/>
      <c r="VDV272" s="30"/>
      <c r="VDW272" s="30"/>
      <c r="VDX272" s="30"/>
      <c r="VDY272" s="30"/>
      <c r="VDZ272" s="30"/>
      <c r="VEA272" s="30"/>
      <c r="VEB272" s="30"/>
      <c r="VEC272" s="30"/>
      <c r="VED272" s="30"/>
      <c r="VEE272" s="30"/>
      <c r="VEF272" s="30"/>
      <c r="VEG272" s="30"/>
      <c r="VEH272" s="30"/>
      <c r="VEI272" s="30"/>
      <c r="VEJ272" s="30"/>
      <c r="VEK272" s="30"/>
      <c r="VEL272" s="30"/>
      <c r="VEM272" s="30"/>
      <c r="VEN272" s="30"/>
      <c r="VEO272" s="30"/>
      <c r="VEP272" s="30"/>
      <c r="VEQ272" s="30"/>
      <c r="VER272" s="30"/>
      <c r="VES272" s="30"/>
      <c r="VET272" s="30"/>
      <c r="VEU272" s="30"/>
      <c r="VEV272" s="30"/>
      <c r="VEW272" s="30"/>
      <c r="VEX272" s="30"/>
      <c r="VEY272" s="30"/>
      <c r="VEZ272" s="30"/>
      <c r="VFA272" s="30"/>
      <c r="VFB272" s="30"/>
      <c r="VFC272" s="30"/>
      <c r="VFD272" s="30"/>
      <c r="VFE272" s="30"/>
      <c r="VFF272" s="30"/>
      <c r="VFG272" s="30"/>
      <c r="VFH272" s="30"/>
      <c r="VFI272" s="30"/>
      <c r="VFJ272" s="30"/>
      <c r="VFK272" s="30"/>
      <c r="VFL272" s="30"/>
      <c r="VFM272" s="30"/>
      <c r="VFN272" s="30"/>
      <c r="VFO272" s="30"/>
      <c r="VFP272" s="30"/>
      <c r="VFQ272" s="30"/>
      <c r="VFR272" s="30"/>
      <c r="VFS272" s="30"/>
      <c r="VFT272" s="30"/>
      <c r="VFU272" s="30"/>
      <c r="VFV272" s="30"/>
      <c r="VFW272" s="30"/>
      <c r="VFX272" s="30"/>
      <c r="VFY272" s="30"/>
      <c r="VFZ272" s="30"/>
      <c r="VGA272" s="30"/>
      <c r="VGB272" s="30"/>
      <c r="VGC272" s="30"/>
      <c r="VGD272" s="30"/>
      <c r="VGE272" s="30"/>
      <c r="VGF272" s="30"/>
      <c r="VGG272" s="30"/>
      <c r="VGH272" s="30"/>
      <c r="VGI272" s="30"/>
      <c r="VGJ272" s="30"/>
      <c r="VGK272" s="30"/>
      <c r="VGL272" s="30"/>
      <c r="VGM272" s="30"/>
      <c r="VGN272" s="30"/>
      <c r="VGO272" s="30"/>
      <c r="VGP272" s="30"/>
      <c r="VGQ272" s="30"/>
      <c r="VGR272" s="30"/>
      <c r="VGS272" s="30"/>
      <c r="VGT272" s="30"/>
      <c r="VGU272" s="30"/>
      <c r="VGV272" s="30"/>
      <c r="VGW272" s="30"/>
      <c r="VGX272" s="30"/>
      <c r="VGY272" s="30"/>
      <c r="VGZ272" s="30"/>
      <c r="VHA272" s="30"/>
      <c r="VHB272" s="30"/>
      <c r="VHC272" s="30"/>
      <c r="VHD272" s="30"/>
      <c r="VHE272" s="30"/>
      <c r="VHF272" s="30"/>
      <c r="VHG272" s="30"/>
      <c r="VHH272" s="30"/>
      <c r="VHI272" s="30"/>
      <c r="VHJ272" s="30"/>
      <c r="VHK272" s="30"/>
      <c r="VHL272" s="30"/>
      <c r="VHM272" s="30"/>
      <c r="VHN272" s="30"/>
      <c r="VHO272" s="30"/>
      <c r="VHP272" s="30"/>
      <c r="VHQ272" s="30"/>
      <c r="VHR272" s="30"/>
      <c r="VHS272" s="30"/>
      <c r="VHT272" s="30"/>
      <c r="VHU272" s="30"/>
      <c r="VHV272" s="30"/>
      <c r="VHW272" s="30"/>
      <c r="VHX272" s="30"/>
      <c r="VHY272" s="30"/>
      <c r="VHZ272" s="30"/>
      <c r="VIA272" s="30"/>
      <c r="VIB272" s="30"/>
      <c r="VIC272" s="30"/>
      <c r="VID272" s="30"/>
      <c r="VIE272" s="30"/>
      <c r="VIF272" s="30"/>
      <c r="VIG272" s="30"/>
      <c r="VIH272" s="30"/>
      <c r="VII272" s="30"/>
      <c r="VIJ272" s="30"/>
      <c r="VIK272" s="30"/>
      <c r="VIL272" s="30"/>
      <c r="VIM272" s="30"/>
      <c r="VIN272" s="30"/>
      <c r="VIO272" s="30"/>
      <c r="VIP272" s="30"/>
      <c r="VIQ272" s="30"/>
      <c r="VIR272" s="30"/>
      <c r="VIS272" s="30"/>
      <c r="VIT272" s="30"/>
      <c r="VIU272" s="30"/>
      <c r="VIV272" s="30"/>
      <c r="VIW272" s="30"/>
      <c r="VIX272" s="30"/>
      <c r="VIY272" s="30"/>
      <c r="VIZ272" s="30"/>
      <c r="VJA272" s="30"/>
      <c r="VJB272" s="30"/>
      <c r="VJC272" s="30"/>
      <c r="VJD272" s="30"/>
      <c r="VJE272" s="30"/>
      <c r="VJF272" s="30"/>
      <c r="VJG272" s="30"/>
      <c r="VJH272" s="30"/>
      <c r="VJI272" s="30"/>
      <c r="VJJ272" s="30"/>
      <c r="VJK272" s="30"/>
      <c r="VJL272" s="30"/>
      <c r="VJM272" s="30"/>
      <c r="VJN272" s="30"/>
      <c r="VJO272" s="30"/>
      <c r="VJP272" s="30"/>
      <c r="VJQ272" s="30"/>
      <c r="VJR272" s="30"/>
      <c r="VJS272" s="30"/>
      <c r="VJT272" s="30"/>
      <c r="VJU272" s="30"/>
      <c r="VJV272" s="30"/>
      <c r="VJW272" s="30"/>
      <c r="VJX272" s="30"/>
      <c r="VJY272" s="30"/>
      <c r="VJZ272" s="30"/>
      <c r="VKA272" s="30"/>
      <c r="VKB272" s="30"/>
      <c r="VKC272" s="30"/>
      <c r="VKD272" s="30"/>
      <c r="VKE272" s="30"/>
      <c r="VKF272" s="30"/>
      <c r="VKG272" s="30"/>
      <c r="VKH272" s="30"/>
      <c r="VKI272" s="30"/>
      <c r="VKJ272" s="30"/>
      <c r="VKK272" s="30"/>
      <c r="VKL272" s="30"/>
      <c r="VKM272" s="30"/>
      <c r="VKN272" s="30"/>
      <c r="VKO272" s="30"/>
      <c r="VKP272" s="30"/>
      <c r="VKQ272" s="30"/>
      <c r="VKR272" s="30"/>
      <c r="VKS272" s="30"/>
      <c r="VKT272" s="30"/>
      <c r="VKU272" s="30"/>
      <c r="VKV272" s="30"/>
      <c r="VKW272" s="30"/>
      <c r="VKX272" s="30"/>
      <c r="VKY272" s="30"/>
      <c r="VKZ272" s="30"/>
      <c r="VLA272" s="30"/>
      <c r="VLB272" s="30"/>
      <c r="VLC272" s="30"/>
      <c r="VLD272" s="30"/>
      <c r="VLE272" s="30"/>
      <c r="VLF272" s="30"/>
      <c r="VLG272" s="30"/>
      <c r="VLH272" s="30"/>
      <c r="VLI272" s="30"/>
      <c r="VLJ272" s="30"/>
      <c r="VLK272" s="30"/>
      <c r="VLL272" s="30"/>
      <c r="VLM272" s="30"/>
      <c r="VLN272" s="30"/>
      <c r="VLO272" s="30"/>
      <c r="VLP272" s="30"/>
      <c r="VLQ272" s="30"/>
      <c r="VLR272" s="30"/>
      <c r="VLS272" s="30"/>
      <c r="VLT272" s="30"/>
      <c r="VLU272" s="30"/>
      <c r="VLV272" s="30"/>
      <c r="VLW272" s="30"/>
      <c r="VLX272" s="30"/>
      <c r="VLY272" s="30"/>
      <c r="VLZ272" s="30"/>
      <c r="VMA272" s="30"/>
      <c r="VMB272" s="30"/>
      <c r="VMC272" s="30"/>
      <c r="VMD272" s="30"/>
      <c r="VME272" s="30"/>
      <c r="VMF272" s="30"/>
      <c r="VMG272" s="30"/>
      <c r="VMH272" s="30"/>
      <c r="VMI272" s="30"/>
      <c r="VMJ272" s="30"/>
      <c r="VMK272" s="30"/>
      <c r="VML272" s="30"/>
      <c r="VMM272" s="30"/>
      <c r="VMN272" s="30"/>
      <c r="VMO272" s="30"/>
      <c r="VMP272" s="30"/>
      <c r="VMQ272" s="30"/>
      <c r="VMR272" s="30"/>
      <c r="VMS272" s="30"/>
      <c r="VMT272" s="30"/>
      <c r="VMU272" s="30"/>
      <c r="VMV272" s="30"/>
      <c r="VMW272" s="30"/>
      <c r="VMX272" s="30"/>
      <c r="VMY272" s="30"/>
      <c r="VMZ272" s="30"/>
      <c r="VNA272" s="30"/>
      <c r="VNB272" s="30"/>
      <c r="VNC272" s="30"/>
      <c r="VND272" s="30"/>
      <c r="VNE272" s="30"/>
      <c r="VNF272" s="30"/>
      <c r="VNG272" s="30"/>
      <c r="VNH272" s="30"/>
      <c r="VNI272" s="30"/>
      <c r="VNJ272" s="30"/>
      <c r="VNK272" s="30"/>
      <c r="VNL272" s="30"/>
      <c r="VNM272" s="30"/>
      <c r="VNN272" s="30"/>
      <c r="VNO272" s="30"/>
      <c r="VNP272" s="30"/>
      <c r="VNQ272" s="30"/>
      <c r="VNR272" s="30"/>
      <c r="VNS272" s="30"/>
      <c r="VNT272" s="30"/>
      <c r="VNU272" s="30"/>
      <c r="VNV272" s="30"/>
      <c r="VNW272" s="30"/>
      <c r="VNX272" s="30"/>
      <c r="VNY272" s="30"/>
      <c r="VNZ272" s="30"/>
      <c r="VOA272" s="30"/>
      <c r="VOB272" s="30"/>
      <c r="VOC272" s="30"/>
      <c r="VOD272" s="30"/>
      <c r="VOE272" s="30"/>
      <c r="VOF272" s="30"/>
      <c r="VOG272" s="30"/>
      <c r="VOH272" s="30"/>
      <c r="VOI272" s="30"/>
      <c r="VOJ272" s="30"/>
      <c r="VOK272" s="30"/>
      <c r="VOL272" s="30"/>
      <c r="VOM272" s="30"/>
      <c r="VON272" s="30"/>
      <c r="VOO272" s="30"/>
      <c r="VOP272" s="30"/>
      <c r="VOQ272" s="30"/>
      <c r="VOR272" s="30"/>
      <c r="VOS272" s="30"/>
      <c r="VOT272" s="30"/>
      <c r="VOU272" s="30"/>
      <c r="VOV272" s="30"/>
      <c r="VOW272" s="30"/>
      <c r="VOX272" s="30"/>
      <c r="VOY272" s="30"/>
      <c r="VOZ272" s="30"/>
      <c r="VPA272" s="30"/>
      <c r="VPB272" s="30"/>
      <c r="VPC272" s="30"/>
      <c r="VPD272" s="30"/>
      <c r="VPE272" s="30"/>
      <c r="VPF272" s="30"/>
      <c r="VPG272" s="30"/>
      <c r="VPH272" s="30"/>
      <c r="VPI272" s="30"/>
      <c r="VPJ272" s="30"/>
      <c r="VPK272" s="30"/>
      <c r="VPL272" s="30"/>
      <c r="VPM272" s="30"/>
      <c r="VPN272" s="30"/>
      <c r="VPO272" s="30"/>
      <c r="VPP272" s="30"/>
      <c r="VPQ272" s="30"/>
      <c r="VPR272" s="30"/>
      <c r="VPS272" s="30"/>
      <c r="VPT272" s="30"/>
      <c r="VPU272" s="30"/>
      <c r="VPV272" s="30"/>
      <c r="VPW272" s="30"/>
      <c r="VPX272" s="30"/>
      <c r="VPY272" s="30"/>
      <c r="VPZ272" s="30"/>
      <c r="VQA272" s="30"/>
      <c r="VQB272" s="30"/>
      <c r="VQC272" s="30"/>
      <c r="VQD272" s="30"/>
      <c r="VQE272" s="30"/>
      <c r="VQF272" s="30"/>
      <c r="VQG272" s="30"/>
      <c r="VQH272" s="30"/>
      <c r="VQI272" s="30"/>
      <c r="VQJ272" s="30"/>
      <c r="VQK272" s="30"/>
      <c r="VQL272" s="30"/>
      <c r="VQM272" s="30"/>
      <c r="VQN272" s="30"/>
      <c r="VQO272" s="30"/>
      <c r="VQP272" s="30"/>
      <c r="VQQ272" s="30"/>
      <c r="VQR272" s="30"/>
      <c r="VQS272" s="30"/>
      <c r="VQT272" s="30"/>
      <c r="VQU272" s="30"/>
      <c r="VQV272" s="30"/>
      <c r="VQW272" s="30"/>
      <c r="VQX272" s="30"/>
      <c r="VQY272" s="30"/>
      <c r="VQZ272" s="30"/>
      <c r="VRA272" s="30"/>
      <c r="VRB272" s="30"/>
      <c r="VRC272" s="30"/>
      <c r="VRD272" s="30"/>
      <c r="VRE272" s="30"/>
      <c r="VRF272" s="30"/>
      <c r="VRG272" s="30"/>
      <c r="VRH272" s="30"/>
      <c r="VRI272" s="30"/>
      <c r="VRJ272" s="30"/>
      <c r="VRK272" s="30"/>
      <c r="VRL272" s="30"/>
      <c r="VRM272" s="30"/>
      <c r="VRN272" s="30"/>
      <c r="VRO272" s="30"/>
      <c r="VRP272" s="30"/>
      <c r="VRQ272" s="30"/>
      <c r="VRR272" s="30"/>
      <c r="VRS272" s="30"/>
      <c r="VRT272" s="30"/>
      <c r="VRU272" s="30"/>
      <c r="VRV272" s="30"/>
      <c r="VRW272" s="30"/>
      <c r="VRX272" s="30"/>
      <c r="VRY272" s="30"/>
      <c r="VRZ272" s="30"/>
      <c r="VSA272" s="30"/>
      <c r="VSB272" s="30"/>
      <c r="VSC272" s="30"/>
      <c r="VSD272" s="30"/>
      <c r="VSE272" s="30"/>
      <c r="VSF272" s="30"/>
      <c r="VSG272" s="30"/>
      <c r="VSH272" s="30"/>
      <c r="VSI272" s="30"/>
      <c r="VSJ272" s="30"/>
      <c r="VSK272" s="30"/>
      <c r="VSL272" s="30"/>
      <c r="VSM272" s="30"/>
      <c r="VSN272" s="30"/>
      <c r="VSO272" s="30"/>
      <c r="VSP272" s="30"/>
      <c r="VSQ272" s="30"/>
      <c r="VSR272" s="30"/>
      <c r="VSS272" s="30"/>
      <c r="VST272" s="30"/>
      <c r="VSU272" s="30"/>
      <c r="VSV272" s="30"/>
      <c r="VSW272" s="30"/>
      <c r="VSX272" s="30"/>
      <c r="VSY272" s="30"/>
      <c r="VSZ272" s="30"/>
      <c r="VTA272" s="30"/>
      <c r="VTB272" s="30"/>
      <c r="VTC272" s="30"/>
      <c r="VTD272" s="30"/>
      <c r="VTE272" s="30"/>
      <c r="VTF272" s="30"/>
      <c r="VTG272" s="30"/>
      <c r="VTH272" s="30"/>
      <c r="VTI272" s="30"/>
      <c r="VTJ272" s="30"/>
      <c r="VTK272" s="30"/>
      <c r="VTL272" s="30"/>
      <c r="VTM272" s="30"/>
      <c r="VTN272" s="30"/>
      <c r="VTO272" s="30"/>
      <c r="VTP272" s="30"/>
      <c r="VTQ272" s="30"/>
      <c r="VTR272" s="30"/>
      <c r="VTS272" s="30"/>
      <c r="VTT272" s="30"/>
      <c r="VTU272" s="30"/>
      <c r="VTV272" s="30"/>
      <c r="VTW272" s="30"/>
      <c r="VTX272" s="30"/>
      <c r="VTY272" s="30"/>
      <c r="VTZ272" s="30"/>
      <c r="VUA272" s="30"/>
      <c r="VUB272" s="30"/>
      <c r="VUC272" s="30"/>
      <c r="VUD272" s="30"/>
      <c r="VUE272" s="30"/>
      <c r="VUF272" s="30"/>
      <c r="VUG272" s="30"/>
      <c r="VUH272" s="30"/>
      <c r="VUI272" s="30"/>
      <c r="VUJ272" s="30"/>
      <c r="VUK272" s="30"/>
      <c r="VUL272" s="30"/>
      <c r="VUM272" s="30"/>
      <c r="VUN272" s="30"/>
      <c r="VUO272" s="30"/>
      <c r="VUP272" s="30"/>
      <c r="VUQ272" s="30"/>
      <c r="VUR272" s="30"/>
      <c r="VUS272" s="30"/>
      <c r="VUT272" s="30"/>
      <c r="VUU272" s="30"/>
      <c r="VUV272" s="30"/>
      <c r="VUW272" s="30"/>
      <c r="VUX272" s="30"/>
      <c r="VUY272" s="30"/>
      <c r="VUZ272" s="30"/>
      <c r="VVA272" s="30"/>
      <c r="VVB272" s="30"/>
      <c r="VVC272" s="30"/>
      <c r="VVD272" s="30"/>
      <c r="VVE272" s="30"/>
      <c r="VVF272" s="30"/>
      <c r="VVG272" s="30"/>
      <c r="VVH272" s="30"/>
      <c r="VVI272" s="30"/>
      <c r="VVJ272" s="30"/>
      <c r="VVK272" s="30"/>
      <c r="VVL272" s="30"/>
      <c r="VVM272" s="30"/>
      <c r="VVN272" s="30"/>
      <c r="VVO272" s="30"/>
      <c r="VVP272" s="30"/>
      <c r="VVQ272" s="30"/>
      <c r="VVR272" s="30"/>
      <c r="VVS272" s="30"/>
      <c r="VVT272" s="30"/>
      <c r="VVU272" s="30"/>
      <c r="VVV272" s="30"/>
      <c r="VVW272" s="30"/>
      <c r="VVX272" s="30"/>
      <c r="VVY272" s="30"/>
      <c r="VVZ272" s="30"/>
      <c r="VWA272" s="30"/>
      <c r="VWB272" s="30"/>
      <c r="VWC272" s="30"/>
      <c r="VWD272" s="30"/>
      <c r="VWE272" s="30"/>
      <c r="VWF272" s="30"/>
      <c r="VWG272" s="30"/>
      <c r="VWH272" s="30"/>
      <c r="VWI272" s="30"/>
      <c r="VWJ272" s="30"/>
      <c r="VWK272" s="30"/>
      <c r="VWL272" s="30"/>
      <c r="VWM272" s="30"/>
      <c r="VWN272" s="30"/>
      <c r="VWO272" s="30"/>
      <c r="VWP272" s="30"/>
      <c r="VWQ272" s="30"/>
      <c r="VWR272" s="30"/>
      <c r="VWS272" s="30"/>
      <c r="VWT272" s="30"/>
      <c r="VWU272" s="30"/>
      <c r="VWV272" s="30"/>
      <c r="VWW272" s="30"/>
      <c r="VWX272" s="30"/>
      <c r="VWY272" s="30"/>
      <c r="VWZ272" s="30"/>
      <c r="VXA272" s="30"/>
      <c r="VXB272" s="30"/>
      <c r="VXC272" s="30"/>
      <c r="VXD272" s="30"/>
      <c r="VXE272" s="30"/>
      <c r="VXF272" s="30"/>
      <c r="VXG272" s="30"/>
      <c r="VXH272" s="30"/>
      <c r="VXI272" s="30"/>
      <c r="VXJ272" s="30"/>
      <c r="VXK272" s="30"/>
      <c r="VXL272" s="30"/>
      <c r="VXM272" s="30"/>
      <c r="VXN272" s="30"/>
      <c r="VXO272" s="30"/>
      <c r="VXP272" s="30"/>
      <c r="VXQ272" s="30"/>
      <c r="VXR272" s="30"/>
      <c r="VXS272" s="30"/>
      <c r="VXT272" s="30"/>
      <c r="VXU272" s="30"/>
      <c r="VXV272" s="30"/>
      <c r="VXW272" s="30"/>
      <c r="VXX272" s="30"/>
      <c r="VXY272" s="30"/>
      <c r="VXZ272" s="30"/>
      <c r="VYA272" s="30"/>
      <c r="VYB272" s="30"/>
      <c r="VYC272" s="30"/>
      <c r="VYD272" s="30"/>
      <c r="VYE272" s="30"/>
      <c r="VYF272" s="30"/>
      <c r="VYG272" s="30"/>
      <c r="VYH272" s="30"/>
      <c r="VYI272" s="30"/>
      <c r="VYJ272" s="30"/>
      <c r="VYK272" s="30"/>
      <c r="VYL272" s="30"/>
      <c r="VYM272" s="30"/>
      <c r="VYN272" s="30"/>
      <c r="VYO272" s="30"/>
      <c r="VYP272" s="30"/>
      <c r="VYQ272" s="30"/>
      <c r="VYR272" s="30"/>
      <c r="VYS272" s="30"/>
      <c r="VYT272" s="30"/>
      <c r="VYU272" s="30"/>
      <c r="VYV272" s="30"/>
      <c r="VYW272" s="30"/>
      <c r="VYX272" s="30"/>
      <c r="VYY272" s="30"/>
      <c r="VYZ272" s="30"/>
      <c r="VZA272" s="30"/>
      <c r="VZB272" s="30"/>
      <c r="VZC272" s="30"/>
      <c r="VZD272" s="30"/>
      <c r="VZE272" s="30"/>
      <c r="VZF272" s="30"/>
      <c r="VZG272" s="30"/>
      <c r="VZH272" s="30"/>
      <c r="VZI272" s="30"/>
      <c r="VZJ272" s="30"/>
      <c r="VZK272" s="30"/>
      <c r="VZL272" s="30"/>
      <c r="VZM272" s="30"/>
      <c r="VZN272" s="30"/>
      <c r="VZO272" s="30"/>
      <c r="VZP272" s="30"/>
      <c r="VZQ272" s="30"/>
      <c r="VZR272" s="30"/>
      <c r="VZS272" s="30"/>
      <c r="VZT272" s="30"/>
      <c r="VZU272" s="30"/>
      <c r="VZV272" s="30"/>
      <c r="VZW272" s="30"/>
      <c r="VZX272" s="30"/>
      <c r="VZY272" s="30"/>
      <c r="VZZ272" s="30"/>
      <c r="WAA272" s="30"/>
      <c r="WAB272" s="30"/>
      <c r="WAC272" s="30"/>
      <c r="WAD272" s="30"/>
      <c r="WAE272" s="30"/>
      <c r="WAF272" s="30"/>
      <c r="WAG272" s="30"/>
      <c r="WAH272" s="30"/>
      <c r="WAI272" s="30"/>
      <c r="WAJ272" s="30"/>
      <c r="WAK272" s="30"/>
      <c r="WAL272" s="30"/>
      <c r="WAM272" s="30"/>
      <c r="WAN272" s="30"/>
      <c r="WAO272" s="30"/>
      <c r="WAP272" s="30"/>
      <c r="WAQ272" s="30"/>
      <c r="WAR272" s="30"/>
      <c r="WAS272" s="30"/>
      <c r="WAT272" s="30"/>
      <c r="WAU272" s="30"/>
      <c r="WAV272" s="30"/>
      <c r="WAW272" s="30"/>
      <c r="WAX272" s="30"/>
      <c r="WAY272" s="30"/>
      <c r="WAZ272" s="30"/>
      <c r="WBA272" s="30"/>
      <c r="WBB272" s="30"/>
      <c r="WBC272" s="30"/>
      <c r="WBD272" s="30"/>
      <c r="WBE272" s="30"/>
      <c r="WBF272" s="30"/>
      <c r="WBG272" s="30"/>
      <c r="WBH272" s="30"/>
      <c r="WBI272" s="30"/>
      <c r="WBJ272" s="30"/>
      <c r="WBK272" s="30"/>
      <c r="WBL272" s="30"/>
      <c r="WBM272" s="30"/>
      <c r="WBN272" s="30"/>
      <c r="WBO272" s="30"/>
      <c r="WBP272" s="30"/>
      <c r="WBQ272" s="30"/>
      <c r="WBR272" s="30"/>
      <c r="WBS272" s="30"/>
      <c r="WBT272" s="30"/>
      <c r="WBU272" s="30"/>
      <c r="WBV272" s="30"/>
      <c r="WBW272" s="30"/>
      <c r="WBX272" s="30"/>
      <c r="WBY272" s="30"/>
      <c r="WBZ272" s="30"/>
      <c r="WCA272" s="30"/>
      <c r="WCB272" s="30"/>
      <c r="WCC272" s="30"/>
      <c r="WCD272" s="30"/>
      <c r="WCE272" s="30"/>
      <c r="WCF272" s="30"/>
      <c r="WCG272" s="30"/>
      <c r="WCH272" s="30"/>
      <c r="WCI272" s="30"/>
      <c r="WCJ272" s="30"/>
      <c r="WCK272" s="30"/>
      <c r="WCL272" s="30"/>
      <c r="WCM272" s="30"/>
      <c r="WCN272" s="30"/>
      <c r="WCO272" s="30"/>
      <c r="WCP272" s="30"/>
      <c r="WCQ272" s="30"/>
      <c r="WCR272" s="30"/>
      <c r="WCS272" s="30"/>
      <c r="WCT272" s="30"/>
      <c r="WCU272" s="30"/>
      <c r="WCV272" s="30"/>
      <c r="WCW272" s="30"/>
      <c r="WCX272" s="30"/>
      <c r="WCY272" s="30"/>
      <c r="WCZ272" s="30"/>
      <c r="WDA272" s="30"/>
      <c r="WDB272" s="30"/>
      <c r="WDC272" s="30"/>
      <c r="WDD272" s="30"/>
      <c r="WDE272" s="30"/>
      <c r="WDF272" s="30"/>
      <c r="WDG272" s="30"/>
      <c r="WDH272" s="30"/>
      <c r="WDI272" s="30"/>
      <c r="WDJ272" s="30"/>
      <c r="WDK272" s="30"/>
      <c r="WDL272" s="30"/>
      <c r="WDM272" s="30"/>
      <c r="WDN272" s="30"/>
      <c r="WDO272" s="30"/>
      <c r="WDP272" s="30"/>
      <c r="WDQ272" s="30"/>
      <c r="WDR272" s="30"/>
      <c r="WDS272" s="30"/>
      <c r="WDT272" s="30"/>
      <c r="WDU272" s="30"/>
      <c r="WDV272" s="30"/>
      <c r="WDW272" s="30"/>
      <c r="WDX272" s="30"/>
      <c r="WDY272" s="30"/>
      <c r="WDZ272" s="30"/>
      <c r="WEA272" s="30"/>
      <c r="WEB272" s="30"/>
      <c r="WEC272" s="30"/>
      <c r="WED272" s="30"/>
      <c r="WEE272" s="30"/>
      <c r="WEF272" s="30"/>
      <c r="WEG272" s="30"/>
      <c r="WEH272" s="30"/>
      <c r="WEI272" s="30"/>
      <c r="WEJ272" s="30"/>
      <c r="WEK272" s="30"/>
      <c r="WEL272" s="30"/>
      <c r="WEM272" s="30"/>
      <c r="WEN272" s="30"/>
      <c r="WEO272" s="30"/>
      <c r="WEP272" s="30"/>
      <c r="WEQ272" s="30"/>
      <c r="WER272" s="30"/>
      <c r="WES272" s="30"/>
      <c r="WET272" s="30"/>
      <c r="WEU272" s="30"/>
      <c r="WEV272" s="30"/>
      <c r="WEW272" s="30"/>
      <c r="WEX272" s="30"/>
      <c r="WEY272" s="30"/>
      <c r="WEZ272" s="30"/>
      <c r="WFA272" s="30"/>
      <c r="WFB272" s="30"/>
      <c r="WFC272" s="30"/>
      <c r="WFD272" s="30"/>
      <c r="WFE272" s="30"/>
      <c r="WFF272" s="30"/>
      <c r="WFG272" s="30"/>
      <c r="WFH272" s="30"/>
      <c r="WFI272" s="30"/>
      <c r="WFJ272" s="30"/>
      <c r="WFK272" s="30"/>
      <c r="WFL272" s="30"/>
      <c r="WFM272" s="30"/>
      <c r="WFN272" s="30"/>
      <c r="WFO272" s="30"/>
      <c r="WFP272" s="30"/>
      <c r="WFQ272" s="30"/>
      <c r="WFR272" s="30"/>
      <c r="WFS272" s="30"/>
      <c r="WFT272" s="30"/>
      <c r="WFU272" s="30"/>
      <c r="WFV272" s="30"/>
      <c r="WFW272" s="30"/>
      <c r="WFX272" s="30"/>
      <c r="WFY272" s="30"/>
      <c r="WFZ272" s="30"/>
      <c r="WGA272" s="30"/>
      <c r="WGB272" s="30"/>
      <c r="WGC272" s="30"/>
      <c r="WGD272" s="30"/>
      <c r="WGE272" s="30"/>
      <c r="WGF272" s="30"/>
      <c r="WGG272" s="30"/>
      <c r="WGH272" s="30"/>
      <c r="WGI272" s="30"/>
      <c r="WGJ272" s="30"/>
      <c r="WGK272" s="30"/>
      <c r="WGL272" s="30"/>
      <c r="WGM272" s="30"/>
      <c r="WGN272" s="30"/>
      <c r="WGO272" s="30"/>
      <c r="WGP272" s="30"/>
      <c r="WGQ272" s="30"/>
      <c r="WGR272" s="30"/>
      <c r="WGS272" s="30"/>
      <c r="WGT272" s="30"/>
      <c r="WGU272" s="30"/>
      <c r="WGV272" s="30"/>
      <c r="WGW272" s="30"/>
      <c r="WGX272" s="30"/>
      <c r="WGY272" s="30"/>
      <c r="WGZ272" s="30"/>
      <c r="WHA272" s="30"/>
      <c r="WHB272" s="30"/>
      <c r="WHC272" s="30"/>
      <c r="WHD272" s="30"/>
      <c r="WHE272" s="30"/>
      <c r="WHF272" s="30"/>
      <c r="WHG272" s="30"/>
      <c r="WHH272" s="30"/>
      <c r="WHI272" s="30"/>
      <c r="WHJ272" s="30"/>
      <c r="WHK272" s="30"/>
      <c r="WHL272" s="30"/>
      <c r="WHM272" s="30"/>
      <c r="WHN272" s="30"/>
      <c r="WHO272" s="30"/>
      <c r="WHP272" s="30"/>
      <c r="WHQ272" s="30"/>
      <c r="WHR272" s="30"/>
      <c r="WHS272" s="30"/>
      <c r="WHT272" s="30"/>
      <c r="WHU272" s="30"/>
      <c r="WHV272" s="30"/>
      <c r="WHW272" s="30"/>
      <c r="WHX272" s="30"/>
      <c r="WHY272" s="30"/>
      <c r="WHZ272" s="30"/>
      <c r="WIA272" s="30"/>
      <c r="WIB272" s="30"/>
      <c r="WIC272" s="30"/>
      <c r="WID272" s="30"/>
      <c r="WIE272" s="30"/>
      <c r="WIF272" s="30"/>
      <c r="WIG272" s="30"/>
      <c r="WIH272" s="30"/>
      <c r="WII272" s="30"/>
      <c r="WIJ272" s="30"/>
      <c r="WIK272" s="30"/>
      <c r="WIL272" s="30"/>
      <c r="WIM272" s="30"/>
      <c r="WIN272" s="30"/>
      <c r="WIO272" s="30"/>
      <c r="WIP272" s="30"/>
      <c r="WIQ272" s="30"/>
      <c r="WIR272" s="30"/>
      <c r="WIS272" s="30"/>
      <c r="WIT272" s="30"/>
      <c r="WIU272" s="30"/>
      <c r="WIV272" s="30"/>
      <c r="WIW272" s="30"/>
      <c r="WIX272" s="30"/>
      <c r="WIY272" s="30"/>
      <c r="WIZ272" s="30"/>
      <c r="WJA272" s="30"/>
      <c r="WJB272" s="30"/>
      <c r="WJC272" s="30"/>
      <c r="WJD272" s="30"/>
      <c r="WJE272" s="30"/>
      <c r="WJF272" s="30"/>
      <c r="WJG272" s="30"/>
      <c r="WJH272" s="30"/>
      <c r="WJI272" s="30"/>
      <c r="WJJ272" s="30"/>
      <c r="WJK272" s="30"/>
      <c r="WJL272" s="30"/>
      <c r="WJM272" s="30"/>
      <c r="WJN272" s="30"/>
      <c r="WJO272" s="30"/>
      <c r="WJP272" s="30"/>
      <c r="WJQ272" s="30"/>
      <c r="WJR272" s="30"/>
      <c r="WJS272" s="30"/>
      <c r="WJT272" s="30"/>
      <c r="WJU272" s="30"/>
      <c r="WJV272" s="30"/>
      <c r="WJW272" s="30"/>
      <c r="WJX272" s="30"/>
      <c r="WJY272" s="30"/>
      <c r="WJZ272" s="30"/>
      <c r="WKA272" s="30"/>
      <c r="WKB272" s="30"/>
      <c r="WKC272" s="30"/>
      <c r="WKD272" s="30"/>
      <c r="WKE272" s="30"/>
      <c r="WKF272" s="30"/>
      <c r="WKG272" s="30"/>
      <c r="WKH272" s="30"/>
      <c r="WKI272" s="30"/>
      <c r="WKJ272" s="30"/>
      <c r="WKK272" s="30"/>
      <c r="WKL272" s="30"/>
      <c r="WKM272" s="30"/>
      <c r="WKN272" s="30"/>
      <c r="WKO272" s="30"/>
      <c r="WKP272" s="30"/>
      <c r="WKQ272" s="30"/>
      <c r="WKR272" s="30"/>
      <c r="WKS272" s="30"/>
      <c r="WKT272" s="30"/>
      <c r="WKU272" s="30"/>
      <c r="WKV272" s="30"/>
      <c r="WKW272" s="30"/>
      <c r="WKX272" s="30"/>
      <c r="WKY272" s="30"/>
      <c r="WKZ272" s="30"/>
      <c r="WLA272" s="30"/>
      <c r="WLB272" s="30"/>
      <c r="WLC272" s="30"/>
      <c r="WLD272" s="30"/>
      <c r="WLE272" s="30"/>
      <c r="WLF272" s="30"/>
      <c r="WLG272" s="30"/>
      <c r="WLH272" s="30"/>
      <c r="WLI272" s="30"/>
      <c r="WLJ272" s="30"/>
      <c r="WLK272" s="30"/>
      <c r="WLL272" s="30"/>
      <c r="WLM272" s="30"/>
      <c r="WLN272" s="30"/>
      <c r="WLO272" s="30"/>
      <c r="WLP272" s="30"/>
      <c r="WLQ272" s="30"/>
      <c r="WLR272" s="30"/>
      <c r="WLS272" s="30"/>
      <c r="WLT272" s="30"/>
      <c r="WLU272" s="30"/>
      <c r="WLV272" s="30"/>
      <c r="WLW272" s="30"/>
      <c r="WLX272" s="30"/>
      <c r="WLY272" s="30"/>
      <c r="WLZ272" s="30"/>
      <c r="WMA272" s="30"/>
      <c r="WMB272" s="30"/>
      <c r="WMC272" s="30"/>
      <c r="WMD272" s="30"/>
      <c r="WME272" s="30"/>
      <c r="WMF272" s="30"/>
      <c r="WMG272" s="30"/>
      <c r="WMH272" s="30"/>
      <c r="WMI272" s="30"/>
      <c r="WMJ272" s="30"/>
      <c r="WMK272" s="30"/>
      <c r="WML272" s="30"/>
      <c r="WMM272" s="30"/>
      <c r="WMN272" s="30"/>
      <c r="WMO272" s="30"/>
      <c r="WMP272" s="30"/>
      <c r="WMQ272" s="30"/>
      <c r="WMR272" s="30"/>
      <c r="WMS272" s="30"/>
      <c r="WMT272" s="30"/>
      <c r="WMU272" s="30"/>
      <c r="WMV272" s="30"/>
      <c r="WMW272" s="30"/>
      <c r="WMX272" s="30"/>
      <c r="WMY272" s="30"/>
      <c r="WMZ272" s="30"/>
      <c r="WNA272" s="30"/>
      <c r="WNB272" s="30"/>
      <c r="WNC272" s="30"/>
      <c r="WND272" s="30"/>
      <c r="WNE272" s="30"/>
      <c r="WNF272" s="30"/>
      <c r="WNG272" s="30"/>
      <c r="WNH272" s="30"/>
      <c r="WNI272" s="30"/>
      <c r="WNJ272" s="30"/>
      <c r="WNK272" s="30"/>
      <c r="WNL272" s="30"/>
      <c r="WNM272" s="30"/>
      <c r="WNN272" s="30"/>
      <c r="WNO272" s="30"/>
      <c r="WNP272" s="30"/>
      <c r="WNQ272" s="30"/>
      <c r="WNR272" s="30"/>
      <c r="WNS272" s="30"/>
      <c r="WNT272" s="30"/>
      <c r="WNU272" s="30"/>
      <c r="WNV272" s="30"/>
      <c r="WNW272" s="30"/>
      <c r="WNX272" s="30"/>
      <c r="WNY272" s="30"/>
      <c r="WNZ272" s="30"/>
      <c r="WOA272" s="30"/>
      <c r="WOB272" s="30"/>
      <c r="WOC272" s="30"/>
      <c r="WOD272" s="30"/>
      <c r="WOE272" s="30"/>
      <c r="WOF272" s="30"/>
      <c r="WOG272" s="30"/>
      <c r="WOH272" s="30"/>
      <c r="WOI272" s="30"/>
      <c r="WOJ272" s="30"/>
      <c r="WOK272" s="30"/>
      <c r="WOL272" s="30"/>
      <c r="WOM272" s="30"/>
      <c r="WON272" s="30"/>
      <c r="WOO272" s="30"/>
      <c r="WOP272" s="30"/>
      <c r="WOQ272" s="30"/>
      <c r="WOR272" s="30"/>
      <c r="WOS272" s="30"/>
      <c r="WOT272" s="30"/>
      <c r="WOU272" s="30"/>
      <c r="WOV272" s="30"/>
      <c r="WOW272" s="30"/>
      <c r="WOX272" s="30"/>
      <c r="WOY272" s="30"/>
      <c r="WOZ272" s="30"/>
      <c r="WPA272" s="30"/>
      <c r="WPB272" s="30"/>
      <c r="WPC272" s="30"/>
      <c r="WPD272" s="30"/>
      <c r="WPE272" s="30"/>
      <c r="WPF272" s="30"/>
      <c r="WPG272" s="30"/>
      <c r="WPH272" s="30"/>
      <c r="WPI272" s="30"/>
      <c r="WPJ272" s="30"/>
      <c r="WPK272" s="30"/>
      <c r="WPL272" s="30"/>
      <c r="WPM272" s="30"/>
      <c r="WPN272" s="30"/>
      <c r="WPO272" s="30"/>
      <c r="WPP272" s="30"/>
      <c r="WPQ272" s="30"/>
      <c r="WPR272" s="30"/>
      <c r="WPS272" s="30"/>
      <c r="WPT272" s="30"/>
      <c r="WPU272" s="30"/>
      <c r="WPV272" s="30"/>
      <c r="WPW272" s="30"/>
      <c r="WPX272" s="30"/>
      <c r="WPY272" s="30"/>
      <c r="WPZ272" s="30"/>
      <c r="WQA272" s="30"/>
      <c r="WQB272" s="30"/>
      <c r="WQC272" s="30"/>
      <c r="WQD272" s="30"/>
      <c r="WQE272" s="30"/>
      <c r="WQF272" s="30"/>
      <c r="WQG272" s="30"/>
      <c r="WQH272" s="30"/>
      <c r="WQI272" s="30"/>
      <c r="WQJ272" s="30"/>
      <c r="WQK272" s="30"/>
      <c r="WQL272" s="30"/>
      <c r="WQM272" s="30"/>
      <c r="WQN272" s="30"/>
      <c r="WQO272" s="30"/>
      <c r="WQP272" s="30"/>
      <c r="WQQ272" s="30"/>
      <c r="WQR272" s="30"/>
      <c r="WQS272" s="30"/>
      <c r="WQT272" s="30"/>
      <c r="WQU272" s="30"/>
      <c r="WQV272" s="30"/>
      <c r="WQW272" s="30"/>
      <c r="WQX272" s="30"/>
      <c r="WQY272" s="30"/>
      <c r="WQZ272" s="30"/>
      <c r="WRA272" s="30"/>
      <c r="WRB272" s="30"/>
      <c r="WRC272" s="30"/>
      <c r="WRD272" s="30"/>
      <c r="WRE272" s="30"/>
      <c r="WRF272" s="30"/>
      <c r="WRG272" s="30"/>
      <c r="WRH272" s="30"/>
      <c r="WRI272" s="30"/>
      <c r="WRJ272" s="30"/>
      <c r="WRK272" s="30"/>
      <c r="WRL272" s="30"/>
      <c r="WRM272" s="30"/>
      <c r="WRN272" s="30"/>
      <c r="WRO272" s="30"/>
      <c r="WRP272" s="30"/>
      <c r="WRQ272" s="30"/>
      <c r="WRR272" s="30"/>
      <c r="WRS272" s="30"/>
      <c r="WRT272" s="30"/>
      <c r="WRU272" s="30"/>
      <c r="WRV272" s="30"/>
      <c r="WRW272" s="30"/>
      <c r="WRX272" s="30"/>
      <c r="WRY272" s="30"/>
      <c r="WRZ272" s="30"/>
      <c r="WSA272" s="30"/>
      <c r="WSB272" s="30"/>
      <c r="WSC272" s="30"/>
      <c r="WSD272" s="30"/>
      <c r="WSE272" s="30"/>
      <c r="WSF272" s="30"/>
      <c r="WSG272" s="30"/>
      <c r="WSH272" s="30"/>
      <c r="WSI272" s="30"/>
      <c r="WSJ272" s="30"/>
      <c r="WSK272" s="30"/>
      <c r="WSL272" s="30"/>
      <c r="WSM272" s="30"/>
      <c r="WSN272" s="30"/>
      <c r="WSO272" s="30"/>
      <c r="WSP272" s="30"/>
      <c r="WSQ272" s="30"/>
      <c r="WSR272" s="30"/>
      <c r="WSS272" s="30"/>
      <c r="WST272" s="30"/>
      <c r="WSU272" s="30"/>
      <c r="WSV272" s="30"/>
      <c r="WSW272" s="30"/>
      <c r="WSX272" s="30"/>
      <c r="WSY272" s="30"/>
      <c r="WSZ272" s="30"/>
      <c r="WTA272" s="30"/>
      <c r="WTB272" s="30"/>
      <c r="WTC272" s="30"/>
      <c r="WTD272" s="30"/>
      <c r="WTE272" s="30"/>
      <c r="WTF272" s="30"/>
      <c r="WTG272" s="30"/>
      <c r="WTH272" s="30"/>
      <c r="WTI272" s="30"/>
      <c r="WTJ272" s="30"/>
      <c r="WTK272" s="30"/>
      <c r="WTL272" s="30"/>
      <c r="WTM272" s="30"/>
      <c r="WTN272" s="30"/>
      <c r="WTO272" s="30"/>
      <c r="WTP272" s="30"/>
      <c r="WTQ272" s="30"/>
      <c r="WTR272" s="30"/>
      <c r="WTS272" s="30"/>
      <c r="WTT272" s="30"/>
      <c r="WTU272" s="30"/>
      <c r="WTV272" s="30"/>
      <c r="WTW272" s="30"/>
      <c r="WTX272" s="30"/>
      <c r="WTY272" s="30"/>
      <c r="WTZ272" s="30"/>
      <c r="WUA272" s="30"/>
      <c r="WUB272" s="30"/>
      <c r="WUC272" s="30"/>
      <c r="WUD272" s="30"/>
      <c r="WUE272" s="30"/>
      <c r="WUF272" s="30"/>
      <c r="WUG272" s="30"/>
      <c r="WUH272" s="30"/>
      <c r="WUI272" s="30"/>
      <c r="WUJ272" s="30"/>
      <c r="WUK272" s="30"/>
      <c r="WUL272" s="30"/>
      <c r="WUM272" s="30"/>
      <c r="WUN272" s="30"/>
      <c r="WUO272" s="30"/>
      <c r="WUP272" s="30"/>
      <c r="WUQ272" s="30"/>
      <c r="WUR272" s="30"/>
      <c r="WUS272" s="30"/>
      <c r="WUT272" s="30"/>
      <c r="WUU272" s="30"/>
      <c r="WUV272" s="30"/>
      <c r="WUW272" s="30"/>
      <c r="WUX272" s="30"/>
      <c r="WUY272" s="30"/>
      <c r="WUZ272" s="30"/>
      <c r="WVA272" s="30"/>
      <c r="WVB272" s="30"/>
      <c r="WVC272" s="30"/>
      <c r="WVD272" s="30"/>
      <c r="WVE272" s="30"/>
      <c r="WVF272" s="30"/>
      <c r="WVG272" s="30"/>
      <c r="WVH272" s="30"/>
      <c r="WVI272" s="30"/>
      <c r="WVJ272" s="30"/>
      <c r="WVK272" s="30"/>
      <c r="WVL272" s="30"/>
      <c r="WVM272" s="30"/>
      <c r="WVN272" s="30"/>
      <c r="WVO272" s="30"/>
      <c r="WVP272" s="30"/>
      <c r="WVQ272" s="30"/>
      <c r="WVR272" s="30"/>
      <c r="WVS272" s="30"/>
      <c r="WVT272" s="30"/>
      <c r="WVU272" s="30"/>
      <c r="WVV272" s="30"/>
    </row>
    <row r="273" spans="1:16142" s="29" customFormat="1" x14ac:dyDescent="0.25">
      <c r="A273" s="243"/>
      <c r="B273" s="297"/>
      <c r="C273" s="38"/>
      <c r="D273" s="109"/>
      <c r="E273" s="109"/>
      <c r="F273" s="91"/>
      <c r="G273" s="77"/>
      <c r="H273" s="77"/>
      <c r="I273" s="50"/>
      <c r="J273" s="51"/>
      <c r="K273" s="52"/>
      <c r="L273" s="129"/>
      <c r="M273" s="372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30"/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30"/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30"/>
      <c r="CG273" s="30"/>
      <c r="CH273" s="30"/>
      <c r="CI273" s="30"/>
      <c r="CJ273" s="30"/>
      <c r="CK273" s="30"/>
      <c r="CL273" s="30"/>
      <c r="CM273" s="30"/>
      <c r="CN273" s="30"/>
      <c r="CO273" s="30"/>
      <c r="CP273" s="30"/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  <c r="DA273" s="30"/>
      <c r="DB273" s="30"/>
      <c r="DC273" s="30"/>
      <c r="DD273" s="30"/>
      <c r="DE273" s="30"/>
      <c r="DF273" s="30"/>
      <c r="DG273" s="30"/>
      <c r="DH273" s="30"/>
      <c r="DI273" s="30"/>
      <c r="DJ273" s="30"/>
      <c r="DK273" s="30"/>
      <c r="DL273" s="30"/>
      <c r="DM273" s="30"/>
      <c r="DN273" s="30"/>
      <c r="DO273" s="30"/>
      <c r="DP273" s="30"/>
      <c r="DQ273" s="30"/>
      <c r="DR273" s="30"/>
      <c r="DS273" s="30"/>
      <c r="DT273" s="30"/>
      <c r="DU273" s="30"/>
      <c r="DV273" s="30"/>
      <c r="DW273" s="30"/>
      <c r="DX273" s="30"/>
      <c r="DY273" s="30"/>
      <c r="DZ273" s="30"/>
      <c r="EA273" s="30"/>
      <c r="EB273" s="30"/>
      <c r="EC273" s="30"/>
      <c r="ED273" s="30"/>
      <c r="EE273" s="30"/>
      <c r="EF273" s="30"/>
      <c r="EG273" s="30"/>
      <c r="EH273" s="30"/>
      <c r="EI273" s="30"/>
      <c r="EJ273" s="30"/>
      <c r="EK273" s="30"/>
      <c r="EL273" s="30"/>
      <c r="EM273" s="30"/>
      <c r="EN273" s="30"/>
      <c r="EO273" s="30"/>
      <c r="EP273" s="30"/>
      <c r="EQ273" s="30"/>
      <c r="ER273" s="30"/>
      <c r="ES273" s="30"/>
      <c r="ET273" s="30"/>
      <c r="EU273" s="30"/>
      <c r="EV273" s="30"/>
      <c r="EW273" s="30"/>
      <c r="EX273" s="30"/>
      <c r="EY273" s="30"/>
      <c r="EZ273" s="30"/>
      <c r="FA273" s="30"/>
      <c r="FB273" s="30"/>
      <c r="FC273" s="30"/>
      <c r="FD273" s="30"/>
      <c r="FE273" s="30"/>
      <c r="FF273" s="30"/>
      <c r="FG273" s="30"/>
      <c r="FH273" s="30"/>
      <c r="FI273" s="30"/>
      <c r="FJ273" s="30"/>
      <c r="FK273" s="30"/>
      <c r="FL273" s="30"/>
      <c r="FM273" s="30"/>
      <c r="FN273" s="30"/>
      <c r="FO273" s="30"/>
      <c r="FP273" s="30"/>
      <c r="FQ273" s="30"/>
      <c r="FR273" s="30"/>
      <c r="FS273" s="30"/>
      <c r="FT273" s="30"/>
      <c r="FU273" s="30"/>
      <c r="FV273" s="30"/>
      <c r="FW273" s="30"/>
      <c r="FX273" s="30"/>
      <c r="FY273" s="30"/>
      <c r="FZ273" s="30"/>
      <c r="GA273" s="30"/>
      <c r="GB273" s="30"/>
      <c r="GC273" s="30"/>
      <c r="GD273" s="30"/>
      <c r="GE273" s="30"/>
      <c r="GF273" s="30"/>
      <c r="GG273" s="30"/>
      <c r="GH273" s="30"/>
      <c r="GI273" s="30"/>
      <c r="GJ273" s="30"/>
      <c r="GK273" s="30"/>
      <c r="GL273" s="30"/>
      <c r="GM273" s="30"/>
      <c r="GN273" s="30"/>
      <c r="GO273" s="30"/>
      <c r="GP273" s="30"/>
      <c r="GQ273" s="30"/>
      <c r="GR273" s="30"/>
      <c r="GS273" s="30"/>
      <c r="GT273" s="30"/>
      <c r="GU273" s="30"/>
      <c r="GV273" s="30"/>
      <c r="GW273" s="30"/>
      <c r="GX273" s="30"/>
      <c r="GY273" s="30"/>
      <c r="GZ273" s="30"/>
      <c r="HA273" s="30"/>
      <c r="HB273" s="30"/>
      <c r="HC273" s="30"/>
      <c r="HD273" s="30"/>
      <c r="HE273" s="30"/>
      <c r="HF273" s="30"/>
      <c r="HG273" s="30"/>
      <c r="HH273" s="30"/>
      <c r="HI273" s="30"/>
      <c r="HJ273" s="30"/>
      <c r="HK273" s="30"/>
      <c r="HL273" s="30"/>
      <c r="HM273" s="30"/>
      <c r="HN273" s="30"/>
      <c r="HO273" s="30"/>
      <c r="HP273" s="30"/>
      <c r="HQ273" s="30"/>
      <c r="HR273" s="30"/>
      <c r="HS273" s="30"/>
      <c r="HT273" s="30"/>
      <c r="HU273" s="30"/>
      <c r="HV273" s="30"/>
      <c r="HW273" s="30"/>
      <c r="HX273" s="30"/>
      <c r="HY273" s="30"/>
      <c r="HZ273" s="30"/>
      <c r="IA273" s="30"/>
      <c r="IB273" s="30"/>
      <c r="IC273" s="30"/>
      <c r="ID273" s="30"/>
      <c r="IE273" s="30"/>
      <c r="IF273" s="30"/>
      <c r="IG273" s="30"/>
      <c r="IH273" s="30"/>
      <c r="II273" s="30"/>
      <c r="IJ273" s="30"/>
      <c r="IK273" s="30"/>
      <c r="IL273" s="30"/>
      <c r="IM273" s="30"/>
      <c r="IN273" s="30"/>
      <c r="IO273" s="30"/>
      <c r="IP273" s="30"/>
      <c r="IQ273" s="30"/>
      <c r="IR273" s="30"/>
      <c r="IS273" s="30"/>
      <c r="IT273" s="30"/>
      <c r="IU273" s="30"/>
      <c r="IV273" s="30"/>
      <c r="IW273" s="30"/>
      <c r="IX273" s="30"/>
      <c r="IY273" s="30"/>
      <c r="IZ273" s="30"/>
      <c r="JA273" s="30"/>
      <c r="JB273" s="30"/>
      <c r="JC273" s="30"/>
      <c r="JD273" s="30"/>
      <c r="JE273" s="30"/>
      <c r="JF273" s="30"/>
      <c r="JG273" s="30"/>
      <c r="JH273" s="30"/>
      <c r="JI273" s="30"/>
      <c r="JJ273" s="30"/>
      <c r="JK273" s="30"/>
      <c r="JL273" s="30"/>
      <c r="JM273" s="30"/>
      <c r="JN273" s="30"/>
      <c r="JO273" s="30"/>
      <c r="JP273" s="30"/>
      <c r="JQ273" s="30"/>
      <c r="JR273" s="30"/>
      <c r="JS273" s="30"/>
      <c r="JT273" s="30"/>
      <c r="JU273" s="30"/>
      <c r="JV273" s="30"/>
      <c r="JW273" s="30"/>
      <c r="JX273" s="30"/>
      <c r="JY273" s="30"/>
      <c r="JZ273" s="30"/>
      <c r="KA273" s="30"/>
      <c r="KB273" s="30"/>
      <c r="KC273" s="30"/>
      <c r="KD273" s="30"/>
      <c r="KE273" s="30"/>
      <c r="KF273" s="30"/>
      <c r="KG273" s="30"/>
      <c r="KH273" s="30"/>
      <c r="KI273" s="30"/>
      <c r="KJ273" s="30"/>
      <c r="KK273" s="30"/>
      <c r="KL273" s="30"/>
      <c r="KM273" s="30"/>
      <c r="KN273" s="30"/>
      <c r="KO273" s="30"/>
      <c r="KP273" s="30"/>
      <c r="KQ273" s="30"/>
      <c r="KR273" s="30"/>
      <c r="KS273" s="30"/>
      <c r="KT273" s="30"/>
      <c r="KU273" s="30"/>
      <c r="KV273" s="30"/>
      <c r="KW273" s="30"/>
      <c r="KX273" s="30"/>
      <c r="KY273" s="30"/>
      <c r="KZ273" s="30"/>
      <c r="LA273" s="30"/>
      <c r="LB273" s="30"/>
      <c r="LC273" s="30"/>
      <c r="LD273" s="30"/>
      <c r="LE273" s="30"/>
      <c r="LF273" s="30"/>
      <c r="LG273" s="30"/>
      <c r="LH273" s="30"/>
      <c r="LI273" s="30"/>
      <c r="LJ273" s="30"/>
      <c r="LK273" s="30"/>
      <c r="LL273" s="30"/>
      <c r="LM273" s="30"/>
      <c r="LN273" s="30"/>
      <c r="LO273" s="30"/>
      <c r="LP273" s="30"/>
      <c r="LQ273" s="30"/>
      <c r="LR273" s="30"/>
      <c r="LS273" s="30"/>
      <c r="LT273" s="30"/>
      <c r="LU273" s="30"/>
      <c r="LV273" s="30"/>
      <c r="LW273" s="30"/>
      <c r="LX273" s="30"/>
      <c r="LY273" s="30"/>
      <c r="LZ273" s="30"/>
      <c r="MA273" s="30"/>
      <c r="MB273" s="30"/>
      <c r="MC273" s="30"/>
      <c r="MD273" s="30"/>
      <c r="ME273" s="30"/>
      <c r="MF273" s="30"/>
      <c r="MG273" s="30"/>
      <c r="MH273" s="30"/>
      <c r="MI273" s="30"/>
      <c r="MJ273" s="30"/>
      <c r="MK273" s="30"/>
      <c r="ML273" s="30"/>
      <c r="MM273" s="30"/>
      <c r="MN273" s="30"/>
      <c r="MO273" s="30"/>
      <c r="MP273" s="30"/>
      <c r="MQ273" s="30"/>
      <c r="MR273" s="30"/>
      <c r="MS273" s="30"/>
      <c r="MT273" s="30"/>
      <c r="MU273" s="30"/>
      <c r="MV273" s="30"/>
      <c r="MW273" s="30"/>
      <c r="MX273" s="30"/>
      <c r="MY273" s="30"/>
      <c r="MZ273" s="30"/>
      <c r="NA273" s="30"/>
      <c r="NB273" s="30"/>
      <c r="NC273" s="30"/>
      <c r="ND273" s="30"/>
      <c r="NE273" s="30"/>
      <c r="NF273" s="30"/>
      <c r="NG273" s="30"/>
      <c r="NH273" s="30"/>
      <c r="NI273" s="30"/>
      <c r="NJ273" s="30"/>
      <c r="NK273" s="30"/>
      <c r="NL273" s="30"/>
      <c r="NM273" s="30"/>
      <c r="NN273" s="30"/>
      <c r="NO273" s="30"/>
      <c r="NP273" s="30"/>
      <c r="NQ273" s="30"/>
      <c r="NR273" s="30"/>
      <c r="NS273" s="30"/>
      <c r="NT273" s="30"/>
      <c r="NU273" s="30"/>
      <c r="NV273" s="30"/>
      <c r="NW273" s="30"/>
      <c r="NX273" s="30"/>
      <c r="NY273" s="30"/>
      <c r="NZ273" s="30"/>
      <c r="OA273" s="30"/>
      <c r="OB273" s="30"/>
      <c r="OC273" s="30"/>
      <c r="OD273" s="30"/>
      <c r="OE273" s="30"/>
      <c r="OF273" s="30"/>
      <c r="OG273" s="30"/>
      <c r="OH273" s="30"/>
      <c r="OI273" s="30"/>
      <c r="OJ273" s="30"/>
      <c r="OK273" s="30"/>
      <c r="OL273" s="30"/>
      <c r="OM273" s="30"/>
      <c r="ON273" s="30"/>
      <c r="OO273" s="30"/>
      <c r="OP273" s="30"/>
      <c r="OQ273" s="30"/>
      <c r="OR273" s="30"/>
      <c r="OS273" s="30"/>
      <c r="OT273" s="30"/>
      <c r="OU273" s="30"/>
      <c r="OV273" s="30"/>
      <c r="OW273" s="30"/>
      <c r="OX273" s="30"/>
      <c r="OY273" s="30"/>
      <c r="OZ273" s="30"/>
      <c r="PA273" s="30"/>
      <c r="PB273" s="30"/>
      <c r="PC273" s="30"/>
      <c r="PD273" s="30"/>
      <c r="PE273" s="30"/>
      <c r="PF273" s="30"/>
      <c r="PG273" s="30"/>
      <c r="PH273" s="30"/>
      <c r="PI273" s="30"/>
      <c r="PJ273" s="30"/>
      <c r="PK273" s="30"/>
      <c r="PL273" s="30"/>
      <c r="PM273" s="30"/>
      <c r="PN273" s="30"/>
      <c r="PO273" s="30"/>
      <c r="PP273" s="30"/>
      <c r="PQ273" s="30"/>
      <c r="PR273" s="30"/>
      <c r="PS273" s="30"/>
      <c r="PT273" s="30"/>
      <c r="PU273" s="30"/>
      <c r="PV273" s="30"/>
      <c r="PW273" s="30"/>
      <c r="PX273" s="30"/>
      <c r="PY273" s="30"/>
      <c r="PZ273" s="30"/>
      <c r="QA273" s="30"/>
      <c r="QB273" s="30"/>
      <c r="QC273" s="30"/>
      <c r="QD273" s="30"/>
      <c r="QE273" s="30"/>
      <c r="QF273" s="30"/>
      <c r="QG273" s="30"/>
      <c r="QH273" s="30"/>
      <c r="QI273" s="30"/>
      <c r="QJ273" s="30"/>
      <c r="QK273" s="30"/>
      <c r="QL273" s="30"/>
      <c r="QM273" s="30"/>
      <c r="QN273" s="30"/>
      <c r="QO273" s="30"/>
      <c r="QP273" s="30"/>
      <c r="QQ273" s="30"/>
      <c r="QR273" s="30"/>
      <c r="QS273" s="30"/>
      <c r="QT273" s="30"/>
      <c r="QU273" s="30"/>
      <c r="QV273" s="30"/>
      <c r="QW273" s="30"/>
      <c r="QX273" s="30"/>
      <c r="QY273" s="30"/>
      <c r="QZ273" s="30"/>
      <c r="RA273" s="30"/>
      <c r="RB273" s="30"/>
      <c r="RC273" s="30"/>
      <c r="RD273" s="30"/>
      <c r="RE273" s="30"/>
      <c r="RF273" s="30"/>
      <c r="RG273" s="30"/>
      <c r="RH273" s="30"/>
      <c r="RI273" s="30"/>
      <c r="RJ273" s="30"/>
      <c r="RK273" s="30"/>
      <c r="RL273" s="30"/>
      <c r="RM273" s="30"/>
      <c r="RN273" s="30"/>
      <c r="RO273" s="30"/>
      <c r="RP273" s="30"/>
      <c r="RQ273" s="30"/>
      <c r="RR273" s="30"/>
      <c r="RS273" s="30"/>
      <c r="RT273" s="30"/>
      <c r="RU273" s="30"/>
      <c r="RV273" s="30"/>
      <c r="RW273" s="30"/>
      <c r="RX273" s="30"/>
      <c r="RY273" s="30"/>
      <c r="RZ273" s="30"/>
      <c r="SA273" s="30"/>
      <c r="SB273" s="30"/>
      <c r="SC273" s="30"/>
      <c r="SD273" s="30"/>
      <c r="SE273" s="30"/>
      <c r="SF273" s="30"/>
      <c r="SG273" s="30"/>
      <c r="SH273" s="30"/>
      <c r="SI273" s="30"/>
      <c r="SJ273" s="30"/>
      <c r="SK273" s="30"/>
      <c r="SL273" s="30"/>
      <c r="SM273" s="30"/>
      <c r="SN273" s="30"/>
      <c r="SO273" s="30"/>
      <c r="SP273" s="30"/>
      <c r="SQ273" s="30"/>
      <c r="SR273" s="30"/>
      <c r="SS273" s="30"/>
      <c r="ST273" s="30"/>
      <c r="SU273" s="30"/>
      <c r="SV273" s="30"/>
      <c r="SW273" s="30"/>
      <c r="SX273" s="30"/>
      <c r="SY273" s="30"/>
      <c r="SZ273" s="30"/>
      <c r="TA273" s="30"/>
      <c r="TB273" s="30"/>
      <c r="TC273" s="30"/>
      <c r="TD273" s="30"/>
      <c r="TE273" s="30"/>
      <c r="TF273" s="30"/>
      <c r="TG273" s="30"/>
      <c r="TH273" s="30"/>
      <c r="TI273" s="30"/>
      <c r="TJ273" s="30"/>
      <c r="TK273" s="30"/>
      <c r="TL273" s="30"/>
      <c r="TM273" s="30"/>
      <c r="TN273" s="30"/>
      <c r="TO273" s="30"/>
      <c r="TP273" s="30"/>
      <c r="TQ273" s="30"/>
      <c r="TR273" s="30"/>
      <c r="TS273" s="30"/>
      <c r="TT273" s="30"/>
      <c r="TU273" s="30"/>
      <c r="TV273" s="30"/>
      <c r="TW273" s="30"/>
      <c r="TX273" s="30"/>
      <c r="TY273" s="30"/>
      <c r="TZ273" s="30"/>
      <c r="UA273" s="30"/>
      <c r="UB273" s="30"/>
      <c r="UC273" s="30"/>
      <c r="UD273" s="30"/>
      <c r="UE273" s="30"/>
      <c r="UF273" s="30"/>
      <c r="UG273" s="30"/>
      <c r="UH273" s="30"/>
      <c r="UI273" s="30"/>
      <c r="UJ273" s="30"/>
      <c r="UK273" s="30"/>
      <c r="UL273" s="30"/>
      <c r="UM273" s="30"/>
      <c r="UN273" s="30"/>
      <c r="UO273" s="30"/>
      <c r="UP273" s="30"/>
      <c r="UQ273" s="30"/>
      <c r="UR273" s="30"/>
      <c r="US273" s="30"/>
      <c r="UT273" s="30"/>
      <c r="UU273" s="30"/>
      <c r="UV273" s="30"/>
      <c r="UW273" s="30"/>
      <c r="UX273" s="30"/>
      <c r="UY273" s="30"/>
      <c r="UZ273" s="30"/>
      <c r="VA273" s="30"/>
      <c r="VB273" s="30"/>
      <c r="VC273" s="30"/>
      <c r="VD273" s="30"/>
      <c r="VE273" s="30"/>
      <c r="VF273" s="30"/>
      <c r="VG273" s="30"/>
      <c r="VH273" s="30"/>
      <c r="VI273" s="30"/>
      <c r="VJ273" s="30"/>
      <c r="VK273" s="30"/>
      <c r="VL273" s="30"/>
      <c r="VM273" s="30"/>
      <c r="VN273" s="30"/>
      <c r="VO273" s="30"/>
      <c r="VP273" s="30"/>
      <c r="VQ273" s="30"/>
      <c r="VR273" s="30"/>
      <c r="VS273" s="30"/>
      <c r="VT273" s="30"/>
      <c r="VU273" s="30"/>
      <c r="VV273" s="30"/>
      <c r="VW273" s="30"/>
      <c r="VX273" s="30"/>
      <c r="VY273" s="30"/>
      <c r="VZ273" s="30"/>
      <c r="WA273" s="30"/>
      <c r="WB273" s="30"/>
      <c r="WC273" s="30"/>
      <c r="WD273" s="30"/>
      <c r="WE273" s="30"/>
      <c r="WF273" s="30"/>
      <c r="WG273" s="30"/>
      <c r="WH273" s="30"/>
      <c r="WI273" s="30"/>
      <c r="WJ273" s="30"/>
      <c r="WK273" s="30"/>
      <c r="WL273" s="30"/>
      <c r="WM273" s="30"/>
      <c r="WN273" s="30"/>
      <c r="WO273" s="30"/>
      <c r="WP273" s="30"/>
      <c r="WQ273" s="30"/>
      <c r="WR273" s="30"/>
      <c r="WS273" s="30"/>
      <c r="WT273" s="30"/>
      <c r="WU273" s="30"/>
      <c r="WV273" s="30"/>
      <c r="WW273" s="30"/>
      <c r="WX273" s="30"/>
      <c r="WY273" s="30"/>
      <c r="WZ273" s="30"/>
      <c r="XA273" s="30"/>
      <c r="XB273" s="30"/>
      <c r="XC273" s="30"/>
      <c r="XD273" s="30"/>
      <c r="XE273" s="30"/>
      <c r="XF273" s="30"/>
      <c r="XG273" s="30"/>
      <c r="XH273" s="30"/>
      <c r="XI273" s="30"/>
      <c r="XJ273" s="30"/>
      <c r="XK273" s="30"/>
      <c r="XL273" s="30"/>
      <c r="XM273" s="30"/>
      <c r="XN273" s="30"/>
      <c r="XO273" s="30"/>
      <c r="XP273" s="30"/>
      <c r="XQ273" s="30"/>
      <c r="XR273" s="30"/>
      <c r="XS273" s="30"/>
      <c r="XT273" s="30"/>
      <c r="XU273" s="30"/>
      <c r="XV273" s="30"/>
      <c r="XW273" s="30"/>
      <c r="XX273" s="30"/>
      <c r="XY273" s="30"/>
      <c r="XZ273" s="30"/>
      <c r="YA273" s="30"/>
      <c r="YB273" s="30"/>
      <c r="YC273" s="30"/>
      <c r="YD273" s="30"/>
      <c r="YE273" s="30"/>
      <c r="YF273" s="30"/>
      <c r="YG273" s="30"/>
      <c r="YH273" s="30"/>
      <c r="YI273" s="30"/>
      <c r="YJ273" s="30"/>
      <c r="YK273" s="30"/>
      <c r="YL273" s="30"/>
      <c r="YM273" s="30"/>
      <c r="YN273" s="30"/>
      <c r="YO273" s="30"/>
      <c r="YP273" s="30"/>
      <c r="YQ273" s="30"/>
      <c r="YR273" s="30"/>
      <c r="YS273" s="30"/>
      <c r="YT273" s="30"/>
      <c r="YU273" s="30"/>
      <c r="YV273" s="30"/>
      <c r="YW273" s="30"/>
      <c r="YX273" s="30"/>
      <c r="YY273" s="30"/>
      <c r="YZ273" s="30"/>
      <c r="ZA273" s="30"/>
      <c r="ZB273" s="30"/>
      <c r="ZC273" s="30"/>
      <c r="ZD273" s="30"/>
      <c r="ZE273" s="30"/>
      <c r="ZF273" s="30"/>
      <c r="ZG273" s="30"/>
      <c r="ZH273" s="30"/>
      <c r="ZI273" s="30"/>
      <c r="ZJ273" s="30"/>
      <c r="ZK273" s="30"/>
      <c r="ZL273" s="30"/>
      <c r="ZM273" s="30"/>
      <c r="ZN273" s="30"/>
      <c r="ZO273" s="30"/>
      <c r="ZP273" s="30"/>
      <c r="ZQ273" s="30"/>
      <c r="ZR273" s="30"/>
      <c r="ZS273" s="30"/>
      <c r="ZT273" s="30"/>
      <c r="ZU273" s="30"/>
      <c r="ZV273" s="30"/>
      <c r="ZW273" s="30"/>
      <c r="ZX273" s="30"/>
      <c r="ZY273" s="30"/>
      <c r="ZZ273" s="30"/>
      <c r="AAA273" s="30"/>
      <c r="AAB273" s="30"/>
      <c r="AAC273" s="30"/>
      <c r="AAD273" s="30"/>
      <c r="AAE273" s="30"/>
      <c r="AAF273" s="30"/>
      <c r="AAG273" s="30"/>
      <c r="AAH273" s="30"/>
      <c r="AAI273" s="30"/>
      <c r="AAJ273" s="30"/>
      <c r="AAK273" s="30"/>
      <c r="AAL273" s="30"/>
      <c r="AAM273" s="30"/>
      <c r="AAN273" s="30"/>
      <c r="AAO273" s="30"/>
      <c r="AAP273" s="30"/>
      <c r="AAQ273" s="30"/>
      <c r="AAR273" s="30"/>
      <c r="AAS273" s="30"/>
      <c r="AAT273" s="30"/>
      <c r="AAU273" s="30"/>
      <c r="AAV273" s="30"/>
      <c r="AAW273" s="30"/>
      <c r="AAX273" s="30"/>
      <c r="AAY273" s="30"/>
      <c r="AAZ273" s="30"/>
      <c r="ABA273" s="30"/>
      <c r="ABB273" s="30"/>
      <c r="ABC273" s="30"/>
      <c r="ABD273" s="30"/>
      <c r="ABE273" s="30"/>
      <c r="ABF273" s="30"/>
      <c r="ABG273" s="30"/>
      <c r="ABH273" s="30"/>
      <c r="ABI273" s="30"/>
      <c r="ABJ273" s="30"/>
      <c r="ABK273" s="30"/>
      <c r="ABL273" s="30"/>
      <c r="ABM273" s="30"/>
      <c r="ABN273" s="30"/>
      <c r="ABO273" s="30"/>
      <c r="ABP273" s="30"/>
      <c r="ABQ273" s="30"/>
      <c r="ABR273" s="30"/>
      <c r="ABS273" s="30"/>
      <c r="ABT273" s="30"/>
      <c r="ABU273" s="30"/>
      <c r="ABV273" s="30"/>
      <c r="ABW273" s="30"/>
      <c r="ABX273" s="30"/>
      <c r="ABY273" s="30"/>
      <c r="ABZ273" s="30"/>
      <c r="ACA273" s="30"/>
      <c r="ACB273" s="30"/>
      <c r="ACC273" s="30"/>
      <c r="ACD273" s="30"/>
      <c r="ACE273" s="30"/>
      <c r="ACF273" s="30"/>
      <c r="ACG273" s="30"/>
      <c r="ACH273" s="30"/>
      <c r="ACI273" s="30"/>
      <c r="ACJ273" s="30"/>
      <c r="ACK273" s="30"/>
      <c r="ACL273" s="30"/>
      <c r="ACM273" s="30"/>
      <c r="ACN273" s="30"/>
      <c r="ACO273" s="30"/>
      <c r="ACP273" s="30"/>
      <c r="ACQ273" s="30"/>
      <c r="ACR273" s="30"/>
      <c r="ACS273" s="30"/>
      <c r="ACT273" s="30"/>
      <c r="ACU273" s="30"/>
      <c r="ACV273" s="30"/>
      <c r="ACW273" s="30"/>
      <c r="ACX273" s="30"/>
      <c r="ACY273" s="30"/>
      <c r="ACZ273" s="30"/>
      <c r="ADA273" s="30"/>
      <c r="ADB273" s="30"/>
      <c r="ADC273" s="30"/>
      <c r="ADD273" s="30"/>
      <c r="ADE273" s="30"/>
      <c r="ADF273" s="30"/>
      <c r="ADG273" s="30"/>
      <c r="ADH273" s="30"/>
      <c r="ADI273" s="30"/>
      <c r="ADJ273" s="30"/>
      <c r="ADK273" s="30"/>
      <c r="ADL273" s="30"/>
      <c r="ADM273" s="30"/>
      <c r="ADN273" s="30"/>
      <c r="ADO273" s="30"/>
      <c r="ADP273" s="30"/>
      <c r="ADQ273" s="30"/>
      <c r="ADR273" s="30"/>
      <c r="ADS273" s="30"/>
      <c r="ADT273" s="30"/>
      <c r="ADU273" s="30"/>
      <c r="ADV273" s="30"/>
      <c r="ADW273" s="30"/>
      <c r="ADX273" s="30"/>
      <c r="ADY273" s="30"/>
      <c r="ADZ273" s="30"/>
      <c r="AEA273" s="30"/>
      <c r="AEB273" s="30"/>
      <c r="AEC273" s="30"/>
      <c r="AED273" s="30"/>
      <c r="AEE273" s="30"/>
      <c r="AEF273" s="30"/>
      <c r="AEG273" s="30"/>
      <c r="AEH273" s="30"/>
      <c r="AEI273" s="30"/>
      <c r="AEJ273" s="30"/>
      <c r="AEK273" s="30"/>
      <c r="AEL273" s="30"/>
      <c r="AEM273" s="30"/>
      <c r="AEN273" s="30"/>
      <c r="AEO273" s="30"/>
      <c r="AEP273" s="30"/>
      <c r="AEQ273" s="30"/>
      <c r="AER273" s="30"/>
      <c r="AES273" s="30"/>
      <c r="AET273" s="30"/>
      <c r="AEU273" s="30"/>
      <c r="AEV273" s="30"/>
      <c r="AEW273" s="30"/>
      <c r="AEX273" s="30"/>
      <c r="AEY273" s="30"/>
      <c r="AEZ273" s="30"/>
      <c r="AFA273" s="30"/>
      <c r="AFB273" s="30"/>
      <c r="AFC273" s="30"/>
      <c r="AFD273" s="30"/>
      <c r="AFE273" s="30"/>
      <c r="AFF273" s="30"/>
      <c r="AFG273" s="30"/>
      <c r="AFH273" s="30"/>
      <c r="AFI273" s="30"/>
      <c r="AFJ273" s="30"/>
      <c r="AFK273" s="30"/>
      <c r="AFL273" s="30"/>
      <c r="AFM273" s="30"/>
      <c r="AFN273" s="30"/>
      <c r="AFO273" s="30"/>
      <c r="AFP273" s="30"/>
      <c r="AFQ273" s="30"/>
      <c r="AFR273" s="30"/>
      <c r="AFS273" s="30"/>
      <c r="AFT273" s="30"/>
      <c r="AFU273" s="30"/>
      <c r="AFV273" s="30"/>
      <c r="AFW273" s="30"/>
      <c r="AFX273" s="30"/>
      <c r="AFY273" s="30"/>
      <c r="AFZ273" s="30"/>
      <c r="AGA273" s="30"/>
      <c r="AGB273" s="30"/>
      <c r="AGC273" s="30"/>
      <c r="AGD273" s="30"/>
      <c r="AGE273" s="30"/>
      <c r="AGF273" s="30"/>
      <c r="AGG273" s="30"/>
      <c r="AGH273" s="30"/>
      <c r="AGI273" s="30"/>
      <c r="AGJ273" s="30"/>
      <c r="AGK273" s="30"/>
      <c r="AGL273" s="30"/>
      <c r="AGM273" s="30"/>
      <c r="AGN273" s="30"/>
      <c r="AGO273" s="30"/>
      <c r="AGP273" s="30"/>
      <c r="AGQ273" s="30"/>
      <c r="AGR273" s="30"/>
      <c r="AGS273" s="30"/>
      <c r="AGT273" s="30"/>
      <c r="AGU273" s="30"/>
      <c r="AGV273" s="30"/>
      <c r="AGW273" s="30"/>
      <c r="AGX273" s="30"/>
      <c r="AGY273" s="30"/>
      <c r="AGZ273" s="30"/>
      <c r="AHA273" s="30"/>
      <c r="AHB273" s="30"/>
      <c r="AHC273" s="30"/>
      <c r="AHD273" s="30"/>
      <c r="AHE273" s="30"/>
      <c r="AHF273" s="30"/>
      <c r="AHG273" s="30"/>
      <c r="AHH273" s="30"/>
      <c r="AHI273" s="30"/>
      <c r="AHJ273" s="30"/>
      <c r="AHK273" s="30"/>
      <c r="AHL273" s="30"/>
      <c r="AHM273" s="30"/>
      <c r="AHN273" s="30"/>
      <c r="AHO273" s="30"/>
      <c r="AHP273" s="30"/>
      <c r="AHQ273" s="30"/>
      <c r="AHR273" s="30"/>
      <c r="AHS273" s="30"/>
      <c r="AHT273" s="30"/>
      <c r="AHU273" s="30"/>
      <c r="AHV273" s="30"/>
      <c r="AHW273" s="30"/>
      <c r="AHX273" s="30"/>
      <c r="AHY273" s="30"/>
      <c r="AHZ273" s="30"/>
      <c r="AIA273" s="30"/>
      <c r="AIB273" s="30"/>
      <c r="AIC273" s="30"/>
      <c r="AID273" s="30"/>
      <c r="AIE273" s="30"/>
      <c r="AIF273" s="30"/>
      <c r="AIG273" s="30"/>
      <c r="AIH273" s="30"/>
      <c r="AII273" s="30"/>
      <c r="AIJ273" s="30"/>
      <c r="AIK273" s="30"/>
      <c r="AIL273" s="30"/>
      <c r="AIM273" s="30"/>
      <c r="AIN273" s="30"/>
      <c r="AIO273" s="30"/>
      <c r="AIP273" s="30"/>
      <c r="AIQ273" s="30"/>
      <c r="AIR273" s="30"/>
      <c r="AIS273" s="30"/>
      <c r="AIT273" s="30"/>
      <c r="AIU273" s="30"/>
      <c r="AIV273" s="30"/>
      <c r="AIW273" s="30"/>
      <c r="AIX273" s="30"/>
      <c r="AIY273" s="30"/>
      <c r="AIZ273" s="30"/>
      <c r="AJA273" s="30"/>
      <c r="AJB273" s="30"/>
      <c r="AJC273" s="30"/>
      <c r="AJD273" s="30"/>
      <c r="AJE273" s="30"/>
      <c r="AJF273" s="30"/>
      <c r="AJG273" s="30"/>
      <c r="AJH273" s="30"/>
      <c r="AJI273" s="30"/>
      <c r="AJJ273" s="30"/>
      <c r="AJK273" s="30"/>
      <c r="AJL273" s="30"/>
      <c r="AJM273" s="30"/>
      <c r="AJN273" s="30"/>
      <c r="AJO273" s="30"/>
      <c r="AJP273" s="30"/>
      <c r="AJQ273" s="30"/>
      <c r="AJR273" s="30"/>
      <c r="AJS273" s="30"/>
      <c r="AJT273" s="30"/>
      <c r="AJU273" s="30"/>
      <c r="AJV273" s="30"/>
      <c r="AJW273" s="30"/>
      <c r="AJX273" s="30"/>
      <c r="AJY273" s="30"/>
      <c r="AJZ273" s="30"/>
      <c r="AKA273" s="30"/>
      <c r="AKB273" s="30"/>
      <c r="AKC273" s="30"/>
      <c r="AKD273" s="30"/>
      <c r="AKE273" s="30"/>
      <c r="AKF273" s="30"/>
      <c r="AKG273" s="30"/>
      <c r="AKH273" s="30"/>
      <c r="AKI273" s="30"/>
      <c r="AKJ273" s="30"/>
      <c r="AKK273" s="30"/>
      <c r="AKL273" s="30"/>
      <c r="AKM273" s="30"/>
      <c r="AKN273" s="30"/>
      <c r="AKO273" s="30"/>
      <c r="AKP273" s="30"/>
      <c r="AKQ273" s="30"/>
      <c r="AKR273" s="30"/>
      <c r="AKS273" s="30"/>
      <c r="AKT273" s="30"/>
      <c r="AKU273" s="30"/>
      <c r="AKV273" s="30"/>
      <c r="AKW273" s="30"/>
      <c r="AKX273" s="30"/>
      <c r="AKY273" s="30"/>
      <c r="AKZ273" s="30"/>
      <c r="ALA273" s="30"/>
      <c r="ALB273" s="30"/>
      <c r="ALC273" s="30"/>
      <c r="ALD273" s="30"/>
      <c r="ALE273" s="30"/>
      <c r="ALF273" s="30"/>
      <c r="ALG273" s="30"/>
      <c r="ALH273" s="30"/>
      <c r="ALI273" s="30"/>
      <c r="ALJ273" s="30"/>
      <c r="ALK273" s="30"/>
      <c r="ALL273" s="30"/>
      <c r="ALM273" s="30"/>
      <c r="ALN273" s="30"/>
      <c r="ALO273" s="30"/>
      <c r="ALP273" s="30"/>
      <c r="ALQ273" s="30"/>
      <c r="ALR273" s="30"/>
      <c r="ALS273" s="30"/>
      <c r="ALT273" s="30"/>
      <c r="ALU273" s="30"/>
      <c r="ALV273" s="30"/>
      <c r="ALW273" s="30"/>
      <c r="ALX273" s="30"/>
      <c r="ALY273" s="30"/>
      <c r="ALZ273" s="30"/>
      <c r="AMA273" s="30"/>
      <c r="AMB273" s="30"/>
      <c r="AMC273" s="30"/>
      <c r="AMD273" s="30"/>
      <c r="AME273" s="30"/>
      <c r="AMF273" s="30"/>
      <c r="AMG273" s="30"/>
      <c r="AMH273" s="30"/>
      <c r="AMI273" s="30"/>
      <c r="AMJ273" s="30"/>
      <c r="AMK273" s="30"/>
      <c r="AML273" s="30"/>
      <c r="AMM273" s="30"/>
      <c r="AMN273" s="30"/>
      <c r="AMO273" s="30"/>
      <c r="AMP273" s="30"/>
      <c r="AMQ273" s="30"/>
      <c r="AMR273" s="30"/>
      <c r="AMS273" s="30"/>
      <c r="AMT273" s="30"/>
      <c r="AMU273" s="30"/>
      <c r="AMV273" s="30"/>
      <c r="AMW273" s="30"/>
      <c r="AMX273" s="30"/>
      <c r="AMY273" s="30"/>
      <c r="AMZ273" s="30"/>
      <c r="ANA273" s="30"/>
      <c r="ANB273" s="30"/>
      <c r="ANC273" s="30"/>
      <c r="AND273" s="30"/>
      <c r="ANE273" s="30"/>
      <c r="ANF273" s="30"/>
      <c r="ANG273" s="30"/>
      <c r="ANH273" s="30"/>
      <c r="ANI273" s="30"/>
      <c r="ANJ273" s="30"/>
      <c r="ANK273" s="30"/>
      <c r="ANL273" s="30"/>
      <c r="ANM273" s="30"/>
      <c r="ANN273" s="30"/>
      <c r="ANO273" s="30"/>
      <c r="ANP273" s="30"/>
      <c r="ANQ273" s="30"/>
      <c r="ANR273" s="30"/>
      <c r="ANS273" s="30"/>
      <c r="ANT273" s="30"/>
      <c r="ANU273" s="30"/>
      <c r="ANV273" s="30"/>
      <c r="ANW273" s="30"/>
      <c r="ANX273" s="30"/>
      <c r="ANY273" s="30"/>
      <c r="ANZ273" s="30"/>
      <c r="AOA273" s="30"/>
      <c r="AOB273" s="30"/>
      <c r="AOC273" s="30"/>
      <c r="AOD273" s="30"/>
      <c r="AOE273" s="30"/>
      <c r="AOF273" s="30"/>
      <c r="AOG273" s="30"/>
      <c r="AOH273" s="30"/>
      <c r="AOI273" s="30"/>
      <c r="AOJ273" s="30"/>
      <c r="AOK273" s="30"/>
      <c r="AOL273" s="30"/>
      <c r="AOM273" s="30"/>
      <c r="AON273" s="30"/>
      <c r="AOO273" s="30"/>
      <c r="AOP273" s="30"/>
      <c r="AOQ273" s="30"/>
      <c r="AOR273" s="30"/>
      <c r="AOS273" s="30"/>
      <c r="AOT273" s="30"/>
      <c r="AOU273" s="30"/>
      <c r="AOV273" s="30"/>
      <c r="AOW273" s="30"/>
      <c r="AOX273" s="30"/>
      <c r="AOY273" s="30"/>
      <c r="AOZ273" s="30"/>
      <c r="APA273" s="30"/>
      <c r="APB273" s="30"/>
      <c r="APC273" s="30"/>
      <c r="APD273" s="30"/>
      <c r="APE273" s="30"/>
      <c r="APF273" s="30"/>
      <c r="APG273" s="30"/>
      <c r="APH273" s="30"/>
      <c r="API273" s="30"/>
      <c r="APJ273" s="30"/>
      <c r="APK273" s="30"/>
      <c r="APL273" s="30"/>
      <c r="APM273" s="30"/>
      <c r="APN273" s="30"/>
      <c r="APO273" s="30"/>
      <c r="APP273" s="30"/>
      <c r="APQ273" s="30"/>
      <c r="APR273" s="30"/>
      <c r="APS273" s="30"/>
      <c r="APT273" s="30"/>
      <c r="APU273" s="30"/>
      <c r="APV273" s="30"/>
      <c r="APW273" s="30"/>
      <c r="APX273" s="30"/>
      <c r="APY273" s="30"/>
      <c r="APZ273" s="30"/>
      <c r="AQA273" s="30"/>
      <c r="AQB273" s="30"/>
      <c r="AQC273" s="30"/>
      <c r="AQD273" s="30"/>
      <c r="AQE273" s="30"/>
      <c r="AQF273" s="30"/>
      <c r="AQG273" s="30"/>
      <c r="AQH273" s="30"/>
      <c r="AQI273" s="30"/>
      <c r="AQJ273" s="30"/>
      <c r="AQK273" s="30"/>
      <c r="AQL273" s="30"/>
      <c r="AQM273" s="30"/>
      <c r="AQN273" s="30"/>
      <c r="AQO273" s="30"/>
      <c r="AQP273" s="30"/>
      <c r="AQQ273" s="30"/>
      <c r="AQR273" s="30"/>
      <c r="AQS273" s="30"/>
      <c r="AQT273" s="30"/>
      <c r="AQU273" s="30"/>
      <c r="AQV273" s="30"/>
      <c r="AQW273" s="30"/>
      <c r="AQX273" s="30"/>
      <c r="AQY273" s="30"/>
      <c r="AQZ273" s="30"/>
      <c r="ARA273" s="30"/>
      <c r="ARB273" s="30"/>
      <c r="ARC273" s="30"/>
      <c r="ARD273" s="30"/>
      <c r="ARE273" s="30"/>
      <c r="ARF273" s="30"/>
      <c r="ARG273" s="30"/>
      <c r="ARH273" s="30"/>
      <c r="ARI273" s="30"/>
      <c r="ARJ273" s="30"/>
      <c r="ARK273" s="30"/>
      <c r="ARL273" s="30"/>
      <c r="ARM273" s="30"/>
      <c r="ARN273" s="30"/>
      <c r="ARO273" s="30"/>
      <c r="ARP273" s="30"/>
      <c r="ARQ273" s="30"/>
      <c r="ARR273" s="30"/>
      <c r="ARS273" s="30"/>
      <c r="ART273" s="30"/>
      <c r="ARU273" s="30"/>
      <c r="ARV273" s="30"/>
      <c r="ARW273" s="30"/>
      <c r="ARX273" s="30"/>
      <c r="ARY273" s="30"/>
      <c r="ARZ273" s="30"/>
      <c r="ASA273" s="30"/>
      <c r="ASB273" s="30"/>
      <c r="ASC273" s="30"/>
      <c r="ASD273" s="30"/>
      <c r="ASE273" s="30"/>
      <c r="ASF273" s="30"/>
      <c r="ASG273" s="30"/>
      <c r="ASH273" s="30"/>
      <c r="ASI273" s="30"/>
      <c r="ASJ273" s="30"/>
      <c r="ASK273" s="30"/>
      <c r="ASL273" s="30"/>
      <c r="ASM273" s="30"/>
      <c r="ASN273" s="30"/>
      <c r="ASO273" s="30"/>
      <c r="ASP273" s="30"/>
      <c r="ASQ273" s="30"/>
      <c r="ASR273" s="30"/>
      <c r="ASS273" s="30"/>
      <c r="AST273" s="30"/>
      <c r="ASU273" s="30"/>
      <c r="ASV273" s="30"/>
      <c r="ASW273" s="30"/>
      <c r="ASX273" s="30"/>
      <c r="ASY273" s="30"/>
      <c r="ASZ273" s="30"/>
      <c r="ATA273" s="30"/>
      <c r="ATB273" s="30"/>
      <c r="ATC273" s="30"/>
      <c r="ATD273" s="30"/>
      <c r="ATE273" s="30"/>
      <c r="ATF273" s="30"/>
      <c r="ATG273" s="30"/>
      <c r="ATH273" s="30"/>
      <c r="ATI273" s="30"/>
      <c r="ATJ273" s="30"/>
      <c r="ATK273" s="30"/>
      <c r="ATL273" s="30"/>
      <c r="ATM273" s="30"/>
      <c r="ATN273" s="30"/>
      <c r="ATO273" s="30"/>
      <c r="ATP273" s="30"/>
      <c r="ATQ273" s="30"/>
      <c r="ATR273" s="30"/>
      <c r="ATS273" s="30"/>
      <c r="ATT273" s="30"/>
      <c r="ATU273" s="30"/>
      <c r="ATV273" s="30"/>
      <c r="ATW273" s="30"/>
      <c r="ATX273" s="30"/>
      <c r="ATY273" s="30"/>
      <c r="ATZ273" s="30"/>
      <c r="AUA273" s="30"/>
      <c r="AUB273" s="30"/>
      <c r="AUC273" s="30"/>
      <c r="AUD273" s="30"/>
      <c r="AUE273" s="30"/>
      <c r="AUF273" s="30"/>
      <c r="AUG273" s="30"/>
      <c r="AUH273" s="30"/>
      <c r="AUI273" s="30"/>
      <c r="AUJ273" s="30"/>
      <c r="AUK273" s="30"/>
      <c r="AUL273" s="30"/>
      <c r="AUM273" s="30"/>
      <c r="AUN273" s="30"/>
      <c r="AUO273" s="30"/>
      <c r="AUP273" s="30"/>
      <c r="AUQ273" s="30"/>
      <c r="AUR273" s="30"/>
      <c r="AUS273" s="30"/>
      <c r="AUT273" s="30"/>
      <c r="AUU273" s="30"/>
      <c r="AUV273" s="30"/>
      <c r="AUW273" s="30"/>
      <c r="AUX273" s="30"/>
      <c r="AUY273" s="30"/>
      <c r="AUZ273" s="30"/>
      <c r="AVA273" s="30"/>
      <c r="AVB273" s="30"/>
      <c r="AVC273" s="30"/>
      <c r="AVD273" s="30"/>
      <c r="AVE273" s="30"/>
      <c r="AVF273" s="30"/>
      <c r="AVG273" s="30"/>
      <c r="AVH273" s="30"/>
      <c r="AVI273" s="30"/>
      <c r="AVJ273" s="30"/>
      <c r="AVK273" s="30"/>
      <c r="AVL273" s="30"/>
      <c r="AVM273" s="30"/>
      <c r="AVN273" s="30"/>
      <c r="AVO273" s="30"/>
      <c r="AVP273" s="30"/>
      <c r="AVQ273" s="30"/>
      <c r="AVR273" s="30"/>
      <c r="AVS273" s="30"/>
      <c r="AVT273" s="30"/>
      <c r="AVU273" s="30"/>
      <c r="AVV273" s="30"/>
      <c r="AVW273" s="30"/>
      <c r="AVX273" s="30"/>
      <c r="AVY273" s="30"/>
      <c r="AVZ273" s="30"/>
      <c r="AWA273" s="30"/>
      <c r="AWB273" s="30"/>
      <c r="AWC273" s="30"/>
      <c r="AWD273" s="30"/>
      <c r="AWE273" s="30"/>
      <c r="AWF273" s="30"/>
      <c r="AWG273" s="30"/>
      <c r="AWH273" s="30"/>
      <c r="AWI273" s="30"/>
      <c r="AWJ273" s="30"/>
      <c r="AWK273" s="30"/>
      <c r="AWL273" s="30"/>
      <c r="AWM273" s="30"/>
      <c r="AWN273" s="30"/>
      <c r="AWO273" s="30"/>
      <c r="AWP273" s="30"/>
      <c r="AWQ273" s="30"/>
      <c r="AWR273" s="30"/>
      <c r="AWS273" s="30"/>
      <c r="AWT273" s="30"/>
      <c r="AWU273" s="30"/>
      <c r="AWV273" s="30"/>
      <c r="AWW273" s="30"/>
      <c r="AWX273" s="30"/>
      <c r="AWY273" s="30"/>
      <c r="AWZ273" s="30"/>
      <c r="AXA273" s="30"/>
      <c r="AXB273" s="30"/>
      <c r="AXC273" s="30"/>
      <c r="AXD273" s="30"/>
      <c r="AXE273" s="30"/>
      <c r="AXF273" s="30"/>
      <c r="AXG273" s="30"/>
      <c r="AXH273" s="30"/>
      <c r="AXI273" s="30"/>
      <c r="AXJ273" s="30"/>
      <c r="AXK273" s="30"/>
      <c r="AXL273" s="30"/>
      <c r="AXM273" s="30"/>
      <c r="AXN273" s="30"/>
      <c r="AXO273" s="30"/>
      <c r="AXP273" s="30"/>
      <c r="AXQ273" s="30"/>
      <c r="AXR273" s="30"/>
      <c r="AXS273" s="30"/>
      <c r="AXT273" s="30"/>
      <c r="AXU273" s="30"/>
      <c r="AXV273" s="30"/>
      <c r="AXW273" s="30"/>
      <c r="AXX273" s="30"/>
      <c r="AXY273" s="30"/>
      <c r="AXZ273" s="30"/>
      <c r="AYA273" s="30"/>
      <c r="AYB273" s="30"/>
      <c r="AYC273" s="30"/>
      <c r="AYD273" s="30"/>
      <c r="AYE273" s="30"/>
      <c r="AYF273" s="30"/>
      <c r="AYG273" s="30"/>
      <c r="AYH273" s="30"/>
      <c r="AYI273" s="30"/>
      <c r="AYJ273" s="30"/>
      <c r="AYK273" s="30"/>
      <c r="AYL273" s="30"/>
      <c r="AYM273" s="30"/>
      <c r="AYN273" s="30"/>
      <c r="AYO273" s="30"/>
      <c r="AYP273" s="30"/>
      <c r="AYQ273" s="30"/>
      <c r="AYR273" s="30"/>
      <c r="AYS273" s="30"/>
      <c r="AYT273" s="30"/>
      <c r="AYU273" s="30"/>
      <c r="AYV273" s="30"/>
      <c r="AYW273" s="30"/>
      <c r="AYX273" s="30"/>
      <c r="AYY273" s="30"/>
      <c r="AYZ273" s="30"/>
      <c r="AZA273" s="30"/>
      <c r="AZB273" s="30"/>
      <c r="AZC273" s="30"/>
      <c r="AZD273" s="30"/>
      <c r="AZE273" s="30"/>
      <c r="AZF273" s="30"/>
      <c r="AZG273" s="30"/>
      <c r="AZH273" s="30"/>
      <c r="AZI273" s="30"/>
      <c r="AZJ273" s="30"/>
      <c r="AZK273" s="30"/>
      <c r="AZL273" s="30"/>
      <c r="AZM273" s="30"/>
      <c r="AZN273" s="30"/>
      <c r="AZO273" s="30"/>
      <c r="AZP273" s="30"/>
      <c r="AZQ273" s="30"/>
      <c r="AZR273" s="30"/>
      <c r="AZS273" s="30"/>
      <c r="AZT273" s="30"/>
      <c r="AZU273" s="30"/>
      <c r="AZV273" s="30"/>
      <c r="AZW273" s="30"/>
      <c r="AZX273" s="30"/>
      <c r="AZY273" s="30"/>
      <c r="AZZ273" s="30"/>
      <c r="BAA273" s="30"/>
      <c r="BAB273" s="30"/>
      <c r="BAC273" s="30"/>
      <c r="BAD273" s="30"/>
      <c r="BAE273" s="30"/>
      <c r="BAF273" s="30"/>
      <c r="BAG273" s="30"/>
      <c r="BAH273" s="30"/>
      <c r="BAI273" s="30"/>
      <c r="BAJ273" s="30"/>
      <c r="BAK273" s="30"/>
      <c r="BAL273" s="30"/>
      <c r="BAM273" s="30"/>
      <c r="BAN273" s="30"/>
      <c r="BAO273" s="30"/>
      <c r="BAP273" s="30"/>
      <c r="BAQ273" s="30"/>
      <c r="BAR273" s="30"/>
      <c r="BAS273" s="30"/>
      <c r="BAT273" s="30"/>
      <c r="BAU273" s="30"/>
      <c r="BAV273" s="30"/>
      <c r="BAW273" s="30"/>
      <c r="BAX273" s="30"/>
      <c r="BAY273" s="30"/>
      <c r="BAZ273" s="30"/>
      <c r="BBA273" s="30"/>
      <c r="BBB273" s="30"/>
      <c r="BBC273" s="30"/>
      <c r="BBD273" s="30"/>
      <c r="BBE273" s="30"/>
      <c r="BBF273" s="30"/>
      <c r="BBG273" s="30"/>
      <c r="BBH273" s="30"/>
      <c r="BBI273" s="30"/>
      <c r="BBJ273" s="30"/>
      <c r="BBK273" s="30"/>
      <c r="BBL273" s="30"/>
      <c r="BBM273" s="30"/>
      <c r="BBN273" s="30"/>
      <c r="BBO273" s="30"/>
      <c r="BBP273" s="30"/>
      <c r="BBQ273" s="30"/>
      <c r="BBR273" s="30"/>
      <c r="BBS273" s="30"/>
      <c r="BBT273" s="30"/>
      <c r="BBU273" s="30"/>
      <c r="BBV273" s="30"/>
      <c r="BBW273" s="30"/>
      <c r="BBX273" s="30"/>
      <c r="BBY273" s="30"/>
      <c r="BBZ273" s="30"/>
      <c r="BCA273" s="30"/>
      <c r="BCB273" s="30"/>
      <c r="BCC273" s="30"/>
      <c r="BCD273" s="30"/>
      <c r="BCE273" s="30"/>
      <c r="BCF273" s="30"/>
      <c r="BCG273" s="30"/>
      <c r="BCH273" s="30"/>
      <c r="BCI273" s="30"/>
      <c r="BCJ273" s="30"/>
      <c r="BCK273" s="30"/>
      <c r="BCL273" s="30"/>
      <c r="BCM273" s="30"/>
      <c r="BCN273" s="30"/>
      <c r="BCO273" s="30"/>
      <c r="BCP273" s="30"/>
      <c r="BCQ273" s="30"/>
      <c r="BCR273" s="30"/>
      <c r="BCS273" s="30"/>
      <c r="BCT273" s="30"/>
      <c r="BCU273" s="30"/>
      <c r="BCV273" s="30"/>
      <c r="BCW273" s="30"/>
      <c r="BCX273" s="30"/>
      <c r="BCY273" s="30"/>
      <c r="BCZ273" s="30"/>
      <c r="BDA273" s="30"/>
      <c r="BDB273" s="30"/>
      <c r="BDC273" s="30"/>
      <c r="BDD273" s="30"/>
      <c r="BDE273" s="30"/>
      <c r="BDF273" s="30"/>
      <c r="BDG273" s="30"/>
      <c r="BDH273" s="30"/>
      <c r="BDI273" s="30"/>
      <c r="BDJ273" s="30"/>
      <c r="BDK273" s="30"/>
      <c r="BDL273" s="30"/>
      <c r="BDM273" s="30"/>
      <c r="BDN273" s="30"/>
      <c r="BDO273" s="30"/>
      <c r="BDP273" s="30"/>
      <c r="BDQ273" s="30"/>
      <c r="BDR273" s="30"/>
      <c r="BDS273" s="30"/>
      <c r="BDT273" s="30"/>
      <c r="BDU273" s="30"/>
      <c r="BDV273" s="30"/>
      <c r="BDW273" s="30"/>
      <c r="BDX273" s="30"/>
      <c r="BDY273" s="30"/>
      <c r="BDZ273" s="30"/>
      <c r="BEA273" s="30"/>
      <c r="BEB273" s="30"/>
      <c r="BEC273" s="30"/>
      <c r="BED273" s="30"/>
      <c r="BEE273" s="30"/>
      <c r="BEF273" s="30"/>
      <c r="BEG273" s="30"/>
      <c r="BEH273" s="30"/>
      <c r="BEI273" s="30"/>
      <c r="BEJ273" s="30"/>
      <c r="BEK273" s="30"/>
      <c r="BEL273" s="30"/>
      <c r="BEM273" s="30"/>
      <c r="BEN273" s="30"/>
      <c r="BEO273" s="30"/>
      <c r="BEP273" s="30"/>
      <c r="BEQ273" s="30"/>
      <c r="BER273" s="30"/>
      <c r="BES273" s="30"/>
      <c r="BET273" s="30"/>
      <c r="BEU273" s="30"/>
      <c r="BEV273" s="30"/>
      <c r="BEW273" s="30"/>
      <c r="BEX273" s="30"/>
      <c r="BEY273" s="30"/>
      <c r="BEZ273" s="30"/>
      <c r="BFA273" s="30"/>
      <c r="BFB273" s="30"/>
      <c r="BFC273" s="30"/>
      <c r="BFD273" s="30"/>
      <c r="BFE273" s="30"/>
      <c r="BFF273" s="30"/>
      <c r="BFG273" s="30"/>
      <c r="BFH273" s="30"/>
      <c r="BFI273" s="30"/>
      <c r="BFJ273" s="30"/>
      <c r="BFK273" s="30"/>
      <c r="BFL273" s="30"/>
      <c r="BFM273" s="30"/>
      <c r="BFN273" s="30"/>
      <c r="BFO273" s="30"/>
      <c r="BFP273" s="30"/>
      <c r="BFQ273" s="30"/>
      <c r="BFR273" s="30"/>
      <c r="BFS273" s="30"/>
      <c r="BFT273" s="30"/>
      <c r="BFU273" s="30"/>
      <c r="BFV273" s="30"/>
      <c r="BFW273" s="30"/>
      <c r="BFX273" s="30"/>
      <c r="BFY273" s="30"/>
      <c r="BFZ273" s="30"/>
      <c r="BGA273" s="30"/>
      <c r="BGB273" s="30"/>
      <c r="BGC273" s="30"/>
      <c r="BGD273" s="30"/>
      <c r="BGE273" s="30"/>
      <c r="BGF273" s="30"/>
      <c r="BGG273" s="30"/>
      <c r="BGH273" s="30"/>
      <c r="BGI273" s="30"/>
      <c r="BGJ273" s="30"/>
      <c r="BGK273" s="30"/>
      <c r="BGL273" s="30"/>
      <c r="BGM273" s="30"/>
      <c r="BGN273" s="30"/>
      <c r="BGO273" s="30"/>
      <c r="BGP273" s="30"/>
      <c r="BGQ273" s="30"/>
      <c r="BGR273" s="30"/>
      <c r="BGS273" s="30"/>
      <c r="BGT273" s="30"/>
      <c r="BGU273" s="30"/>
      <c r="BGV273" s="30"/>
      <c r="BGW273" s="30"/>
      <c r="BGX273" s="30"/>
      <c r="BGY273" s="30"/>
      <c r="BGZ273" s="30"/>
      <c r="BHA273" s="30"/>
      <c r="BHB273" s="30"/>
      <c r="BHC273" s="30"/>
      <c r="BHD273" s="30"/>
      <c r="BHE273" s="30"/>
      <c r="BHF273" s="30"/>
      <c r="BHG273" s="30"/>
      <c r="BHH273" s="30"/>
      <c r="BHI273" s="30"/>
      <c r="BHJ273" s="30"/>
      <c r="BHK273" s="30"/>
      <c r="BHL273" s="30"/>
      <c r="BHM273" s="30"/>
      <c r="BHN273" s="30"/>
      <c r="BHO273" s="30"/>
      <c r="BHP273" s="30"/>
      <c r="BHQ273" s="30"/>
      <c r="BHR273" s="30"/>
      <c r="BHS273" s="30"/>
      <c r="BHT273" s="30"/>
      <c r="BHU273" s="30"/>
      <c r="BHV273" s="30"/>
      <c r="BHW273" s="30"/>
      <c r="BHX273" s="30"/>
      <c r="BHY273" s="30"/>
      <c r="BHZ273" s="30"/>
      <c r="BIA273" s="30"/>
      <c r="BIB273" s="30"/>
      <c r="BIC273" s="30"/>
      <c r="BID273" s="30"/>
      <c r="BIE273" s="30"/>
      <c r="BIF273" s="30"/>
      <c r="BIG273" s="30"/>
      <c r="BIH273" s="30"/>
      <c r="BII273" s="30"/>
      <c r="BIJ273" s="30"/>
      <c r="BIK273" s="30"/>
      <c r="BIL273" s="30"/>
      <c r="BIM273" s="30"/>
      <c r="BIN273" s="30"/>
      <c r="BIO273" s="30"/>
      <c r="BIP273" s="30"/>
      <c r="BIQ273" s="30"/>
      <c r="BIR273" s="30"/>
      <c r="BIS273" s="30"/>
      <c r="BIT273" s="30"/>
      <c r="BIU273" s="30"/>
      <c r="BIV273" s="30"/>
      <c r="BIW273" s="30"/>
      <c r="BIX273" s="30"/>
      <c r="BIY273" s="30"/>
      <c r="BIZ273" s="30"/>
      <c r="BJA273" s="30"/>
      <c r="BJB273" s="30"/>
      <c r="BJC273" s="30"/>
      <c r="BJD273" s="30"/>
      <c r="BJE273" s="30"/>
      <c r="BJF273" s="30"/>
      <c r="BJG273" s="30"/>
      <c r="BJH273" s="30"/>
      <c r="BJI273" s="30"/>
      <c r="BJJ273" s="30"/>
      <c r="BJK273" s="30"/>
      <c r="BJL273" s="30"/>
      <c r="BJM273" s="30"/>
      <c r="BJN273" s="30"/>
      <c r="BJO273" s="30"/>
      <c r="BJP273" s="30"/>
      <c r="BJQ273" s="30"/>
      <c r="BJR273" s="30"/>
      <c r="BJS273" s="30"/>
      <c r="BJT273" s="30"/>
      <c r="BJU273" s="30"/>
      <c r="BJV273" s="30"/>
      <c r="BJW273" s="30"/>
      <c r="BJX273" s="30"/>
      <c r="BJY273" s="30"/>
      <c r="BJZ273" s="30"/>
      <c r="BKA273" s="30"/>
      <c r="BKB273" s="30"/>
      <c r="BKC273" s="30"/>
      <c r="BKD273" s="30"/>
      <c r="BKE273" s="30"/>
      <c r="BKF273" s="30"/>
      <c r="BKG273" s="30"/>
      <c r="BKH273" s="30"/>
      <c r="BKI273" s="30"/>
      <c r="BKJ273" s="30"/>
      <c r="BKK273" s="30"/>
      <c r="BKL273" s="30"/>
      <c r="BKM273" s="30"/>
      <c r="BKN273" s="30"/>
      <c r="BKO273" s="30"/>
      <c r="BKP273" s="30"/>
      <c r="BKQ273" s="30"/>
      <c r="BKR273" s="30"/>
      <c r="BKS273" s="30"/>
      <c r="BKT273" s="30"/>
      <c r="BKU273" s="30"/>
      <c r="BKV273" s="30"/>
      <c r="BKW273" s="30"/>
      <c r="BKX273" s="30"/>
      <c r="BKY273" s="30"/>
      <c r="BKZ273" s="30"/>
      <c r="BLA273" s="30"/>
      <c r="BLB273" s="30"/>
      <c r="BLC273" s="30"/>
      <c r="BLD273" s="30"/>
      <c r="BLE273" s="30"/>
      <c r="BLF273" s="30"/>
      <c r="BLG273" s="30"/>
      <c r="BLH273" s="30"/>
      <c r="BLI273" s="30"/>
      <c r="BLJ273" s="30"/>
      <c r="BLK273" s="30"/>
      <c r="BLL273" s="30"/>
      <c r="BLM273" s="30"/>
      <c r="BLN273" s="30"/>
      <c r="BLO273" s="30"/>
      <c r="BLP273" s="30"/>
      <c r="BLQ273" s="30"/>
      <c r="BLR273" s="30"/>
      <c r="BLS273" s="30"/>
      <c r="BLT273" s="30"/>
      <c r="BLU273" s="30"/>
      <c r="BLV273" s="30"/>
      <c r="BLW273" s="30"/>
      <c r="BLX273" s="30"/>
      <c r="BLY273" s="30"/>
      <c r="BLZ273" s="30"/>
      <c r="BMA273" s="30"/>
      <c r="BMB273" s="30"/>
      <c r="BMC273" s="30"/>
      <c r="BMD273" s="30"/>
      <c r="BME273" s="30"/>
      <c r="BMF273" s="30"/>
      <c r="BMG273" s="30"/>
      <c r="BMH273" s="30"/>
      <c r="BMI273" s="30"/>
      <c r="BMJ273" s="30"/>
      <c r="BMK273" s="30"/>
      <c r="BML273" s="30"/>
      <c r="BMM273" s="30"/>
      <c r="BMN273" s="30"/>
      <c r="BMO273" s="30"/>
      <c r="BMP273" s="30"/>
      <c r="BMQ273" s="30"/>
      <c r="BMR273" s="30"/>
      <c r="BMS273" s="30"/>
      <c r="BMT273" s="30"/>
      <c r="BMU273" s="30"/>
      <c r="BMV273" s="30"/>
      <c r="BMW273" s="30"/>
      <c r="BMX273" s="30"/>
      <c r="BMY273" s="30"/>
      <c r="BMZ273" s="30"/>
      <c r="BNA273" s="30"/>
      <c r="BNB273" s="30"/>
      <c r="BNC273" s="30"/>
      <c r="BND273" s="30"/>
      <c r="BNE273" s="30"/>
      <c r="BNF273" s="30"/>
      <c r="BNG273" s="30"/>
      <c r="BNH273" s="30"/>
      <c r="BNI273" s="30"/>
      <c r="BNJ273" s="30"/>
      <c r="BNK273" s="30"/>
      <c r="BNL273" s="30"/>
      <c r="BNM273" s="30"/>
      <c r="BNN273" s="30"/>
      <c r="BNO273" s="30"/>
      <c r="BNP273" s="30"/>
      <c r="BNQ273" s="30"/>
      <c r="BNR273" s="30"/>
      <c r="BNS273" s="30"/>
      <c r="BNT273" s="30"/>
      <c r="BNU273" s="30"/>
      <c r="BNV273" s="30"/>
      <c r="BNW273" s="30"/>
      <c r="BNX273" s="30"/>
      <c r="BNY273" s="30"/>
      <c r="BNZ273" s="30"/>
      <c r="BOA273" s="30"/>
      <c r="BOB273" s="30"/>
      <c r="BOC273" s="30"/>
      <c r="BOD273" s="30"/>
      <c r="BOE273" s="30"/>
      <c r="BOF273" s="30"/>
      <c r="BOG273" s="30"/>
      <c r="BOH273" s="30"/>
      <c r="BOI273" s="30"/>
      <c r="BOJ273" s="30"/>
      <c r="BOK273" s="30"/>
      <c r="BOL273" s="30"/>
      <c r="BOM273" s="30"/>
      <c r="BON273" s="30"/>
      <c r="BOO273" s="30"/>
      <c r="BOP273" s="30"/>
      <c r="BOQ273" s="30"/>
      <c r="BOR273" s="30"/>
      <c r="BOS273" s="30"/>
      <c r="BOT273" s="30"/>
      <c r="BOU273" s="30"/>
      <c r="BOV273" s="30"/>
      <c r="BOW273" s="30"/>
      <c r="BOX273" s="30"/>
      <c r="BOY273" s="30"/>
      <c r="BOZ273" s="30"/>
      <c r="BPA273" s="30"/>
      <c r="BPB273" s="30"/>
      <c r="BPC273" s="30"/>
      <c r="BPD273" s="30"/>
      <c r="BPE273" s="30"/>
      <c r="BPF273" s="30"/>
      <c r="BPG273" s="30"/>
      <c r="BPH273" s="30"/>
      <c r="BPI273" s="30"/>
      <c r="BPJ273" s="30"/>
      <c r="BPK273" s="30"/>
      <c r="BPL273" s="30"/>
      <c r="BPM273" s="30"/>
      <c r="BPN273" s="30"/>
      <c r="BPO273" s="30"/>
      <c r="BPP273" s="30"/>
      <c r="BPQ273" s="30"/>
      <c r="BPR273" s="30"/>
      <c r="BPS273" s="30"/>
      <c r="BPT273" s="30"/>
      <c r="BPU273" s="30"/>
      <c r="BPV273" s="30"/>
      <c r="BPW273" s="30"/>
      <c r="BPX273" s="30"/>
      <c r="BPY273" s="30"/>
      <c r="BPZ273" s="30"/>
      <c r="BQA273" s="30"/>
      <c r="BQB273" s="30"/>
      <c r="BQC273" s="30"/>
      <c r="BQD273" s="30"/>
      <c r="BQE273" s="30"/>
      <c r="BQF273" s="30"/>
      <c r="BQG273" s="30"/>
      <c r="BQH273" s="30"/>
      <c r="BQI273" s="30"/>
      <c r="BQJ273" s="30"/>
      <c r="BQK273" s="30"/>
      <c r="BQL273" s="30"/>
      <c r="BQM273" s="30"/>
      <c r="BQN273" s="30"/>
      <c r="BQO273" s="30"/>
      <c r="BQP273" s="30"/>
      <c r="BQQ273" s="30"/>
      <c r="BQR273" s="30"/>
      <c r="BQS273" s="30"/>
      <c r="BQT273" s="30"/>
      <c r="BQU273" s="30"/>
      <c r="BQV273" s="30"/>
      <c r="BQW273" s="30"/>
      <c r="BQX273" s="30"/>
      <c r="BQY273" s="30"/>
      <c r="BQZ273" s="30"/>
      <c r="BRA273" s="30"/>
      <c r="BRB273" s="30"/>
      <c r="BRC273" s="30"/>
      <c r="BRD273" s="30"/>
      <c r="BRE273" s="30"/>
      <c r="BRF273" s="30"/>
      <c r="BRG273" s="30"/>
      <c r="BRH273" s="30"/>
      <c r="BRI273" s="30"/>
      <c r="BRJ273" s="30"/>
      <c r="BRK273" s="30"/>
      <c r="BRL273" s="30"/>
      <c r="BRM273" s="30"/>
      <c r="BRN273" s="30"/>
      <c r="BRO273" s="30"/>
      <c r="BRP273" s="30"/>
      <c r="BRQ273" s="30"/>
      <c r="BRR273" s="30"/>
      <c r="BRS273" s="30"/>
      <c r="BRT273" s="30"/>
      <c r="BRU273" s="30"/>
      <c r="BRV273" s="30"/>
      <c r="BRW273" s="30"/>
      <c r="BRX273" s="30"/>
      <c r="BRY273" s="30"/>
      <c r="BRZ273" s="30"/>
      <c r="BSA273" s="30"/>
      <c r="BSB273" s="30"/>
      <c r="BSC273" s="30"/>
      <c r="BSD273" s="30"/>
      <c r="BSE273" s="30"/>
      <c r="BSF273" s="30"/>
      <c r="BSG273" s="30"/>
      <c r="BSH273" s="30"/>
      <c r="BSI273" s="30"/>
      <c r="BSJ273" s="30"/>
      <c r="BSK273" s="30"/>
      <c r="BSL273" s="30"/>
      <c r="BSM273" s="30"/>
      <c r="BSN273" s="30"/>
      <c r="BSO273" s="30"/>
      <c r="BSP273" s="30"/>
      <c r="BSQ273" s="30"/>
      <c r="BSR273" s="30"/>
      <c r="BSS273" s="30"/>
      <c r="BST273" s="30"/>
      <c r="BSU273" s="30"/>
      <c r="BSV273" s="30"/>
      <c r="BSW273" s="30"/>
      <c r="BSX273" s="30"/>
      <c r="BSY273" s="30"/>
      <c r="BSZ273" s="30"/>
      <c r="BTA273" s="30"/>
      <c r="BTB273" s="30"/>
      <c r="BTC273" s="30"/>
      <c r="BTD273" s="30"/>
      <c r="BTE273" s="30"/>
      <c r="BTF273" s="30"/>
      <c r="BTG273" s="30"/>
      <c r="BTH273" s="30"/>
      <c r="BTI273" s="30"/>
      <c r="BTJ273" s="30"/>
      <c r="BTK273" s="30"/>
      <c r="BTL273" s="30"/>
      <c r="BTM273" s="30"/>
      <c r="BTN273" s="30"/>
      <c r="BTO273" s="30"/>
      <c r="BTP273" s="30"/>
      <c r="BTQ273" s="30"/>
      <c r="BTR273" s="30"/>
      <c r="BTS273" s="30"/>
      <c r="BTT273" s="30"/>
      <c r="BTU273" s="30"/>
      <c r="BTV273" s="30"/>
      <c r="BTW273" s="30"/>
      <c r="BTX273" s="30"/>
      <c r="BTY273" s="30"/>
      <c r="BTZ273" s="30"/>
      <c r="BUA273" s="30"/>
      <c r="BUB273" s="30"/>
      <c r="BUC273" s="30"/>
      <c r="BUD273" s="30"/>
      <c r="BUE273" s="30"/>
      <c r="BUF273" s="30"/>
      <c r="BUG273" s="30"/>
      <c r="BUH273" s="30"/>
      <c r="BUI273" s="30"/>
      <c r="BUJ273" s="30"/>
      <c r="BUK273" s="30"/>
      <c r="BUL273" s="30"/>
      <c r="BUM273" s="30"/>
      <c r="BUN273" s="30"/>
      <c r="BUO273" s="30"/>
      <c r="BUP273" s="30"/>
      <c r="BUQ273" s="30"/>
      <c r="BUR273" s="30"/>
      <c r="BUS273" s="30"/>
      <c r="BUT273" s="30"/>
      <c r="BUU273" s="30"/>
      <c r="BUV273" s="30"/>
      <c r="BUW273" s="30"/>
      <c r="BUX273" s="30"/>
      <c r="BUY273" s="30"/>
      <c r="BUZ273" s="30"/>
      <c r="BVA273" s="30"/>
      <c r="BVB273" s="30"/>
      <c r="BVC273" s="30"/>
      <c r="BVD273" s="30"/>
      <c r="BVE273" s="30"/>
      <c r="BVF273" s="30"/>
      <c r="BVG273" s="30"/>
      <c r="BVH273" s="30"/>
      <c r="BVI273" s="30"/>
      <c r="BVJ273" s="30"/>
      <c r="BVK273" s="30"/>
      <c r="BVL273" s="30"/>
      <c r="BVM273" s="30"/>
      <c r="BVN273" s="30"/>
      <c r="BVO273" s="30"/>
      <c r="BVP273" s="30"/>
      <c r="BVQ273" s="30"/>
      <c r="BVR273" s="30"/>
      <c r="BVS273" s="30"/>
      <c r="BVT273" s="30"/>
      <c r="BVU273" s="30"/>
      <c r="BVV273" s="30"/>
      <c r="BVW273" s="30"/>
      <c r="BVX273" s="30"/>
      <c r="BVY273" s="30"/>
      <c r="BVZ273" s="30"/>
      <c r="BWA273" s="30"/>
      <c r="BWB273" s="30"/>
      <c r="BWC273" s="30"/>
      <c r="BWD273" s="30"/>
      <c r="BWE273" s="30"/>
      <c r="BWF273" s="30"/>
      <c r="BWG273" s="30"/>
      <c r="BWH273" s="30"/>
      <c r="BWI273" s="30"/>
      <c r="BWJ273" s="30"/>
      <c r="BWK273" s="30"/>
      <c r="BWL273" s="30"/>
      <c r="BWM273" s="30"/>
      <c r="BWN273" s="30"/>
      <c r="BWO273" s="30"/>
      <c r="BWP273" s="30"/>
      <c r="BWQ273" s="30"/>
      <c r="BWR273" s="30"/>
      <c r="BWS273" s="30"/>
      <c r="BWT273" s="30"/>
      <c r="BWU273" s="30"/>
      <c r="BWV273" s="30"/>
      <c r="BWW273" s="30"/>
      <c r="BWX273" s="30"/>
      <c r="BWY273" s="30"/>
      <c r="BWZ273" s="30"/>
      <c r="BXA273" s="30"/>
      <c r="BXB273" s="30"/>
      <c r="BXC273" s="30"/>
      <c r="BXD273" s="30"/>
      <c r="BXE273" s="30"/>
      <c r="BXF273" s="30"/>
      <c r="BXG273" s="30"/>
      <c r="BXH273" s="30"/>
      <c r="BXI273" s="30"/>
      <c r="BXJ273" s="30"/>
      <c r="BXK273" s="30"/>
      <c r="BXL273" s="30"/>
      <c r="BXM273" s="30"/>
      <c r="BXN273" s="30"/>
      <c r="BXO273" s="30"/>
      <c r="BXP273" s="30"/>
      <c r="BXQ273" s="30"/>
      <c r="BXR273" s="30"/>
      <c r="BXS273" s="30"/>
      <c r="BXT273" s="30"/>
      <c r="BXU273" s="30"/>
      <c r="BXV273" s="30"/>
      <c r="BXW273" s="30"/>
      <c r="BXX273" s="30"/>
      <c r="BXY273" s="30"/>
      <c r="BXZ273" s="30"/>
      <c r="BYA273" s="30"/>
      <c r="BYB273" s="30"/>
      <c r="BYC273" s="30"/>
      <c r="BYD273" s="30"/>
      <c r="BYE273" s="30"/>
      <c r="BYF273" s="30"/>
      <c r="BYG273" s="30"/>
      <c r="BYH273" s="30"/>
      <c r="BYI273" s="30"/>
      <c r="BYJ273" s="30"/>
      <c r="BYK273" s="30"/>
      <c r="BYL273" s="30"/>
      <c r="BYM273" s="30"/>
      <c r="BYN273" s="30"/>
      <c r="BYO273" s="30"/>
      <c r="BYP273" s="30"/>
      <c r="BYQ273" s="30"/>
      <c r="BYR273" s="30"/>
      <c r="BYS273" s="30"/>
      <c r="BYT273" s="30"/>
      <c r="BYU273" s="30"/>
      <c r="BYV273" s="30"/>
      <c r="BYW273" s="30"/>
      <c r="BYX273" s="30"/>
      <c r="BYY273" s="30"/>
      <c r="BYZ273" s="30"/>
      <c r="BZA273" s="30"/>
      <c r="BZB273" s="30"/>
      <c r="BZC273" s="30"/>
      <c r="BZD273" s="30"/>
      <c r="BZE273" s="30"/>
      <c r="BZF273" s="30"/>
      <c r="BZG273" s="30"/>
      <c r="BZH273" s="30"/>
      <c r="BZI273" s="30"/>
      <c r="BZJ273" s="30"/>
      <c r="BZK273" s="30"/>
      <c r="BZL273" s="30"/>
      <c r="BZM273" s="30"/>
      <c r="BZN273" s="30"/>
      <c r="BZO273" s="30"/>
      <c r="BZP273" s="30"/>
      <c r="BZQ273" s="30"/>
      <c r="BZR273" s="30"/>
      <c r="BZS273" s="30"/>
      <c r="BZT273" s="30"/>
      <c r="BZU273" s="30"/>
      <c r="BZV273" s="30"/>
      <c r="BZW273" s="30"/>
      <c r="BZX273" s="30"/>
      <c r="BZY273" s="30"/>
      <c r="BZZ273" s="30"/>
      <c r="CAA273" s="30"/>
      <c r="CAB273" s="30"/>
      <c r="CAC273" s="30"/>
      <c r="CAD273" s="30"/>
      <c r="CAE273" s="30"/>
      <c r="CAF273" s="30"/>
      <c r="CAG273" s="30"/>
      <c r="CAH273" s="30"/>
      <c r="CAI273" s="30"/>
      <c r="CAJ273" s="30"/>
      <c r="CAK273" s="30"/>
      <c r="CAL273" s="30"/>
      <c r="CAM273" s="30"/>
      <c r="CAN273" s="30"/>
      <c r="CAO273" s="30"/>
      <c r="CAP273" s="30"/>
      <c r="CAQ273" s="30"/>
      <c r="CAR273" s="30"/>
      <c r="CAS273" s="30"/>
      <c r="CAT273" s="30"/>
      <c r="CAU273" s="30"/>
      <c r="CAV273" s="30"/>
      <c r="CAW273" s="30"/>
      <c r="CAX273" s="30"/>
      <c r="CAY273" s="30"/>
      <c r="CAZ273" s="30"/>
      <c r="CBA273" s="30"/>
      <c r="CBB273" s="30"/>
      <c r="CBC273" s="30"/>
      <c r="CBD273" s="30"/>
      <c r="CBE273" s="30"/>
      <c r="CBF273" s="30"/>
      <c r="CBG273" s="30"/>
      <c r="CBH273" s="30"/>
      <c r="CBI273" s="30"/>
      <c r="CBJ273" s="30"/>
      <c r="CBK273" s="30"/>
      <c r="CBL273" s="30"/>
      <c r="CBM273" s="30"/>
      <c r="CBN273" s="30"/>
      <c r="CBO273" s="30"/>
      <c r="CBP273" s="30"/>
      <c r="CBQ273" s="30"/>
      <c r="CBR273" s="30"/>
      <c r="CBS273" s="30"/>
      <c r="CBT273" s="30"/>
      <c r="CBU273" s="30"/>
      <c r="CBV273" s="30"/>
      <c r="CBW273" s="30"/>
      <c r="CBX273" s="30"/>
      <c r="CBY273" s="30"/>
      <c r="CBZ273" s="30"/>
      <c r="CCA273" s="30"/>
      <c r="CCB273" s="30"/>
      <c r="CCC273" s="30"/>
      <c r="CCD273" s="30"/>
      <c r="CCE273" s="30"/>
      <c r="CCF273" s="30"/>
      <c r="CCG273" s="30"/>
      <c r="CCH273" s="30"/>
      <c r="CCI273" s="30"/>
      <c r="CCJ273" s="30"/>
      <c r="CCK273" s="30"/>
      <c r="CCL273" s="30"/>
      <c r="CCM273" s="30"/>
      <c r="CCN273" s="30"/>
      <c r="CCO273" s="30"/>
      <c r="CCP273" s="30"/>
      <c r="CCQ273" s="30"/>
      <c r="CCR273" s="30"/>
      <c r="CCS273" s="30"/>
      <c r="CCT273" s="30"/>
      <c r="CCU273" s="30"/>
      <c r="CCV273" s="30"/>
      <c r="CCW273" s="30"/>
      <c r="CCX273" s="30"/>
      <c r="CCY273" s="30"/>
      <c r="CCZ273" s="30"/>
      <c r="CDA273" s="30"/>
      <c r="CDB273" s="30"/>
      <c r="CDC273" s="30"/>
      <c r="CDD273" s="30"/>
      <c r="CDE273" s="30"/>
      <c r="CDF273" s="30"/>
      <c r="CDG273" s="30"/>
      <c r="CDH273" s="30"/>
      <c r="CDI273" s="30"/>
      <c r="CDJ273" s="30"/>
      <c r="CDK273" s="30"/>
      <c r="CDL273" s="30"/>
      <c r="CDM273" s="30"/>
      <c r="CDN273" s="30"/>
      <c r="CDO273" s="30"/>
      <c r="CDP273" s="30"/>
      <c r="CDQ273" s="30"/>
      <c r="CDR273" s="30"/>
      <c r="CDS273" s="30"/>
      <c r="CDT273" s="30"/>
      <c r="CDU273" s="30"/>
      <c r="CDV273" s="30"/>
      <c r="CDW273" s="30"/>
      <c r="CDX273" s="30"/>
      <c r="CDY273" s="30"/>
      <c r="CDZ273" s="30"/>
      <c r="CEA273" s="30"/>
      <c r="CEB273" s="30"/>
      <c r="CEC273" s="30"/>
      <c r="CED273" s="30"/>
      <c r="CEE273" s="30"/>
      <c r="CEF273" s="30"/>
      <c r="CEG273" s="30"/>
      <c r="CEH273" s="30"/>
      <c r="CEI273" s="30"/>
      <c r="CEJ273" s="30"/>
      <c r="CEK273" s="30"/>
      <c r="CEL273" s="30"/>
      <c r="CEM273" s="30"/>
      <c r="CEN273" s="30"/>
      <c r="CEO273" s="30"/>
      <c r="CEP273" s="30"/>
      <c r="CEQ273" s="30"/>
      <c r="CER273" s="30"/>
      <c r="CES273" s="30"/>
      <c r="CET273" s="30"/>
      <c r="CEU273" s="30"/>
      <c r="CEV273" s="30"/>
      <c r="CEW273" s="30"/>
      <c r="CEX273" s="30"/>
      <c r="CEY273" s="30"/>
      <c r="CEZ273" s="30"/>
      <c r="CFA273" s="30"/>
      <c r="CFB273" s="30"/>
      <c r="CFC273" s="30"/>
      <c r="CFD273" s="30"/>
      <c r="CFE273" s="30"/>
      <c r="CFF273" s="30"/>
      <c r="CFG273" s="30"/>
      <c r="CFH273" s="30"/>
      <c r="CFI273" s="30"/>
      <c r="CFJ273" s="30"/>
      <c r="CFK273" s="30"/>
      <c r="CFL273" s="30"/>
      <c r="CFM273" s="30"/>
      <c r="CFN273" s="30"/>
      <c r="CFO273" s="30"/>
      <c r="CFP273" s="30"/>
      <c r="CFQ273" s="30"/>
      <c r="CFR273" s="30"/>
      <c r="CFS273" s="30"/>
      <c r="CFT273" s="30"/>
      <c r="CFU273" s="30"/>
      <c r="CFV273" s="30"/>
      <c r="CFW273" s="30"/>
      <c r="CFX273" s="30"/>
      <c r="CFY273" s="30"/>
      <c r="CFZ273" s="30"/>
      <c r="CGA273" s="30"/>
      <c r="CGB273" s="30"/>
      <c r="CGC273" s="30"/>
      <c r="CGD273" s="30"/>
      <c r="CGE273" s="30"/>
      <c r="CGF273" s="30"/>
      <c r="CGG273" s="30"/>
      <c r="CGH273" s="30"/>
      <c r="CGI273" s="30"/>
      <c r="CGJ273" s="30"/>
      <c r="CGK273" s="30"/>
      <c r="CGL273" s="30"/>
      <c r="CGM273" s="30"/>
      <c r="CGN273" s="30"/>
      <c r="CGO273" s="30"/>
      <c r="CGP273" s="30"/>
      <c r="CGQ273" s="30"/>
      <c r="CGR273" s="30"/>
      <c r="CGS273" s="30"/>
      <c r="CGT273" s="30"/>
      <c r="CGU273" s="30"/>
      <c r="CGV273" s="30"/>
      <c r="CGW273" s="30"/>
      <c r="CGX273" s="30"/>
      <c r="CGY273" s="30"/>
      <c r="CGZ273" s="30"/>
      <c r="CHA273" s="30"/>
      <c r="CHB273" s="30"/>
      <c r="CHC273" s="30"/>
      <c r="CHD273" s="30"/>
      <c r="CHE273" s="30"/>
      <c r="CHF273" s="30"/>
      <c r="CHG273" s="30"/>
      <c r="CHH273" s="30"/>
      <c r="CHI273" s="30"/>
      <c r="CHJ273" s="30"/>
      <c r="CHK273" s="30"/>
      <c r="CHL273" s="30"/>
      <c r="CHM273" s="30"/>
      <c r="CHN273" s="30"/>
      <c r="CHO273" s="30"/>
      <c r="CHP273" s="30"/>
      <c r="CHQ273" s="30"/>
      <c r="CHR273" s="30"/>
      <c r="CHS273" s="30"/>
      <c r="CHT273" s="30"/>
      <c r="CHU273" s="30"/>
      <c r="CHV273" s="30"/>
      <c r="CHW273" s="30"/>
      <c r="CHX273" s="30"/>
      <c r="CHY273" s="30"/>
      <c r="CHZ273" s="30"/>
      <c r="CIA273" s="30"/>
      <c r="CIB273" s="30"/>
      <c r="CIC273" s="30"/>
      <c r="CID273" s="30"/>
      <c r="CIE273" s="30"/>
      <c r="CIF273" s="30"/>
      <c r="CIG273" s="30"/>
      <c r="CIH273" s="30"/>
      <c r="CII273" s="30"/>
      <c r="CIJ273" s="30"/>
      <c r="CIK273" s="30"/>
      <c r="CIL273" s="30"/>
      <c r="CIM273" s="30"/>
      <c r="CIN273" s="30"/>
      <c r="CIO273" s="30"/>
      <c r="CIP273" s="30"/>
      <c r="CIQ273" s="30"/>
      <c r="CIR273" s="30"/>
      <c r="CIS273" s="30"/>
      <c r="CIT273" s="30"/>
      <c r="CIU273" s="30"/>
      <c r="CIV273" s="30"/>
      <c r="CIW273" s="30"/>
      <c r="CIX273" s="30"/>
      <c r="CIY273" s="30"/>
      <c r="CIZ273" s="30"/>
      <c r="CJA273" s="30"/>
      <c r="CJB273" s="30"/>
      <c r="CJC273" s="30"/>
      <c r="CJD273" s="30"/>
      <c r="CJE273" s="30"/>
      <c r="CJF273" s="30"/>
      <c r="CJG273" s="30"/>
      <c r="CJH273" s="30"/>
      <c r="CJI273" s="30"/>
      <c r="CJJ273" s="30"/>
      <c r="CJK273" s="30"/>
      <c r="CJL273" s="30"/>
      <c r="CJM273" s="30"/>
      <c r="CJN273" s="30"/>
      <c r="CJO273" s="30"/>
      <c r="CJP273" s="30"/>
      <c r="CJQ273" s="30"/>
      <c r="CJR273" s="30"/>
      <c r="CJS273" s="30"/>
      <c r="CJT273" s="30"/>
      <c r="CJU273" s="30"/>
      <c r="CJV273" s="30"/>
      <c r="CJW273" s="30"/>
      <c r="CJX273" s="30"/>
      <c r="CJY273" s="30"/>
      <c r="CJZ273" s="30"/>
      <c r="CKA273" s="30"/>
      <c r="CKB273" s="30"/>
      <c r="CKC273" s="30"/>
      <c r="CKD273" s="30"/>
      <c r="CKE273" s="30"/>
      <c r="CKF273" s="30"/>
      <c r="CKG273" s="30"/>
      <c r="CKH273" s="30"/>
      <c r="CKI273" s="30"/>
      <c r="CKJ273" s="30"/>
      <c r="CKK273" s="30"/>
      <c r="CKL273" s="30"/>
      <c r="CKM273" s="30"/>
      <c r="CKN273" s="30"/>
      <c r="CKO273" s="30"/>
      <c r="CKP273" s="30"/>
      <c r="CKQ273" s="30"/>
      <c r="CKR273" s="30"/>
      <c r="CKS273" s="30"/>
      <c r="CKT273" s="30"/>
      <c r="CKU273" s="30"/>
      <c r="CKV273" s="30"/>
      <c r="CKW273" s="30"/>
      <c r="CKX273" s="30"/>
      <c r="CKY273" s="30"/>
      <c r="CKZ273" s="30"/>
      <c r="CLA273" s="30"/>
      <c r="CLB273" s="30"/>
      <c r="CLC273" s="30"/>
      <c r="CLD273" s="30"/>
      <c r="CLE273" s="30"/>
      <c r="CLF273" s="30"/>
      <c r="CLG273" s="30"/>
      <c r="CLH273" s="30"/>
      <c r="CLI273" s="30"/>
      <c r="CLJ273" s="30"/>
      <c r="CLK273" s="30"/>
      <c r="CLL273" s="30"/>
      <c r="CLM273" s="30"/>
      <c r="CLN273" s="30"/>
      <c r="CLO273" s="30"/>
      <c r="CLP273" s="30"/>
      <c r="CLQ273" s="30"/>
      <c r="CLR273" s="30"/>
      <c r="CLS273" s="30"/>
      <c r="CLT273" s="30"/>
      <c r="CLU273" s="30"/>
      <c r="CLV273" s="30"/>
      <c r="CLW273" s="30"/>
      <c r="CLX273" s="30"/>
      <c r="CLY273" s="30"/>
      <c r="CLZ273" s="30"/>
      <c r="CMA273" s="30"/>
      <c r="CMB273" s="30"/>
      <c r="CMC273" s="30"/>
      <c r="CMD273" s="30"/>
      <c r="CME273" s="30"/>
      <c r="CMF273" s="30"/>
      <c r="CMG273" s="30"/>
      <c r="CMH273" s="30"/>
      <c r="CMI273" s="30"/>
      <c r="CMJ273" s="30"/>
      <c r="CMK273" s="30"/>
      <c r="CML273" s="30"/>
      <c r="CMM273" s="30"/>
      <c r="CMN273" s="30"/>
      <c r="CMO273" s="30"/>
      <c r="CMP273" s="30"/>
      <c r="CMQ273" s="30"/>
      <c r="CMR273" s="30"/>
      <c r="CMS273" s="30"/>
      <c r="CMT273" s="30"/>
      <c r="CMU273" s="30"/>
      <c r="CMV273" s="30"/>
      <c r="CMW273" s="30"/>
      <c r="CMX273" s="30"/>
      <c r="CMY273" s="30"/>
      <c r="CMZ273" s="30"/>
      <c r="CNA273" s="30"/>
      <c r="CNB273" s="30"/>
      <c r="CNC273" s="30"/>
      <c r="CND273" s="30"/>
      <c r="CNE273" s="30"/>
      <c r="CNF273" s="30"/>
      <c r="CNG273" s="30"/>
      <c r="CNH273" s="30"/>
      <c r="CNI273" s="30"/>
      <c r="CNJ273" s="30"/>
      <c r="CNK273" s="30"/>
      <c r="CNL273" s="30"/>
      <c r="CNM273" s="30"/>
      <c r="CNN273" s="30"/>
      <c r="CNO273" s="30"/>
      <c r="CNP273" s="30"/>
      <c r="CNQ273" s="30"/>
      <c r="CNR273" s="30"/>
      <c r="CNS273" s="30"/>
      <c r="CNT273" s="30"/>
      <c r="CNU273" s="30"/>
      <c r="CNV273" s="30"/>
      <c r="CNW273" s="30"/>
      <c r="CNX273" s="30"/>
      <c r="CNY273" s="30"/>
      <c r="CNZ273" s="30"/>
      <c r="COA273" s="30"/>
      <c r="COB273" s="30"/>
      <c r="COC273" s="30"/>
      <c r="COD273" s="30"/>
      <c r="COE273" s="30"/>
      <c r="COF273" s="30"/>
      <c r="COG273" s="30"/>
      <c r="COH273" s="30"/>
      <c r="COI273" s="30"/>
      <c r="COJ273" s="30"/>
      <c r="COK273" s="30"/>
      <c r="COL273" s="30"/>
      <c r="COM273" s="30"/>
      <c r="CON273" s="30"/>
      <c r="COO273" s="30"/>
      <c r="COP273" s="30"/>
      <c r="COQ273" s="30"/>
      <c r="COR273" s="30"/>
      <c r="COS273" s="30"/>
      <c r="COT273" s="30"/>
      <c r="COU273" s="30"/>
      <c r="COV273" s="30"/>
      <c r="COW273" s="30"/>
      <c r="COX273" s="30"/>
      <c r="COY273" s="30"/>
      <c r="COZ273" s="30"/>
      <c r="CPA273" s="30"/>
      <c r="CPB273" s="30"/>
      <c r="CPC273" s="30"/>
      <c r="CPD273" s="30"/>
      <c r="CPE273" s="30"/>
      <c r="CPF273" s="30"/>
      <c r="CPG273" s="30"/>
      <c r="CPH273" s="30"/>
      <c r="CPI273" s="30"/>
      <c r="CPJ273" s="30"/>
      <c r="CPK273" s="30"/>
      <c r="CPL273" s="30"/>
      <c r="CPM273" s="30"/>
      <c r="CPN273" s="30"/>
      <c r="CPO273" s="30"/>
      <c r="CPP273" s="30"/>
      <c r="CPQ273" s="30"/>
      <c r="CPR273" s="30"/>
      <c r="CPS273" s="30"/>
      <c r="CPT273" s="30"/>
      <c r="CPU273" s="30"/>
      <c r="CPV273" s="30"/>
      <c r="CPW273" s="30"/>
      <c r="CPX273" s="30"/>
      <c r="CPY273" s="30"/>
      <c r="CPZ273" s="30"/>
      <c r="CQA273" s="30"/>
      <c r="CQB273" s="30"/>
      <c r="CQC273" s="30"/>
      <c r="CQD273" s="30"/>
      <c r="CQE273" s="30"/>
      <c r="CQF273" s="30"/>
      <c r="CQG273" s="30"/>
      <c r="CQH273" s="30"/>
      <c r="CQI273" s="30"/>
      <c r="CQJ273" s="30"/>
      <c r="CQK273" s="30"/>
      <c r="CQL273" s="30"/>
      <c r="CQM273" s="30"/>
      <c r="CQN273" s="30"/>
      <c r="CQO273" s="30"/>
      <c r="CQP273" s="30"/>
      <c r="CQQ273" s="30"/>
      <c r="CQR273" s="30"/>
      <c r="CQS273" s="30"/>
      <c r="CQT273" s="30"/>
      <c r="CQU273" s="30"/>
      <c r="CQV273" s="30"/>
      <c r="CQW273" s="30"/>
      <c r="CQX273" s="30"/>
      <c r="CQY273" s="30"/>
      <c r="CQZ273" s="30"/>
      <c r="CRA273" s="30"/>
      <c r="CRB273" s="30"/>
      <c r="CRC273" s="30"/>
      <c r="CRD273" s="30"/>
      <c r="CRE273" s="30"/>
      <c r="CRF273" s="30"/>
      <c r="CRG273" s="30"/>
      <c r="CRH273" s="30"/>
      <c r="CRI273" s="30"/>
      <c r="CRJ273" s="30"/>
      <c r="CRK273" s="30"/>
      <c r="CRL273" s="30"/>
      <c r="CRM273" s="30"/>
      <c r="CRN273" s="30"/>
      <c r="CRO273" s="30"/>
      <c r="CRP273" s="30"/>
      <c r="CRQ273" s="30"/>
      <c r="CRR273" s="30"/>
      <c r="CRS273" s="30"/>
      <c r="CRT273" s="30"/>
      <c r="CRU273" s="30"/>
      <c r="CRV273" s="30"/>
      <c r="CRW273" s="30"/>
      <c r="CRX273" s="30"/>
      <c r="CRY273" s="30"/>
      <c r="CRZ273" s="30"/>
      <c r="CSA273" s="30"/>
      <c r="CSB273" s="30"/>
      <c r="CSC273" s="30"/>
      <c r="CSD273" s="30"/>
      <c r="CSE273" s="30"/>
      <c r="CSF273" s="30"/>
      <c r="CSG273" s="30"/>
      <c r="CSH273" s="30"/>
      <c r="CSI273" s="30"/>
      <c r="CSJ273" s="30"/>
      <c r="CSK273" s="30"/>
      <c r="CSL273" s="30"/>
      <c r="CSM273" s="30"/>
      <c r="CSN273" s="30"/>
      <c r="CSO273" s="30"/>
      <c r="CSP273" s="30"/>
      <c r="CSQ273" s="30"/>
      <c r="CSR273" s="30"/>
      <c r="CSS273" s="30"/>
      <c r="CST273" s="30"/>
      <c r="CSU273" s="30"/>
      <c r="CSV273" s="30"/>
      <c r="CSW273" s="30"/>
      <c r="CSX273" s="30"/>
      <c r="CSY273" s="30"/>
      <c r="CSZ273" s="30"/>
      <c r="CTA273" s="30"/>
      <c r="CTB273" s="30"/>
      <c r="CTC273" s="30"/>
      <c r="CTD273" s="30"/>
      <c r="CTE273" s="30"/>
      <c r="CTF273" s="30"/>
      <c r="CTG273" s="30"/>
      <c r="CTH273" s="30"/>
      <c r="CTI273" s="30"/>
      <c r="CTJ273" s="30"/>
      <c r="CTK273" s="30"/>
      <c r="CTL273" s="30"/>
      <c r="CTM273" s="30"/>
      <c r="CTN273" s="30"/>
      <c r="CTO273" s="30"/>
      <c r="CTP273" s="30"/>
      <c r="CTQ273" s="30"/>
      <c r="CTR273" s="30"/>
      <c r="CTS273" s="30"/>
      <c r="CTT273" s="30"/>
      <c r="CTU273" s="30"/>
      <c r="CTV273" s="30"/>
      <c r="CTW273" s="30"/>
      <c r="CTX273" s="30"/>
      <c r="CTY273" s="30"/>
      <c r="CTZ273" s="30"/>
      <c r="CUA273" s="30"/>
      <c r="CUB273" s="30"/>
      <c r="CUC273" s="30"/>
      <c r="CUD273" s="30"/>
      <c r="CUE273" s="30"/>
      <c r="CUF273" s="30"/>
      <c r="CUG273" s="30"/>
      <c r="CUH273" s="30"/>
      <c r="CUI273" s="30"/>
      <c r="CUJ273" s="30"/>
      <c r="CUK273" s="30"/>
      <c r="CUL273" s="30"/>
      <c r="CUM273" s="30"/>
      <c r="CUN273" s="30"/>
      <c r="CUO273" s="30"/>
      <c r="CUP273" s="30"/>
      <c r="CUQ273" s="30"/>
      <c r="CUR273" s="30"/>
      <c r="CUS273" s="30"/>
      <c r="CUT273" s="30"/>
      <c r="CUU273" s="30"/>
      <c r="CUV273" s="30"/>
      <c r="CUW273" s="30"/>
      <c r="CUX273" s="30"/>
      <c r="CUY273" s="30"/>
      <c r="CUZ273" s="30"/>
      <c r="CVA273" s="30"/>
      <c r="CVB273" s="30"/>
      <c r="CVC273" s="30"/>
      <c r="CVD273" s="30"/>
      <c r="CVE273" s="30"/>
      <c r="CVF273" s="30"/>
      <c r="CVG273" s="30"/>
      <c r="CVH273" s="30"/>
      <c r="CVI273" s="30"/>
      <c r="CVJ273" s="30"/>
      <c r="CVK273" s="30"/>
      <c r="CVL273" s="30"/>
      <c r="CVM273" s="30"/>
      <c r="CVN273" s="30"/>
      <c r="CVO273" s="30"/>
      <c r="CVP273" s="30"/>
      <c r="CVQ273" s="30"/>
      <c r="CVR273" s="30"/>
      <c r="CVS273" s="30"/>
      <c r="CVT273" s="30"/>
      <c r="CVU273" s="30"/>
      <c r="CVV273" s="30"/>
      <c r="CVW273" s="30"/>
      <c r="CVX273" s="30"/>
      <c r="CVY273" s="30"/>
      <c r="CVZ273" s="30"/>
      <c r="CWA273" s="30"/>
      <c r="CWB273" s="30"/>
      <c r="CWC273" s="30"/>
      <c r="CWD273" s="30"/>
      <c r="CWE273" s="30"/>
      <c r="CWF273" s="30"/>
      <c r="CWG273" s="30"/>
      <c r="CWH273" s="30"/>
      <c r="CWI273" s="30"/>
      <c r="CWJ273" s="30"/>
      <c r="CWK273" s="30"/>
      <c r="CWL273" s="30"/>
      <c r="CWM273" s="30"/>
      <c r="CWN273" s="30"/>
      <c r="CWO273" s="30"/>
      <c r="CWP273" s="30"/>
      <c r="CWQ273" s="30"/>
      <c r="CWR273" s="30"/>
      <c r="CWS273" s="30"/>
      <c r="CWT273" s="30"/>
      <c r="CWU273" s="30"/>
      <c r="CWV273" s="30"/>
      <c r="CWW273" s="30"/>
      <c r="CWX273" s="30"/>
      <c r="CWY273" s="30"/>
      <c r="CWZ273" s="30"/>
      <c r="CXA273" s="30"/>
      <c r="CXB273" s="30"/>
      <c r="CXC273" s="30"/>
      <c r="CXD273" s="30"/>
      <c r="CXE273" s="30"/>
      <c r="CXF273" s="30"/>
      <c r="CXG273" s="30"/>
      <c r="CXH273" s="30"/>
      <c r="CXI273" s="30"/>
      <c r="CXJ273" s="30"/>
      <c r="CXK273" s="30"/>
      <c r="CXL273" s="30"/>
      <c r="CXM273" s="30"/>
      <c r="CXN273" s="30"/>
      <c r="CXO273" s="30"/>
      <c r="CXP273" s="30"/>
      <c r="CXQ273" s="30"/>
      <c r="CXR273" s="30"/>
      <c r="CXS273" s="30"/>
      <c r="CXT273" s="30"/>
      <c r="CXU273" s="30"/>
      <c r="CXV273" s="30"/>
      <c r="CXW273" s="30"/>
      <c r="CXX273" s="30"/>
      <c r="CXY273" s="30"/>
      <c r="CXZ273" s="30"/>
      <c r="CYA273" s="30"/>
      <c r="CYB273" s="30"/>
      <c r="CYC273" s="30"/>
      <c r="CYD273" s="30"/>
      <c r="CYE273" s="30"/>
      <c r="CYF273" s="30"/>
      <c r="CYG273" s="30"/>
      <c r="CYH273" s="30"/>
      <c r="CYI273" s="30"/>
      <c r="CYJ273" s="30"/>
      <c r="CYK273" s="30"/>
      <c r="CYL273" s="30"/>
      <c r="CYM273" s="30"/>
      <c r="CYN273" s="30"/>
      <c r="CYO273" s="30"/>
      <c r="CYP273" s="30"/>
      <c r="CYQ273" s="30"/>
      <c r="CYR273" s="30"/>
      <c r="CYS273" s="30"/>
      <c r="CYT273" s="30"/>
      <c r="CYU273" s="30"/>
      <c r="CYV273" s="30"/>
      <c r="CYW273" s="30"/>
      <c r="CYX273" s="30"/>
      <c r="CYY273" s="30"/>
      <c r="CYZ273" s="30"/>
      <c r="CZA273" s="30"/>
      <c r="CZB273" s="30"/>
      <c r="CZC273" s="30"/>
      <c r="CZD273" s="30"/>
      <c r="CZE273" s="30"/>
      <c r="CZF273" s="30"/>
      <c r="CZG273" s="30"/>
      <c r="CZH273" s="30"/>
      <c r="CZI273" s="30"/>
      <c r="CZJ273" s="30"/>
      <c r="CZK273" s="30"/>
      <c r="CZL273" s="30"/>
      <c r="CZM273" s="30"/>
      <c r="CZN273" s="30"/>
      <c r="CZO273" s="30"/>
      <c r="CZP273" s="30"/>
      <c r="CZQ273" s="30"/>
      <c r="CZR273" s="30"/>
      <c r="CZS273" s="30"/>
      <c r="CZT273" s="30"/>
      <c r="CZU273" s="30"/>
      <c r="CZV273" s="30"/>
      <c r="CZW273" s="30"/>
      <c r="CZX273" s="30"/>
      <c r="CZY273" s="30"/>
      <c r="CZZ273" s="30"/>
      <c r="DAA273" s="30"/>
      <c r="DAB273" s="30"/>
      <c r="DAC273" s="30"/>
      <c r="DAD273" s="30"/>
      <c r="DAE273" s="30"/>
      <c r="DAF273" s="30"/>
      <c r="DAG273" s="30"/>
      <c r="DAH273" s="30"/>
      <c r="DAI273" s="30"/>
      <c r="DAJ273" s="30"/>
      <c r="DAK273" s="30"/>
      <c r="DAL273" s="30"/>
      <c r="DAM273" s="30"/>
      <c r="DAN273" s="30"/>
      <c r="DAO273" s="30"/>
      <c r="DAP273" s="30"/>
      <c r="DAQ273" s="30"/>
      <c r="DAR273" s="30"/>
      <c r="DAS273" s="30"/>
      <c r="DAT273" s="30"/>
      <c r="DAU273" s="30"/>
      <c r="DAV273" s="30"/>
      <c r="DAW273" s="30"/>
      <c r="DAX273" s="30"/>
      <c r="DAY273" s="30"/>
      <c r="DAZ273" s="30"/>
      <c r="DBA273" s="30"/>
      <c r="DBB273" s="30"/>
      <c r="DBC273" s="30"/>
      <c r="DBD273" s="30"/>
      <c r="DBE273" s="30"/>
      <c r="DBF273" s="30"/>
      <c r="DBG273" s="30"/>
      <c r="DBH273" s="30"/>
      <c r="DBI273" s="30"/>
      <c r="DBJ273" s="30"/>
      <c r="DBK273" s="30"/>
      <c r="DBL273" s="30"/>
      <c r="DBM273" s="30"/>
      <c r="DBN273" s="30"/>
      <c r="DBO273" s="30"/>
      <c r="DBP273" s="30"/>
      <c r="DBQ273" s="30"/>
      <c r="DBR273" s="30"/>
      <c r="DBS273" s="30"/>
      <c r="DBT273" s="30"/>
      <c r="DBU273" s="30"/>
      <c r="DBV273" s="30"/>
      <c r="DBW273" s="30"/>
      <c r="DBX273" s="30"/>
      <c r="DBY273" s="30"/>
      <c r="DBZ273" s="30"/>
      <c r="DCA273" s="30"/>
      <c r="DCB273" s="30"/>
      <c r="DCC273" s="30"/>
      <c r="DCD273" s="30"/>
      <c r="DCE273" s="30"/>
      <c r="DCF273" s="30"/>
      <c r="DCG273" s="30"/>
      <c r="DCH273" s="30"/>
      <c r="DCI273" s="30"/>
      <c r="DCJ273" s="30"/>
      <c r="DCK273" s="30"/>
      <c r="DCL273" s="30"/>
      <c r="DCM273" s="30"/>
      <c r="DCN273" s="30"/>
      <c r="DCO273" s="30"/>
      <c r="DCP273" s="30"/>
      <c r="DCQ273" s="30"/>
      <c r="DCR273" s="30"/>
      <c r="DCS273" s="30"/>
      <c r="DCT273" s="30"/>
      <c r="DCU273" s="30"/>
      <c r="DCV273" s="30"/>
      <c r="DCW273" s="30"/>
      <c r="DCX273" s="30"/>
      <c r="DCY273" s="30"/>
      <c r="DCZ273" s="30"/>
      <c r="DDA273" s="30"/>
      <c r="DDB273" s="30"/>
      <c r="DDC273" s="30"/>
      <c r="DDD273" s="30"/>
      <c r="DDE273" s="30"/>
      <c r="DDF273" s="30"/>
      <c r="DDG273" s="30"/>
      <c r="DDH273" s="30"/>
      <c r="DDI273" s="30"/>
      <c r="DDJ273" s="30"/>
      <c r="DDK273" s="30"/>
      <c r="DDL273" s="30"/>
      <c r="DDM273" s="30"/>
      <c r="DDN273" s="30"/>
      <c r="DDO273" s="30"/>
      <c r="DDP273" s="30"/>
      <c r="DDQ273" s="30"/>
      <c r="DDR273" s="30"/>
      <c r="DDS273" s="30"/>
      <c r="DDT273" s="30"/>
      <c r="DDU273" s="30"/>
      <c r="DDV273" s="30"/>
      <c r="DDW273" s="30"/>
      <c r="DDX273" s="30"/>
      <c r="DDY273" s="30"/>
      <c r="DDZ273" s="30"/>
      <c r="DEA273" s="30"/>
      <c r="DEB273" s="30"/>
      <c r="DEC273" s="30"/>
      <c r="DED273" s="30"/>
      <c r="DEE273" s="30"/>
      <c r="DEF273" s="30"/>
      <c r="DEG273" s="30"/>
      <c r="DEH273" s="30"/>
      <c r="DEI273" s="30"/>
      <c r="DEJ273" s="30"/>
      <c r="DEK273" s="30"/>
      <c r="DEL273" s="30"/>
      <c r="DEM273" s="30"/>
      <c r="DEN273" s="30"/>
      <c r="DEO273" s="30"/>
      <c r="DEP273" s="30"/>
      <c r="DEQ273" s="30"/>
      <c r="DER273" s="30"/>
      <c r="DES273" s="30"/>
      <c r="DET273" s="30"/>
      <c r="DEU273" s="30"/>
      <c r="DEV273" s="30"/>
      <c r="DEW273" s="30"/>
      <c r="DEX273" s="30"/>
      <c r="DEY273" s="30"/>
      <c r="DEZ273" s="30"/>
      <c r="DFA273" s="30"/>
      <c r="DFB273" s="30"/>
      <c r="DFC273" s="30"/>
      <c r="DFD273" s="30"/>
      <c r="DFE273" s="30"/>
      <c r="DFF273" s="30"/>
      <c r="DFG273" s="30"/>
      <c r="DFH273" s="30"/>
      <c r="DFI273" s="30"/>
      <c r="DFJ273" s="30"/>
      <c r="DFK273" s="30"/>
      <c r="DFL273" s="30"/>
      <c r="DFM273" s="30"/>
      <c r="DFN273" s="30"/>
      <c r="DFO273" s="30"/>
      <c r="DFP273" s="30"/>
      <c r="DFQ273" s="30"/>
      <c r="DFR273" s="30"/>
      <c r="DFS273" s="30"/>
      <c r="DFT273" s="30"/>
      <c r="DFU273" s="30"/>
      <c r="DFV273" s="30"/>
      <c r="DFW273" s="30"/>
      <c r="DFX273" s="30"/>
      <c r="DFY273" s="30"/>
      <c r="DFZ273" s="30"/>
      <c r="DGA273" s="30"/>
      <c r="DGB273" s="30"/>
      <c r="DGC273" s="30"/>
      <c r="DGD273" s="30"/>
      <c r="DGE273" s="30"/>
      <c r="DGF273" s="30"/>
      <c r="DGG273" s="30"/>
      <c r="DGH273" s="30"/>
      <c r="DGI273" s="30"/>
      <c r="DGJ273" s="30"/>
      <c r="DGK273" s="30"/>
      <c r="DGL273" s="30"/>
      <c r="DGM273" s="30"/>
      <c r="DGN273" s="30"/>
      <c r="DGO273" s="30"/>
      <c r="DGP273" s="30"/>
      <c r="DGQ273" s="30"/>
      <c r="DGR273" s="30"/>
      <c r="DGS273" s="30"/>
      <c r="DGT273" s="30"/>
      <c r="DGU273" s="30"/>
      <c r="DGV273" s="30"/>
      <c r="DGW273" s="30"/>
      <c r="DGX273" s="30"/>
      <c r="DGY273" s="30"/>
      <c r="DGZ273" s="30"/>
      <c r="DHA273" s="30"/>
      <c r="DHB273" s="30"/>
      <c r="DHC273" s="30"/>
      <c r="DHD273" s="30"/>
      <c r="DHE273" s="30"/>
      <c r="DHF273" s="30"/>
      <c r="DHG273" s="30"/>
      <c r="DHH273" s="30"/>
      <c r="DHI273" s="30"/>
      <c r="DHJ273" s="30"/>
      <c r="DHK273" s="30"/>
      <c r="DHL273" s="30"/>
      <c r="DHM273" s="30"/>
      <c r="DHN273" s="30"/>
      <c r="DHO273" s="30"/>
      <c r="DHP273" s="30"/>
      <c r="DHQ273" s="30"/>
      <c r="DHR273" s="30"/>
      <c r="DHS273" s="30"/>
      <c r="DHT273" s="30"/>
      <c r="DHU273" s="30"/>
      <c r="DHV273" s="30"/>
      <c r="DHW273" s="30"/>
      <c r="DHX273" s="30"/>
      <c r="DHY273" s="30"/>
      <c r="DHZ273" s="30"/>
      <c r="DIA273" s="30"/>
      <c r="DIB273" s="30"/>
      <c r="DIC273" s="30"/>
      <c r="DID273" s="30"/>
      <c r="DIE273" s="30"/>
      <c r="DIF273" s="30"/>
      <c r="DIG273" s="30"/>
      <c r="DIH273" s="30"/>
      <c r="DII273" s="30"/>
      <c r="DIJ273" s="30"/>
      <c r="DIK273" s="30"/>
      <c r="DIL273" s="30"/>
      <c r="DIM273" s="30"/>
      <c r="DIN273" s="30"/>
      <c r="DIO273" s="30"/>
      <c r="DIP273" s="30"/>
      <c r="DIQ273" s="30"/>
      <c r="DIR273" s="30"/>
      <c r="DIS273" s="30"/>
      <c r="DIT273" s="30"/>
      <c r="DIU273" s="30"/>
      <c r="DIV273" s="30"/>
      <c r="DIW273" s="30"/>
      <c r="DIX273" s="30"/>
      <c r="DIY273" s="30"/>
      <c r="DIZ273" s="30"/>
      <c r="DJA273" s="30"/>
      <c r="DJB273" s="30"/>
      <c r="DJC273" s="30"/>
      <c r="DJD273" s="30"/>
      <c r="DJE273" s="30"/>
      <c r="DJF273" s="30"/>
      <c r="DJG273" s="30"/>
      <c r="DJH273" s="30"/>
      <c r="DJI273" s="30"/>
      <c r="DJJ273" s="30"/>
      <c r="DJK273" s="30"/>
      <c r="DJL273" s="30"/>
      <c r="DJM273" s="30"/>
      <c r="DJN273" s="30"/>
      <c r="DJO273" s="30"/>
      <c r="DJP273" s="30"/>
      <c r="DJQ273" s="30"/>
      <c r="DJR273" s="30"/>
      <c r="DJS273" s="30"/>
      <c r="DJT273" s="30"/>
      <c r="DJU273" s="30"/>
      <c r="DJV273" s="30"/>
      <c r="DJW273" s="30"/>
      <c r="DJX273" s="30"/>
      <c r="DJY273" s="30"/>
      <c r="DJZ273" s="30"/>
      <c r="DKA273" s="30"/>
      <c r="DKB273" s="30"/>
      <c r="DKC273" s="30"/>
      <c r="DKD273" s="30"/>
      <c r="DKE273" s="30"/>
      <c r="DKF273" s="30"/>
      <c r="DKG273" s="30"/>
      <c r="DKH273" s="30"/>
      <c r="DKI273" s="30"/>
      <c r="DKJ273" s="30"/>
      <c r="DKK273" s="30"/>
      <c r="DKL273" s="30"/>
      <c r="DKM273" s="30"/>
      <c r="DKN273" s="30"/>
      <c r="DKO273" s="30"/>
      <c r="DKP273" s="30"/>
      <c r="DKQ273" s="30"/>
      <c r="DKR273" s="30"/>
      <c r="DKS273" s="30"/>
      <c r="DKT273" s="30"/>
      <c r="DKU273" s="30"/>
      <c r="DKV273" s="30"/>
      <c r="DKW273" s="30"/>
      <c r="DKX273" s="30"/>
      <c r="DKY273" s="30"/>
      <c r="DKZ273" s="30"/>
      <c r="DLA273" s="30"/>
      <c r="DLB273" s="30"/>
      <c r="DLC273" s="30"/>
      <c r="DLD273" s="30"/>
      <c r="DLE273" s="30"/>
      <c r="DLF273" s="30"/>
      <c r="DLG273" s="30"/>
      <c r="DLH273" s="30"/>
      <c r="DLI273" s="30"/>
      <c r="DLJ273" s="30"/>
      <c r="DLK273" s="30"/>
      <c r="DLL273" s="30"/>
      <c r="DLM273" s="30"/>
      <c r="DLN273" s="30"/>
      <c r="DLO273" s="30"/>
      <c r="DLP273" s="30"/>
      <c r="DLQ273" s="30"/>
      <c r="DLR273" s="30"/>
      <c r="DLS273" s="30"/>
      <c r="DLT273" s="30"/>
      <c r="DLU273" s="30"/>
      <c r="DLV273" s="30"/>
      <c r="DLW273" s="30"/>
      <c r="DLX273" s="30"/>
      <c r="DLY273" s="30"/>
      <c r="DLZ273" s="30"/>
      <c r="DMA273" s="30"/>
      <c r="DMB273" s="30"/>
      <c r="DMC273" s="30"/>
      <c r="DMD273" s="30"/>
      <c r="DME273" s="30"/>
      <c r="DMF273" s="30"/>
      <c r="DMG273" s="30"/>
      <c r="DMH273" s="30"/>
      <c r="DMI273" s="30"/>
      <c r="DMJ273" s="30"/>
      <c r="DMK273" s="30"/>
      <c r="DML273" s="30"/>
      <c r="DMM273" s="30"/>
      <c r="DMN273" s="30"/>
      <c r="DMO273" s="30"/>
      <c r="DMP273" s="30"/>
      <c r="DMQ273" s="30"/>
      <c r="DMR273" s="30"/>
      <c r="DMS273" s="30"/>
      <c r="DMT273" s="30"/>
      <c r="DMU273" s="30"/>
      <c r="DMV273" s="30"/>
      <c r="DMW273" s="30"/>
      <c r="DMX273" s="30"/>
      <c r="DMY273" s="30"/>
      <c r="DMZ273" s="30"/>
      <c r="DNA273" s="30"/>
      <c r="DNB273" s="30"/>
      <c r="DNC273" s="30"/>
      <c r="DND273" s="30"/>
      <c r="DNE273" s="30"/>
      <c r="DNF273" s="30"/>
      <c r="DNG273" s="30"/>
      <c r="DNH273" s="30"/>
      <c r="DNI273" s="30"/>
      <c r="DNJ273" s="30"/>
      <c r="DNK273" s="30"/>
      <c r="DNL273" s="30"/>
      <c r="DNM273" s="30"/>
      <c r="DNN273" s="30"/>
      <c r="DNO273" s="30"/>
      <c r="DNP273" s="30"/>
      <c r="DNQ273" s="30"/>
      <c r="DNR273" s="30"/>
      <c r="DNS273" s="30"/>
      <c r="DNT273" s="30"/>
      <c r="DNU273" s="30"/>
      <c r="DNV273" s="30"/>
      <c r="DNW273" s="30"/>
      <c r="DNX273" s="30"/>
      <c r="DNY273" s="30"/>
      <c r="DNZ273" s="30"/>
      <c r="DOA273" s="30"/>
      <c r="DOB273" s="30"/>
      <c r="DOC273" s="30"/>
      <c r="DOD273" s="30"/>
      <c r="DOE273" s="30"/>
      <c r="DOF273" s="30"/>
      <c r="DOG273" s="30"/>
      <c r="DOH273" s="30"/>
      <c r="DOI273" s="30"/>
      <c r="DOJ273" s="30"/>
      <c r="DOK273" s="30"/>
      <c r="DOL273" s="30"/>
      <c r="DOM273" s="30"/>
      <c r="DON273" s="30"/>
      <c r="DOO273" s="30"/>
      <c r="DOP273" s="30"/>
      <c r="DOQ273" s="30"/>
      <c r="DOR273" s="30"/>
      <c r="DOS273" s="30"/>
      <c r="DOT273" s="30"/>
      <c r="DOU273" s="30"/>
      <c r="DOV273" s="30"/>
      <c r="DOW273" s="30"/>
      <c r="DOX273" s="30"/>
      <c r="DOY273" s="30"/>
      <c r="DOZ273" s="30"/>
      <c r="DPA273" s="30"/>
      <c r="DPB273" s="30"/>
      <c r="DPC273" s="30"/>
      <c r="DPD273" s="30"/>
      <c r="DPE273" s="30"/>
      <c r="DPF273" s="30"/>
      <c r="DPG273" s="30"/>
      <c r="DPH273" s="30"/>
      <c r="DPI273" s="30"/>
      <c r="DPJ273" s="30"/>
      <c r="DPK273" s="30"/>
      <c r="DPL273" s="30"/>
      <c r="DPM273" s="30"/>
      <c r="DPN273" s="30"/>
      <c r="DPO273" s="30"/>
      <c r="DPP273" s="30"/>
      <c r="DPQ273" s="30"/>
      <c r="DPR273" s="30"/>
      <c r="DPS273" s="30"/>
      <c r="DPT273" s="30"/>
      <c r="DPU273" s="30"/>
      <c r="DPV273" s="30"/>
      <c r="DPW273" s="30"/>
      <c r="DPX273" s="30"/>
      <c r="DPY273" s="30"/>
      <c r="DPZ273" s="30"/>
      <c r="DQA273" s="30"/>
      <c r="DQB273" s="30"/>
      <c r="DQC273" s="30"/>
      <c r="DQD273" s="30"/>
      <c r="DQE273" s="30"/>
      <c r="DQF273" s="30"/>
      <c r="DQG273" s="30"/>
      <c r="DQH273" s="30"/>
      <c r="DQI273" s="30"/>
      <c r="DQJ273" s="30"/>
      <c r="DQK273" s="30"/>
      <c r="DQL273" s="30"/>
      <c r="DQM273" s="30"/>
      <c r="DQN273" s="30"/>
      <c r="DQO273" s="30"/>
      <c r="DQP273" s="30"/>
      <c r="DQQ273" s="30"/>
      <c r="DQR273" s="30"/>
      <c r="DQS273" s="30"/>
      <c r="DQT273" s="30"/>
      <c r="DQU273" s="30"/>
      <c r="DQV273" s="30"/>
      <c r="DQW273" s="30"/>
      <c r="DQX273" s="30"/>
      <c r="DQY273" s="30"/>
      <c r="DQZ273" s="30"/>
      <c r="DRA273" s="30"/>
      <c r="DRB273" s="30"/>
      <c r="DRC273" s="30"/>
      <c r="DRD273" s="30"/>
      <c r="DRE273" s="30"/>
      <c r="DRF273" s="30"/>
      <c r="DRG273" s="30"/>
      <c r="DRH273" s="30"/>
      <c r="DRI273" s="30"/>
      <c r="DRJ273" s="30"/>
      <c r="DRK273" s="30"/>
      <c r="DRL273" s="30"/>
      <c r="DRM273" s="30"/>
      <c r="DRN273" s="30"/>
      <c r="DRO273" s="30"/>
      <c r="DRP273" s="30"/>
      <c r="DRQ273" s="30"/>
      <c r="DRR273" s="30"/>
      <c r="DRS273" s="30"/>
      <c r="DRT273" s="30"/>
      <c r="DRU273" s="30"/>
      <c r="DRV273" s="30"/>
      <c r="DRW273" s="30"/>
      <c r="DRX273" s="30"/>
      <c r="DRY273" s="30"/>
      <c r="DRZ273" s="30"/>
      <c r="DSA273" s="30"/>
      <c r="DSB273" s="30"/>
      <c r="DSC273" s="30"/>
      <c r="DSD273" s="30"/>
      <c r="DSE273" s="30"/>
      <c r="DSF273" s="30"/>
      <c r="DSG273" s="30"/>
      <c r="DSH273" s="30"/>
      <c r="DSI273" s="30"/>
      <c r="DSJ273" s="30"/>
      <c r="DSK273" s="30"/>
      <c r="DSL273" s="30"/>
      <c r="DSM273" s="30"/>
      <c r="DSN273" s="30"/>
      <c r="DSO273" s="30"/>
      <c r="DSP273" s="30"/>
      <c r="DSQ273" s="30"/>
      <c r="DSR273" s="30"/>
      <c r="DSS273" s="30"/>
      <c r="DST273" s="30"/>
      <c r="DSU273" s="30"/>
      <c r="DSV273" s="30"/>
      <c r="DSW273" s="30"/>
      <c r="DSX273" s="30"/>
      <c r="DSY273" s="30"/>
      <c r="DSZ273" s="30"/>
      <c r="DTA273" s="30"/>
      <c r="DTB273" s="30"/>
      <c r="DTC273" s="30"/>
      <c r="DTD273" s="30"/>
      <c r="DTE273" s="30"/>
      <c r="DTF273" s="30"/>
      <c r="DTG273" s="30"/>
      <c r="DTH273" s="30"/>
      <c r="DTI273" s="30"/>
      <c r="DTJ273" s="30"/>
      <c r="DTK273" s="30"/>
      <c r="DTL273" s="30"/>
      <c r="DTM273" s="30"/>
      <c r="DTN273" s="30"/>
      <c r="DTO273" s="30"/>
      <c r="DTP273" s="30"/>
      <c r="DTQ273" s="30"/>
      <c r="DTR273" s="30"/>
      <c r="DTS273" s="30"/>
      <c r="DTT273" s="30"/>
      <c r="DTU273" s="30"/>
      <c r="DTV273" s="30"/>
      <c r="DTW273" s="30"/>
      <c r="DTX273" s="30"/>
      <c r="DTY273" s="30"/>
      <c r="DTZ273" s="30"/>
      <c r="DUA273" s="30"/>
      <c r="DUB273" s="30"/>
      <c r="DUC273" s="30"/>
      <c r="DUD273" s="30"/>
      <c r="DUE273" s="30"/>
      <c r="DUF273" s="30"/>
      <c r="DUG273" s="30"/>
      <c r="DUH273" s="30"/>
      <c r="DUI273" s="30"/>
      <c r="DUJ273" s="30"/>
      <c r="DUK273" s="30"/>
      <c r="DUL273" s="30"/>
      <c r="DUM273" s="30"/>
      <c r="DUN273" s="30"/>
      <c r="DUO273" s="30"/>
      <c r="DUP273" s="30"/>
      <c r="DUQ273" s="30"/>
      <c r="DUR273" s="30"/>
      <c r="DUS273" s="30"/>
      <c r="DUT273" s="30"/>
      <c r="DUU273" s="30"/>
      <c r="DUV273" s="30"/>
      <c r="DUW273" s="30"/>
      <c r="DUX273" s="30"/>
      <c r="DUY273" s="30"/>
      <c r="DUZ273" s="30"/>
      <c r="DVA273" s="30"/>
      <c r="DVB273" s="30"/>
      <c r="DVC273" s="30"/>
      <c r="DVD273" s="30"/>
      <c r="DVE273" s="30"/>
      <c r="DVF273" s="30"/>
      <c r="DVG273" s="30"/>
      <c r="DVH273" s="30"/>
      <c r="DVI273" s="30"/>
      <c r="DVJ273" s="30"/>
      <c r="DVK273" s="30"/>
      <c r="DVL273" s="30"/>
      <c r="DVM273" s="30"/>
      <c r="DVN273" s="30"/>
      <c r="DVO273" s="30"/>
      <c r="DVP273" s="30"/>
      <c r="DVQ273" s="30"/>
      <c r="DVR273" s="30"/>
      <c r="DVS273" s="30"/>
      <c r="DVT273" s="30"/>
      <c r="DVU273" s="30"/>
      <c r="DVV273" s="30"/>
      <c r="DVW273" s="30"/>
      <c r="DVX273" s="30"/>
      <c r="DVY273" s="30"/>
      <c r="DVZ273" s="30"/>
      <c r="DWA273" s="30"/>
      <c r="DWB273" s="30"/>
      <c r="DWC273" s="30"/>
      <c r="DWD273" s="30"/>
      <c r="DWE273" s="30"/>
      <c r="DWF273" s="30"/>
      <c r="DWG273" s="30"/>
      <c r="DWH273" s="30"/>
      <c r="DWI273" s="30"/>
      <c r="DWJ273" s="30"/>
      <c r="DWK273" s="30"/>
      <c r="DWL273" s="30"/>
      <c r="DWM273" s="30"/>
      <c r="DWN273" s="30"/>
      <c r="DWO273" s="30"/>
      <c r="DWP273" s="30"/>
      <c r="DWQ273" s="30"/>
      <c r="DWR273" s="30"/>
      <c r="DWS273" s="30"/>
      <c r="DWT273" s="30"/>
      <c r="DWU273" s="30"/>
      <c r="DWV273" s="30"/>
      <c r="DWW273" s="30"/>
      <c r="DWX273" s="30"/>
      <c r="DWY273" s="30"/>
      <c r="DWZ273" s="30"/>
      <c r="DXA273" s="30"/>
      <c r="DXB273" s="30"/>
      <c r="DXC273" s="30"/>
      <c r="DXD273" s="30"/>
      <c r="DXE273" s="30"/>
      <c r="DXF273" s="30"/>
      <c r="DXG273" s="30"/>
      <c r="DXH273" s="30"/>
      <c r="DXI273" s="30"/>
      <c r="DXJ273" s="30"/>
      <c r="DXK273" s="30"/>
      <c r="DXL273" s="30"/>
      <c r="DXM273" s="30"/>
      <c r="DXN273" s="30"/>
      <c r="DXO273" s="30"/>
      <c r="DXP273" s="30"/>
      <c r="DXQ273" s="30"/>
      <c r="DXR273" s="30"/>
      <c r="DXS273" s="30"/>
      <c r="DXT273" s="30"/>
      <c r="DXU273" s="30"/>
      <c r="DXV273" s="30"/>
      <c r="DXW273" s="30"/>
      <c r="DXX273" s="30"/>
      <c r="DXY273" s="30"/>
      <c r="DXZ273" s="30"/>
      <c r="DYA273" s="30"/>
      <c r="DYB273" s="30"/>
      <c r="DYC273" s="30"/>
      <c r="DYD273" s="30"/>
      <c r="DYE273" s="30"/>
      <c r="DYF273" s="30"/>
      <c r="DYG273" s="30"/>
      <c r="DYH273" s="30"/>
      <c r="DYI273" s="30"/>
      <c r="DYJ273" s="30"/>
      <c r="DYK273" s="30"/>
      <c r="DYL273" s="30"/>
      <c r="DYM273" s="30"/>
      <c r="DYN273" s="30"/>
      <c r="DYO273" s="30"/>
      <c r="DYP273" s="30"/>
      <c r="DYQ273" s="30"/>
      <c r="DYR273" s="30"/>
      <c r="DYS273" s="30"/>
      <c r="DYT273" s="30"/>
      <c r="DYU273" s="30"/>
      <c r="DYV273" s="30"/>
      <c r="DYW273" s="30"/>
      <c r="DYX273" s="30"/>
      <c r="DYY273" s="30"/>
      <c r="DYZ273" s="30"/>
      <c r="DZA273" s="30"/>
      <c r="DZB273" s="30"/>
      <c r="DZC273" s="30"/>
      <c r="DZD273" s="30"/>
      <c r="DZE273" s="30"/>
      <c r="DZF273" s="30"/>
      <c r="DZG273" s="30"/>
      <c r="DZH273" s="30"/>
      <c r="DZI273" s="30"/>
      <c r="DZJ273" s="30"/>
      <c r="DZK273" s="30"/>
      <c r="DZL273" s="30"/>
      <c r="DZM273" s="30"/>
      <c r="DZN273" s="30"/>
      <c r="DZO273" s="30"/>
      <c r="DZP273" s="30"/>
      <c r="DZQ273" s="30"/>
      <c r="DZR273" s="30"/>
      <c r="DZS273" s="30"/>
      <c r="DZT273" s="30"/>
      <c r="DZU273" s="30"/>
      <c r="DZV273" s="30"/>
      <c r="DZW273" s="30"/>
      <c r="DZX273" s="30"/>
      <c r="DZY273" s="30"/>
      <c r="DZZ273" s="30"/>
      <c r="EAA273" s="30"/>
      <c r="EAB273" s="30"/>
      <c r="EAC273" s="30"/>
      <c r="EAD273" s="30"/>
      <c r="EAE273" s="30"/>
      <c r="EAF273" s="30"/>
      <c r="EAG273" s="30"/>
      <c r="EAH273" s="30"/>
      <c r="EAI273" s="30"/>
      <c r="EAJ273" s="30"/>
      <c r="EAK273" s="30"/>
      <c r="EAL273" s="30"/>
      <c r="EAM273" s="30"/>
      <c r="EAN273" s="30"/>
      <c r="EAO273" s="30"/>
      <c r="EAP273" s="30"/>
      <c r="EAQ273" s="30"/>
      <c r="EAR273" s="30"/>
      <c r="EAS273" s="30"/>
      <c r="EAT273" s="30"/>
      <c r="EAU273" s="30"/>
      <c r="EAV273" s="30"/>
      <c r="EAW273" s="30"/>
      <c r="EAX273" s="30"/>
      <c r="EAY273" s="30"/>
      <c r="EAZ273" s="30"/>
      <c r="EBA273" s="30"/>
      <c r="EBB273" s="30"/>
      <c r="EBC273" s="30"/>
      <c r="EBD273" s="30"/>
      <c r="EBE273" s="30"/>
      <c r="EBF273" s="30"/>
      <c r="EBG273" s="30"/>
      <c r="EBH273" s="30"/>
      <c r="EBI273" s="30"/>
      <c r="EBJ273" s="30"/>
      <c r="EBK273" s="30"/>
      <c r="EBL273" s="30"/>
      <c r="EBM273" s="30"/>
      <c r="EBN273" s="30"/>
      <c r="EBO273" s="30"/>
      <c r="EBP273" s="30"/>
      <c r="EBQ273" s="30"/>
      <c r="EBR273" s="30"/>
      <c r="EBS273" s="30"/>
      <c r="EBT273" s="30"/>
      <c r="EBU273" s="30"/>
      <c r="EBV273" s="30"/>
      <c r="EBW273" s="30"/>
      <c r="EBX273" s="30"/>
      <c r="EBY273" s="30"/>
      <c r="EBZ273" s="30"/>
      <c r="ECA273" s="30"/>
      <c r="ECB273" s="30"/>
      <c r="ECC273" s="30"/>
      <c r="ECD273" s="30"/>
      <c r="ECE273" s="30"/>
      <c r="ECF273" s="30"/>
      <c r="ECG273" s="30"/>
      <c r="ECH273" s="30"/>
      <c r="ECI273" s="30"/>
      <c r="ECJ273" s="30"/>
      <c r="ECK273" s="30"/>
      <c r="ECL273" s="30"/>
      <c r="ECM273" s="30"/>
      <c r="ECN273" s="30"/>
      <c r="ECO273" s="30"/>
      <c r="ECP273" s="30"/>
      <c r="ECQ273" s="30"/>
      <c r="ECR273" s="30"/>
      <c r="ECS273" s="30"/>
      <c r="ECT273" s="30"/>
      <c r="ECU273" s="30"/>
      <c r="ECV273" s="30"/>
      <c r="ECW273" s="30"/>
      <c r="ECX273" s="30"/>
      <c r="ECY273" s="30"/>
      <c r="ECZ273" s="30"/>
      <c r="EDA273" s="30"/>
      <c r="EDB273" s="30"/>
      <c r="EDC273" s="30"/>
      <c r="EDD273" s="30"/>
      <c r="EDE273" s="30"/>
      <c r="EDF273" s="30"/>
      <c r="EDG273" s="30"/>
      <c r="EDH273" s="30"/>
      <c r="EDI273" s="30"/>
      <c r="EDJ273" s="30"/>
      <c r="EDK273" s="30"/>
      <c r="EDL273" s="30"/>
      <c r="EDM273" s="30"/>
      <c r="EDN273" s="30"/>
      <c r="EDO273" s="30"/>
      <c r="EDP273" s="30"/>
      <c r="EDQ273" s="30"/>
      <c r="EDR273" s="30"/>
      <c r="EDS273" s="30"/>
      <c r="EDT273" s="30"/>
      <c r="EDU273" s="30"/>
      <c r="EDV273" s="30"/>
      <c r="EDW273" s="30"/>
      <c r="EDX273" s="30"/>
      <c r="EDY273" s="30"/>
      <c r="EDZ273" s="30"/>
      <c r="EEA273" s="30"/>
      <c r="EEB273" s="30"/>
      <c r="EEC273" s="30"/>
      <c r="EED273" s="30"/>
      <c r="EEE273" s="30"/>
      <c r="EEF273" s="30"/>
      <c r="EEG273" s="30"/>
      <c r="EEH273" s="30"/>
      <c r="EEI273" s="30"/>
      <c r="EEJ273" s="30"/>
      <c r="EEK273" s="30"/>
      <c r="EEL273" s="30"/>
      <c r="EEM273" s="30"/>
      <c r="EEN273" s="30"/>
      <c r="EEO273" s="30"/>
      <c r="EEP273" s="30"/>
      <c r="EEQ273" s="30"/>
      <c r="EER273" s="30"/>
      <c r="EES273" s="30"/>
      <c r="EET273" s="30"/>
      <c r="EEU273" s="30"/>
      <c r="EEV273" s="30"/>
      <c r="EEW273" s="30"/>
      <c r="EEX273" s="30"/>
      <c r="EEY273" s="30"/>
      <c r="EEZ273" s="30"/>
      <c r="EFA273" s="30"/>
      <c r="EFB273" s="30"/>
      <c r="EFC273" s="30"/>
      <c r="EFD273" s="30"/>
      <c r="EFE273" s="30"/>
      <c r="EFF273" s="30"/>
      <c r="EFG273" s="30"/>
      <c r="EFH273" s="30"/>
      <c r="EFI273" s="30"/>
      <c r="EFJ273" s="30"/>
      <c r="EFK273" s="30"/>
      <c r="EFL273" s="30"/>
      <c r="EFM273" s="30"/>
      <c r="EFN273" s="30"/>
      <c r="EFO273" s="30"/>
      <c r="EFP273" s="30"/>
      <c r="EFQ273" s="30"/>
      <c r="EFR273" s="30"/>
      <c r="EFS273" s="30"/>
      <c r="EFT273" s="30"/>
      <c r="EFU273" s="30"/>
      <c r="EFV273" s="30"/>
      <c r="EFW273" s="30"/>
      <c r="EFX273" s="30"/>
      <c r="EFY273" s="30"/>
      <c r="EFZ273" s="30"/>
      <c r="EGA273" s="30"/>
      <c r="EGB273" s="30"/>
      <c r="EGC273" s="30"/>
      <c r="EGD273" s="30"/>
      <c r="EGE273" s="30"/>
      <c r="EGF273" s="30"/>
      <c r="EGG273" s="30"/>
      <c r="EGH273" s="30"/>
      <c r="EGI273" s="30"/>
      <c r="EGJ273" s="30"/>
      <c r="EGK273" s="30"/>
      <c r="EGL273" s="30"/>
      <c r="EGM273" s="30"/>
      <c r="EGN273" s="30"/>
      <c r="EGO273" s="30"/>
      <c r="EGP273" s="30"/>
      <c r="EGQ273" s="30"/>
      <c r="EGR273" s="30"/>
      <c r="EGS273" s="30"/>
      <c r="EGT273" s="30"/>
      <c r="EGU273" s="30"/>
      <c r="EGV273" s="30"/>
      <c r="EGW273" s="30"/>
      <c r="EGX273" s="30"/>
      <c r="EGY273" s="30"/>
      <c r="EGZ273" s="30"/>
      <c r="EHA273" s="30"/>
      <c r="EHB273" s="30"/>
      <c r="EHC273" s="30"/>
      <c r="EHD273" s="30"/>
      <c r="EHE273" s="30"/>
      <c r="EHF273" s="30"/>
      <c r="EHG273" s="30"/>
      <c r="EHH273" s="30"/>
      <c r="EHI273" s="30"/>
      <c r="EHJ273" s="30"/>
      <c r="EHK273" s="30"/>
      <c r="EHL273" s="30"/>
      <c r="EHM273" s="30"/>
      <c r="EHN273" s="30"/>
      <c r="EHO273" s="30"/>
      <c r="EHP273" s="30"/>
      <c r="EHQ273" s="30"/>
      <c r="EHR273" s="30"/>
      <c r="EHS273" s="30"/>
      <c r="EHT273" s="30"/>
      <c r="EHU273" s="30"/>
      <c r="EHV273" s="30"/>
      <c r="EHW273" s="30"/>
      <c r="EHX273" s="30"/>
      <c r="EHY273" s="30"/>
      <c r="EHZ273" s="30"/>
      <c r="EIA273" s="30"/>
      <c r="EIB273" s="30"/>
      <c r="EIC273" s="30"/>
      <c r="EID273" s="30"/>
      <c r="EIE273" s="30"/>
      <c r="EIF273" s="30"/>
      <c r="EIG273" s="30"/>
      <c r="EIH273" s="30"/>
      <c r="EII273" s="30"/>
      <c r="EIJ273" s="30"/>
      <c r="EIK273" s="30"/>
      <c r="EIL273" s="30"/>
      <c r="EIM273" s="30"/>
      <c r="EIN273" s="30"/>
      <c r="EIO273" s="30"/>
      <c r="EIP273" s="30"/>
      <c r="EIQ273" s="30"/>
      <c r="EIR273" s="30"/>
      <c r="EIS273" s="30"/>
      <c r="EIT273" s="30"/>
      <c r="EIU273" s="30"/>
      <c r="EIV273" s="30"/>
      <c r="EIW273" s="30"/>
      <c r="EIX273" s="30"/>
      <c r="EIY273" s="30"/>
      <c r="EIZ273" s="30"/>
      <c r="EJA273" s="30"/>
      <c r="EJB273" s="30"/>
      <c r="EJC273" s="30"/>
      <c r="EJD273" s="30"/>
      <c r="EJE273" s="30"/>
      <c r="EJF273" s="30"/>
      <c r="EJG273" s="30"/>
      <c r="EJH273" s="30"/>
      <c r="EJI273" s="30"/>
      <c r="EJJ273" s="30"/>
      <c r="EJK273" s="30"/>
      <c r="EJL273" s="30"/>
      <c r="EJM273" s="30"/>
      <c r="EJN273" s="30"/>
      <c r="EJO273" s="30"/>
      <c r="EJP273" s="30"/>
      <c r="EJQ273" s="30"/>
      <c r="EJR273" s="30"/>
      <c r="EJS273" s="30"/>
      <c r="EJT273" s="30"/>
      <c r="EJU273" s="30"/>
      <c r="EJV273" s="30"/>
      <c r="EJW273" s="30"/>
      <c r="EJX273" s="30"/>
      <c r="EJY273" s="30"/>
      <c r="EJZ273" s="30"/>
      <c r="EKA273" s="30"/>
      <c r="EKB273" s="30"/>
      <c r="EKC273" s="30"/>
      <c r="EKD273" s="30"/>
      <c r="EKE273" s="30"/>
      <c r="EKF273" s="30"/>
      <c r="EKG273" s="30"/>
      <c r="EKH273" s="30"/>
      <c r="EKI273" s="30"/>
      <c r="EKJ273" s="30"/>
      <c r="EKK273" s="30"/>
      <c r="EKL273" s="30"/>
      <c r="EKM273" s="30"/>
      <c r="EKN273" s="30"/>
      <c r="EKO273" s="30"/>
      <c r="EKP273" s="30"/>
      <c r="EKQ273" s="30"/>
      <c r="EKR273" s="30"/>
      <c r="EKS273" s="30"/>
      <c r="EKT273" s="30"/>
      <c r="EKU273" s="30"/>
      <c r="EKV273" s="30"/>
      <c r="EKW273" s="30"/>
      <c r="EKX273" s="30"/>
      <c r="EKY273" s="30"/>
      <c r="EKZ273" s="30"/>
      <c r="ELA273" s="30"/>
      <c r="ELB273" s="30"/>
      <c r="ELC273" s="30"/>
      <c r="ELD273" s="30"/>
      <c r="ELE273" s="30"/>
      <c r="ELF273" s="30"/>
      <c r="ELG273" s="30"/>
      <c r="ELH273" s="30"/>
      <c r="ELI273" s="30"/>
      <c r="ELJ273" s="30"/>
      <c r="ELK273" s="30"/>
      <c r="ELL273" s="30"/>
      <c r="ELM273" s="30"/>
      <c r="ELN273" s="30"/>
      <c r="ELO273" s="30"/>
      <c r="ELP273" s="30"/>
      <c r="ELQ273" s="30"/>
      <c r="ELR273" s="30"/>
      <c r="ELS273" s="30"/>
      <c r="ELT273" s="30"/>
      <c r="ELU273" s="30"/>
      <c r="ELV273" s="30"/>
      <c r="ELW273" s="30"/>
      <c r="ELX273" s="30"/>
      <c r="ELY273" s="30"/>
      <c r="ELZ273" s="30"/>
      <c r="EMA273" s="30"/>
      <c r="EMB273" s="30"/>
      <c r="EMC273" s="30"/>
      <c r="EMD273" s="30"/>
      <c r="EME273" s="30"/>
      <c r="EMF273" s="30"/>
      <c r="EMG273" s="30"/>
      <c r="EMH273" s="30"/>
      <c r="EMI273" s="30"/>
      <c r="EMJ273" s="30"/>
      <c r="EMK273" s="30"/>
      <c r="EML273" s="30"/>
      <c r="EMM273" s="30"/>
      <c r="EMN273" s="30"/>
      <c r="EMO273" s="30"/>
      <c r="EMP273" s="30"/>
      <c r="EMQ273" s="30"/>
      <c r="EMR273" s="30"/>
      <c r="EMS273" s="30"/>
      <c r="EMT273" s="30"/>
      <c r="EMU273" s="30"/>
      <c r="EMV273" s="30"/>
      <c r="EMW273" s="30"/>
      <c r="EMX273" s="30"/>
      <c r="EMY273" s="30"/>
      <c r="EMZ273" s="30"/>
      <c r="ENA273" s="30"/>
      <c r="ENB273" s="30"/>
      <c r="ENC273" s="30"/>
      <c r="END273" s="30"/>
      <c r="ENE273" s="30"/>
      <c r="ENF273" s="30"/>
      <c r="ENG273" s="30"/>
      <c r="ENH273" s="30"/>
      <c r="ENI273" s="30"/>
      <c r="ENJ273" s="30"/>
      <c r="ENK273" s="30"/>
      <c r="ENL273" s="30"/>
      <c r="ENM273" s="30"/>
      <c r="ENN273" s="30"/>
      <c r="ENO273" s="30"/>
      <c r="ENP273" s="30"/>
      <c r="ENQ273" s="30"/>
      <c r="ENR273" s="30"/>
      <c r="ENS273" s="30"/>
      <c r="ENT273" s="30"/>
      <c r="ENU273" s="30"/>
      <c r="ENV273" s="30"/>
      <c r="ENW273" s="30"/>
      <c r="ENX273" s="30"/>
      <c r="ENY273" s="30"/>
      <c r="ENZ273" s="30"/>
      <c r="EOA273" s="30"/>
      <c r="EOB273" s="30"/>
      <c r="EOC273" s="30"/>
      <c r="EOD273" s="30"/>
      <c r="EOE273" s="30"/>
      <c r="EOF273" s="30"/>
      <c r="EOG273" s="30"/>
      <c r="EOH273" s="30"/>
      <c r="EOI273" s="30"/>
      <c r="EOJ273" s="30"/>
      <c r="EOK273" s="30"/>
      <c r="EOL273" s="30"/>
      <c r="EOM273" s="30"/>
      <c r="EON273" s="30"/>
      <c r="EOO273" s="30"/>
      <c r="EOP273" s="30"/>
      <c r="EOQ273" s="30"/>
      <c r="EOR273" s="30"/>
      <c r="EOS273" s="30"/>
      <c r="EOT273" s="30"/>
      <c r="EOU273" s="30"/>
      <c r="EOV273" s="30"/>
      <c r="EOW273" s="30"/>
      <c r="EOX273" s="30"/>
      <c r="EOY273" s="30"/>
      <c r="EOZ273" s="30"/>
      <c r="EPA273" s="30"/>
      <c r="EPB273" s="30"/>
      <c r="EPC273" s="30"/>
      <c r="EPD273" s="30"/>
      <c r="EPE273" s="30"/>
      <c r="EPF273" s="30"/>
      <c r="EPG273" s="30"/>
      <c r="EPH273" s="30"/>
      <c r="EPI273" s="30"/>
      <c r="EPJ273" s="30"/>
      <c r="EPK273" s="30"/>
      <c r="EPL273" s="30"/>
      <c r="EPM273" s="30"/>
      <c r="EPN273" s="30"/>
      <c r="EPO273" s="30"/>
      <c r="EPP273" s="30"/>
      <c r="EPQ273" s="30"/>
      <c r="EPR273" s="30"/>
      <c r="EPS273" s="30"/>
      <c r="EPT273" s="30"/>
      <c r="EPU273" s="30"/>
      <c r="EPV273" s="30"/>
      <c r="EPW273" s="30"/>
      <c r="EPX273" s="30"/>
      <c r="EPY273" s="30"/>
      <c r="EPZ273" s="30"/>
      <c r="EQA273" s="30"/>
      <c r="EQB273" s="30"/>
      <c r="EQC273" s="30"/>
      <c r="EQD273" s="30"/>
      <c r="EQE273" s="30"/>
      <c r="EQF273" s="30"/>
      <c r="EQG273" s="30"/>
      <c r="EQH273" s="30"/>
      <c r="EQI273" s="30"/>
      <c r="EQJ273" s="30"/>
      <c r="EQK273" s="30"/>
      <c r="EQL273" s="30"/>
      <c r="EQM273" s="30"/>
      <c r="EQN273" s="30"/>
      <c r="EQO273" s="30"/>
      <c r="EQP273" s="30"/>
      <c r="EQQ273" s="30"/>
      <c r="EQR273" s="30"/>
      <c r="EQS273" s="30"/>
      <c r="EQT273" s="30"/>
      <c r="EQU273" s="30"/>
      <c r="EQV273" s="30"/>
      <c r="EQW273" s="30"/>
      <c r="EQX273" s="30"/>
      <c r="EQY273" s="30"/>
      <c r="EQZ273" s="30"/>
      <c r="ERA273" s="30"/>
      <c r="ERB273" s="30"/>
      <c r="ERC273" s="30"/>
      <c r="ERD273" s="30"/>
      <c r="ERE273" s="30"/>
      <c r="ERF273" s="30"/>
      <c r="ERG273" s="30"/>
      <c r="ERH273" s="30"/>
      <c r="ERI273" s="30"/>
      <c r="ERJ273" s="30"/>
      <c r="ERK273" s="30"/>
      <c r="ERL273" s="30"/>
      <c r="ERM273" s="30"/>
      <c r="ERN273" s="30"/>
      <c r="ERO273" s="30"/>
      <c r="ERP273" s="30"/>
      <c r="ERQ273" s="30"/>
      <c r="ERR273" s="30"/>
      <c r="ERS273" s="30"/>
      <c r="ERT273" s="30"/>
      <c r="ERU273" s="30"/>
      <c r="ERV273" s="30"/>
      <c r="ERW273" s="30"/>
      <c r="ERX273" s="30"/>
      <c r="ERY273" s="30"/>
      <c r="ERZ273" s="30"/>
      <c r="ESA273" s="30"/>
      <c r="ESB273" s="30"/>
      <c r="ESC273" s="30"/>
      <c r="ESD273" s="30"/>
      <c r="ESE273" s="30"/>
      <c r="ESF273" s="30"/>
      <c r="ESG273" s="30"/>
      <c r="ESH273" s="30"/>
      <c r="ESI273" s="30"/>
      <c r="ESJ273" s="30"/>
      <c r="ESK273" s="30"/>
      <c r="ESL273" s="30"/>
      <c r="ESM273" s="30"/>
      <c r="ESN273" s="30"/>
      <c r="ESO273" s="30"/>
      <c r="ESP273" s="30"/>
      <c r="ESQ273" s="30"/>
      <c r="ESR273" s="30"/>
      <c r="ESS273" s="30"/>
      <c r="EST273" s="30"/>
      <c r="ESU273" s="30"/>
      <c r="ESV273" s="30"/>
      <c r="ESW273" s="30"/>
      <c r="ESX273" s="30"/>
      <c r="ESY273" s="30"/>
      <c r="ESZ273" s="30"/>
      <c r="ETA273" s="30"/>
      <c r="ETB273" s="30"/>
      <c r="ETC273" s="30"/>
      <c r="ETD273" s="30"/>
      <c r="ETE273" s="30"/>
      <c r="ETF273" s="30"/>
      <c r="ETG273" s="30"/>
      <c r="ETH273" s="30"/>
      <c r="ETI273" s="30"/>
      <c r="ETJ273" s="30"/>
      <c r="ETK273" s="30"/>
      <c r="ETL273" s="30"/>
      <c r="ETM273" s="30"/>
      <c r="ETN273" s="30"/>
      <c r="ETO273" s="30"/>
      <c r="ETP273" s="30"/>
      <c r="ETQ273" s="30"/>
      <c r="ETR273" s="30"/>
      <c r="ETS273" s="30"/>
      <c r="ETT273" s="30"/>
      <c r="ETU273" s="30"/>
      <c r="ETV273" s="30"/>
      <c r="ETW273" s="30"/>
      <c r="ETX273" s="30"/>
      <c r="ETY273" s="30"/>
      <c r="ETZ273" s="30"/>
      <c r="EUA273" s="30"/>
      <c r="EUB273" s="30"/>
      <c r="EUC273" s="30"/>
      <c r="EUD273" s="30"/>
      <c r="EUE273" s="30"/>
      <c r="EUF273" s="30"/>
      <c r="EUG273" s="30"/>
      <c r="EUH273" s="30"/>
      <c r="EUI273" s="30"/>
      <c r="EUJ273" s="30"/>
      <c r="EUK273" s="30"/>
      <c r="EUL273" s="30"/>
      <c r="EUM273" s="30"/>
      <c r="EUN273" s="30"/>
      <c r="EUO273" s="30"/>
      <c r="EUP273" s="30"/>
      <c r="EUQ273" s="30"/>
      <c r="EUR273" s="30"/>
      <c r="EUS273" s="30"/>
      <c r="EUT273" s="30"/>
      <c r="EUU273" s="30"/>
      <c r="EUV273" s="30"/>
      <c r="EUW273" s="30"/>
      <c r="EUX273" s="30"/>
      <c r="EUY273" s="30"/>
      <c r="EUZ273" s="30"/>
      <c r="EVA273" s="30"/>
      <c r="EVB273" s="30"/>
      <c r="EVC273" s="30"/>
      <c r="EVD273" s="30"/>
      <c r="EVE273" s="30"/>
      <c r="EVF273" s="30"/>
      <c r="EVG273" s="30"/>
      <c r="EVH273" s="30"/>
      <c r="EVI273" s="30"/>
      <c r="EVJ273" s="30"/>
      <c r="EVK273" s="30"/>
      <c r="EVL273" s="30"/>
      <c r="EVM273" s="30"/>
      <c r="EVN273" s="30"/>
      <c r="EVO273" s="30"/>
      <c r="EVP273" s="30"/>
      <c r="EVQ273" s="30"/>
      <c r="EVR273" s="30"/>
      <c r="EVS273" s="30"/>
      <c r="EVT273" s="30"/>
      <c r="EVU273" s="30"/>
      <c r="EVV273" s="30"/>
      <c r="EVW273" s="30"/>
      <c r="EVX273" s="30"/>
      <c r="EVY273" s="30"/>
      <c r="EVZ273" s="30"/>
      <c r="EWA273" s="30"/>
      <c r="EWB273" s="30"/>
      <c r="EWC273" s="30"/>
      <c r="EWD273" s="30"/>
      <c r="EWE273" s="30"/>
      <c r="EWF273" s="30"/>
      <c r="EWG273" s="30"/>
      <c r="EWH273" s="30"/>
      <c r="EWI273" s="30"/>
      <c r="EWJ273" s="30"/>
      <c r="EWK273" s="30"/>
      <c r="EWL273" s="30"/>
      <c r="EWM273" s="30"/>
      <c r="EWN273" s="30"/>
      <c r="EWO273" s="30"/>
      <c r="EWP273" s="30"/>
      <c r="EWQ273" s="30"/>
      <c r="EWR273" s="30"/>
      <c r="EWS273" s="30"/>
      <c r="EWT273" s="30"/>
      <c r="EWU273" s="30"/>
      <c r="EWV273" s="30"/>
      <c r="EWW273" s="30"/>
      <c r="EWX273" s="30"/>
      <c r="EWY273" s="30"/>
      <c r="EWZ273" s="30"/>
      <c r="EXA273" s="30"/>
      <c r="EXB273" s="30"/>
      <c r="EXC273" s="30"/>
      <c r="EXD273" s="30"/>
      <c r="EXE273" s="30"/>
      <c r="EXF273" s="30"/>
      <c r="EXG273" s="30"/>
      <c r="EXH273" s="30"/>
      <c r="EXI273" s="30"/>
      <c r="EXJ273" s="30"/>
      <c r="EXK273" s="30"/>
      <c r="EXL273" s="30"/>
      <c r="EXM273" s="30"/>
      <c r="EXN273" s="30"/>
      <c r="EXO273" s="30"/>
      <c r="EXP273" s="30"/>
      <c r="EXQ273" s="30"/>
      <c r="EXR273" s="30"/>
      <c r="EXS273" s="30"/>
      <c r="EXT273" s="30"/>
      <c r="EXU273" s="30"/>
      <c r="EXV273" s="30"/>
      <c r="EXW273" s="30"/>
      <c r="EXX273" s="30"/>
      <c r="EXY273" s="30"/>
      <c r="EXZ273" s="30"/>
      <c r="EYA273" s="30"/>
      <c r="EYB273" s="30"/>
      <c r="EYC273" s="30"/>
      <c r="EYD273" s="30"/>
      <c r="EYE273" s="30"/>
      <c r="EYF273" s="30"/>
      <c r="EYG273" s="30"/>
      <c r="EYH273" s="30"/>
      <c r="EYI273" s="30"/>
      <c r="EYJ273" s="30"/>
      <c r="EYK273" s="30"/>
      <c r="EYL273" s="30"/>
      <c r="EYM273" s="30"/>
      <c r="EYN273" s="30"/>
      <c r="EYO273" s="30"/>
      <c r="EYP273" s="30"/>
      <c r="EYQ273" s="30"/>
      <c r="EYR273" s="30"/>
      <c r="EYS273" s="30"/>
      <c r="EYT273" s="30"/>
      <c r="EYU273" s="30"/>
      <c r="EYV273" s="30"/>
      <c r="EYW273" s="30"/>
      <c r="EYX273" s="30"/>
      <c r="EYY273" s="30"/>
      <c r="EYZ273" s="30"/>
      <c r="EZA273" s="30"/>
      <c r="EZB273" s="30"/>
      <c r="EZC273" s="30"/>
      <c r="EZD273" s="30"/>
      <c r="EZE273" s="30"/>
      <c r="EZF273" s="30"/>
      <c r="EZG273" s="30"/>
      <c r="EZH273" s="30"/>
      <c r="EZI273" s="30"/>
      <c r="EZJ273" s="30"/>
      <c r="EZK273" s="30"/>
      <c r="EZL273" s="30"/>
      <c r="EZM273" s="30"/>
      <c r="EZN273" s="30"/>
      <c r="EZO273" s="30"/>
      <c r="EZP273" s="30"/>
      <c r="EZQ273" s="30"/>
      <c r="EZR273" s="30"/>
      <c r="EZS273" s="30"/>
      <c r="EZT273" s="30"/>
      <c r="EZU273" s="30"/>
      <c r="EZV273" s="30"/>
      <c r="EZW273" s="30"/>
      <c r="EZX273" s="30"/>
      <c r="EZY273" s="30"/>
      <c r="EZZ273" s="30"/>
      <c r="FAA273" s="30"/>
      <c r="FAB273" s="30"/>
      <c r="FAC273" s="30"/>
      <c r="FAD273" s="30"/>
      <c r="FAE273" s="30"/>
      <c r="FAF273" s="30"/>
      <c r="FAG273" s="30"/>
      <c r="FAH273" s="30"/>
      <c r="FAI273" s="30"/>
      <c r="FAJ273" s="30"/>
      <c r="FAK273" s="30"/>
      <c r="FAL273" s="30"/>
      <c r="FAM273" s="30"/>
      <c r="FAN273" s="30"/>
      <c r="FAO273" s="30"/>
      <c r="FAP273" s="30"/>
      <c r="FAQ273" s="30"/>
      <c r="FAR273" s="30"/>
      <c r="FAS273" s="30"/>
      <c r="FAT273" s="30"/>
      <c r="FAU273" s="30"/>
      <c r="FAV273" s="30"/>
      <c r="FAW273" s="30"/>
      <c r="FAX273" s="30"/>
      <c r="FAY273" s="30"/>
      <c r="FAZ273" s="30"/>
      <c r="FBA273" s="30"/>
      <c r="FBB273" s="30"/>
      <c r="FBC273" s="30"/>
      <c r="FBD273" s="30"/>
      <c r="FBE273" s="30"/>
      <c r="FBF273" s="30"/>
      <c r="FBG273" s="30"/>
      <c r="FBH273" s="30"/>
      <c r="FBI273" s="30"/>
      <c r="FBJ273" s="30"/>
      <c r="FBK273" s="30"/>
      <c r="FBL273" s="30"/>
      <c r="FBM273" s="30"/>
      <c r="FBN273" s="30"/>
      <c r="FBO273" s="30"/>
      <c r="FBP273" s="30"/>
      <c r="FBQ273" s="30"/>
      <c r="FBR273" s="30"/>
      <c r="FBS273" s="30"/>
      <c r="FBT273" s="30"/>
      <c r="FBU273" s="30"/>
      <c r="FBV273" s="30"/>
      <c r="FBW273" s="30"/>
      <c r="FBX273" s="30"/>
      <c r="FBY273" s="30"/>
      <c r="FBZ273" s="30"/>
      <c r="FCA273" s="30"/>
      <c r="FCB273" s="30"/>
      <c r="FCC273" s="30"/>
      <c r="FCD273" s="30"/>
      <c r="FCE273" s="30"/>
      <c r="FCF273" s="30"/>
      <c r="FCG273" s="30"/>
      <c r="FCH273" s="30"/>
      <c r="FCI273" s="30"/>
      <c r="FCJ273" s="30"/>
      <c r="FCK273" s="30"/>
      <c r="FCL273" s="30"/>
      <c r="FCM273" s="30"/>
      <c r="FCN273" s="30"/>
      <c r="FCO273" s="30"/>
      <c r="FCP273" s="30"/>
      <c r="FCQ273" s="30"/>
      <c r="FCR273" s="30"/>
      <c r="FCS273" s="30"/>
      <c r="FCT273" s="30"/>
      <c r="FCU273" s="30"/>
      <c r="FCV273" s="30"/>
      <c r="FCW273" s="30"/>
      <c r="FCX273" s="30"/>
      <c r="FCY273" s="30"/>
      <c r="FCZ273" s="30"/>
      <c r="FDA273" s="30"/>
      <c r="FDB273" s="30"/>
      <c r="FDC273" s="30"/>
      <c r="FDD273" s="30"/>
      <c r="FDE273" s="30"/>
      <c r="FDF273" s="30"/>
      <c r="FDG273" s="30"/>
      <c r="FDH273" s="30"/>
      <c r="FDI273" s="30"/>
      <c r="FDJ273" s="30"/>
      <c r="FDK273" s="30"/>
      <c r="FDL273" s="30"/>
      <c r="FDM273" s="30"/>
      <c r="FDN273" s="30"/>
      <c r="FDO273" s="30"/>
      <c r="FDP273" s="30"/>
      <c r="FDQ273" s="30"/>
      <c r="FDR273" s="30"/>
      <c r="FDS273" s="30"/>
      <c r="FDT273" s="30"/>
      <c r="FDU273" s="30"/>
      <c r="FDV273" s="30"/>
      <c r="FDW273" s="30"/>
      <c r="FDX273" s="30"/>
      <c r="FDY273" s="30"/>
      <c r="FDZ273" s="30"/>
      <c r="FEA273" s="30"/>
      <c r="FEB273" s="30"/>
      <c r="FEC273" s="30"/>
      <c r="FED273" s="30"/>
      <c r="FEE273" s="30"/>
      <c r="FEF273" s="30"/>
      <c r="FEG273" s="30"/>
      <c r="FEH273" s="30"/>
      <c r="FEI273" s="30"/>
      <c r="FEJ273" s="30"/>
      <c r="FEK273" s="30"/>
      <c r="FEL273" s="30"/>
      <c r="FEM273" s="30"/>
      <c r="FEN273" s="30"/>
      <c r="FEO273" s="30"/>
      <c r="FEP273" s="30"/>
      <c r="FEQ273" s="30"/>
      <c r="FER273" s="30"/>
      <c r="FES273" s="30"/>
      <c r="FET273" s="30"/>
      <c r="FEU273" s="30"/>
      <c r="FEV273" s="30"/>
      <c r="FEW273" s="30"/>
      <c r="FEX273" s="30"/>
      <c r="FEY273" s="30"/>
      <c r="FEZ273" s="30"/>
      <c r="FFA273" s="30"/>
      <c r="FFB273" s="30"/>
      <c r="FFC273" s="30"/>
      <c r="FFD273" s="30"/>
      <c r="FFE273" s="30"/>
      <c r="FFF273" s="30"/>
      <c r="FFG273" s="30"/>
      <c r="FFH273" s="30"/>
      <c r="FFI273" s="30"/>
      <c r="FFJ273" s="30"/>
      <c r="FFK273" s="30"/>
      <c r="FFL273" s="30"/>
      <c r="FFM273" s="30"/>
      <c r="FFN273" s="30"/>
      <c r="FFO273" s="30"/>
      <c r="FFP273" s="30"/>
      <c r="FFQ273" s="30"/>
      <c r="FFR273" s="30"/>
      <c r="FFS273" s="30"/>
      <c r="FFT273" s="30"/>
      <c r="FFU273" s="30"/>
      <c r="FFV273" s="30"/>
      <c r="FFW273" s="30"/>
      <c r="FFX273" s="30"/>
      <c r="FFY273" s="30"/>
      <c r="FFZ273" s="30"/>
      <c r="FGA273" s="30"/>
      <c r="FGB273" s="30"/>
      <c r="FGC273" s="30"/>
      <c r="FGD273" s="30"/>
      <c r="FGE273" s="30"/>
      <c r="FGF273" s="30"/>
      <c r="FGG273" s="30"/>
      <c r="FGH273" s="30"/>
      <c r="FGI273" s="30"/>
      <c r="FGJ273" s="30"/>
      <c r="FGK273" s="30"/>
      <c r="FGL273" s="30"/>
      <c r="FGM273" s="30"/>
      <c r="FGN273" s="30"/>
      <c r="FGO273" s="30"/>
      <c r="FGP273" s="30"/>
      <c r="FGQ273" s="30"/>
      <c r="FGR273" s="30"/>
      <c r="FGS273" s="30"/>
      <c r="FGT273" s="30"/>
      <c r="FGU273" s="30"/>
      <c r="FGV273" s="30"/>
      <c r="FGW273" s="30"/>
      <c r="FGX273" s="30"/>
      <c r="FGY273" s="30"/>
      <c r="FGZ273" s="30"/>
      <c r="FHA273" s="30"/>
      <c r="FHB273" s="30"/>
      <c r="FHC273" s="30"/>
      <c r="FHD273" s="30"/>
      <c r="FHE273" s="30"/>
      <c r="FHF273" s="30"/>
      <c r="FHG273" s="30"/>
      <c r="FHH273" s="30"/>
      <c r="FHI273" s="30"/>
      <c r="FHJ273" s="30"/>
      <c r="FHK273" s="30"/>
      <c r="FHL273" s="30"/>
      <c r="FHM273" s="30"/>
      <c r="FHN273" s="30"/>
      <c r="FHO273" s="30"/>
      <c r="FHP273" s="30"/>
      <c r="FHQ273" s="30"/>
      <c r="FHR273" s="30"/>
      <c r="FHS273" s="30"/>
      <c r="FHT273" s="30"/>
      <c r="FHU273" s="30"/>
      <c r="FHV273" s="30"/>
      <c r="FHW273" s="30"/>
      <c r="FHX273" s="30"/>
      <c r="FHY273" s="30"/>
      <c r="FHZ273" s="30"/>
      <c r="FIA273" s="30"/>
      <c r="FIB273" s="30"/>
      <c r="FIC273" s="30"/>
      <c r="FID273" s="30"/>
      <c r="FIE273" s="30"/>
      <c r="FIF273" s="30"/>
      <c r="FIG273" s="30"/>
      <c r="FIH273" s="30"/>
      <c r="FII273" s="30"/>
      <c r="FIJ273" s="30"/>
      <c r="FIK273" s="30"/>
      <c r="FIL273" s="30"/>
      <c r="FIM273" s="30"/>
      <c r="FIN273" s="30"/>
      <c r="FIO273" s="30"/>
      <c r="FIP273" s="30"/>
      <c r="FIQ273" s="30"/>
      <c r="FIR273" s="30"/>
      <c r="FIS273" s="30"/>
      <c r="FIT273" s="30"/>
      <c r="FIU273" s="30"/>
      <c r="FIV273" s="30"/>
      <c r="FIW273" s="30"/>
      <c r="FIX273" s="30"/>
      <c r="FIY273" s="30"/>
      <c r="FIZ273" s="30"/>
      <c r="FJA273" s="30"/>
      <c r="FJB273" s="30"/>
      <c r="FJC273" s="30"/>
      <c r="FJD273" s="30"/>
      <c r="FJE273" s="30"/>
      <c r="FJF273" s="30"/>
      <c r="FJG273" s="30"/>
      <c r="FJH273" s="30"/>
      <c r="FJI273" s="30"/>
      <c r="FJJ273" s="30"/>
      <c r="FJK273" s="30"/>
      <c r="FJL273" s="30"/>
      <c r="FJM273" s="30"/>
      <c r="FJN273" s="30"/>
      <c r="FJO273" s="30"/>
      <c r="FJP273" s="30"/>
      <c r="FJQ273" s="30"/>
      <c r="FJR273" s="30"/>
      <c r="FJS273" s="30"/>
      <c r="FJT273" s="30"/>
      <c r="FJU273" s="30"/>
      <c r="FJV273" s="30"/>
      <c r="FJW273" s="30"/>
      <c r="FJX273" s="30"/>
      <c r="FJY273" s="30"/>
      <c r="FJZ273" s="30"/>
      <c r="FKA273" s="30"/>
      <c r="FKB273" s="30"/>
      <c r="FKC273" s="30"/>
      <c r="FKD273" s="30"/>
      <c r="FKE273" s="30"/>
      <c r="FKF273" s="30"/>
      <c r="FKG273" s="30"/>
      <c r="FKH273" s="30"/>
      <c r="FKI273" s="30"/>
      <c r="FKJ273" s="30"/>
      <c r="FKK273" s="30"/>
      <c r="FKL273" s="30"/>
      <c r="FKM273" s="30"/>
      <c r="FKN273" s="30"/>
      <c r="FKO273" s="30"/>
      <c r="FKP273" s="30"/>
      <c r="FKQ273" s="30"/>
      <c r="FKR273" s="30"/>
      <c r="FKS273" s="30"/>
      <c r="FKT273" s="30"/>
      <c r="FKU273" s="30"/>
      <c r="FKV273" s="30"/>
      <c r="FKW273" s="30"/>
      <c r="FKX273" s="30"/>
      <c r="FKY273" s="30"/>
      <c r="FKZ273" s="30"/>
      <c r="FLA273" s="30"/>
      <c r="FLB273" s="30"/>
      <c r="FLC273" s="30"/>
      <c r="FLD273" s="30"/>
      <c r="FLE273" s="30"/>
      <c r="FLF273" s="30"/>
      <c r="FLG273" s="30"/>
      <c r="FLH273" s="30"/>
      <c r="FLI273" s="30"/>
      <c r="FLJ273" s="30"/>
      <c r="FLK273" s="30"/>
      <c r="FLL273" s="30"/>
      <c r="FLM273" s="30"/>
      <c r="FLN273" s="30"/>
      <c r="FLO273" s="30"/>
      <c r="FLP273" s="30"/>
      <c r="FLQ273" s="30"/>
      <c r="FLR273" s="30"/>
      <c r="FLS273" s="30"/>
      <c r="FLT273" s="30"/>
      <c r="FLU273" s="30"/>
      <c r="FLV273" s="30"/>
      <c r="FLW273" s="30"/>
      <c r="FLX273" s="30"/>
      <c r="FLY273" s="30"/>
      <c r="FLZ273" s="30"/>
      <c r="FMA273" s="30"/>
      <c r="FMB273" s="30"/>
      <c r="FMC273" s="30"/>
      <c r="FMD273" s="30"/>
      <c r="FME273" s="30"/>
      <c r="FMF273" s="30"/>
      <c r="FMG273" s="30"/>
      <c r="FMH273" s="30"/>
      <c r="FMI273" s="30"/>
      <c r="FMJ273" s="30"/>
      <c r="FMK273" s="30"/>
      <c r="FML273" s="30"/>
      <c r="FMM273" s="30"/>
      <c r="FMN273" s="30"/>
      <c r="FMO273" s="30"/>
      <c r="FMP273" s="30"/>
      <c r="FMQ273" s="30"/>
      <c r="FMR273" s="30"/>
      <c r="FMS273" s="30"/>
      <c r="FMT273" s="30"/>
      <c r="FMU273" s="30"/>
      <c r="FMV273" s="30"/>
      <c r="FMW273" s="30"/>
      <c r="FMX273" s="30"/>
      <c r="FMY273" s="30"/>
      <c r="FMZ273" s="30"/>
      <c r="FNA273" s="30"/>
      <c r="FNB273" s="30"/>
      <c r="FNC273" s="30"/>
      <c r="FND273" s="30"/>
      <c r="FNE273" s="30"/>
      <c r="FNF273" s="30"/>
      <c r="FNG273" s="30"/>
      <c r="FNH273" s="30"/>
      <c r="FNI273" s="30"/>
      <c r="FNJ273" s="30"/>
      <c r="FNK273" s="30"/>
      <c r="FNL273" s="30"/>
      <c r="FNM273" s="30"/>
      <c r="FNN273" s="30"/>
      <c r="FNO273" s="30"/>
      <c r="FNP273" s="30"/>
      <c r="FNQ273" s="30"/>
      <c r="FNR273" s="30"/>
      <c r="FNS273" s="30"/>
      <c r="FNT273" s="30"/>
      <c r="FNU273" s="30"/>
      <c r="FNV273" s="30"/>
      <c r="FNW273" s="30"/>
      <c r="FNX273" s="30"/>
      <c r="FNY273" s="30"/>
      <c r="FNZ273" s="30"/>
      <c r="FOA273" s="30"/>
      <c r="FOB273" s="30"/>
      <c r="FOC273" s="30"/>
      <c r="FOD273" s="30"/>
      <c r="FOE273" s="30"/>
      <c r="FOF273" s="30"/>
      <c r="FOG273" s="30"/>
      <c r="FOH273" s="30"/>
      <c r="FOI273" s="30"/>
      <c r="FOJ273" s="30"/>
      <c r="FOK273" s="30"/>
      <c r="FOL273" s="30"/>
      <c r="FOM273" s="30"/>
      <c r="FON273" s="30"/>
      <c r="FOO273" s="30"/>
      <c r="FOP273" s="30"/>
      <c r="FOQ273" s="30"/>
      <c r="FOR273" s="30"/>
      <c r="FOS273" s="30"/>
      <c r="FOT273" s="30"/>
      <c r="FOU273" s="30"/>
      <c r="FOV273" s="30"/>
      <c r="FOW273" s="30"/>
      <c r="FOX273" s="30"/>
      <c r="FOY273" s="30"/>
      <c r="FOZ273" s="30"/>
      <c r="FPA273" s="30"/>
      <c r="FPB273" s="30"/>
      <c r="FPC273" s="30"/>
      <c r="FPD273" s="30"/>
      <c r="FPE273" s="30"/>
      <c r="FPF273" s="30"/>
      <c r="FPG273" s="30"/>
      <c r="FPH273" s="30"/>
      <c r="FPI273" s="30"/>
      <c r="FPJ273" s="30"/>
      <c r="FPK273" s="30"/>
      <c r="FPL273" s="30"/>
      <c r="FPM273" s="30"/>
      <c r="FPN273" s="30"/>
      <c r="FPO273" s="30"/>
      <c r="FPP273" s="30"/>
      <c r="FPQ273" s="30"/>
      <c r="FPR273" s="30"/>
      <c r="FPS273" s="30"/>
      <c r="FPT273" s="30"/>
      <c r="FPU273" s="30"/>
      <c r="FPV273" s="30"/>
      <c r="FPW273" s="30"/>
      <c r="FPX273" s="30"/>
      <c r="FPY273" s="30"/>
      <c r="FPZ273" s="30"/>
      <c r="FQA273" s="30"/>
      <c r="FQB273" s="30"/>
      <c r="FQC273" s="30"/>
      <c r="FQD273" s="30"/>
      <c r="FQE273" s="30"/>
      <c r="FQF273" s="30"/>
      <c r="FQG273" s="30"/>
      <c r="FQH273" s="30"/>
      <c r="FQI273" s="30"/>
      <c r="FQJ273" s="30"/>
      <c r="FQK273" s="30"/>
      <c r="FQL273" s="30"/>
      <c r="FQM273" s="30"/>
      <c r="FQN273" s="30"/>
      <c r="FQO273" s="30"/>
      <c r="FQP273" s="30"/>
      <c r="FQQ273" s="30"/>
      <c r="FQR273" s="30"/>
      <c r="FQS273" s="30"/>
      <c r="FQT273" s="30"/>
      <c r="FQU273" s="30"/>
      <c r="FQV273" s="30"/>
      <c r="FQW273" s="30"/>
      <c r="FQX273" s="30"/>
      <c r="FQY273" s="30"/>
      <c r="FQZ273" s="30"/>
      <c r="FRA273" s="30"/>
      <c r="FRB273" s="30"/>
      <c r="FRC273" s="30"/>
      <c r="FRD273" s="30"/>
      <c r="FRE273" s="30"/>
      <c r="FRF273" s="30"/>
      <c r="FRG273" s="30"/>
      <c r="FRH273" s="30"/>
      <c r="FRI273" s="30"/>
      <c r="FRJ273" s="30"/>
      <c r="FRK273" s="30"/>
      <c r="FRL273" s="30"/>
      <c r="FRM273" s="30"/>
      <c r="FRN273" s="30"/>
      <c r="FRO273" s="30"/>
      <c r="FRP273" s="30"/>
      <c r="FRQ273" s="30"/>
      <c r="FRR273" s="30"/>
      <c r="FRS273" s="30"/>
      <c r="FRT273" s="30"/>
      <c r="FRU273" s="30"/>
      <c r="FRV273" s="30"/>
      <c r="FRW273" s="30"/>
      <c r="FRX273" s="30"/>
      <c r="FRY273" s="30"/>
      <c r="FRZ273" s="30"/>
      <c r="FSA273" s="30"/>
      <c r="FSB273" s="30"/>
      <c r="FSC273" s="30"/>
      <c r="FSD273" s="30"/>
      <c r="FSE273" s="30"/>
      <c r="FSF273" s="30"/>
      <c r="FSG273" s="30"/>
      <c r="FSH273" s="30"/>
      <c r="FSI273" s="30"/>
      <c r="FSJ273" s="30"/>
      <c r="FSK273" s="30"/>
      <c r="FSL273" s="30"/>
      <c r="FSM273" s="30"/>
      <c r="FSN273" s="30"/>
      <c r="FSO273" s="30"/>
      <c r="FSP273" s="30"/>
      <c r="FSQ273" s="30"/>
      <c r="FSR273" s="30"/>
      <c r="FSS273" s="30"/>
      <c r="FST273" s="30"/>
      <c r="FSU273" s="30"/>
      <c r="FSV273" s="30"/>
      <c r="FSW273" s="30"/>
      <c r="FSX273" s="30"/>
      <c r="FSY273" s="30"/>
      <c r="FSZ273" s="30"/>
      <c r="FTA273" s="30"/>
      <c r="FTB273" s="30"/>
      <c r="FTC273" s="30"/>
      <c r="FTD273" s="30"/>
      <c r="FTE273" s="30"/>
      <c r="FTF273" s="30"/>
      <c r="FTG273" s="30"/>
      <c r="FTH273" s="30"/>
      <c r="FTI273" s="30"/>
      <c r="FTJ273" s="30"/>
      <c r="FTK273" s="30"/>
      <c r="FTL273" s="30"/>
      <c r="FTM273" s="30"/>
      <c r="FTN273" s="30"/>
      <c r="FTO273" s="30"/>
      <c r="FTP273" s="30"/>
      <c r="FTQ273" s="30"/>
      <c r="FTR273" s="30"/>
      <c r="FTS273" s="30"/>
      <c r="FTT273" s="30"/>
      <c r="FTU273" s="30"/>
      <c r="FTV273" s="30"/>
      <c r="FTW273" s="30"/>
      <c r="FTX273" s="30"/>
      <c r="FTY273" s="30"/>
      <c r="FTZ273" s="30"/>
      <c r="FUA273" s="30"/>
      <c r="FUB273" s="30"/>
      <c r="FUC273" s="30"/>
      <c r="FUD273" s="30"/>
      <c r="FUE273" s="30"/>
      <c r="FUF273" s="30"/>
      <c r="FUG273" s="30"/>
      <c r="FUH273" s="30"/>
      <c r="FUI273" s="30"/>
      <c r="FUJ273" s="30"/>
      <c r="FUK273" s="30"/>
      <c r="FUL273" s="30"/>
      <c r="FUM273" s="30"/>
      <c r="FUN273" s="30"/>
      <c r="FUO273" s="30"/>
      <c r="FUP273" s="30"/>
      <c r="FUQ273" s="30"/>
      <c r="FUR273" s="30"/>
      <c r="FUS273" s="30"/>
      <c r="FUT273" s="30"/>
      <c r="FUU273" s="30"/>
      <c r="FUV273" s="30"/>
      <c r="FUW273" s="30"/>
      <c r="FUX273" s="30"/>
      <c r="FUY273" s="30"/>
      <c r="FUZ273" s="30"/>
      <c r="FVA273" s="30"/>
      <c r="FVB273" s="30"/>
      <c r="FVC273" s="30"/>
      <c r="FVD273" s="30"/>
      <c r="FVE273" s="30"/>
      <c r="FVF273" s="30"/>
      <c r="FVG273" s="30"/>
      <c r="FVH273" s="30"/>
      <c r="FVI273" s="30"/>
      <c r="FVJ273" s="30"/>
      <c r="FVK273" s="30"/>
      <c r="FVL273" s="30"/>
      <c r="FVM273" s="30"/>
      <c r="FVN273" s="30"/>
      <c r="FVO273" s="30"/>
      <c r="FVP273" s="30"/>
      <c r="FVQ273" s="30"/>
      <c r="FVR273" s="30"/>
      <c r="FVS273" s="30"/>
      <c r="FVT273" s="30"/>
      <c r="FVU273" s="30"/>
      <c r="FVV273" s="30"/>
      <c r="FVW273" s="30"/>
      <c r="FVX273" s="30"/>
      <c r="FVY273" s="30"/>
      <c r="FVZ273" s="30"/>
      <c r="FWA273" s="30"/>
      <c r="FWB273" s="30"/>
      <c r="FWC273" s="30"/>
      <c r="FWD273" s="30"/>
      <c r="FWE273" s="30"/>
      <c r="FWF273" s="30"/>
      <c r="FWG273" s="30"/>
      <c r="FWH273" s="30"/>
      <c r="FWI273" s="30"/>
      <c r="FWJ273" s="30"/>
      <c r="FWK273" s="30"/>
      <c r="FWL273" s="30"/>
      <c r="FWM273" s="30"/>
      <c r="FWN273" s="30"/>
      <c r="FWO273" s="30"/>
      <c r="FWP273" s="30"/>
      <c r="FWQ273" s="30"/>
      <c r="FWR273" s="30"/>
      <c r="FWS273" s="30"/>
      <c r="FWT273" s="30"/>
      <c r="FWU273" s="30"/>
      <c r="FWV273" s="30"/>
      <c r="FWW273" s="30"/>
      <c r="FWX273" s="30"/>
      <c r="FWY273" s="30"/>
      <c r="FWZ273" s="30"/>
      <c r="FXA273" s="30"/>
      <c r="FXB273" s="30"/>
      <c r="FXC273" s="30"/>
      <c r="FXD273" s="30"/>
      <c r="FXE273" s="30"/>
      <c r="FXF273" s="30"/>
      <c r="FXG273" s="30"/>
      <c r="FXH273" s="30"/>
      <c r="FXI273" s="30"/>
      <c r="FXJ273" s="30"/>
      <c r="FXK273" s="30"/>
      <c r="FXL273" s="30"/>
      <c r="FXM273" s="30"/>
      <c r="FXN273" s="30"/>
      <c r="FXO273" s="30"/>
      <c r="FXP273" s="30"/>
      <c r="FXQ273" s="30"/>
      <c r="FXR273" s="30"/>
      <c r="FXS273" s="30"/>
      <c r="FXT273" s="30"/>
      <c r="FXU273" s="30"/>
      <c r="FXV273" s="30"/>
      <c r="FXW273" s="30"/>
      <c r="FXX273" s="30"/>
      <c r="FXY273" s="30"/>
      <c r="FXZ273" s="30"/>
      <c r="FYA273" s="30"/>
      <c r="FYB273" s="30"/>
      <c r="FYC273" s="30"/>
      <c r="FYD273" s="30"/>
      <c r="FYE273" s="30"/>
      <c r="FYF273" s="30"/>
      <c r="FYG273" s="30"/>
      <c r="FYH273" s="30"/>
      <c r="FYI273" s="30"/>
      <c r="FYJ273" s="30"/>
      <c r="FYK273" s="30"/>
      <c r="FYL273" s="30"/>
      <c r="FYM273" s="30"/>
      <c r="FYN273" s="30"/>
      <c r="FYO273" s="30"/>
      <c r="FYP273" s="30"/>
      <c r="FYQ273" s="30"/>
      <c r="FYR273" s="30"/>
      <c r="FYS273" s="30"/>
      <c r="FYT273" s="30"/>
      <c r="FYU273" s="30"/>
      <c r="FYV273" s="30"/>
      <c r="FYW273" s="30"/>
      <c r="FYX273" s="30"/>
      <c r="FYY273" s="30"/>
      <c r="FYZ273" s="30"/>
      <c r="FZA273" s="30"/>
      <c r="FZB273" s="30"/>
      <c r="FZC273" s="30"/>
      <c r="FZD273" s="30"/>
      <c r="FZE273" s="30"/>
      <c r="FZF273" s="30"/>
      <c r="FZG273" s="30"/>
      <c r="FZH273" s="30"/>
      <c r="FZI273" s="30"/>
      <c r="FZJ273" s="30"/>
      <c r="FZK273" s="30"/>
      <c r="FZL273" s="30"/>
      <c r="FZM273" s="30"/>
      <c r="FZN273" s="30"/>
      <c r="FZO273" s="30"/>
      <c r="FZP273" s="30"/>
      <c r="FZQ273" s="30"/>
      <c r="FZR273" s="30"/>
      <c r="FZS273" s="30"/>
      <c r="FZT273" s="30"/>
      <c r="FZU273" s="30"/>
      <c r="FZV273" s="30"/>
      <c r="FZW273" s="30"/>
      <c r="FZX273" s="30"/>
      <c r="FZY273" s="30"/>
      <c r="FZZ273" s="30"/>
      <c r="GAA273" s="30"/>
      <c r="GAB273" s="30"/>
      <c r="GAC273" s="30"/>
      <c r="GAD273" s="30"/>
      <c r="GAE273" s="30"/>
      <c r="GAF273" s="30"/>
      <c r="GAG273" s="30"/>
      <c r="GAH273" s="30"/>
      <c r="GAI273" s="30"/>
      <c r="GAJ273" s="30"/>
      <c r="GAK273" s="30"/>
      <c r="GAL273" s="30"/>
      <c r="GAM273" s="30"/>
      <c r="GAN273" s="30"/>
      <c r="GAO273" s="30"/>
      <c r="GAP273" s="30"/>
      <c r="GAQ273" s="30"/>
      <c r="GAR273" s="30"/>
      <c r="GAS273" s="30"/>
      <c r="GAT273" s="30"/>
      <c r="GAU273" s="30"/>
      <c r="GAV273" s="30"/>
      <c r="GAW273" s="30"/>
      <c r="GAX273" s="30"/>
      <c r="GAY273" s="30"/>
      <c r="GAZ273" s="30"/>
      <c r="GBA273" s="30"/>
      <c r="GBB273" s="30"/>
      <c r="GBC273" s="30"/>
      <c r="GBD273" s="30"/>
      <c r="GBE273" s="30"/>
      <c r="GBF273" s="30"/>
      <c r="GBG273" s="30"/>
      <c r="GBH273" s="30"/>
      <c r="GBI273" s="30"/>
      <c r="GBJ273" s="30"/>
      <c r="GBK273" s="30"/>
      <c r="GBL273" s="30"/>
      <c r="GBM273" s="30"/>
      <c r="GBN273" s="30"/>
      <c r="GBO273" s="30"/>
      <c r="GBP273" s="30"/>
      <c r="GBQ273" s="30"/>
      <c r="GBR273" s="30"/>
      <c r="GBS273" s="30"/>
      <c r="GBT273" s="30"/>
      <c r="GBU273" s="30"/>
      <c r="GBV273" s="30"/>
      <c r="GBW273" s="30"/>
      <c r="GBX273" s="30"/>
      <c r="GBY273" s="30"/>
      <c r="GBZ273" s="30"/>
      <c r="GCA273" s="30"/>
      <c r="GCB273" s="30"/>
      <c r="GCC273" s="30"/>
      <c r="GCD273" s="30"/>
      <c r="GCE273" s="30"/>
      <c r="GCF273" s="30"/>
      <c r="GCG273" s="30"/>
      <c r="GCH273" s="30"/>
      <c r="GCI273" s="30"/>
      <c r="GCJ273" s="30"/>
      <c r="GCK273" s="30"/>
      <c r="GCL273" s="30"/>
      <c r="GCM273" s="30"/>
      <c r="GCN273" s="30"/>
      <c r="GCO273" s="30"/>
      <c r="GCP273" s="30"/>
      <c r="GCQ273" s="30"/>
      <c r="GCR273" s="30"/>
      <c r="GCS273" s="30"/>
      <c r="GCT273" s="30"/>
      <c r="GCU273" s="30"/>
      <c r="GCV273" s="30"/>
      <c r="GCW273" s="30"/>
      <c r="GCX273" s="30"/>
      <c r="GCY273" s="30"/>
      <c r="GCZ273" s="30"/>
      <c r="GDA273" s="30"/>
      <c r="GDB273" s="30"/>
      <c r="GDC273" s="30"/>
      <c r="GDD273" s="30"/>
      <c r="GDE273" s="30"/>
      <c r="GDF273" s="30"/>
      <c r="GDG273" s="30"/>
      <c r="GDH273" s="30"/>
      <c r="GDI273" s="30"/>
      <c r="GDJ273" s="30"/>
      <c r="GDK273" s="30"/>
      <c r="GDL273" s="30"/>
      <c r="GDM273" s="30"/>
      <c r="GDN273" s="30"/>
      <c r="GDO273" s="30"/>
      <c r="GDP273" s="30"/>
      <c r="GDQ273" s="30"/>
      <c r="GDR273" s="30"/>
      <c r="GDS273" s="30"/>
      <c r="GDT273" s="30"/>
      <c r="GDU273" s="30"/>
      <c r="GDV273" s="30"/>
      <c r="GDW273" s="30"/>
      <c r="GDX273" s="30"/>
      <c r="GDY273" s="30"/>
      <c r="GDZ273" s="30"/>
      <c r="GEA273" s="30"/>
      <c r="GEB273" s="30"/>
      <c r="GEC273" s="30"/>
      <c r="GED273" s="30"/>
      <c r="GEE273" s="30"/>
      <c r="GEF273" s="30"/>
      <c r="GEG273" s="30"/>
      <c r="GEH273" s="30"/>
      <c r="GEI273" s="30"/>
      <c r="GEJ273" s="30"/>
      <c r="GEK273" s="30"/>
      <c r="GEL273" s="30"/>
      <c r="GEM273" s="30"/>
      <c r="GEN273" s="30"/>
      <c r="GEO273" s="30"/>
      <c r="GEP273" s="30"/>
      <c r="GEQ273" s="30"/>
      <c r="GER273" s="30"/>
      <c r="GES273" s="30"/>
      <c r="GET273" s="30"/>
      <c r="GEU273" s="30"/>
      <c r="GEV273" s="30"/>
      <c r="GEW273" s="30"/>
      <c r="GEX273" s="30"/>
      <c r="GEY273" s="30"/>
      <c r="GEZ273" s="30"/>
      <c r="GFA273" s="30"/>
      <c r="GFB273" s="30"/>
      <c r="GFC273" s="30"/>
      <c r="GFD273" s="30"/>
      <c r="GFE273" s="30"/>
      <c r="GFF273" s="30"/>
      <c r="GFG273" s="30"/>
      <c r="GFH273" s="30"/>
      <c r="GFI273" s="30"/>
      <c r="GFJ273" s="30"/>
      <c r="GFK273" s="30"/>
      <c r="GFL273" s="30"/>
      <c r="GFM273" s="30"/>
      <c r="GFN273" s="30"/>
      <c r="GFO273" s="30"/>
      <c r="GFP273" s="30"/>
      <c r="GFQ273" s="30"/>
      <c r="GFR273" s="30"/>
      <c r="GFS273" s="30"/>
      <c r="GFT273" s="30"/>
      <c r="GFU273" s="30"/>
      <c r="GFV273" s="30"/>
      <c r="GFW273" s="30"/>
      <c r="GFX273" s="30"/>
      <c r="GFY273" s="30"/>
      <c r="GFZ273" s="30"/>
      <c r="GGA273" s="30"/>
      <c r="GGB273" s="30"/>
      <c r="GGC273" s="30"/>
      <c r="GGD273" s="30"/>
      <c r="GGE273" s="30"/>
      <c r="GGF273" s="30"/>
      <c r="GGG273" s="30"/>
      <c r="GGH273" s="30"/>
      <c r="GGI273" s="30"/>
      <c r="GGJ273" s="30"/>
      <c r="GGK273" s="30"/>
      <c r="GGL273" s="30"/>
      <c r="GGM273" s="30"/>
      <c r="GGN273" s="30"/>
      <c r="GGO273" s="30"/>
      <c r="GGP273" s="30"/>
      <c r="GGQ273" s="30"/>
      <c r="GGR273" s="30"/>
      <c r="GGS273" s="30"/>
      <c r="GGT273" s="30"/>
      <c r="GGU273" s="30"/>
      <c r="GGV273" s="30"/>
      <c r="GGW273" s="30"/>
      <c r="GGX273" s="30"/>
      <c r="GGY273" s="30"/>
      <c r="GGZ273" s="30"/>
      <c r="GHA273" s="30"/>
      <c r="GHB273" s="30"/>
      <c r="GHC273" s="30"/>
      <c r="GHD273" s="30"/>
      <c r="GHE273" s="30"/>
      <c r="GHF273" s="30"/>
      <c r="GHG273" s="30"/>
      <c r="GHH273" s="30"/>
      <c r="GHI273" s="30"/>
      <c r="GHJ273" s="30"/>
      <c r="GHK273" s="30"/>
      <c r="GHL273" s="30"/>
      <c r="GHM273" s="30"/>
      <c r="GHN273" s="30"/>
      <c r="GHO273" s="30"/>
      <c r="GHP273" s="30"/>
      <c r="GHQ273" s="30"/>
      <c r="GHR273" s="30"/>
      <c r="GHS273" s="30"/>
      <c r="GHT273" s="30"/>
      <c r="GHU273" s="30"/>
      <c r="GHV273" s="30"/>
      <c r="GHW273" s="30"/>
      <c r="GHX273" s="30"/>
      <c r="GHY273" s="30"/>
      <c r="GHZ273" s="30"/>
      <c r="GIA273" s="30"/>
      <c r="GIB273" s="30"/>
      <c r="GIC273" s="30"/>
      <c r="GID273" s="30"/>
      <c r="GIE273" s="30"/>
      <c r="GIF273" s="30"/>
      <c r="GIG273" s="30"/>
      <c r="GIH273" s="30"/>
      <c r="GII273" s="30"/>
      <c r="GIJ273" s="30"/>
      <c r="GIK273" s="30"/>
      <c r="GIL273" s="30"/>
      <c r="GIM273" s="30"/>
      <c r="GIN273" s="30"/>
      <c r="GIO273" s="30"/>
      <c r="GIP273" s="30"/>
      <c r="GIQ273" s="30"/>
      <c r="GIR273" s="30"/>
      <c r="GIS273" s="30"/>
      <c r="GIT273" s="30"/>
      <c r="GIU273" s="30"/>
      <c r="GIV273" s="30"/>
      <c r="GIW273" s="30"/>
      <c r="GIX273" s="30"/>
      <c r="GIY273" s="30"/>
      <c r="GIZ273" s="30"/>
      <c r="GJA273" s="30"/>
      <c r="GJB273" s="30"/>
      <c r="GJC273" s="30"/>
      <c r="GJD273" s="30"/>
      <c r="GJE273" s="30"/>
      <c r="GJF273" s="30"/>
      <c r="GJG273" s="30"/>
      <c r="GJH273" s="30"/>
      <c r="GJI273" s="30"/>
      <c r="GJJ273" s="30"/>
      <c r="GJK273" s="30"/>
      <c r="GJL273" s="30"/>
      <c r="GJM273" s="30"/>
      <c r="GJN273" s="30"/>
      <c r="GJO273" s="30"/>
      <c r="GJP273" s="30"/>
      <c r="GJQ273" s="30"/>
      <c r="GJR273" s="30"/>
      <c r="GJS273" s="30"/>
      <c r="GJT273" s="30"/>
      <c r="GJU273" s="30"/>
      <c r="GJV273" s="30"/>
      <c r="GJW273" s="30"/>
      <c r="GJX273" s="30"/>
      <c r="GJY273" s="30"/>
      <c r="GJZ273" s="30"/>
      <c r="GKA273" s="30"/>
      <c r="GKB273" s="30"/>
      <c r="GKC273" s="30"/>
      <c r="GKD273" s="30"/>
      <c r="GKE273" s="30"/>
      <c r="GKF273" s="30"/>
      <c r="GKG273" s="30"/>
      <c r="GKH273" s="30"/>
      <c r="GKI273" s="30"/>
      <c r="GKJ273" s="30"/>
      <c r="GKK273" s="30"/>
      <c r="GKL273" s="30"/>
      <c r="GKM273" s="30"/>
      <c r="GKN273" s="30"/>
      <c r="GKO273" s="30"/>
      <c r="GKP273" s="30"/>
      <c r="GKQ273" s="30"/>
      <c r="GKR273" s="30"/>
      <c r="GKS273" s="30"/>
      <c r="GKT273" s="30"/>
      <c r="GKU273" s="30"/>
      <c r="GKV273" s="30"/>
      <c r="GKW273" s="30"/>
      <c r="GKX273" s="30"/>
      <c r="GKY273" s="30"/>
      <c r="GKZ273" s="30"/>
      <c r="GLA273" s="30"/>
      <c r="GLB273" s="30"/>
      <c r="GLC273" s="30"/>
      <c r="GLD273" s="30"/>
      <c r="GLE273" s="30"/>
      <c r="GLF273" s="30"/>
      <c r="GLG273" s="30"/>
      <c r="GLH273" s="30"/>
      <c r="GLI273" s="30"/>
      <c r="GLJ273" s="30"/>
      <c r="GLK273" s="30"/>
      <c r="GLL273" s="30"/>
      <c r="GLM273" s="30"/>
      <c r="GLN273" s="30"/>
      <c r="GLO273" s="30"/>
      <c r="GLP273" s="30"/>
      <c r="GLQ273" s="30"/>
      <c r="GLR273" s="30"/>
      <c r="GLS273" s="30"/>
      <c r="GLT273" s="30"/>
      <c r="GLU273" s="30"/>
      <c r="GLV273" s="30"/>
      <c r="GLW273" s="30"/>
      <c r="GLX273" s="30"/>
      <c r="GLY273" s="30"/>
      <c r="GLZ273" s="30"/>
      <c r="GMA273" s="30"/>
      <c r="GMB273" s="30"/>
      <c r="GMC273" s="30"/>
      <c r="GMD273" s="30"/>
      <c r="GME273" s="30"/>
      <c r="GMF273" s="30"/>
      <c r="GMG273" s="30"/>
      <c r="GMH273" s="30"/>
      <c r="GMI273" s="30"/>
      <c r="GMJ273" s="30"/>
      <c r="GMK273" s="30"/>
      <c r="GML273" s="30"/>
      <c r="GMM273" s="30"/>
      <c r="GMN273" s="30"/>
      <c r="GMO273" s="30"/>
      <c r="GMP273" s="30"/>
      <c r="GMQ273" s="30"/>
      <c r="GMR273" s="30"/>
      <c r="GMS273" s="30"/>
      <c r="GMT273" s="30"/>
      <c r="GMU273" s="30"/>
      <c r="GMV273" s="30"/>
      <c r="GMW273" s="30"/>
      <c r="GMX273" s="30"/>
      <c r="GMY273" s="30"/>
      <c r="GMZ273" s="30"/>
      <c r="GNA273" s="30"/>
      <c r="GNB273" s="30"/>
      <c r="GNC273" s="30"/>
      <c r="GND273" s="30"/>
      <c r="GNE273" s="30"/>
      <c r="GNF273" s="30"/>
      <c r="GNG273" s="30"/>
      <c r="GNH273" s="30"/>
      <c r="GNI273" s="30"/>
      <c r="GNJ273" s="30"/>
      <c r="GNK273" s="30"/>
      <c r="GNL273" s="30"/>
      <c r="GNM273" s="30"/>
      <c r="GNN273" s="30"/>
      <c r="GNO273" s="30"/>
      <c r="GNP273" s="30"/>
      <c r="GNQ273" s="30"/>
      <c r="GNR273" s="30"/>
      <c r="GNS273" s="30"/>
      <c r="GNT273" s="30"/>
      <c r="GNU273" s="30"/>
      <c r="GNV273" s="30"/>
      <c r="GNW273" s="30"/>
      <c r="GNX273" s="30"/>
      <c r="GNY273" s="30"/>
      <c r="GNZ273" s="30"/>
      <c r="GOA273" s="30"/>
      <c r="GOB273" s="30"/>
      <c r="GOC273" s="30"/>
      <c r="GOD273" s="30"/>
      <c r="GOE273" s="30"/>
      <c r="GOF273" s="30"/>
      <c r="GOG273" s="30"/>
      <c r="GOH273" s="30"/>
      <c r="GOI273" s="30"/>
      <c r="GOJ273" s="30"/>
      <c r="GOK273" s="30"/>
      <c r="GOL273" s="30"/>
      <c r="GOM273" s="30"/>
      <c r="GON273" s="30"/>
      <c r="GOO273" s="30"/>
      <c r="GOP273" s="30"/>
      <c r="GOQ273" s="30"/>
      <c r="GOR273" s="30"/>
      <c r="GOS273" s="30"/>
      <c r="GOT273" s="30"/>
      <c r="GOU273" s="30"/>
      <c r="GOV273" s="30"/>
      <c r="GOW273" s="30"/>
      <c r="GOX273" s="30"/>
      <c r="GOY273" s="30"/>
      <c r="GOZ273" s="30"/>
      <c r="GPA273" s="30"/>
      <c r="GPB273" s="30"/>
      <c r="GPC273" s="30"/>
      <c r="GPD273" s="30"/>
      <c r="GPE273" s="30"/>
      <c r="GPF273" s="30"/>
      <c r="GPG273" s="30"/>
      <c r="GPH273" s="30"/>
      <c r="GPI273" s="30"/>
      <c r="GPJ273" s="30"/>
      <c r="GPK273" s="30"/>
      <c r="GPL273" s="30"/>
      <c r="GPM273" s="30"/>
      <c r="GPN273" s="30"/>
      <c r="GPO273" s="30"/>
      <c r="GPP273" s="30"/>
      <c r="GPQ273" s="30"/>
      <c r="GPR273" s="30"/>
      <c r="GPS273" s="30"/>
      <c r="GPT273" s="30"/>
      <c r="GPU273" s="30"/>
      <c r="GPV273" s="30"/>
      <c r="GPW273" s="30"/>
      <c r="GPX273" s="30"/>
      <c r="GPY273" s="30"/>
      <c r="GPZ273" s="30"/>
      <c r="GQA273" s="30"/>
      <c r="GQB273" s="30"/>
      <c r="GQC273" s="30"/>
      <c r="GQD273" s="30"/>
      <c r="GQE273" s="30"/>
      <c r="GQF273" s="30"/>
      <c r="GQG273" s="30"/>
      <c r="GQH273" s="30"/>
      <c r="GQI273" s="30"/>
      <c r="GQJ273" s="30"/>
      <c r="GQK273" s="30"/>
      <c r="GQL273" s="30"/>
      <c r="GQM273" s="30"/>
      <c r="GQN273" s="30"/>
      <c r="GQO273" s="30"/>
      <c r="GQP273" s="30"/>
      <c r="GQQ273" s="30"/>
      <c r="GQR273" s="30"/>
      <c r="GQS273" s="30"/>
      <c r="GQT273" s="30"/>
      <c r="GQU273" s="30"/>
      <c r="GQV273" s="30"/>
      <c r="GQW273" s="30"/>
      <c r="GQX273" s="30"/>
      <c r="GQY273" s="30"/>
      <c r="GQZ273" s="30"/>
      <c r="GRA273" s="30"/>
      <c r="GRB273" s="30"/>
      <c r="GRC273" s="30"/>
      <c r="GRD273" s="30"/>
      <c r="GRE273" s="30"/>
      <c r="GRF273" s="30"/>
      <c r="GRG273" s="30"/>
      <c r="GRH273" s="30"/>
      <c r="GRI273" s="30"/>
      <c r="GRJ273" s="30"/>
      <c r="GRK273" s="30"/>
      <c r="GRL273" s="30"/>
      <c r="GRM273" s="30"/>
      <c r="GRN273" s="30"/>
      <c r="GRO273" s="30"/>
      <c r="GRP273" s="30"/>
      <c r="GRQ273" s="30"/>
      <c r="GRR273" s="30"/>
      <c r="GRS273" s="30"/>
      <c r="GRT273" s="30"/>
      <c r="GRU273" s="30"/>
      <c r="GRV273" s="30"/>
      <c r="GRW273" s="30"/>
      <c r="GRX273" s="30"/>
      <c r="GRY273" s="30"/>
      <c r="GRZ273" s="30"/>
      <c r="GSA273" s="30"/>
      <c r="GSB273" s="30"/>
      <c r="GSC273" s="30"/>
      <c r="GSD273" s="30"/>
      <c r="GSE273" s="30"/>
      <c r="GSF273" s="30"/>
      <c r="GSG273" s="30"/>
      <c r="GSH273" s="30"/>
      <c r="GSI273" s="30"/>
      <c r="GSJ273" s="30"/>
      <c r="GSK273" s="30"/>
      <c r="GSL273" s="30"/>
      <c r="GSM273" s="30"/>
      <c r="GSN273" s="30"/>
      <c r="GSO273" s="30"/>
      <c r="GSP273" s="30"/>
      <c r="GSQ273" s="30"/>
      <c r="GSR273" s="30"/>
      <c r="GSS273" s="30"/>
      <c r="GST273" s="30"/>
      <c r="GSU273" s="30"/>
      <c r="GSV273" s="30"/>
      <c r="GSW273" s="30"/>
      <c r="GSX273" s="30"/>
      <c r="GSY273" s="30"/>
      <c r="GSZ273" s="30"/>
      <c r="GTA273" s="30"/>
      <c r="GTB273" s="30"/>
      <c r="GTC273" s="30"/>
      <c r="GTD273" s="30"/>
      <c r="GTE273" s="30"/>
      <c r="GTF273" s="30"/>
      <c r="GTG273" s="30"/>
      <c r="GTH273" s="30"/>
      <c r="GTI273" s="30"/>
      <c r="GTJ273" s="30"/>
      <c r="GTK273" s="30"/>
      <c r="GTL273" s="30"/>
      <c r="GTM273" s="30"/>
      <c r="GTN273" s="30"/>
      <c r="GTO273" s="30"/>
      <c r="GTP273" s="30"/>
      <c r="GTQ273" s="30"/>
      <c r="GTR273" s="30"/>
      <c r="GTS273" s="30"/>
      <c r="GTT273" s="30"/>
      <c r="GTU273" s="30"/>
      <c r="GTV273" s="30"/>
      <c r="GTW273" s="30"/>
      <c r="GTX273" s="30"/>
      <c r="GTY273" s="30"/>
      <c r="GTZ273" s="30"/>
      <c r="GUA273" s="30"/>
      <c r="GUB273" s="30"/>
      <c r="GUC273" s="30"/>
      <c r="GUD273" s="30"/>
      <c r="GUE273" s="30"/>
      <c r="GUF273" s="30"/>
      <c r="GUG273" s="30"/>
      <c r="GUH273" s="30"/>
      <c r="GUI273" s="30"/>
      <c r="GUJ273" s="30"/>
      <c r="GUK273" s="30"/>
      <c r="GUL273" s="30"/>
      <c r="GUM273" s="30"/>
      <c r="GUN273" s="30"/>
      <c r="GUO273" s="30"/>
      <c r="GUP273" s="30"/>
      <c r="GUQ273" s="30"/>
      <c r="GUR273" s="30"/>
      <c r="GUS273" s="30"/>
      <c r="GUT273" s="30"/>
      <c r="GUU273" s="30"/>
      <c r="GUV273" s="30"/>
      <c r="GUW273" s="30"/>
      <c r="GUX273" s="30"/>
      <c r="GUY273" s="30"/>
      <c r="GUZ273" s="30"/>
      <c r="GVA273" s="30"/>
      <c r="GVB273" s="30"/>
      <c r="GVC273" s="30"/>
      <c r="GVD273" s="30"/>
      <c r="GVE273" s="30"/>
      <c r="GVF273" s="30"/>
      <c r="GVG273" s="30"/>
      <c r="GVH273" s="30"/>
      <c r="GVI273" s="30"/>
      <c r="GVJ273" s="30"/>
      <c r="GVK273" s="30"/>
      <c r="GVL273" s="30"/>
      <c r="GVM273" s="30"/>
      <c r="GVN273" s="30"/>
      <c r="GVO273" s="30"/>
      <c r="GVP273" s="30"/>
      <c r="GVQ273" s="30"/>
      <c r="GVR273" s="30"/>
      <c r="GVS273" s="30"/>
      <c r="GVT273" s="30"/>
      <c r="GVU273" s="30"/>
      <c r="GVV273" s="30"/>
      <c r="GVW273" s="30"/>
      <c r="GVX273" s="30"/>
      <c r="GVY273" s="30"/>
      <c r="GVZ273" s="30"/>
      <c r="GWA273" s="30"/>
      <c r="GWB273" s="30"/>
      <c r="GWC273" s="30"/>
      <c r="GWD273" s="30"/>
      <c r="GWE273" s="30"/>
      <c r="GWF273" s="30"/>
      <c r="GWG273" s="30"/>
      <c r="GWH273" s="30"/>
      <c r="GWI273" s="30"/>
      <c r="GWJ273" s="30"/>
      <c r="GWK273" s="30"/>
      <c r="GWL273" s="30"/>
      <c r="GWM273" s="30"/>
      <c r="GWN273" s="30"/>
      <c r="GWO273" s="30"/>
      <c r="GWP273" s="30"/>
      <c r="GWQ273" s="30"/>
      <c r="GWR273" s="30"/>
      <c r="GWS273" s="30"/>
      <c r="GWT273" s="30"/>
      <c r="GWU273" s="30"/>
      <c r="GWV273" s="30"/>
      <c r="GWW273" s="30"/>
      <c r="GWX273" s="30"/>
      <c r="GWY273" s="30"/>
      <c r="GWZ273" s="30"/>
      <c r="GXA273" s="30"/>
      <c r="GXB273" s="30"/>
      <c r="GXC273" s="30"/>
      <c r="GXD273" s="30"/>
      <c r="GXE273" s="30"/>
      <c r="GXF273" s="30"/>
      <c r="GXG273" s="30"/>
      <c r="GXH273" s="30"/>
      <c r="GXI273" s="30"/>
      <c r="GXJ273" s="30"/>
      <c r="GXK273" s="30"/>
      <c r="GXL273" s="30"/>
      <c r="GXM273" s="30"/>
      <c r="GXN273" s="30"/>
      <c r="GXO273" s="30"/>
      <c r="GXP273" s="30"/>
      <c r="GXQ273" s="30"/>
      <c r="GXR273" s="30"/>
      <c r="GXS273" s="30"/>
      <c r="GXT273" s="30"/>
      <c r="GXU273" s="30"/>
      <c r="GXV273" s="30"/>
      <c r="GXW273" s="30"/>
      <c r="GXX273" s="30"/>
      <c r="GXY273" s="30"/>
      <c r="GXZ273" s="30"/>
      <c r="GYA273" s="30"/>
      <c r="GYB273" s="30"/>
      <c r="GYC273" s="30"/>
      <c r="GYD273" s="30"/>
      <c r="GYE273" s="30"/>
      <c r="GYF273" s="30"/>
      <c r="GYG273" s="30"/>
      <c r="GYH273" s="30"/>
      <c r="GYI273" s="30"/>
      <c r="GYJ273" s="30"/>
      <c r="GYK273" s="30"/>
      <c r="GYL273" s="30"/>
      <c r="GYM273" s="30"/>
      <c r="GYN273" s="30"/>
      <c r="GYO273" s="30"/>
      <c r="GYP273" s="30"/>
      <c r="GYQ273" s="30"/>
      <c r="GYR273" s="30"/>
      <c r="GYS273" s="30"/>
      <c r="GYT273" s="30"/>
      <c r="GYU273" s="30"/>
      <c r="GYV273" s="30"/>
      <c r="GYW273" s="30"/>
      <c r="GYX273" s="30"/>
      <c r="GYY273" s="30"/>
      <c r="GYZ273" s="30"/>
      <c r="GZA273" s="30"/>
      <c r="GZB273" s="30"/>
      <c r="GZC273" s="30"/>
      <c r="GZD273" s="30"/>
      <c r="GZE273" s="30"/>
      <c r="GZF273" s="30"/>
      <c r="GZG273" s="30"/>
      <c r="GZH273" s="30"/>
      <c r="GZI273" s="30"/>
      <c r="GZJ273" s="30"/>
      <c r="GZK273" s="30"/>
      <c r="GZL273" s="30"/>
      <c r="GZM273" s="30"/>
      <c r="GZN273" s="30"/>
      <c r="GZO273" s="30"/>
      <c r="GZP273" s="30"/>
      <c r="GZQ273" s="30"/>
      <c r="GZR273" s="30"/>
      <c r="GZS273" s="30"/>
      <c r="GZT273" s="30"/>
      <c r="GZU273" s="30"/>
      <c r="GZV273" s="30"/>
      <c r="GZW273" s="30"/>
      <c r="GZX273" s="30"/>
      <c r="GZY273" s="30"/>
      <c r="GZZ273" s="30"/>
      <c r="HAA273" s="30"/>
      <c r="HAB273" s="30"/>
      <c r="HAC273" s="30"/>
      <c r="HAD273" s="30"/>
      <c r="HAE273" s="30"/>
      <c r="HAF273" s="30"/>
      <c r="HAG273" s="30"/>
      <c r="HAH273" s="30"/>
      <c r="HAI273" s="30"/>
      <c r="HAJ273" s="30"/>
      <c r="HAK273" s="30"/>
      <c r="HAL273" s="30"/>
      <c r="HAM273" s="30"/>
      <c r="HAN273" s="30"/>
      <c r="HAO273" s="30"/>
      <c r="HAP273" s="30"/>
      <c r="HAQ273" s="30"/>
      <c r="HAR273" s="30"/>
      <c r="HAS273" s="30"/>
      <c r="HAT273" s="30"/>
      <c r="HAU273" s="30"/>
      <c r="HAV273" s="30"/>
      <c r="HAW273" s="30"/>
      <c r="HAX273" s="30"/>
      <c r="HAY273" s="30"/>
      <c r="HAZ273" s="30"/>
      <c r="HBA273" s="30"/>
      <c r="HBB273" s="30"/>
      <c r="HBC273" s="30"/>
      <c r="HBD273" s="30"/>
      <c r="HBE273" s="30"/>
      <c r="HBF273" s="30"/>
      <c r="HBG273" s="30"/>
      <c r="HBH273" s="30"/>
      <c r="HBI273" s="30"/>
      <c r="HBJ273" s="30"/>
      <c r="HBK273" s="30"/>
      <c r="HBL273" s="30"/>
      <c r="HBM273" s="30"/>
      <c r="HBN273" s="30"/>
      <c r="HBO273" s="30"/>
      <c r="HBP273" s="30"/>
      <c r="HBQ273" s="30"/>
      <c r="HBR273" s="30"/>
      <c r="HBS273" s="30"/>
      <c r="HBT273" s="30"/>
      <c r="HBU273" s="30"/>
      <c r="HBV273" s="30"/>
      <c r="HBW273" s="30"/>
      <c r="HBX273" s="30"/>
      <c r="HBY273" s="30"/>
      <c r="HBZ273" s="30"/>
      <c r="HCA273" s="30"/>
      <c r="HCB273" s="30"/>
      <c r="HCC273" s="30"/>
      <c r="HCD273" s="30"/>
      <c r="HCE273" s="30"/>
      <c r="HCF273" s="30"/>
      <c r="HCG273" s="30"/>
      <c r="HCH273" s="30"/>
      <c r="HCI273" s="30"/>
      <c r="HCJ273" s="30"/>
      <c r="HCK273" s="30"/>
      <c r="HCL273" s="30"/>
      <c r="HCM273" s="30"/>
      <c r="HCN273" s="30"/>
      <c r="HCO273" s="30"/>
      <c r="HCP273" s="30"/>
      <c r="HCQ273" s="30"/>
      <c r="HCR273" s="30"/>
      <c r="HCS273" s="30"/>
      <c r="HCT273" s="30"/>
      <c r="HCU273" s="30"/>
      <c r="HCV273" s="30"/>
      <c r="HCW273" s="30"/>
      <c r="HCX273" s="30"/>
      <c r="HCY273" s="30"/>
      <c r="HCZ273" s="30"/>
      <c r="HDA273" s="30"/>
      <c r="HDB273" s="30"/>
      <c r="HDC273" s="30"/>
      <c r="HDD273" s="30"/>
      <c r="HDE273" s="30"/>
      <c r="HDF273" s="30"/>
      <c r="HDG273" s="30"/>
      <c r="HDH273" s="30"/>
      <c r="HDI273" s="30"/>
      <c r="HDJ273" s="30"/>
      <c r="HDK273" s="30"/>
      <c r="HDL273" s="30"/>
      <c r="HDM273" s="30"/>
      <c r="HDN273" s="30"/>
      <c r="HDO273" s="30"/>
      <c r="HDP273" s="30"/>
      <c r="HDQ273" s="30"/>
      <c r="HDR273" s="30"/>
      <c r="HDS273" s="30"/>
      <c r="HDT273" s="30"/>
      <c r="HDU273" s="30"/>
      <c r="HDV273" s="30"/>
      <c r="HDW273" s="30"/>
      <c r="HDX273" s="30"/>
      <c r="HDY273" s="30"/>
      <c r="HDZ273" s="30"/>
      <c r="HEA273" s="30"/>
      <c r="HEB273" s="30"/>
      <c r="HEC273" s="30"/>
      <c r="HED273" s="30"/>
      <c r="HEE273" s="30"/>
      <c r="HEF273" s="30"/>
      <c r="HEG273" s="30"/>
      <c r="HEH273" s="30"/>
      <c r="HEI273" s="30"/>
      <c r="HEJ273" s="30"/>
      <c r="HEK273" s="30"/>
      <c r="HEL273" s="30"/>
      <c r="HEM273" s="30"/>
      <c r="HEN273" s="30"/>
      <c r="HEO273" s="30"/>
      <c r="HEP273" s="30"/>
      <c r="HEQ273" s="30"/>
      <c r="HER273" s="30"/>
      <c r="HES273" s="30"/>
      <c r="HET273" s="30"/>
      <c r="HEU273" s="30"/>
      <c r="HEV273" s="30"/>
      <c r="HEW273" s="30"/>
      <c r="HEX273" s="30"/>
      <c r="HEY273" s="30"/>
      <c r="HEZ273" s="30"/>
      <c r="HFA273" s="30"/>
      <c r="HFB273" s="30"/>
      <c r="HFC273" s="30"/>
      <c r="HFD273" s="30"/>
      <c r="HFE273" s="30"/>
      <c r="HFF273" s="30"/>
      <c r="HFG273" s="30"/>
      <c r="HFH273" s="30"/>
      <c r="HFI273" s="30"/>
      <c r="HFJ273" s="30"/>
      <c r="HFK273" s="30"/>
      <c r="HFL273" s="30"/>
      <c r="HFM273" s="30"/>
      <c r="HFN273" s="30"/>
      <c r="HFO273" s="30"/>
      <c r="HFP273" s="30"/>
      <c r="HFQ273" s="30"/>
      <c r="HFR273" s="30"/>
      <c r="HFS273" s="30"/>
      <c r="HFT273" s="30"/>
      <c r="HFU273" s="30"/>
      <c r="HFV273" s="30"/>
      <c r="HFW273" s="30"/>
      <c r="HFX273" s="30"/>
      <c r="HFY273" s="30"/>
      <c r="HFZ273" s="30"/>
      <c r="HGA273" s="30"/>
      <c r="HGB273" s="30"/>
      <c r="HGC273" s="30"/>
      <c r="HGD273" s="30"/>
      <c r="HGE273" s="30"/>
      <c r="HGF273" s="30"/>
      <c r="HGG273" s="30"/>
      <c r="HGH273" s="30"/>
      <c r="HGI273" s="30"/>
      <c r="HGJ273" s="30"/>
      <c r="HGK273" s="30"/>
      <c r="HGL273" s="30"/>
      <c r="HGM273" s="30"/>
      <c r="HGN273" s="30"/>
      <c r="HGO273" s="30"/>
      <c r="HGP273" s="30"/>
      <c r="HGQ273" s="30"/>
      <c r="HGR273" s="30"/>
      <c r="HGS273" s="30"/>
      <c r="HGT273" s="30"/>
      <c r="HGU273" s="30"/>
      <c r="HGV273" s="30"/>
      <c r="HGW273" s="30"/>
      <c r="HGX273" s="30"/>
      <c r="HGY273" s="30"/>
      <c r="HGZ273" s="30"/>
      <c r="HHA273" s="30"/>
      <c r="HHB273" s="30"/>
      <c r="HHC273" s="30"/>
      <c r="HHD273" s="30"/>
      <c r="HHE273" s="30"/>
      <c r="HHF273" s="30"/>
      <c r="HHG273" s="30"/>
      <c r="HHH273" s="30"/>
      <c r="HHI273" s="30"/>
      <c r="HHJ273" s="30"/>
      <c r="HHK273" s="30"/>
      <c r="HHL273" s="30"/>
      <c r="HHM273" s="30"/>
      <c r="HHN273" s="30"/>
      <c r="HHO273" s="30"/>
      <c r="HHP273" s="30"/>
      <c r="HHQ273" s="30"/>
      <c r="HHR273" s="30"/>
      <c r="HHS273" s="30"/>
      <c r="HHT273" s="30"/>
      <c r="HHU273" s="30"/>
      <c r="HHV273" s="30"/>
      <c r="HHW273" s="30"/>
      <c r="HHX273" s="30"/>
      <c r="HHY273" s="30"/>
      <c r="HHZ273" s="30"/>
      <c r="HIA273" s="30"/>
      <c r="HIB273" s="30"/>
      <c r="HIC273" s="30"/>
      <c r="HID273" s="30"/>
      <c r="HIE273" s="30"/>
      <c r="HIF273" s="30"/>
      <c r="HIG273" s="30"/>
      <c r="HIH273" s="30"/>
      <c r="HII273" s="30"/>
      <c r="HIJ273" s="30"/>
      <c r="HIK273" s="30"/>
      <c r="HIL273" s="30"/>
      <c r="HIM273" s="30"/>
      <c r="HIN273" s="30"/>
      <c r="HIO273" s="30"/>
      <c r="HIP273" s="30"/>
      <c r="HIQ273" s="30"/>
      <c r="HIR273" s="30"/>
      <c r="HIS273" s="30"/>
      <c r="HIT273" s="30"/>
      <c r="HIU273" s="30"/>
      <c r="HIV273" s="30"/>
      <c r="HIW273" s="30"/>
      <c r="HIX273" s="30"/>
      <c r="HIY273" s="30"/>
      <c r="HIZ273" s="30"/>
      <c r="HJA273" s="30"/>
      <c r="HJB273" s="30"/>
      <c r="HJC273" s="30"/>
      <c r="HJD273" s="30"/>
      <c r="HJE273" s="30"/>
      <c r="HJF273" s="30"/>
      <c r="HJG273" s="30"/>
      <c r="HJH273" s="30"/>
      <c r="HJI273" s="30"/>
      <c r="HJJ273" s="30"/>
      <c r="HJK273" s="30"/>
      <c r="HJL273" s="30"/>
      <c r="HJM273" s="30"/>
      <c r="HJN273" s="30"/>
      <c r="HJO273" s="30"/>
      <c r="HJP273" s="30"/>
      <c r="HJQ273" s="30"/>
      <c r="HJR273" s="30"/>
      <c r="HJS273" s="30"/>
      <c r="HJT273" s="30"/>
      <c r="HJU273" s="30"/>
      <c r="HJV273" s="30"/>
      <c r="HJW273" s="30"/>
      <c r="HJX273" s="30"/>
      <c r="HJY273" s="30"/>
      <c r="HJZ273" s="30"/>
      <c r="HKA273" s="30"/>
      <c r="HKB273" s="30"/>
      <c r="HKC273" s="30"/>
      <c r="HKD273" s="30"/>
      <c r="HKE273" s="30"/>
      <c r="HKF273" s="30"/>
      <c r="HKG273" s="30"/>
      <c r="HKH273" s="30"/>
      <c r="HKI273" s="30"/>
      <c r="HKJ273" s="30"/>
      <c r="HKK273" s="30"/>
      <c r="HKL273" s="30"/>
      <c r="HKM273" s="30"/>
      <c r="HKN273" s="30"/>
      <c r="HKO273" s="30"/>
      <c r="HKP273" s="30"/>
      <c r="HKQ273" s="30"/>
      <c r="HKR273" s="30"/>
      <c r="HKS273" s="30"/>
      <c r="HKT273" s="30"/>
      <c r="HKU273" s="30"/>
      <c r="HKV273" s="30"/>
      <c r="HKW273" s="30"/>
      <c r="HKX273" s="30"/>
      <c r="HKY273" s="30"/>
      <c r="HKZ273" s="30"/>
      <c r="HLA273" s="30"/>
      <c r="HLB273" s="30"/>
      <c r="HLC273" s="30"/>
      <c r="HLD273" s="30"/>
      <c r="HLE273" s="30"/>
      <c r="HLF273" s="30"/>
      <c r="HLG273" s="30"/>
      <c r="HLH273" s="30"/>
      <c r="HLI273" s="30"/>
      <c r="HLJ273" s="30"/>
      <c r="HLK273" s="30"/>
      <c r="HLL273" s="30"/>
      <c r="HLM273" s="30"/>
      <c r="HLN273" s="30"/>
      <c r="HLO273" s="30"/>
      <c r="HLP273" s="30"/>
      <c r="HLQ273" s="30"/>
      <c r="HLR273" s="30"/>
      <c r="HLS273" s="30"/>
      <c r="HLT273" s="30"/>
      <c r="HLU273" s="30"/>
      <c r="HLV273" s="30"/>
      <c r="HLW273" s="30"/>
      <c r="HLX273" s="30"/>
      <c r="HLY273" s="30"/>
      <c r="HLZ273" s="30"/>
      <c r="HMA273" s="30"/>
      <c r="HMB273" s="30"/>
      <c r="HMC273" s="30"/>
      <c r="HMD273" s="30"/>
      <c r="HME273" s="30"/>
      <c r="HMF273" s="30"/>
      <c r="HMG273" s="30"/>
      <c r="HMH273" s="30"/>
      <c r="HMI273" s="30"/>
      <c r="HMJ273" s="30"/>
      <c r="HMK273" s="30"/>
      <c r="HML273" s="30"/>
      <c r="HMM273" s="30"/>
      <c r="HMN273" s="30"/>
      <c r="HMO273" s="30"/>
      <c r="HMP273" s="30"/>
      <c r="HMQ273" s="30"/>
      <c r="HMR273" s="30"/>
      <c r="HMS273" s="30"/>
      <c r="HMT273" s="30"/>
      <c r="HMU273" s="30"/>
      <c r="HMV273" s="30"/>
      <c r="HMW273" s="30"/>
      <c r="HMX273" s="30"/>
      <c r="HMY273" s="30"/>
      <c r="HMZ273" s="30"/>
      <c r="HNA273" s="30"/>
      <c r="HNB273" s="30"/>
      <c r="HNC273" s="30"/>
      <c r="HND273" s="30"/>
      <c r="HNE273" s="30"/>
      <c r="HNF273" s="30"/>
      <c r="HNG273" s="30"/>
      <c r="HNH273" s="30"/>
      <c r="HNI273" s="30"/>
      <c r="HNJ273" s="30"/>
      <c r="HNK273" s="30"/>
      <c r="HNL273" s="30"/>
      <c r="HNM273" s="30"/>
      <c r="HNN273" s="30"/>
      <c r="HNO273" s="30"/>
      <c r="HNP273" s="30"/>
      <c r="HNQ273" s="30"/>
      <c r="HNR273" s="30"/>
      <c r="HNS273" s="30"/>
      <c r="HNT273" s="30"/>
      <c r="HNU273" s="30"/>
      <c r="HNV273" s="30"/>
      <c r="HNW273" s="30"/>
      <c r="HNX273" s="30"/>
      <c r="HNY273" s="30"/>
      <c r="HNZ273" s="30"/>
      <c r="HOA273" s="30"/>
      <c r="HOB273" s="30"/>
      <c r="HOC273" s="30"/>
      <c r="HOD273" s="30"/>
      <c r="HOE273" s="30"/>
      <c r="HOF273" s="30"/>
      <c r="HOG273" s="30"/>
      <c r="HOH273" s="30"/>
      <c r="HOI273" s="30"/>
      <c r="HOJ273" s="30"/>
      <c r="HOK273" s="30"/>
      <c r="HOL273" s="30"/>
      <c r="HOM273" s="30"/>
      <c r="HON273" s="30"/>
      <c r="HOO273" s="30"/>
      <c r="HOP273" s="30"/>
      <c r="HOQ273" s="30"/>
      <c r="HOR273" s="30"/>
      <c r="HOS273" s="30"/>
      <c r="HOT273" s="30"/>
      <c r="HOU273" s="30"/>
      <c r="HOV273" s="30"/>
      <c r="HOW273" s="30"/>
      <c r="HOX273" s="30"/>
      <c r="HOY273" s="30"/>
      <c r="HOZ273" s="30"/>
      <c r="HPA273" s="30"/>
      <c r="HPB273" s="30"/>
      <c r="HPC273" s="30"/>
      <c r="HPD273" s="30"/>
      <c r="HPE273" s="30"/>
      <c r="HPF273" s="30"/>
      <c r="HPG273" s="30"/>
      <c r="HPH273" s="30"/>
      <c r="HPI273" s="30"/>
      <c r="HPJ273" s="30"/>
      <c r="HPK273" s="30"/>
      <c r="HPL273" s="30"/>
      <c r="HPM273" s="30"/>
      <c r="HPN273" s="30"/>
      <c r="HPO273" s="30"/>
      <c r="HPP273" s="30"/>
      <c r="HPQ273" s="30"/>
      <c r="HPR273" s="30"/>
      <c r="HPS273" s="30"/>
      <c r="HPT273" s="30"/>
      <c r="HPU273" s="30"/>
      <c r="HPV273" s="30"/>
      <c r="HPW273" s="30"/>
      <c r="HPX273" s="30"/>
      <c r="HPY273" s="30"/>
      <c r="HPZ273" s="30"/>
      <c r="HQA273" s="30"/>
      <c r="HQB273" s="30"/>
      <c r="HQC273" s="30"/>
      <c r="HQD273" s="30"/>
      <c r="HQE273" s="30"/>
      <c r="HQF273" s="30"/>
      <c r="HQG273" s="30"/>
      <c r="HQH273" s="30"/>
      <c r="HQI273" s="30"/>
      <c r="HQJ273" s="30"/>
      <c r="HQK273" s="30"/>
      <c r="HQL273" s="30"/>
      <c r="HQM273" s="30"/>
      <c r="HQN273" s="30"/>
      <c r="HQO273" s="30"/>
      <c r="HQP273" s="30"/>
      <c r="HQQ273" s="30"/>
      <c r="HQR273" s="30"/>
      <c r="HQS273" s="30"/>
      <c r="HQT273" s="30"/>
      <c r="HQU273" s="30"/>
      <c r="HQV273" s="30"/>
      <c r="HQW273" s="30"/>
      <c r="HQX273" s="30"/>
      <c r="HQY273" s="30"/>
      <c r="HQZ273" s="30"/>
      <c r="HRA273" s="30"/>
      <c r="HRB273" s="30"/>
      <c r="HRC273" s="30"/>
      <c r="HRD273" s="30"/>
      <c r="HRE273" s="30"/>
      <c r="HRF273" s="30"/>
      <c r="HRG273" s="30"/>
      <c r="HRH273" s="30"/>
      <c r="HRI273" s="30"/>
      <c r="HRJ273" s="30"/>
      <c r="HRK273" s="30"/>
      <c r="HRL273" s="30"/>
      <c r="HRM273" s="30"/>
      <c r="HRN273" s="30"/>
      <c r="HRO273" s="30"/>
      <c r="HRP273" s="30"/>
      <c r="HRQ273" s="30"/>
      <c r="HRR273" s="30"/>
      <c r="HRS273" s="30"/>
      <c r="HRT273" s="30"/>
      <c r="HRU273" s="30"/>
      <c r="HRV273" s="30"/>
      <c r="HRW273" s="30"/>
      <c r="HRX273" s="30"/>
      <c r="HRY273" s="30"/>
      <c r="HRZ273" s="30"/>
      <c r="HSA273" s="30"/>
      <c r="HSB273" s="30"/>
      <c r="HSC273" s="30"/>
      <c r="HSD273" s="30"/>
      <c r="HSE273" s="30"/>
      <c r="HSF273" s="30"/>
      <c r="HSG273" s="30"/>
      <c r="HSH273" s="30"/>
      <c r="HSI273" s="30"/>
      <c r="HSJ273" s="30"/>
      <c r="HSK273" s="30"/>
      <c r="HSL273" s="30"/>
      <c r="HSM273" s="30"/>
      <c r="HSN273" s="30"/>
      <c r="HSO273" s="30"/>
      <c r="HSP273" s="30"/>
      <c r="HSQ273" s="30"/>
      <c r="HSR273" s="30"/>
      <c r="HSS273" s="30"/>
      <c r="HST273" s="30"/>
      <c r="HSU273" s="30"/>
      <c r="HSV273" s="30"/>
      <c r="HSW273" s="30"/>
      <c r="HSX273" s="30"/>
      <c r="HSY273" s="30"/>
      <c r="HSZ273" s="30"/>
      <c r="HTA273" s="30"/>
      <c r="HTB273" s="30"/>
      <c r="HTC273" s="30"/>
      <c r="HTD273" s="30"/>
      <c r="HTE273" s="30"/>
      <c r="HTF273" s="30"/>
      <c r="HTG273" s="30"/>
      <c r="HTH273" s="30"/>
      <c r="HTI273" s="30"/>
      <c r="HTJ273" s="30"/>
      <c r="HTK273" s="30"/>
      <c r="HTL273" s="30"/>
      <c r="HTM273" s="30"/>
      <c r="HTN273" s="30"/>
      <c r="HTO273" s="30"/>
      <c r="HTP273" s="30"/>
      <c r="HTQ273" s="30"/>
      <c r="HTR273" s="30"/>
      <c r="HTS273" s="30"/>
      <c r="HTT273" s="30"/>
      <c r="HTU273" s="30"/>
      <c r="HTV273" s="30"/>
      <c r="HTW273" s="30"/>
      <c r="HTX273" s="30"/>
      <c r="HTY273" s="30"/>
      <c r="HTZ273" s="30"/>
      <c r="HUA273" s="30"/>
      <c r="HUB273" s="30"/>
      <c r="HUC273" s="30"/>
      <c r="HUD273" s="30"/>
      <c r="HUE273" s="30"/>
      <c r="HUF273" s="30"/>
      <c r="HUG273" s="30"/>
      <c r="HUH273" s="30"/>
      <c r="HUI273" s="30"/>
      <c r="HUJ273" s="30"/>
      <c r="HUK273" s="30"/>
      <c r="HUL273" s="30"/>
      <c r="HUM273" s="30"/>
      <c r="HUN273" s="30"/>
      <c r="HUO273" s="30"/>
      <c r="HUP273" s="30"/>
      <c r="HUQ273" s="30"/>
      <c r="HUR273" s="30"/>
      <c r="HUS273" s="30"/>
      <c r="HUT273" s="30"/>
      <c r="HUU273" s="30"/>
      <c r="HUV273" s="30"/>
      <c r="HUW273" s="30"/>
      <c r="HUX273" s="30"/>
      <c r="HUY273" s="30"/>
      <c r="HUZ273" s="30"/>
      <c r="HVA273" s="30"/>
      <c r="HVB273" s="30"/>
      <c r="HVC273" s="30"/>
      <c r="HVD273" s="30"/>
      <c r="HVE273" s="30"/>
      <c r="HVF273" s="30"/>
      <c r="HVG273" s="30"/>
      <c r="HVH273" s="30"/>
      <c r="HVI273" s="30"/>
      <c r="HVJ273" s="30"/>
      <c r="HVK273" s="30"/>
      <c r="HVL273" s="30"/>
      <c r="HVM273" s="30"/>
      <c r="HVN273" s="30"/>
      <c r="HVO273" s="30"/>
      <c r="HVP273" s="30"/>
      <c r="HVQ273" s="30"/>
      <c r="HVR273" s="30"/>
      <c r="HVS273" s="30"/>
      <c r="HVT273" s="30"/>
      <c r="HVU273" s="30"/>
      <c r="HVV273" s="30"/>
      <c r="HVW273" s="30"/>
      <c r="HVX273" s="30"/>
      <c r="HVY273" s="30"/>
      <c r="HVZ273" s="30"/>
      <c r="HWA273" s="30"/>
      <c r="HWB273" s="30"/>
      <c r="HWC273" s="30"/>
      <c r="HWD273" s="30"/>
      <c r="HWE273" s="30"/>
      <c r="HWF273" s="30"/>
      <c r="HWG273" s="30"/>
      <c r="HWH273" s="30"/>
      <c r="HWI273" s="30"/>
      <c r="HWJ273" s="30"/>
      <c r="HWK273" s="30"/>
      <c r="HWL273" s="30"/>
      <c r="HWM273" s="30"/>
      <c r="HWN273" s="30"/>
      <c r="HWO273" s="30"/>
      <c r="HWP273" s="30"/>
      <c r="HWQ273" s="30"/>
      <c r="HWR273" s="30"/>
      <c r="HWS273" s="30"/>
      <c r="HWT273" s="30"/>
      <c r="HWU273" s="30"/>
      <c r="HWV273" s="30"/>
      <c r="HWW273" s="30"/>
      <c r="HWX273" s="30"/>
      <c r="HWY273" s="30"/>
      <c r="HWZ273" s="30"/>
      <c r="HXA273" s="30"/>
      <c r="HXB273" s="30"/>
      <c r="HXC273" s="30"/>
      <c r="HXD273" s="30"/>
      <c r="HXE273" s="30"/>
      <c r="HXF273" s="30"/>
      <c r="HXG273" s="30"/>
      <c r="HXH273" s="30"/>
      <c r="HXI273" s="30"/>
      <c r="HXJ273" s="30"/>
      <c r="HXK273" s="30"/>
      <c r="HXL273" s="30"/>
      <c r="HXM273" s="30"/>
      <c r="HXN273" s="30"/>
      <c r="HXO273" s="30"/>
      <c r="HXP273" s="30"/>
      <c r="HXQ273" s="30"/>
      <c r="HXR273" s="30"/>
      <c r="HXS273" s="30"/>
      <c r="HXT273" s="30"/>
      <c r="HXU273" s="30"/>
      <c r="HXV273" s="30"/>
      <c r="HXW273" s="30"/>
      <c r="HXX273" s="30"/>
      <c r="HXY273" s="30"/>
      <c r="HXZ273" s="30"/>
      <c r="HYA273" s="30"/>
      <c r="HYB273" s="30"/>
      <c r="HYC273" s="30"/>
      <c r="HYD273" s="30"/>
      <c r="HYE273" s="30"/>
      <c r="HYF273" s="30"/>
      <c r="HYG273" s="30"/>
      <c r="HYH273" s="30"/>
      <c r="HYI273" s="30"/>
      <c r="HYJ273" s="30"/>
      <c r="HYK273" s="30"/>
      <c r="HYL273" s="30"/>
      <c r="HYM273" s="30"/>
      <c r="HYN273" s="30"/>
      <c r="HYO273" s="30"/>
      <c r="HYP273" s="30"/>
      <c r="HYQ273" s="30"/>
      <c r="HYR273" s="30"/>
      <c r="HYS273" s="30"/>
      <c r="HYT273" s="30"/>
      <c r="HYU273" s="30"/>
      <c r="HYV273" s="30"/>
      <c r="HYW273" s="30"/>
      <c r="HYX273" s="30"/>
      <c r="HYY273" s="30"/>
      <c r="HYZ273" s="30"/>
      <c r="HZA273" s="30"/>
      <c r="HZB273" s="30"/>
      <c r="HZC273" s="30"/>
      <c r="HZD273" s="30"/>
      <c r="HZE273" s="30"/>
      <c r="HZF273" s="30"/>
      <c r="HZG273" s="30"/>
      <c r="HZH273" s="30"/>
      <c r="HZI273" s="30"/>
      <c r="HZJ273" s="30"/>
      <c r="HZK273" s="30"/>
      <c r="HZL273" s="30"/>
      <c r="HZM273" s="30"/>
      <c r="HZN273" s="30"/>
      <c r="HZO273" s="30"/>
      <c r="HZP273" s="30"/>
      <c r="HZQ273" s="30"/>
      <c r="HZR273" s="30"/>
      <c r="HZS273" s="30"/>
      <c r="HZT273" s="30"/>
      <c r="HZU273" s="30"/>
      <c r="HZV273" s="30"/>
      <c r="HZW273" s="30"/>
      <c r="HZX273" s="30"/>
      <c r="HZY273" s="30"/>
      <c r="HZZ273" s="30"/>
      <c r="IAA273" s="30"/>
      <c r="IAB273" s="30"/>
      <c r="IAC273" s="30"/>
      <c r="IAD273" s="30"/>
      <c r="IAE273" s="30"/>
      <c r="IAF273" s="30"/>
      <c r="IAG273" s="30"/>
      <c r="IAH273" s="30"/>
      <c r="IAI273" s="30"/>
      <c r="IAJ273" s="30"/>
      <c r="IAK273" s="30"/>
      <c r="IAL273" s="30"/>
      <c r="IAM273" s="30"/>
      <c r="IAN273" s="30"/>
      <c r="IAO273" s="30"/>
      <c r="IAP273" s="30"/>
      <c r="IAQ273" s="30"/>
      <c r="IAR273" s="30"/>
      <c r="IAS273" s="30"/>
      <c r="IAT273" s="30"/>
      <c r="IAU273" s="30"/>
      <c r="IAV273" s="30"/>
      <c r="IAW273" s="30"/>
      <c r="IAX273" s="30"/>
      <c r="IAY273" s="30"/>
      <c r="IAZ273" s="30"/>
      <c r="IBA273" s="30"/>
      <c r="IBB273" s="30"/>
      <c r="IBC273" s="30"/>
      <c r="IBD273" s="30"/>
      <c r="IBE273" s="30"/>
      <c r="IBF273" s="30"/>
      <c r="IBG273" s="30"/>
      <c r="IBH273" s="30"/>
      <c r="IBI273" s="30"/>
      <c r="IBJ273" s="30"/>
      <c r="IBK273" s="30"/>
      <c r="IBL273" s="30"/>
      <c r="IBM273" s="30"/>
      <c r="IBN273" s="30"/>
      <c r="IBO273" s="30"/>
      <c r="IBP273" s="30"/>
      <c r="IBQ273" s="30"/>
      <c r="IBR273" s="30"/>
      <c r="IBS273" s="30"/>
      <c r="IBT273" s="30"/>
      <c r="IBU273" s="30"/>
      <c r="IBV273" s="30"/>
      <c r="IBW273" s="30"/>
      <c r="IBX273" s="30"/>
      <c r="IBY273" s="30"/>
      <c r="IBZ273" s="30"/>
      <c r="ICA273" s="30"/>
      <c r="ICB273" s="30"/>
      <c r="ICC273" s="30"/>
      <c r="ICD273" s="30"/>
      <c r="ICE273" s="30"/>
      <c r="ICF273" s="30"/>
      <c r="ICG273" s="30"/>
      <c r="ICH273" s="30"/>
      <c r="ICI273" s="30"/>
      <c r="ICJ273" s="30"/>
      <c r="ICK273" s="30"/>
      <c r="ICL273" s="30"/>
      <c r="ICM273" s="30"/>
      <c r="ICN273" s="30"/>
      <c r="ICO273" s="30"/>
      <c r="ICP273" s="30"/>
      <c r="ICQ273" s="30"/>
      <c r="ICR273" s="30"/>
      <c r="ICS273" s="30"/>
      <c r="ICT273" s="30"/>
      <c r="ICU273" s="30"/>
      <c r="ICV273" s="30"/>
      <c r="ICW273" s="30"/>
      <c r="ICX273" s="30"/>
      <c r="ICY273" s="30"/>
      <c r="ICZ273" s="30"/>
      <c r="IDA273" s="30"/>
      <c r="IDB273" s="30"/>
      <c r="IDC273" s="30"/>
      <c r="IDD273" s="30"/>
      <c r="IDE273" s="30"/>
      <c r="IDF273" s="30"/>
      <c r="IDG273" s="30"/>
      <c r="IDH273" s="30"/>
      <c r="IDI273" s="30"/>
      <c r="IDJ273" s="30"/>
      <c r="IDK273" s="30"/>
      <c r="IDL273" s="30"/>
      <c r="IDM273" s="30"/>
      <c r="IDN273" s="30"/>
      <c r="IDO273" s="30"/>
      <c r="IDP273" s="30"/>
      <c r="IDQ273" s="30"/>
      <c r="IDR273" s="30"/>
      <c r="IDS273" s="30"/>
      <c r="IDT273" s="30"/>
      <c r="IDU273" s="30"/>
      <c r="IDV273" s="30"/>
      <c r="IDW273" s="30"/>
      <c r="IDX273" s="30"/>
      <c r="IDY273" s="30"/>
      <c r="IDZ273" s="30"/>
      <c r="IEA273" s="30"/>
      <c r="IEB273" s="30"/>
      <c r="IEC273" s="30"/>
      <c r="IED273" s="30"/>
      <c r="IEE273" s="30"/>
      <c r="IEF273" s="30"/>
      <c r="IEG273" s="30"/>
      <c r="IEH273" s="30"/>
      <c r="IEI273" s="30"/>
      <c r="IEJ273" s="30"/>
      <c r="IEK273" s="30"/>
      <c r="IEL273" s="30"/>
      <c r="IEM273" s="30"/>
      <c r="IEN273" s="30"/>
      <c r="IEO273" s="30"/>
      <c r="IEP273" s="30"/>
      <c r="IEQ273" s="30"/>
      <c r="IER273" s="30"/>
      <c r="IES273" s="30"/>
      <c r="IET273" s="30"/>
      <c r="IEU273" s="30"/>
      <c r="IEV273" s="30"/>
      <c r="IEW273" s="30"/>
      <c r="IEX273" s="30"/>
      <c r="IEY273" s="30"/>
      <c r="IEZ273" s="30"/>
      <c r="IFA273" s="30"/>
      <c r="IFB273" s="30"/>
      <c r="IFC273" s="30"/>
      <c r="IFD273" s="30"/>
      <c r="IFE273" s="30"/>
      <c r="IFF273" s="30"/>
      <c r="IFG273" s="30"/>
      <c r="IFH273" s="30"/>
      <c r="IFI273" s="30"/>
      <c r="IFJ273" s="30"/>
      <c r="IFK273" s="30"/>
      <c r="IFL273" s="30"/>
      <c r="IFM273" s="30"/>
      <c r="IFN273" s="30"/>
      <c r="IFO273" s="30"/>
      <c r="IFP273" s="30"/>
      <c r="IFQ273" s="30"/>
      <c r="IFR273" s="30"/>
      <c r="IFS273" s="30"/>
      <c r="IFT273" s="30"/>
      <c r="IFU273" s="30"/>
      <c r="IFV273" s="30"/>
      <c r="IFW273" s="30"/>
      <c r="IFX273" s="30"/>
      <c r="IFY273" s="30"/>
      <c r="IFZ273" s="30"/>
      <c r="IGA273" s="30"/>
      <c r="IGB273" s="30"/>
      <c r="IGC273" s="30"/>
      <c r="IGD273" s="30"/>
      <c r="IGE273" s="30"/>
      <c r="IGF273" s="30"/>
      <c r="IGG273" s="30"/>
      <c r="IGH273" s="30"/>
      <c r="IGI273" s="30"/>
      <c r="IGJ273" s="30"/>
      <c r="IGK273" s="30"/>
      <c r="IGL273" s="30"/>
      <c r="IGM273" s="30"/>
      <c r="IGN273" s="30"/>
      <c r="IGO273" s="30"/>
      <c r="IGP273" s="30"/>
      <c r="IGQ273" s="30"/>
      <c r="IGR273" s="30"/>
      <c r="IGS273" s="30"/>
      <c r="IGT273" s="30"/>
      <c r="IGU273" s="30"/>
      <c r="IGV273" s="30"/>
      <c r="IGW273" s="30"/>
      <c r="IGX273" s="30"/>
      <c r="IGY273" s="30"/>
      <c r="IGZ273" s="30"/>
      <c r="IHA273" s="30"/>
      <c r="IHB273" s="30"/>
      <c r="IHC273" s="30"/>
      <c r="IHD273" s="30"/>
      <c r="IHE273" s="30"/>
      <c r="IHF273" s="30"/>
      <c r="IHG273" s="30"/>
      <c r="IHH273" s="30"/>
      <c r="IHI273" s="30"/>
      <c r="IHJ273" s="30"/>
      <c r="IHK273" s="30"/>
      <c r="IHL273" s="30"/>
      <c r="IHM273" s="30"/>
      <c r="IHN273" s="30"/>
      <c r="IHO273" s="30"/>
      <c r="IHP273" s="30"/>
      <c r="IHQ273" s="30"/>
      <c r="IHR273" s="30"/>
      <c r="IHS273" s="30"/>
      <c r="IHT273" s="30"/>
      <c r="IHU273" s="30"/>
      <c r="IHV273" s="30"/>
      <c r="IHW273" s="30"/>
      <c r="IHX273" s="30"/>
      <c r="IHY273" s="30"/>
      <c r="IHZ273" s="30"/>
      <c r="IIA273" s="30"/>
      <c r="IIB273" s="30"/>
      <c r="IIC273" s="30"/>
      <c r="IID273" s="30"/>
      <c r="IIE273" s="30"/>
      <c r="IIF273" s="30"/>
      <c r="IIG273" s="30"/>
      <c r="IIH273" s="30"/>
      <c r="III273" s="30"/>
      <c r="IIJ273" s="30"/>
      <c r="IIK273" s="30"/>
      <c r="IIL273" s="30"/>
      <c r="IIM273" s="30"/>
      <c r="IIN273" s="30"/>
      <c r="IIO273" s="30"/>
      <c r="IIP273" s="30"/>
      <c r="IIQ273" s="30"/>
      <c r="IIR273" s="30"/>
      <c r="IIS273" s="30"/>
      <c r="IIT273" s="30"/>
      <c r="IIU273" s="30"/>
      <c r="IIV273" s="30"/>
      <c r="IIW273" s="30"/>
      <c r="IIX273" s="30"/>
      <c r="IIY273" s="30"/>
      <c r="IIZ273" s="30"/>
      <c r="IJA273" s="30"/>
      <c r="IJB273" s="30"/>
      <c r="IJC273" s="30"/>
      <c r="IJD273" s="30"/>
      <c r="IJE273" s="30"/>
      <c r="IJF273" s="30"/>
      <c r="IJG273" s="30"/>
      <c r="IJH273" s="30"/>
      <c r="IJI273" s="30"/>
      <c r="IJJ273" s="30"/>
      <c r="IJK273" s="30"/>
      <c r="IJL273" s="30"/>
      <c r="IJM273" s="30"/>
      <c r="IJN273" s="30"/>
      <c r="IJO273" s="30"/>
      <c r="IJP273" s="30"/>
      <c r="IJQ273" s="30"/>
      <c r="IJR273" s="30"/>
      <c r="IJS273" s="30"/>
      <c r="IJT273" s="30"/>
      <c r="IJU273" s="30"/>
      <c r="IJV273" s="30"/>
      <c r="IJW273" s="30"/>
      <c r="IJX273" s="30"/>
      <c r="IJY273" s="30"/>
      <c r="IJZ273" s="30"/>
      <c r="IKA273" s="30"/>
      <c r="IKB273" s="30"/>
      <c r="IKC273" s="30"/>
      <c r="IKD273" s="30"/>
      <c r="IKE273" s="30"/>
      <c r="IKF273" s="30"/>
      <c r="IKG273" s="30"/>
      <c r="IKH273" s="30"/>
      <c r="IKI273" s="30"/>
      <c r="IKJ273" s="30"/>
      <c r="IKK273" s="30"/>
      <c r="IKL273" s="30"/>
      <c r="IKM273" s="30"/>
      <c r="IKN273" s="30"/>
      <c r="IKO273" s="30"/>
      <c r="IKP273" s="30"/>
      <c r="IKQ273" s="30"/>
      <c r="IKR273" s="30"/>
      <c r="IKS273" s="30"/>
      <c r="IKT273" s="30"/>
      <c r="IKU273" s="30"/>
      <c r="IKV273" s="30"/>
      <c r="IKW273" s="30"/>
      <c r="IKX273" s="30"/>
      <c r="IKY273" s="30"/>
      <c r="IKZ273" s="30"/>
      <c r="ILA273" s="30"/>
      <c r="ILB273" s="30"/>
      <c r="ILC273" s="30"/>
      <c r="ILD273" s="30"/>
      <c r="ILE273" s="30"/>
      <c r="ILF273" s="30"/>
      <c r="ILG273" s="30"/>
      <c r="ILH273" s="30"/>
      <c r="ILI273" s="30"/>
      <c r="ILJ273" s="30"/>
      <c r="ILK273" s="30"/>
      <c r="ILL273" s="30"/>
      <c r="ILM273" s="30"/>
      <c r="ILN273" s="30"/>
      <c r="ILO273" s="30"/>
      <c r="ILP273" s="30"/>
      <c r="ILQ273" s="30"/>
      <c r="ILR273" s="30"/>
      <c r="ILS273" s="30"/>
      <c r="ILT273" s="30"/>
      <c r="ILU273" s="30"/>
      <c r="ILV273" s="30"/>
      <c r="ILW273" s="30"/>
      <c r="ILX273" s="30"/>
      <c r="ILY273" s="30"/>
      <c r="ILZ273" s="30"/>
      <c r="IMA273" s="30"/>
      <c r="IMB273" s="30"/>
      <c r="IMC273" s="30"/>
      <c r="IMD273" s="30"/>
      <c r="IME273" s="30"/>
      <c r="IMF273" s="30"/>
      <c r="IMG273" s="30"/>
      <c r="IMH273" s="30"/>
      <c r="IMI273" s="30"/>
      <c r="IMJ273" s="30"/>
      <c r="IMK273" s="30"/>
      <c r="IML273" s="30"/>
      <c r="IMM273" s="30"/>
      <c r="IMN273" s="30"/>
      <c r="IMO273" s="30"/>
      <c r="IMP273" s="30"/>
      <c r="IMQ273" s="30"/>
      <c r="IMR273" s="30"/>
      <c r="IMS273" s="30"/>
      <c r="IMT273" s="30"/>
      <c r="IMU273" s="30"/>
      <c r="IMV273" s="30"/>
      <c r="IMW273" s="30"/>
      <c r="IMX273" s="30"/>
      <c r="IMY273" s="30"/>
      <c r="IMZ273" s="30"/>
      <c r="INA273" s="30"/>
      <c r="INB273" s="30"/>
      <c r="INC273" s="30"/>
      <c r="IND273" s="30"/>
      <c r="INE273" s="30"/>
      <c r="INF273" s="30"/>
      <c r="ING273" s="30"/>
      <c r="INH273" s="30"/>
      <c r="INI273" s="30"/>
      <c r="INJ273" s="30"/>
      <c r="INK273" s="30"/>
      <c r="INL273" s="30"/>
      <c r="INM273" s="30"/>
      <c r="INN273" s="30"/>
      <c r="INO273" s="30"/>
      <c r="INP273" s="30"/>
      <c r="INQ273" s="30"/>
      <c r="INR273" s="30"/>
      <c r="INS273" s="30"/>
      <c r="INT273" s="30"/>
      <c r="INU273" s="30"/>
      <c r="INV273" s="30"/>
      <c r="INW273" s="30"/>
      <c r="INX273" s="30"/>
      <c r="INY273" s="30"/>
      <c r="INZ273" s="30"/>
      <c r="IOA273" s="30"/>
      <c r="IOB273" s="30"/>
      <c r="IOC273" s="30"/>
      <c r="IOD273" s="30"/>
      <c r="IOE273" s="30"/>
      <c r="IOF273" s="30"/>
      <c r="IOG273" s="30"/>
      <c r="IOH273" s="30"/>
      <c r="IOI273" s="30"/>
      <c r="IOJ273" s="30"/>
      <c r="IOK273" s="30"/>
      <c r="IOL273" s="30"/>
      <c r="IOM273" s="30"/>
      <c r="ION273" s="30"/>
      <c r="IOO273" s="30"/>
      <c r="IOP273" s="30"/>
      <c r="IOQ273" s="30"/>
      <c r="IOR273" s="30"/>
      <c r="IOS273" s="30"/>
      <c r="IOT273" s="30"/>
      <c r="IOU273" s="30"/>
      <c r="IOV273" s="30"/>
      <c r="IOW273" s="30"/>
      <c r="IOX273" s="30"/>
      <c r="IOY273" s="30"/>
      <c r="IOZ273" s="30"/>
      <c r="IPA273" s="30"/>
      <c r="IPB273" s="30"/>
      <c r="IPC273" s="30"/>
      <c r="IPD273" s="30"/>
      <c r="IPE273" s="30"/>
      <c r="IPF273" s="30"/>
      <c r="IPG273" s="30"/>
      <c r="IPH273" s="30"/>
      <c r="IPI273" s="30"/>
      <c r="IPJ273" s="30"/>
      <c r="IPK273" s="30"/>
      <c r="IPL273" s="30"/>
      <c r="IPM273" s="30"/>
      <c r="IPN273" s="30"/>
      <c r="IPO273" s="30"/>
      <c r="IPP273" s="30"/>
      <c r="IPQ273" s="30"/>
      <c r="IPR273" s="30"/>
      <c r="IPS273" s="30"/>
      <c r="IPT273" s="30"/>
      <c r="IPU273" s="30"/>
      <c r="IPV273" s="30"/>
      <c r="IPW273" s="30"/>
      <c r="IPX273" s="30"/>
      <c r="IPY273" s="30"/>
      <c r="IPZ273" s="30"/>
      <c r="IQA273" s="30"/>
      <c r="IQB273" s="30"/>
      <c r="IQC273" s="30"/>
      <c r="IQD273" s="30"/>
      <c r="IQE273" s="30"/>
      <c r="IQF273" s="30"/>
      <c r="IQG273" s="30"/>
      <c r="IQH273" s="30"/>
      <c r="IQI273" s="30"/>
      <c r="IQJ273" s="30"/>
      <c r="IQK273" s="30"/>
      <c r="IQL273" s="30"/>
      <c r="IQM273" s="30"/>
      <c r="IQN273" s="30"/>
      <c r="IQO273" s="30"/>
      <c r="IQP273" s="30"/>
      <c r="IQQ273" s="30"/>
      <c r="IQR273" s="30"/>
      <c r="IQS273" s="30"/>
      <c r="IQT273" s="30"/>
      <c r="IQU273" s="30"/>
      <c r="IQV273" s="30"/>
      <c r="IQW273" s="30"/>
      <c r="IQX273" s="30"/>
      <c r="IQY273" s="30"/>
      <c r="IQZ273" s="30"/>
      <c r="IRA273" s="30"/>
      <c r="IRB273" s="30"/>
      <c r="IRC273" s="30"/>
      <c r="IRD273" s="30"/>
      <c r="IRE273" s="30"/>
      <c r="IRF273" s="30"/>
      <c r="IRG273" s="30"/>
      <c r="IRH273" s="30"/>
      <c r="IRI273" s="30"/>
      <c r="IRJ273" s="30"/>
      <c r="IRK273" s="30"/>
      <c r="IRL273" s="30"/>
      <c r="IRM273" s="30"/>
      <c r="IRN273" s="30"/>
      <c r="IRO273" s="30"/>
      <c r="IRP273" s="30"/>
      <c r="IRQ273" s="30"/>
      <c r="IRR273" s="30"/>
      <c r="IRS273" s="30"/>
      <c r="IRT273" s="30"/>
      <c r="IRU273" s="30"/>
      <c r="IRV273" s="30"/>
      <c r="IRW273" s="30"/>
      <c r="IRX273" s="30"/>
      <c r="IRY273" s="30"/>
      <c r="IRZ273" s="30"/>
      <c r="ISA273" s="30"/>
      <c r="ISB273" s="30"/>
      <c r="ISC273" s="30"/>
      <c r="ISD273" s="30"/>
      <c r="ISE273" s="30"/>
      <c r="ISF273" s="30"/>
      <c r="ISG273" s="30"/>
      <c r="ISH273" s="30"/>
      <c r="ISI273" s="30"/>
      <c r="ISJ273" s="30"/>
      <c r="ISK273" s="30"/>
      <c r="ISL273" s="30"/>
      <c r="ISM273" s="30"/>
      <c r="ISN273" s="30"/>
      <c r="ISO273" s="30"/>
      <c r="ISP273" s="30"/>
      <c r="ISQ273" s="30"/>
      <c r="ISR273" s="30"/>
      <c r="ISS273" s="30"/>
      <c r="IST273" s="30"/>
      <c r="ISU273" s="30"/>
      <c r="ISV273" s="30"/>
      <c r="ISW273" s="30"/>
      <c r="ISX273" s="30"/>
      <c r="ISY273" s="30"/>
      <c r="ISZ273" s="30"/>
      <c r="ITA273" s="30"/>
      <c r="ITB273" s="30"/>
      <c r="ITC273" s="30"/>
      <c r="ITD273" s="30"/>
      <c r="ITE273" s="30"/>
      <c r="ITF273" s="30"/>
      <c r="ITG273" s="30"/>
      <c r="ITH273" s="30"/>
      <c r="ITI273" s="30"/>
      <c r="ITJ273" s="30"/>
      <c r="ITK273" s="30"/>
      <c r="ITL273" s="30"/>
      <c r="ITM273" s="30"/>
      <c r="ITN273" s="30"/>
      <c r="ITO273" s="30"/>
      <c r="ITP273" s="30"/>
      <c r="ITQ273" s="30"/>
      <c r="ITR273" s="30"/>
      <c r="ITS273" s="30"/>
      <c r="ITT273" s="30"/>
      <c r="ITU273" s="30"/>
      <c r="ITV273" s="30"/>
      <c r="ITW273" s="30"/>
      <c r="ITX273" s="30"/>
      <c r="ITY273" s="30"/>
      <c r="ITZ273" s="30"/>
      <c r="IUA273" s="30"/>
      <c r="IUB273" s="30"/>
      <c r="IUC273" s="30"/>
      <c r="IUD273" s="30"/>
      <c r="IUE273" s="30"/>
      <c r="IUF273" s="30"/>
      <c r="IUG273" s="30"/>
      <c r="IUH273" s="30"/>
      <c r="IUI273" s="30"/>
      <c r="IUJ273" s="30"/>
      <c r="IUK273" s="30"/>
      <c r="IUL273" s="30"/>
      <c r="IUM273" s="30"/>
      <c r="IUN273" s="30"/>
      <c r="IUO273" s="30"/>
      <c r="IUP273" s="30"/>
      <c r="IUQ273" s="30"/>
      <c r="IUR273" s="30"/>
      <c r="IUS273" s="30"/>
      <c r="IUT273" s="30"/>
      <c r="IUU273" s="30"/>
      <c r="IUV273" s="30"/>
      <c r="IUW273" s="30"/>
      <c r="IUX273" s="30"/>
      <c r="IUY273" s="30"/>
      <c r="IUZ273" s="30"/>
      <c r="IVA273" s="30"/>
      <c r="IVB273" s="30"/>
      <c r="IVC273" s="30"/>
      <c r="IVD273" s="30"/>
      <c r="IVE273" s="30"/>
      <c r="IVF273" s="30"/>
      <c r="IVG273" s="30"/>
      <c r="IVH273" s="30"/>
      <c r="IVI273" s="30"/>
      <c r="IVJ273" s="30"/>
      <c r="IVK273" s="30"/>
      <c r="IVL273" s="30"/>
      <c r="IVM273" s="30"/>
      <c r="IVN273" s="30"/>
      <c r="IVO273" s="30"/>
      <c r="IVP273" s="30"/>
      <c r="IVQ273" s="30"/>
      <c r="IVR273" s="30"/>
      <c r="IVS273" s="30"/>
      <c r="IVT273" s="30"/>
      <c r="IVU273" s="30"/>
      <c r="IVV273" s="30"/>
      <c r="IVW273" s="30"/>
      <c r="IVX273" s="30"/>
      <c r="IVY273" s="30"/>
      <c r="IVZ273" s="30"/>
      <c r="IWA273" s="30"/>
      <c r="IWB273" s="30"/>
      <c r="IWC273" s="30"/>
      <c r="IWD273" s="30"/>
      <c r="IWE273" s="30"/>
      <c r="IWF273" s="30"/>
      <c r="IWG273" s="30"/>
      <c r="IWH273" s="30"/>
      <c r="IWI273" s="30"/>
      <c r="IWJ273" s="30"/>
      <c r="IWK273" s="30"/>
      <c r="IWL273" s="30"/>
      <c r="IWM273" s="30"/>
      <c r="IWN273" s="30"/>
      <c r="IWO273" s="30"/>
      <c r="IWP273" s="30"/>
      <c r="IWQ273" s="30"/>
      <c r="IWR273" s="30"/>
      <c r="IWS273" s="30"/>
      <c r="IWT273" s="30"/>
      <c r="IWU273" s="30"/>
      <c r="IWV273" s="30"/>
      <c r="IWW273" s="30"/>
      <c r="IWX273" s="30"/>
      <c r="IWY273" s="30"/>
      <c r="IWZ273" s="30"/>
      <c r="IXA273" s="30"/>
      <c r="IXB273" s="30"/>
      <c r="IXC273" s="30"/>
      <c r="IXD273" s="30"/>
      <c r="IXE273" s="30"/>
      <c r="IXF273" s="30"/>
      <c r="IXG273" s="30"/>
      <c r="IXH273" s="30"/>
      <c r="IXI273" s="30"/>
      <c r="IXJ273" s="30"/>
      <c r="IXK273" s="30"/>
      <c r="IXL273" s="30"/>
      <c r="IXM273" s="30"/>
      <c r="IXN273" s="30"/>
      <c r="IXO273" s="30"/>
      <c r="IXP273" s="30"/>
      <c r="IXQ273" s="30"/>
      <c r="IXR273" s="30"/>
      <c r="IXS273" s="30"/>
      <c r="IXT273" s="30"/>
      <c r="IXU273" s="30"/>
      <c r="IXV273" s="30"/>
      <c r="IXW273" s="30"/>
      <c r="IXX273" s="30"/>
      <c r="IXY273" s="30"/>
      <c r="IXZ273" s="30"/>
      <c r="IYA273" s="30"/>
      <c r="IYB273" s="30"/>
      <c r="IYC273" s="30"/>
      <c r="IYD273" s="30"/>
      <c r="IYE273" s="30"/>
      <c r="IYF273" s="30"/>
      <c r="IYG273" s="30"/>
      <c r="IYH273" s="30"/>
      <c r="IYI273" s="30"/>
      <c r="IYJ273" s="30"/>
      <c r="IYK273" s="30"/>
      <c r="IYL273" s="30"/>
      <c r="IYM273" s="30"/>
      <c r="IYN273" s="30"/>
      <c r="IYO273" s="30"/>
      <c r="IYP273" s="30"/>
      <c r="IYQ273" s="30"/>
      <c r="IYR273" s="30"/>
      <c r="IYS273" s="30"/>
      <c r="IYT273" s="30"/>
      <c r="IYU273" s="30"/>
      <c r="IYV273" s="30"/>
      <c r="IYW273" s="30"/>
      <c r="IYX273" s="30"/>
      <c r="IYY273" s="30"/>
      <c r="IYZ273" s="30"/>
      <c r="IZA273" s="30"/>
      <c r="IZB273" s="30"/>
      <c r="IZC273" s="30"/>
      <c r="IZD273" s="30"/>
      <c r="IZE273" s="30"/>
      <c r="IZF273" s="30"/>
      <c r="IZG273" s="30"/>
      <c r="IZH273" s="30"/>
      <c r="IZI273" s="30"/>
      <c r="IZJ273" s="30"/>
      <c r="IZK273" s="30"/>
      <c r="IZL273" s="30"/>
      <c r="IZM273" s="30"/>
      <c r="IZN273" s="30"/>
      <c r="IZO273" s="30"/>
      <c r="IZP273" s="30"/>
      <c r="IZQ273" s="30"/>
      <c r="IZR273" s="30"/>
      <c r="IZS273" s="30"/>
      <c r="IZT273" s="30"/>
      <c r="IZU273" s="30"/>
      <c r="IZV273" s="30"/>
      <c r="IZW273" s="30"/>
      <c r="IZX273" s="30"/>
      <c r="IZY273" s="30"/>
      <c r="IZZ273" s="30"/>
      <c r="JAA273" s="30"/>
      <c r="JAB273" s="30"/>
      <c r="JAC273" s="30"/>
      <c r="JAD273" s="30"/>
      <c r="JAE273" s="30"/>
      <c r="JAF273" s="30"/>
      <c r="JAG273" s="30"/>
      <c r="JAH273" s="30"/>
      <c r="JAI273" s="30"/>
      <c r="JAJ273" s="30"/>
      <c r="JAK273" s="30"/>
      <c r="JAL273" s="30"/>
      <c r="JAM273" s="30"/>
      <c r="JAN273" s="30"/>
      <c r="JAO273" s="30"/>
      <c r="JAP273" s="30"/>
      <c r="JAQ273" s="30"/>
      <c r="JAR273" s="30"/>
      <c r="JAS273" s="30"/>
      <c r="JAT273" s="30"/>
      <c r="JAU273" s="30"/>
      <c r="JAV273" s="30"/>
      <c r="JAW273" s="30"/>
      <c r="JAX273" s="30"/>
      <c r="JAY273" s="30"/>
      <c r="JAZ273" s="30"/>
      <c r="JBA273" s="30"/>
      <c r="JBB273" s="30"/>
      <c r="JBC273" s="30"/>
      <c r="JBD273" s="30"/>
      <c r="JBE273" s="30"/>
      <c r="JBF273" s="30"/>
      <c r="JBG273" s="30"/>
      <c r="JBH273" s="30"/>
      <c r="JBI273" s="30"/>
      <c r="JBJ273" s="30"/>
      <c r="JBK273" s="30"/>
      <c r="JBL273" s="30"/>
      <c r="JBM273" s="30"/>
      <c r="JBN273" s="30"/>
      <c r="JBO273" s="30"/>
      <c r="JBP273" s="30"/>
      <c r="JBQ273" s="30"/>
      <c r="JBR273" s="30"/>
      <c r="JBS273" s="30"/>
      <c r="JBT273" s="30"/>
      <c r="JBU273" s="30"/>
      <c r="JBV273" s="30"/>
      <c r="JBW273" s="30"/>
      <c r="JBX273" s="30"/>
      <c r="JBY273" s="30"/>
      <c r="JBZ273" s="30"/>
      <c r="JCA273" s="30"/>
      <c r="JCB273" s="30"/>
      <c r="JCC273" s="30"/>
      <c r="JCD273" s="30"/>
      <c r="JCE273" s="30"/>
      <c r="JCF273" s="30"/>
      <c r="JCG273" s="30"/>
      <c r="JCH273" s="30"/>
      <c r="JCI273" s="30"/>
      <c r="JCJ273" s="30"/>
      <c r="JCK273" s="30"/>
      <c r="JCL273" s="30"/>
      <c r="JCM273" s="30"/>
      <c r="JCN273" s="30"/>
      <c r="JCO273" s="30"/>
      <c r="JCP273" s="30"/>
      <c r="JCQ273" s="30"/>
      <c r="JCR273" s="30"/>
      <c r="JCS273" s="30"/>
      <c r="JCT273" s="30"/>
      <c r="JCU273" s="30"/>
      <c r="JCV273" s="30"/>
      <c r="JCW273" s="30"/>
      <c r="JCX273" s="30"/>
      <c r="JCY273" s="30"/>
      <c r="JCZ273" s="30"/>
      <c r="JDA273" s="30"/>
      <c r="JDB273" s="30"/>
      <c r="JDC273" s="30"/>
      <c r="JDD273" s="30"/>
      <c r="JDE273" s="30"/>
      <c r="JDF273" s="30"/>
      <c r="JDG273" s="30"/>
      <c r="JDH273" s="30"/>
      <c r="JDI273" s="30"/>
      <c r="JDJ273" s="30"/>
      <c r="JDK273" s="30"/>
      <c r="JDL273" s="30"/>
      <c r="JDM273" s="30"/>
      <c r="JDN273" s="30"/>
      <c r="JDO273" s="30"/>
      <c r="JDP273" s="30"/>
      <c r="JDQ273" s="30"/>
      <c r="JDR273" s="30"/>
      <c r="JDS273" s="30"/>
      <c r="JDT273" s="30"/>
      <c r="JDU273" s="30"/>
      <c r="JDV273" s="30"/>
      <c r="JDW273" s="30"/>
      <c r="JDX273" s="30"/>
      <c r="JDY273" s="30"/>
      <c r="JDZ273" s="30"/>
      <c r="JEA273" s="30"/>
      <c r="JEB273" s="30"/>
      <c r="JEC273" s="30"/>
      <c r="JED273" s="30"/>
      <c r="JEE273" s="30"/>
      <c r="JEF273" s="30"/>
      <c r="JEG273" s="30"/>
      <c r="JEH273" s="30"/>
      <c r="JEI273" s="30"/>
      <c r="JEJ273" s="30"/>
      <c r="JEK273" s="30"/>
      <c r="JEL273" s="30"/>
      <c r="JEM273" s="30"/>
      <c r="JEN273" s="30"/>
      <c r="JEO273" s="30"/>
      <c r="JEP273" s="30"/>
      <c r="JEQ273" s="30"/>
      <c r="JER273" s="30"/>
      <c r="JES273" s="30"/>
      <c r="JET273" s="30"/>
      <c r="JEU273" s="30"/>
      <c r="JEV273" s="30"/>
      <c r="JEW273" s="30"/>
      <c r="JEX273" s="30"/>
      <c r="JEY273" s="30"/>
      <c r="JEZ273" s="30"/>
      <c r="JFA273" s="30"/>
      <c r="JFB273" s="30"/>
      <c r="JFC273" s="30"/>
      <c r="JFD273" s="30"/>
      <c r="JFE273" s="30"/>
      <c r="JFF273" s="30"/>
      <c r="JFG273" s="30"/>
      <c r="JFH273" s="30"/>
      <c r="JFI273" s="30"/>
      <c r="JFJ273" s="30"/>
      <c r="JFK273" s="30"/>
      <c r="JFL273" s="30"/>
      <c r="JFM273" s="30"/>
      <c r="JFN273" s="30"/>
      <c r="JFO273" s="30"/>
      <c r="JFP273" s="30"/>
      <c r="JFQ273" s="30"/>
      <c r="JFR273" s="30"/>
      <c r="JFS273" s="30"/>
      <c r="JFT273" s="30"/>
      <c r="JFU273" s="30"/>
      <c r="JFV273" s="30"/>
      <c r="JFW273" s="30"/>
      <c r="JFX273" s="30"/>
      <c r="JFY273" s="30"/>
      <c r="JFZ273" s="30"/>
      <c r="JGA273" s="30"/>
      <c r="JGB273" s="30"/>
      <c r="JGC273" s="30"/>
      <c r="JGD273" s="30"/>
      <c r="JGE273" s="30"/>
      <c r="JGF273" s="30"/>
      <c r="JGG273" s="30"/>
      <c r="JGH273" s="30"/>
      <c r="JGI273" s="30"/>
      <c r="JGJ273" s="30"/>
      <c r="JGK273" s="30"/>
      <c r="JGL273" s="30"/>
      <c r="JGM273" s="30"/>
      <c r="JGN273" s="30"/>
      <c r="JGO273" s="30"/>
      <c r="JGP273" s="30"/>
      <c r="JGQ273" s="30"/>
      <c r="JGR273" s="30"/>
      <c r="JGS273" s="30"/>
      <c r="JGT273" s="30"/>
      <c r="JGU273" s="30"/>
      <c r="JGV273" s="30"/>
      <c r="JGW273" s="30"/>
      <c r="JGX273" s="30"/>
      <c r="JGY273" s="30"/>
      <c r="JGZ273" s="30"/>
      <c r="JHA273" s="30"/>
      <c r="JHB273" s="30"/>
      <c r="JHC273" s="30"/>
      <c r="JHD273" s="30"/>
      <c r="JHE273" s="30"/>
      <c r="JHF273" s="30"/>
      <c r="JHG273" s="30"/>
      <c r="JHH273" s="30"/>
      <c r="JHI273" s="30"/>
      <c r="JHJ273" s="30"/>
      <c r="JHK273" s="30"/>
      <c r="JHL273" s="30"/>
      <c r="JHM273" s="30"/>
      <c r="JHN273" s="30"/>
      <c r="JHO273" s="30"/>
      <c r="JHP273" s="30"/>
      <c r="JHQ273" s="30"/>
      <c r="JHR273" s="30"/>
      <c r="JHS273" s="30"/>
      <c r="JHT273" s="30"/>
      <c r="JHU273" s="30"/>
      <c r="JHV273" s="30"/>
      <c r="JHW273" s="30"/>
      <c r="JHX273" s="30"/>
      <c r="JHY273" s="30"/>
      <c r="JHZ273" s="30"/>
      <c r="JIA273" s="30"/>
      <c r="JIB273" s="30"/>
      <c r="JIC273" s="30"/>
      <c r="JID273" s="30"/>
      <c r="JIE273" s="30"/>
      <c r="JIF273" s="30"/>
      <c r="JIG273" s="30"/>
      <c r="JIH273" s="30"/>
      <c r="JII273" s="30"/>
      <c r="JIJ273" s="30"/>
      <c r="JIK273" s="30"/>
      <c r="JIL273" s="30"/>
      <c r="JIM273" s="30"/>
      <c r="JIN273" s="30"/>
      <c r="JIO273" s="30"/>
      <c r="JIP273" s="30"/>
      <c r="JIQ273" s="30"/>
      <c r="JIR273" s="30"/>
      <c r="JIS273" s="30"/>
      <c r="JIT273" s="30"/>
      <c r="JIU273" s="30"/>
      <c r="JIV273" s="30"/>
      <c r="JIW273" s="30"/>
      <c r="JIX273" s="30"/>
      <c r="JIY273" s="30"/>
      <c r="JIZ273" s="30"/>
      <c r="JJA273" s="30"/>
      <c r="JJB273" s="30"/>
      <c r="JJC273" s="30"/>
      <c r="JJD273" s="30"/>
      <c r="JJE273" s="30"/>
      <c r="JJF273" s="30"/>
      <c r="JJG273" s="30"/>
      <c r="JJH273" s="30"/>
      <c r="JJI273" s="30"/>
      <c r="JJJ273" s="30"/>
      <c r="JJK273" s="30"/>
      <c r="JJL273" s="30"/>
      <c r="JJM273" s="30"/>
      <c r="JJN273" s="30"/>
      <c r="JJO273" s="30"/>
      <c r="JJP273" s="30"/>
      <c r="JJQ273" s="30"/>
      <c r="JJR273" s="30"/>
      <c r="JJS273" s="30"/>
      <c r="JJT273" s="30"/>
      <c r="JJU273" s="30"/>
      <c r="JJV273" s="30"/>
      <c r="JJW273" s="30"/>
      <c r="JJX273" s="30"/>
      <c r="JJY273" s="30"/>
      <c r="JJZ273" s="30"/>
      <c r="JKA273" s="30"/>
      <c r="JKB273" s="30"/>
      <c r="JKC273" s="30"/>
      <c r="JKD273" s="30"/>
      <c r="JKE273" s="30"/>
      <c r="JKF273" s="30"/>
      <c r="JKG273" s="30"/>
      <c r="JKH273" s="30"/>
      <c r="JKI273" s="30"/>
      <c r="JKJ273" s="30"/>
      <c r="JKK273" s="30"/>
      <c r="JKL273" s="30"/>
      <c r="JKM273" s="30"/>
      <c r="JKN273" s="30"/>
      <c r="JKO273" s="30"/>
      <c r="JKP273" s="30"/>
      <c r="JKQ273" s="30"/>
      <c r="JKR273" s="30"/>
      <c r="JKS273" s="30"/>
      <c r="JKT273" s="30"/>
      <c r="JKU273" s="30"/>
      <c r="JKV273" s="30"/>
      <c r="JKW273" s="30"/>
      <c r="JKX273" s="30"/>
      <c r="JKY273" s="30"/>
      <c r="JKZ273" s="30"/>
      <c r="JLA273" s="30"/>
      <c r="JLB273" s="30"/>
      <c r="JLC273" s="30"/>
      <c r="JLD273" s="30"/>
      <c r="JLE273" s="30"/>
      <c r="JLF273" s="30"/>
      <c r="JLG273" s="30"/>
      <c r="JLH273" s="30"/>
      <c r="JLI273" s="30"/>
      <c r="JLJ273" s="30"/>
      <c r="JLK273" s="30"/>
      <c r="JLL273" s="30"/>
      <c r="JLM273" s="30"/>
      <c r="JLN273" s="30"/>
      <c r="JLO273" s="30"/>
      <c r="JLP273" s="30"/>
      <c r="JLQ273" s="30"/>
      <c r="JLR273" s="30"/>
      <c r="JLS273" s="30"/>
      <c r="JLT273" s="30"/>
      <c r="JLU273" s="30"/>
      <c r="JLV273" s="30"/>
      <c r="JLW273" s="30"/>
      <c r="JLX273" s="30"/>
      <c r="JLY273" s="30"/>
      <c r="JLZ273" s="30"/>
      <c r="JMA273" s="30"/>
      <c r="JMB273" s="30"/>
      <c r="JMC273" s="30"/>
      <c r="JMD273" s="30"/>
      <c r="JME273" s="30"/>
      <c r="JMF273" s="30"/>
      <c r="JMG273" s="30"/>
      <c r="JMH273" s="30"/>
      <c r="JMI273" s="30"/>
      <c r="JMJ273" s="30"/>
      <c r="JMK273" s="30"/>
      <c r="JML273" s="30"/>
      <c r="JMM273" s="30"/>
      <c r="JMN273" s="30"/>
      <c r="JMO273" s="30"/>
      <c r="JMP273" s="30"/>
      <c r="JMQ273" s="30"/>
      <c r="JMR273" s="30"/>
      <c r="JMS273" s="30"/>
      <c r="JMT273" s="30"/>
      <c r="JMU273" s="30"/>
      <c r="JMV273" s="30"/>
      <c r="JMW273" s="30"/>
      <c r="JMX273" s="30"/>
      <c r="JMY273" s="30"/>
      <c r="JMZ273" s="30"/>
      <c r="JNA273" s="30"/>
      <c r="JNB273" s="30"/>
      <c r="JNC273" s="30"/>
      <c r="JND273" s="30"/>
      <c r="JNE273" s="30"/>
      <c r="JNF273" s="30"/>
      <c r="JNG273" s="30"/>
      <c r="JNH273" s="30"/>
      <c r="JNI273" s="30"/>
      <c r="JNJ273" s="30"/>
      <c r="JNK273" s="30"/>
      <c r="JNL273" s="30"/>
      <c r="JNM273" s="30"/>
      <c r="JNN273" s="30"/>
      <c r="JNO273" s="30"/>
      <c r="JNP273" s="30"/>
      <c r="JNQ273" s="30"/>
      <c r="JNR273" s="30"/>
      <c r="JNS273" s="30"/>
      <c r="JNT273" s="30"/>
      <c r="JNU273" s="30"/>
      <c r="JNV273" s="30"/>
      <c r="JNW273" s="30"/>
      <c r="JNX273" s="30"/>
      <c r="JNY273" s="30"/>
      <c r="JNZ273" s="30"/>
      <c r="JOA273" s="30"/>
      <c r="JOB273" s="30"/>
      <c r="JOC273" s="30"/>
      <c r="JOD273" s="30"/>
      <c r="JOE273" s="30"/>
      <c r="JOF273" s="30"/>
      <c r="JOG273" s="30"/>
      <c r="JOH273" s="30"/>
      <c r="JOI273" s="30"/>
      <c r="JOJ273" s="30"/>
      <c r="JOK273" s="30"/>
      <c r="JOL273" s="30"/>
      <c r="JOM273" s="30"/>
      <c r="JON273" s="30"/>
      <c r="JOO273" s="30"/>
      <c r="JOP273" s="30"/>
      <c r="JOQ273" s="30"/>
      <c r="JOR273" s="30"/>
      <c r="JOS273" s="30"/>
      <c r="JOT273" s="30"/>
      <c r="JOU273" s="30"/>
      <c r="JOV273" s="30"/>
      <c r="JOW273" s="30"/>
      <c r="JOX273" s="30"/>
      <c r="JOY273" s="30"/>
      <c r="JOZ273" s="30"/>
      <c r="JPA273" s="30"/>
      <c r="JPB273" s="30"/>
      <c r="JPC273" s="30"/>
      <c r="JPD273" s="30"/>
      <c r="JPE273" s="30"/>
      <c r="JPF273" s="30"/>
      <c r="JPG273" s="30"/>
      <c r="JPH273" s="30"/>
      <c r="JPI273" s="30"/>
      <c r="JPJ273" s="30"/>
      <c r="JPK273" s="30"/>
      <c r="JPL273" s="30"/>
      <c r="JPM273" s="30"/>
      <c r="JPN273" s="30"/>
      <c r="JPO273" s="30"/>
      <c r="JPP273" s="30"/>
      <c r="JPQ273" s="30"/>
      <c r="JPR273" s="30"/>
      <c r="JPS273" s="30"/>
      <c r="JPT273" s="30"/>
      <c r="JPU273" s="30"/>
      <c r="JPV273" s="30"/>
      <c r="JPW273" s="30"/>
      <c r="JPX273" s="30"/>
      <c r="JPY273" s="30"/>
      <c r="JPZ273" s="30"/>
      <c r="JQA273" s="30"/>
      <c r="JQB273" s="30"/>
      <c r="JQC273" s="30"/>
      <c r="JQD273" s="30"/>
      <c r="JQE273" s="30"/>
      <c r="JQF273" s="30"/>
      <c r="JQG273" s="30"/>
      <c r="JQH273" s="30"/>
      <c r="JQI273" s="30"/>
      <c r="JQJ273" s="30"/>
      <c r="JQK273" s="30"/>
      <c r="JQL273" s="30"/>
      <c r="JQM273" s="30"/>
      <c r="JQN273" s="30"/>
      <c r="JQO273" s="30"/>
      <c r="JQP273" s="30"/>
      <c r="JQQ273" s="30"/>
      <c r="JQR273" s="30"/>
      <c r="JQS273" s="30"/>
      <c r="JQT273" s="30"/>
      <c r="JQU273" s="30"/>
      <c r="JQV273" s="30"/>
      <c r="JQW273" s="30"/>
      <c r="JQX273" s="30"/>
      <c r="JQY273" s="30"/>
      <c r="JQZ273" s="30"/>
      <c r="JRA273" s="30"/>
      <c r="JRB273" s="30"/>
      <c r="JRC273" s="30"/>
      <c r="JRD273" s="30"/>
      <c r="JRE273" s="30"/>
      <c r="JRF273" s="30"/>
      <c r="JRG273" s="30"/>
      <c r="JRH273" s="30"/>
      <c r="JRI273" s="30"/>
      <c r="JRJ273" s="30"/>
      <c r="JRK273" s="30"/>
      <c r="JRL273" s="30"/>
      <c r="JRM273" s="30"/>
      <c r="JRN273" s="30"/>
      <c r="JRO273" s="30"/>
      <c r="JRP273" s="30"/>
      <c r="JRQ273" s="30"/>
      <c r="JRR273" s="30"/>
      <c r="JRS273" s="30"/>
      <c r="JRT273" s="30"/>
      <c r="JRU273" s="30"/>
      <c r="JRV273" s="30"/>
      <c r="JRW273" s="30"/>
      <c r="JRX273" s="30"/>
      <c r="JRY273" s="30"/>
      <c r="JRZ273" s="30"/>
      <c r="JSA273" s="30"/>
      <c r="JSB273" s="30"/>
      <c r="JSC273" s="30"/>
      <c r="JSD273" s="30"/>
      <c r="JSE273" s="30"/>
      <c r="JSF273" s="30"/>
      <c r="JSG273" s="30"/>
      <c r="JSH273" s="30"/>
      <c r="JSI273" s="30"/>
      <c r="JSJ273" s="30"/>
      <c r="JSK273" s="30"/>
      <c r="JSL273" s="30"/>
      <c r="JSM273" s="30"/>
      <c r="JSN273" s="30"/>
      <c r="JSO273" s="30"/>
      <c r="JSP273" s="30"/>
      <c r="JSQ273" s="30"/>
      <c r="JSR273" s="30"/>
      <c r="JSS273" s="30"/>
      <c r="JST273" s="30"/>
      <c r="JSU273" s="30"/>
      <c r="JSV273" s="30"/>
      <c r="JSW273" s="30"/>
      <c r="JSX273" s="30"/>
      <c r="JSY273" s="30"/>
      <c r="JSZ273" s="30"/>
      <c r="JTA273" s="30"/>
      <c r="JTB273" s="30"/>
      <c r="JTC273" s="30"/>
      <c r="JTD273" s="30"/>
      <c r="JTE273" s="30"/>
      <c r="JTF273" s="30"/>
      <c r="JTG273" s="30"/>
      <c r="JTH273" s="30"/>
      <c r="JTI273" s="30"/>
      <c r="JTJ273" s="30"/>
      <c r="JTK273" s="30"/>
      <c r="JTL273" s="30"/>
      <c r="JTM273" s="30"/>
      <c r="JTN273" s="30"/>
      <c r="JTO273" s="30"/>
      <c r="JTP273" s="30"/>
      <c r="JTQ273" s="30"/>
      <c r="JTR273" s="30"/>
      <c r="JTS273" s="30"/>
      <c r="JTT273" s="30"/>
      <c r="JTU273" s="30"/>
      <c r="JTV273" s="30"/>
      <c r="JTW273" s="30"/>
      <c r="JTX273" s="30"/>
      <c r="JTY273" s="30"/>
      <c r="JTZ273" s="30"/>
      <c r="JUA273" s="30"/>
      <c r="JUB273" s="30"/>
      <c r="JUC273" s="30"/>
      <c r="JUD273" s="30"/>
      <c r="JUE273" s="30"/>
      <c r="JUF273" s="30"/>
      <c r="JUG273" s="30"/>
      <c r="JUH273" s="30"/>
      <c r="JUI273" s="30"/>
      <c r="JUJ273" s="30"/>
      <c r="JUK273" s="30"/>
      <c r="JUL273" s="30"/>
      <c r="JUM273" s="30"/>
      <c r="JUN273" s="30"/>
      <c r="JUO273" s="30"/>
      <c r="JUP273" s="30"/>
      <c r="JUQ273" s="30"/>
      <c r="JUR273" s="30"/>
      <c r="JUS273" s="30"/>
      <c r="JUT273" s="30"/>
      <c r="JUU273" s="30"/>
      <c r="JUV273" s="30"/>
      <c r="JUW273" s="30"/>
      <c r="JUX273" s="30"/>
      <c r="JUY273" s="30"/>
      <c r="JUZ273" s="30"/>
      <c r="JVA273" s="30"/>
      <c r="JVB273" s="30"/>
      <c r="JVC273" s="30"/>
      <c r="JVD273" s="30"/>
      <c r="JVE273" s="30"/>
      <c r="JVF273" s="30"/>
      <c r="JVG273" s="30"/>
      <c r="JVH273" s="30"/>
      <c r="JVI273" s="30"/>
      <c r="JVJ273" s="30"/>
      <c r="JVK273" s="30"/>
      <c r="JVL273" s="30"/>
      <c r="JVM273" s="30"/>
      <c r="JVN273" s="30"/>
      <c r="JVO273" s="30"/>
      <c r="JVP273" s="30"/>
      <c r="JVQ273" s="30"/>
      <c r="JVR273" s="30"/>
      <c r="JVS273" s="30"/>
      <c r="JVT273" s="30"/>
      <c r="JVU273" s="30"/>
      <c r="JVV273" s="30"/>
      <c r="JVW273" s="30"/>
      <c r="JVX273" s="30"/>
      <c r="JVY273" s="30"/>
      <c r="JVZ273" s="30"/>
      <c r="JWA273" s="30"/>
      <c r="JWB273" s="30"/>
      <c r="JWC273" s="30"/>
      <c r="JWD273" s="30"/>
      <c r="JWE273" s="30"/>
      <c r="JWF273" s="30"/>
      <c r="JWG273" s="30"/>
      <c r="JWH273" s="30"/>
      <c r="JWI273" s="30"/>
      <c r="JWJ273" s="30"/>
      <c r="JWK273" s="30"/>
      <c r="JWL273" s="30"/>
      <c r="JWM273" s="30"/>
      <c r="JWN273" s="30"/>
      <c r="JWO273" s="30"/>
      <c r="JWP273" s="30"/>
      <c r="JWQ273" s="30"/>
      <c r="JWR273" s="30"/>
      <c r="JWS273" s="30"/>
      <c r="JWT273" s="30"/>
      <c r="JWU273" s="30"/>
      <c r="JWV273" s="30"/>
      <c r="JWW273" s="30"/>
      <c r="JWX273" s="30"/>
      <c r="JWY273" s="30"/>
      <c r="JWZ273" s="30"/>
      <c r="JXA273" s="30"/>
      <c r="JXB273" s="30"/>
      <c r="JXC273" s="30"/>
      <c r="JXD273" s="30"/>
      <c r="JXE273" s="30"/>
      <c r="JXF273" s="30"/>
      <c r="JXG273" s="30"/>
      <c r="JXH273" s="30"/>
      <c r="JXI273" s="30"/>
      <c r="JXJ273" s="30"/>
      <c r="JXK273" s="30"/>
      <c r="JXL273" s="30"/>
      <c r="JXM273" s="30"/>
      <c r="JXN273" s="30"/>
      <c r="JXO273" s="30"/>
      <c r="JXP273" s="30"/>
      <c r="JXQ273" s="30"/>
      <c r="JXR273" s="30"/>
      <c r="JXS273" s="30"/>
      <c r="JXT273" s="30"/>
      <c r="JXU273" s="30"/>
      <c r="JXV273" s="30"/>
      <c r="JXW273" s="30"/>
      <c r="JXX273" s="30"/>
      <c r="JXY273" s="30"/>
      <c r="JXZ273" s="30"/>
      <c r="JYA273" s="30"/>
      <c r="JYB273" s="30"/>
      <c r="JYC273" s="30"/>
      <c r="JYD273" s="30"/>
      <c r="JYE273" s="30"/>
      <c r="JYF273" s="30"/>
      <c r="JYG273" s="30"/>
      <c r="JYH273" s="30"/>
      <c r="JYI273" s="30"/>
      <c r="JYJ273" s="30"/>
      <c r="JYK273" s="30"/>
      <c r="JYL273" s="30"/>
      <c r="JYM273" s="30"/>
      <c r="JYN273" s="30"/>
      <c r="JYO273" s="30"/>
      <c r="JYP273" s="30"/>
      <c r="JYQ273" s="30"/>
      <c r="JYR273" s="30"/>
      <c r="JYS273" s="30"/>
      <c r="JYT273" s="30"/>
      <c r="JYU273" s="30"/>
      <c r="JYV273" s="30"/>
      <c r="JYW273" s="30"/>
      <c r="JYX273" s="30"/>
      <c r="JYY273" s="30"/>
      <c r="JYZ273" s="30"/>
      <c r="JZA273" s="30"/>
      <c r="JZB273" s="30"/>
      <c r="JZC273" s="30"/>
      <c r="JZD273" s="30"/>
      <c r="JZE273" s="30"/>
      <c r="JZF273" s="30"/>
      <c r="JZG273" s="30"/>
      <c r="JZH273" s="30"/>
      <c r="JZI273" s="30"/>
      <c r="JZJ273" s="30"/>
      <c r="JZK273" s="30"/>
      <c r="JZL273" s="30"/>
      <c r="JZM273" s="30"/>
      <c r="JZN273" s="30"/>
      <c r="JZO273" s="30"/>
      <c r="JZP273" s="30"/>
      <c r="JZQ273" s="30"/>
      <c r="JZR273" s="30"/>
      <c r="JZS273" s="30"/>
      <c r="JZT273" s="30"/>
      <c r="JZU273" s="30"/>
      <c r="JZV273" s="30"/>
      <c r="JZW273" s="30"/>
      <c r="JZX273" s="30"/>
      <c r="JZY273" s="30"/>
      <c r="JZZ273" s="30"/>
      <c r="KAA273" s="30"/>
      <c r="KAB273" s="30"/>
      <c r="KAC273" s="30"/>
      <c r="KAD273" s="30"/>
      <c r="KAE273" s="30"/>
      <c r="KAF273" s="30"/>
      <c r="KAG273" s="30"/>
      <c r="KAH273" s="30"/>
      <c r="KAI273" s="30"/>
      <c r="KAJ273" s="30"/>
      <c r="KAK273" s="30"/>
      <c r="KAL273" s="30"/>
      <c r="KAM273" s="30"/>
      <c r="KAN273" s="30"/>
      <c r="KAO273" s="30"/>
      <c r="KAP273" s="30"/>
      <c r="KAQ273" s="30"/>
      <c r="KAR273" s="30"/>
      <c r="KAS273" s="30"/>
      <c r="KAT273" s="30"/>
      <c r="KAU273" s="30"/>
      <c r="KAV273" s="30"/>
      <c r="KAW273" s="30"/>
      <c r="KAX273" s="30"/>
      <c r="KAY273" s="30"/>
      <c r="KAZ273" s="30"/>
      <c r="KBA273" s="30"/>
      <c r="KBB273" s="30"/>
      <c r="KBC273" s="30"/>
      <c r="KBD273" s="30"/>
      <c r="KBE273" s="30"/>
      <c r="KBF273" s="30"/>
      <c r="KBG273" s="30"/>
      <c r="KBH273" s="30"/>
      <c r="KBI273" s="30"/>
      <c r="KBJ273" s="30"/>
      <c r="KBK273" s="30"/>
      <c r="KBL273" s="30"/>
      <c r="KBM273" s="30"/>
      <c r="KBN273" s="30"/>
      <c r="KBO273" s="30"/>
      <c r="KBP273" s="30"/>
      <c r="KBQ273" s="30"/>
      <c r="KBR273" s="30"/>
      <c r="KBS273" s="30"/>
      <c r="KBT273" s="30"/>
      <c r="KBU273" s="30"/>
      <c r="KBV273" s="30"/>
      <c r="KBW273" s="30"/>
      <c r="KBX273" s="30"/>
      <c r="KBY273" s="30"/>
      <c r="KBZ273" s="30"/>
      <c r="KCA273" s="30"/>
      <c r="KCB273" s="30"/>
      <c r="KCC273" s="30"/>
      <c r="KCD273" s="30"/>
      <c r="KCE273" s="30"/>
      <c r="KCF273" s="30"/>
      <c r="KCG273" s="30"/>
      <c r="KCH273" s="30"/>
      <c r="KCI273" s="30"/>
      <c r="KCJ273" s="30"/>
      <c r="KCK273" s="30"/>
      <c r="KCL273" s="30"/>
      <c r="KCM273" s="30"/>
      <c r="KCN273" s="30"/>
      <c r="KCO273" s="30"/>
      <c r="KCP273" s="30"/>
      <c r="KCQ273" s="30"/>
      <c r="KCR273" s="30"/>
      <c r="KCS273" s="30"/>
      <c r="KCT273" s="30"/>
      <c r="KCU273" s="30"/>
      <c r="KCV273" s="30"/>
      <c r="KCW273" s="30"/>
      <c r="KCX273" s="30"/>
      <c r="KCY273" s="30"/>
      <c r="KCZ273" s="30"/>
      <c r="KDA273" s="30"/>
      <c r="KDB273" s="30"/>
      <c r="KDC273" s="30"/>
      <c r="KDD273" s="30"/>
      <c r="KDE273" s="30"/>
      <c r="KDF273" s="30"/>
      <c r="KDG273" s="30"/>
      <c r="KDH273" s="30"/>
      <c r="KDI273" s="30"/>
      <c r="KDJ273" s="30"/>
      <c r="KDK273" s="30"/>
      <c r="KDL273" s="30"/>
      <c r="KDM273" s="30"/>
      <c r="KDN273" s="30"/>
      <c r="KDO273" s="30"/>
      <c r="KDP273" s="30"/>
      <c r="KDQ273" s="30"/>
      <c r="KDR273" s="30"/>
      <c r="KDS273" s="30"/>
      <c r="KDT273" s="30"/>
      <c r="KDU273" s="30"/>
      <c r="KDV273" s="30"/>
      <c r="KDW273" s="30"/>
      <c r="KDX273" s="30"/>
      <c r="KDY273" s="30"/>
      <c r="KDZ273" s="30"/>
      <c r="KEA273" s="30"/>
      <c r="KEB273" s="30"/>
      <c r="KEC273" s="30"/>
      <c r="KED273" s="30"/>
      <c r="KEE273" s="30"/>
      <c r="KEF273" s="30"/>
      <c r="KEG273" s="30"/>
      <c r="KEH273" s="30"/>
      <c r="KEI273" s="30"/>
      <c r="KEJ273" s="30"/>
      <c r="KEK273" s="30"/>
      <c r="KEL273" s="30"/>
      <c r="KEM273" s="30"/>
      <c r="KEN273" s="30"/>
      <c r="KEO273" s="30"/>
      <c r="KEP273" s="30"/>
      <c r="KEQ273" s="30"/>
      <c r="KER273" s="30"/>
      <c r="KES273" s="30"/>
      <c r="KET273" s="30"/>
      <c r="KEU273" s="30"/>
      <c r="KEV273" s="30"/>
      <c r="KEW273" s="30"/>
      <c r="KEX273" s="30"/>
      <c r="KEY273" s="30"/>
      <c r="KEZ273" s="30"/>
      <c r="KFA273" s="30"/>
      <c r="KFB273" s="30"/>
      <c r="KFC273" s="30"/>
      <c r="KFD273" s="30"/>
      <c r="KFE273" s="30"/>
      <c r="KFF273" s="30"/>
      <c r="KFG273" s="30"/>
      <c r="KFH273" s="30"/>
      <c r="KFI273" s="30"/>
      <c r="KFJ273" s="30"/>
      <c r="KFK273" s="30"/>
      <c r="KFL273" s="30"/>
      <c r="KFM273" s="30"/>
      <c r="KFN273" s="30"/>
      <c r="KFO273" s="30"/>
      <c r="KFP273" s="30"/>
      <c r="KFQ273" s="30"/>
      <c r="KFR273" s="30"/>
      <c r="KFS273" s="30"/>
      <c r="KFT273" s="30"/>
      <c r="KFU273" s="30"/>
      <c r="KFV273" s="30"/>
      <c r="KFW273" s="30"/>
      <c r="KFX273" s="30"/>
      <c r="KFY273" s="30"/>
      <c r="KFZ273" s="30"/>
      <c r="KGA273" s="30"/>
      <c r="KGB273" s="30"/>
      <c r="KGC273" s="30"/>
      <c r="KGD273" s="30"/>
      <c r="KGE273" s="30"/>
      <c r="KGF273" s="30"/>
      <c r="KGG273" s="30"/>
      <c r="KGH273" s="30"/>
      <c r="KGI273" s="30"/>
      <c r="KGJ273" s="30"/>
      <c r="KGK273" s="30"/>
      <c r="KGL273" s="30"/>
      <c r="KGM273" s="30"/>
      <c r="KGN273" s="30"/>
      <c r="KGO273" s="30"/>
      <c r="KGP273" s="30"/>
      <c r="KGQ273" s="30"/>
      <c r="KGR273" s="30"/>
      <c r="KGS273" s="30"/>
      <c r="KGT273" s="30"/>
      <c r="KGU273" s="30"/>
      <c r="KGV273" s="30"/>
      <c r="KGW273" s="30"/>
      <c r="KGX273" s="30"/>
      <c r="KGY273" s="30"/>
      <c r="KGZ273" s="30"/>
      <c r="KHA273" s="30"/>
      <c r="KHB273" s="30"/>
      <c r="KHC273" s="30"/>
      <c r="KHD273" s="30"/>
      <c r="KHE273" s="30"/>
      <c r="KHF273" s="30"/>
      <c r="KHG273" s="30"/>
      <c r="KHH273" s="30"/>
      <c r="KHI273" s="30"/>
      <c r="KHJ273" s="30"/>
      <c r="KHK273" s="30"/>
      <c r="KHL273" s="30"/>
      <c r="KHM273" s="30"/>
      <c r="KHN273" s="30"/>
      <c r="KHO273" s="30"/>
      <c r="KHP273" s="30"/>
      <c r="KHQ273" s="30"/>
      <c r="KHR273" s="30"/>
      <c r="KHS273" s="30"/>
      <c r="KHT273" s="30"/>
      <c r="KHU273" s="30"/>
      <c r="KHV273" s="30"/>
      <c r="KHW273" s="30"/>
      <c r="KHX273" s="30"/>
      <c r="KHY273" s="30"/>
      <c r="KHZ273" s="30"/>
      <c r="KIA273" s="30"/>
      <c r="KIB273" s="30"/>
      <c r="KIC273" s="30"/>
      <c r="KID273" s="30"/>
      <c r="KIE273" s="30"/>
      <c r="KIF273" s="30"/>
      <c r="KIG273" s="30"/>
      <c r="KIH273" s="30"/>
      <c r="KII273" s="30"/>
      <c r="KIJ273" s="30"/>
      <c r="KIK273" s="30"/>
      <c r="KIL273" s="30"/>
      <c r="KIM273" s="30"/>
      <c r="KIN273" s="30"/>
      <c r="KIO273" s="30"/>
      <c r="KIP273" s="30"/>
      <c r="KIQ273" s="30"/>
      <c r="KIR273" s="30"/>
      <c r="KIS273" s="30"/>
      <c r="KIT273" s="30"/>
      <c r="KIU273" s="30"/>
      <c r="KIV273" s="30"/>
      <c r="KIW273" s="30"/>
      <c r="KIX273" s="30"/>
      <c r="KIY273" s="30"/>
      <c r="KIZ273" s="30"/>
      <c r="KJA273" s="30"/>
      <c r="KJB273" s="30"/>
      <c r="KJC273" s="30"/>
      <c r="KJD273" s="30"/>
      <c r="KJE273" s="30"/>
      <c r="KJF273" s="30"/>
      <c r="KJG273" s="30"/>
      <c r="KJH273" s="30"/>
      <c r="KJI273" s="30"/>
      <c r="KJJ273" s="30"/>
      <c r="KJK273" s="30"/>
      <c r="KJL273" s="30"/>
      <c r="KJM273" s="30"/>
      <c r="KJN273" s="30"/>
      <c r="KJO273" s="30"/>
      <c r="KJP273" s="30"/>
      <c r="KJQ273" s="30"/>
      <c r="KJR273" s="30"/>
      <c r="KJS273" s="30"/>
      <c r="KJT273" s="30"/>
      <c r="KJU273" s="30"/>
      <c r="KJV273" s="30"/>
      <c r="KJW273" s="30"/>
      <c r="KJX273" s="30"/>
      <c r="KJY273" s="30"/>
      <c r="KJZ273" s="30"/>
      <c r="KKA273" s="30"/>
      <c r="KKB273" s="30"/>
      <c r="KKC273" s="30"/>
      <c r="KKD273" s="30"/>
      <c r="KKE273" s="30"/>
      <c r="KKF273" s="30"/>
      <c r="KKG273" s="30"/>
      <c r="KKH273" s="30"/>
      <c r="KKI273" s="30"/>
      <c r="KKJ273" s="30"/>
      <c r="KKK273" s="30"/>
      <c r="KKL273" s="30"/>
      <c r="KKM273" s="30"/>
      <c r="KKN273" s="30"/>
      <c r="KKO273" s="30"/>
      <c r="KKP273" s="30"/>
      <c r="KKQ273" s="30"/>
      <c r="KKR273" s="30"/>
      <c r="KKS273" s="30"/>
      <c r="KKT273" s="30"/>
      <c r="KKU273" s="30"/>
      <c r="KKV273" s="30"/>
      <c r="KKW273" s="30"/>
      <c r="KKX273" s="30"/>
      <c r="KKY273" s="30"/>
      <c r="KKZ273" s="30"/>
      <c r="KLA273" s="30"/>
      <c r="KLB273" s="30"/>
      <c r="KLC273" s="30"/>
      <c r="KLD273" s="30"/>
      <c r="KLE273" s="30"/>
      <c r="KLF273" s="30"/>
      <c r="KLG273" s="30"/>
      <c r="KLH273" s="30"/>
      <c r="KLI273" s="30"/>
      <c r="KLJ273" s="30"/>
      <c r="KLK273" s="30"/>
      <c r="KLL273" s="30"/>
      <c r="KLM273" s="30"/>
      <c r="KLN273" s="30"/>
      <c r="KLO273" s="30"/>
      <c r="KLP273" s="30"/>
      <c r="KLQ273" s="30"/>
      <c r="KLR273" s="30"/>
      <c r="KLS273" s="30"/>
      <c r="KLT273" s="30"/>
      <c r="KLU273" s="30"/>
      <c r="KLV273" s="30"/>
      <c r="KLW273" s="30"/>
      <c r="KLX273" s="30"/>
      <c r="KLY273" s="30"/>
      <c r="KLZ273" s="30"/>
      <c r="KMA273" s="30"/>
      <c r="KMB273" s="30"/>
      <c r="KMC273" s="30"/>
      <c r="KMD273" s="30"/>
      <c r="KME273" s="30"/>
      <c r="KMF273" s="30"/>
      <c r="KMG273" s="30"/>
      <c r="KMH273" s="30"/>
      <c r="KMI273" s="30"/>
      <c r="KMJ273" s="30"/>
      <c r="KMK273" s="30"/>
      <c r="KML273" s="30"/>
      <c r="KMM273" s="30"/>
      <c r="KMN273" s="30"/>
      <c r="KMO273" s="30"/>
      <c r="KMP273" s="30"/>
      <c r="KMQ273" s="30"/>
      <c r="KMR273" s="30"/>
      <c r="KMS273" s="30"/>
      <c r="KMT273" s="30"/>
      <c r="KMU273" s="30"/>
      <c r="KMV273" s="30"/>
      <c r="KMW273" s="30"/>
      <c r="KMX273" s="30"/>
      <c r="KMY273" s="30"/>
      <c r="KMZ273" s="30"/>
      <c r="KNA273" s="30"/>
      <c r="KNB273" s="30"/>
      <c r="KNC273" s="30"/>
      <c r="KND273" s="30"/>
      <c r="KNE273" s="30"/>
      <c r="KNF273" s="30"/>
      <c r="KNG273" s="30"/>
      <c r="KNH273" s="30"/>
      <c r="KNI273" s="30"/>
      <c r="KNJ273" s="30"/>
      <c r="KNK273" s="30"/>
      <c r="KNL273" s="30"/>
      <c r="KNM273" s="30"/>
      <c r="KNN273" s="30"/>
      <c r="KNO273" s="30"/>
      <c r="KNP273" s="30"/>
      <c r="KNQ273" s="30"/>
      <c r="KNR273" s="30"/>
      <c r="KNS273" s="30"/>
      <c r="KNT273" s="30"/>
      <c r="KNU273" s="30"/>
      <c r="KNV273" s="30"/>
      <c r="KNW273" s="30"/>
      <c r="KNX273" s="30"/>
      <c r="KNY273" s="30"/>
      <c r="KNZ273" s="30"/>
      <c r="KOA273" s="30"/>
      <c r="KOB273" s="30"/>
      <c r="KOC273" s="30"/>
      <c r="KOD273" s="30"/>
      <c r="KOE273" s="30"/>
      <c r="KOF273" s="30"/>
      <c r="KOG273" s="30"/>
      <c r="KOH273" s="30"/>
      <c r="KOI273" s="30"/>
      <c r="KOJ273" s="30"/>
      <c r="KOK273" s="30"/>
      <c r="KOL273" s="30"/>
      <c r="KOM273" s="30"/>
      <c r="KON273" s="30"/>
      <c r="KOO273" s="30"/>
      <c r="KOP273" s="30"/>
      <c r="KOQ273" s="30"/>
      <c r="KOR273" s="30"/>
      <c r="KOS273" s="30"/>
      <c r="KOT273" s="30"/>
      <c r="KOU273" s="30"/>
      <c r="KOV273" s="30"/>
      <c r="KOW273" s="30"/>
      <c r="KOX273" s="30"/>
      <c r="KOY273" s="30"/>
      <c r="KOZ273" s="30"/>
      <c r="KPA273" s="30"/>
      <c r="KPB273" s="30"/>
      <c r="KPC273" s="30"/>
      <c r="KPD273" s="30"/>
      <c r="KPE273" s="30"/>
      <c r="KPF273" s="30"/>
      <c r="KPG273" s="30"/>
      <c r="KPH273" s="30"/>
      <c r="KPI273" s="30"/>
      <c r="KPJ273" s="30"/>
      <c r="KPK273" s="30"/>
      <c r="KPL273" s="30"/>
      <c r="KPM273" s="30"/>
      <c r="KPN273" s="30"/>
      <c r="KPO273" s="30"/>
      <c r="KPP273" s="30"/>
      <c r="KPQ273" s="30"/>
      <c r="KPR273" s="30"/>
      <c r="KPS273" s="30"/>
      <c r="KPT273" s="30"/>
      <c r="KPU273" s="30"/>
      <c r="KPV273" s="30"/>
      <c r="KPW273" s="30"/>
      <c r="KPX273" s="30"/>
      <c r="KPY273" s="30"/>
      <c r="KPZ273" s="30"/>
      <c r="KQA273" s="30"/>
      <c r="KQB273" s="30"/>
      <c r="KQC273" s="30"/>
      <c r="KQD273" s="30"/>
      <c r="KQE273" s="30"/>
      <c r="KQF273" s="30"/>
      <c r="KQG273" s="30"/>
      <c r="KQH273" s="30"/>
      <c r="KQI273" s="30"/>
      <c r="KQJ273" s="30"/>
      <c r="KQK273" s="30"/>
      <c r="KQL273" s="30"/>
      <c r="KQM273" s="30"/>
      <c r="KQN273" s="30"/>
      <c r="KQO273" s="30"/>
      <c r="KQP273" s="30"/>
      <c r="KQQ273" s="30"/>
      <c r="KQR273" s="30"/>
      <c r="KQS273" s="30"/>
      <c r="KQT273" s="30"/>
      <c r="KQU273" s="30"/>
      <c r="KQV273" s="30"/>
      <c r="KQW273" s="30"/>
      <c r="KQX273" s="30"/>
      <c r="KQY273" s="30"/>
      <c r="KQZ273" s="30"/>
      <c r="KRA273" s="30"/>
      <c r="KRB273" s="30"/>
      <c r="KRC273" s="30"/>
      <c r="KRD273" s="30"/>
      <c r="KRE273" s="30"/>
      <c r="KRF273" s="30"/>
      <c r="KRG273" s="30"/>
      <c r="KRH273" s="30"/>
      <c r="KRI273" s="30"/>
      <c r="KRJ273" s="30"/>
      <c r="KRK273" s="30"/>
      <c r="KRL273" s="30"/>
      <c r="KRM273" s="30"/>
      <c r="KRN273" s="30"/>
      <c r="KRO273" s="30"/>
      <c r="KRP273" s="30"/>
      <c r="KRQ273" s="30"/>
      <c r="KRR273" s="30"/>
      <c r="KRS273" s="30"/>
      <c r="KRT273" s="30"/>
      <c r="KRU273" s="30"/>
      <c r="KRV273" s="30"/>
      <c r="KRW273" s="30"/>
      <c r="KRX273" s="30"/>
      <c r="KRY273" s="30"/>
      <c r="KRZ273" s="30"/>
      <c r="KSA273" s="30"/>
      <c r="KSB273" s="30"/>
      <c r="KSC273" s="30"/>
      <c r="KSD273" s="30"/>
      <c r="KSE273" s="30"/>
      <c r="KSF273" s="30"/>
      <c r="KSG273" s="30"/>
      <c r="KSH273" s="30"/>
      <c r="KSI273" s="30"/>
      <c r="KSJ273" s="30"/>
      <c r="KSK273" s="30"/>
      <c r="KSL273" s="30"/>
      <c r="KSM273" s="30"/>
      <c r="KSN273" s="30"/>
      <c r="KSO273" s="30"/>
      <c r="KSP273" s="30"/>
      <c r="KSQ273" s="30"/>
      <c r="KSR273" s="30"/>
      <c r="KSS273" s="30"/>
      <c r="KST273" s="30"/>
      <c r="KSU273" s="30"/>
      <c r="KSV273" s="30"/>
      <c r="KSW273" s="30"/>
      <c r="KSX273" s="30"/>
      <c r="KSY273" s="30"/>
      <c r="KSZ273" s="30"/>
      <c r="KTA273" s="30"/>
      <c r="KTB273" s="30"/>
      <c r="KTC273" s="30"/>
      <c r="KTD273" s="30"/>
      <c r="KTE273" s="30"/>
      <c r="KTF273" s="30"/>
      <c r="KTG273" s="30"/>
      <c r="KTH273" s="30"/>
      <c r="KTI273" s="30"/>
      <c r="KTJ273" s="30"/>
      <c r="KTK273" s="30"/>
      <c r="KTL273" s="30"/>
      <c r="KTM273" s="30"/>
      <c r="KTN273" s="30"/>
      <c r="KTO273" s="30"/>
      <c r="KTP273" s="30"/>
      <c r="KTQ273" s="30"/>
      <c r="KTR273" s="30"/>
      <c r="KTS273" s="30"/>
      <c r="KTT273" s="30"/>
      <c r="KTU273" s="30"/>
      <c r="KTV273" s="30"/>
      <c r="KTW273" s="30"/>
      <c r="KTX273" s="30"/>
      <c r="KTY273" s="30"/>
      <c r="KTZ273" s="30"/>
      <c r="KUA273" s="30"/>
      <c r="KUB273" s="30"/>
      <c r="KUC273" s="30"/>
      <c r="KUD273" s="30"/>
      <c r="KUE273" s="30"/>
      <c r="KUF273" s="30"/>
      <c r="KUG273" s="30"/>
      <c r="KUH273" s="30"/>
      <c r="KUI273" s="30"/>
      <c r="KUJ273" s="30"/>
      <c r="KUK273" s="30"/>
      <c r="KUL273" s="30"/>
      <c r="KUM273" s="30"/>
      <c r="KUN273" s="30"/>
      <c r="KUO273" s="30"/>
      <c r="KUP273" s="30"/>
      <c r="KUQ273" s="30"/>
      <c r="KUR273" s="30"/>
      <c r="KUS273" s="30"/>
      <c r="KUT273" s="30"/>
      <c r="KUU273" s="30"/>
      <c r="KUV273" s="30"/>
      <c r="KUW273" s="30"/>
      <c r="KUX273" s="30"/>
      <c r="KUY273" s="30"/>
      <c r="KUZ273" s="30"/>
      <c r="KVA273" s="30"/>
      <c r="KVB273" s="30"/>
      <c r="KVC273" s="30"/>
      <c r="KVD273" s="30"/>
      <c r="KVE273" s="30"/>
      <c r="KVF273" s="30"/>
      <c r="KVG273" s="30"/>
      <c r="KVH273" s="30"/>
      <c r="KVI273" s="30"/>
      <c r="KVJ273" s="30"/>
      <c r="KVK273" s="30"/>
      <c r="KVL273" s="30"/>
      <c r="KVM273" s="30"/>
      <c r="KVN273" s="30"/>
      <c r="KVO273" s="30"/>
      <c r="KVP273" s="30"/>
      <c r="KVQ273" s="30"/>
      <c r="KVR273" s="30"/>
      <c r="KVS273" s="30"/>
      <c r="KVT273" s="30"/>
      <c r="KVU273" s="30"/>
      <c r="KVV273" s="30"/>
      <c r="KVW273" s="30"/>
      <c r="KVX273" s="30"/>
      <c r="KVY273" s="30"/>
      <c r="KVZ273" s="30"/>
      <c r="KWA273" s="30"/>
      <c r="KWB273" s="30"/>
      <c r="KWC273" s="30"/>
      <c r="KWD273" s="30"/>
      <c r="KWE273" s="30"/>
      <c r="KWF273" s="30"/>
      <c r="KWG273" s="30"/>
      <c r="KWH273" s="30"/>
      <c r="KWI273" s="30"/>
      <c r="KWJ273" s="30"/>
      <c r="KWK273" s="30"/>
      <c r="KWL273" s="30"/>
      <c r="KWM273" s="30"/>
      <c r="KWN273" s="30"/>
      <c r="KWO273" s="30"/>
      <c r="KWP273" s="30"/>
      <c r="KWQ273" s="30"/>
      <c r="KWR273" s="30"/>
      <c r="KWS273" s="30"/>
      <c r="KWT273" s="30"/>
      <c r="KWU273" s="30"/>
      <c r="KWV273" s="30"/>
      <c r="KWW273" s="30"/>
      <c r="KWX273" s="30"/>
      <c r="KWY273" s="30"/>
      <c r="KWZ273" s="30"/>
      <c r="KXA273" s="30"/>
      <c r="KXB273" s="30"/>
      <c r="KXC273" s="30"/>
      <c r="KXD273" s="30"/>
      <c r="KXE273" s="30"/>
      <c r="KXF273" s="30"/>
      <c r="KXG273" s="30"/>
      <c r="KXH273" s="30"/>
      <c r="KXI273" s="30"/>
      <c r="KXJ273" s="30"/>
      <c r="KXK273" s="30"/>
      <c r="KXL273" s="30"/>
      <c r="KXM273" s="30"/>
      <c r="KXN273" s="30"/>
      <c r="KXO273" s="30"/>
      <c r="KXP273" s="30"/>
      <c r="KXQ273" s="30"/>
      <c r="KXR273" s="30"/>
      <c r="KXS273" s="30"/>
      <c r="KXT273" s="30"/>
      <c r="KXU273" s="30"/>
      <c r="KXV273" s="30"/>
      <c r="KXW273" s="30"/>
      <c r="KXX273" s="30"/>
      <c r="KXY273" s="30"/>
      <c r="KXZ273" s="30"/>
      <c r="KYA273" s="30"/>
      <c r="KYB273" s="30"/>
      <c r="KYC273" s="30"/>
      <c r="KYD273" s="30"/>
      <c r="KYE273" s="30"/>
      <c r="KYF273" s="30"/>
      <c r="KYG273" s="30"/>
      <c r="KYH273" s="30"/>
      <c r="KYI273" s="30"/>
      <c r="KYJ273" s="30"/>
      <c r="KYK273" s="30"/>
      <c r="KYL273" s="30"/>
      <c r="KYM273" s="30"/>
      <c r="KYN273" s="30"/>
      <c r="KYO273" s="30"/>
      <c r="KYP273" s="30"/>
      <c r="KYQ273" s="30"/>
      <c r="KYR273" s="30"/>
      <c r="KYS273" s="30"/>
      <c r="KYT273" s="30"/>
      <c r="KYU273" s="30"/>
      <c r="KYV273" s="30"/>
      <c r="KYW273" s="30"/>
      <c r="KYX273" s="30"/>
      <c r="KYY273" s="30"/>
      <c r="KYZ273" s="30"/>
      <c r="KZA273" s="30"/>
      <c r="KZB273" s="30"/>
      <c r="KZC273" s="30"/>
      <c r="KZD273" s="30"/>
      <c r="KZE273" s="30"/>
      <c r="KZF273" s="30"/>
      <c r="KZG273" s="30"/>
      <c r="KZH273" s="30"/>
      <c r="KZI273" s="30"/>
      <c r="KZJ273" s="30"/>
      <c r="KZK273" s="30"/>
      <c r="KZL273" s="30"/>
      <c r="KZM273" s="30"/>
      <c r="KZN273" s="30"/>
      <c r="KZO273" s="30"/>
      <c r="KZP273" s="30"/>
      <c r="KZQ273" s="30"/>
      <c r="KZR273" s="30"/>
      <c r="KZS273" s="30"/>
      <c r="KZT273" s="30"/>
      <c r="KZU273" s="30"/>
      <c r="KZV273" s="30"/>
      <c r="KZW273" s="30"/>
      <c r="KZX273" s="30"/>
      <c r="KZY273" s="30"/>
      <c r="KZZ273" s="30"/>
      <c r="LAA273" s="30"/>
      <c r="LAB273" s="30"/>
      <c r="LAC273" s="30"/>
      <c r="LAD273" s="30"/>
      <c r="LAE273" s="30"/>
      <c r="LAF273" s="30"/>
      <c r="LAG273" s="30"/>
      <c r="LAH273" s="30"/>
      <c r="LAI273" s="30"/>
      <c r="LAJ273" s="30"/>
      <c r="LAK273" s="30"/>
      <c r="LAL273" s="30"/>
      <c r="LAM273" s="30"/>
      <c r="LAN273" s="30"/>
      <c r="LAO273" s="30"/>
      <c r="LAP273" s="30"/>
      <c r="LAQ273" s="30"/>
      <c r="LAR273" s="30"/>
      <c r="LAS273" s="30"/>
      <c r="LAT273" s="30"/>
      <c r="LAU273" s="30"/>
      <c r="LAV273" s="30"/>
      <c r="LAW273" s="30"/>
      <c r="LAX273" s="30"/>
      <c r="LAY273" s="30"/>
      <c r="LAZ273" s="30"/>
      <c r="LBA273" s="30"/>
      <c r="LBB273" s="30"/>
      <c r="LBC273" s="30"/>
      <c r="LBD273" s="30"/>
      <c r="LBE273" s="30"/>
      <c r="LBF273" s="30"/>
      <c r="LBG273" s="30"/>
      <c r="LBH273" s="30"/>
      <c r="LBI273" s="30"/>
      <c r="LBJ273" s="30"/>
      <c r="LBK273" s="30"/>
      <c r="LBL273" s="30"/>
      <c r="LBM273" s="30"/>
      <c r="LBN273" s="30"/>
      <c r="LBO273" s="30"/>
      <c r="LBP273" s="30"/>
      <c r="LBQ273" s="30"/>
      <c r="LBR273" s="30"/>
      <c r="LBS273" s="30"/>
      <c r="LBT273" s="30"/>
      <c r="LBU273" s="30"/>
      <c r="LBV273" s="30"/>
      <c r="LBW273" s="30"/>
      <c r="LBX273" s="30"/>
      <c r="LBY273" s="30"/>
      <c r="LBZ273" s="30"/>
      <c r="LCA273" s="30"/>
      <c r="LCB273" s="30"/>
      <c r="LCC273" s="30"/>
      <c r="LCD273" s="30"/>
      <c r="LCE273" s="30"/>
      <c r="LCF273" s="30"/>
      <c r="LCG273" s="30"/>
      <c r="LCH273" s="30"/>
      <c r="LCI273" s="30"/>
      <c r="LCJ273" s="30"/>
      <c r="LCK273" s="30"/>
      <c r="LCL273" s="30"/>
      <c r="LCM273" s="30"/>
      <c r="LCN273" s="30"/>
      <c r="LCO273" s="30"/>
      <c r="LCP273" s="30"/>
      <c r="LCQ273" s="30"/>
      <c r="LCR273" s="30"/>
      <c r="LCS273" s="30"/>
      <c r="LCT273" s="30"/>
      <c r="LCU273" s="30"/>
      <c r="LCV273" s="30"/>
      <c r="LCW273" s="30"/>
      <c r="LCX273" s="30"/>
      <c r="LCY273" s="30"/>
      <c r="LCZ273" s="30"/>
      <c r="LDA273" s="30"/>
      <c r="LDB273" s="30"/>
      <c r="LDC273" s="30"/>
      <c r="LDD273" s="30"/>
      <c r="LDE273" s="30"/>
      <c r="LDF273" s="30"/>
      <c r="LDG273" s="30"/>
      <c r="LDH273" s="30"/>
      <c r="LDI273" s="30"/>
      <c r="LDJ273" s="30"/>
      <c r="LDK273" s="30"/>
      <c r="LDL273" s="30"/>
      <c r="LDM273" s="30"/>
      <c r="LDN273" s="30"/>
      <c r="LDO273" s="30"/>
      <c r="LDP273" s="30"/>
      <c r="LDQ273" s="30"/>
      <c r="LDR273" s="30"/>
      <c r="LDS273" s="30"/>
      <c r="LDT273" s="30"/>
      <c r="LDU273" s="30"/>
      <c r="LDV273" s="30"/>
      <c r="LDW273" s="30"/>
      <c r="LDX273" s="30"/>
      <c r="LDY273" s="30"/>
      <c r="LDZ273" s="30"/>
      <c r="LEA273" s="30"/>
      <c r="LEB273" s="30"/>
      <c r="LEC273" s="30"/>
      <c r="LED273" s="30"/>
      <c r="LEE273" s="30"/>
      <c r="LEF273" s="30"/>
      <c r="LEG273" s="30"/>
      <c r="LEH273" s="30"/>
      <c r="LEI273" s="30"/>
      <c r="LEJ273" s="30"/>
      <c r="LEK273" s="30"/>
      <c r="LEL273" s="30"/>
      <c r="LEM273" s="30"/>
      <c r="LEN273" s="30"/>
      <c r="LEO273" s="30"/>
      <c r="LEP273" s="30"/>
      <c r="LEQ273" s="30"/>
      <c r="LER273" s="30"/>
      <c r="LES273" s="30"/>
      <c r="LET273" s="30"/>
      <c r="LEU273" s="30"/>
      <c r="LEV273" s="30"/>
      <c r="LEW273" s="30"/>
      <c r="LEX273" s="30"/>
      <c r="LEY273" s="30"/>
      <c r="LEZ273" s="30"/>
      <c r="LFA273" s="30"/>
      <c r="LFB273" s="30"/>
      <c r="LFC273" s="30"/>
      <c r="LFD273" s="30"/>
      <c r="LFE273" s="30"/>
      <c r="LFF273" s="30"/>
      <c r="LFG273" s="30"/>
      <c r="LFH273" s="30"/>
      <c r="LFI273" s="30"/>
      <c r="LFJ273" s="30"/>
      <c r="LFK273" s="30"/>
      <c r="LFL273" s="30"/>
      <c r="LFM273" s="30"/>
      <c r="LFN273" s="30"/>
      <c r="LFO273" s="30"/>
      <c r="LFP273" s="30"/>
      <c r="LFQ273" s="30"/>
      <c r="LFR273" s="30"/>
      <c r="LFS273" s="30"/>
      <c r="LFT273" s="30"/>
      <c r="LFU273" s="30"/>
      <c r="LFV273" s="30"/>
      <c r="LFW273" s="30"/>
      <c r="LFX273" s="30"/>
      <c r="LFY273" s="30"/>
      <c r="LFZ273" s="30"/>
      <c r="LGA273" s="30"/>
      <c r="LGB273" s="30"/>
      <c r="LGC273" s="30"/>
      <c r="LGD273" s="30"/>
      <c r="LGE273" s="30"/>
      <c r="LGF273" s="30"/>
      <c r="LGG273" s="30"/>
      <c r="LGH273" s="30"/>
      <c r="LGI273" s="30"/>
      <c r="LGJ273" s="30"/>
      <c r="LGK273" s="30"/>
      <c r="LGL273" s="30"/>
      <c r="LGM273" s="30"/>
      <c r="LGN273" s="30"/>
      <c r="LGO273" s="30"/>
      <c r="LGP273" s="30"/>
      <c r="LGQ273" s="30"/>
      <c r="LGR273" s="30"/>
      <c r="LGS273" s="30"/>
      <c r="LGT273" s="30"/>
      <c r="LGU273" s="30"/>
      <c r="LGV273" s="30"/>
      <c r="LGW273" s="30"/>
      <c r="LGX273" s="30"/>
      <c r="LGY273" s="30"/>
      <c r="LGZ273" s="30"/>
      <c r="LHA273" s="30"/>
      <c r="LHB273" s="30"/>
      <c r="LHC273" s="30"/>
      <c r="LHD273" s="30"/>
      <c r="LHE273" s="30"/>
      <c r="LHF273" s="30"/>
      <c r="LHG273" s="30"/>
      <c r="LHH273" s="30"/>
      <c r="LHI273" s="30"/>
      <c r="LHJ273" s="30"/>
      <c r="LHK273" s="30"/>
      <c r="LHL273" s="30"/>
      <c r="LHM273" s="30"/>
      <c r="LHN273" s="30"/>
      <c r="LHO273" s="30"/>
      <c r="LHP273" s="30"/>
      <c r="LHQ273" s="30"/>
      <c r="LHR273" s="30"/>
      <c r="LHS273" s="30"/>
      <c r="LHT273" s="30"/>
      <c r="LHU273" s="30"/>
      <c r="LHV273" s="30"/>
      <c r="LHW273" s="30"/>
      <c r="LHX273" s="30"/>
      <c r="LHY273" s="30"/>
      <c r="LHZ273" s="30"/>
      <c r="LIA273" s="30"/>
      <c r="LIB273" s="30"/>
      <c r="LIC273" s="30"/>
      <c r="LID273" s="30"/>
      <c r="LIE273" s="30"/>
      <c r="LIF273" s="30"/>
      <c r="LIG273" s="30"/>
      <c r="LIH273" s="30"/>
      <c r="LII273" s="30"/>
      <c r="LIJ273" s="30"/>
      <c r="LIK273" s="30"/>
      <c r="LIL273" s="30"/>
      <c r="LIM273" s="30"/>
      <c r="LIN273" s="30"/>
      <c r="LIO273" s="30"/>
      <c r="LIP273" s="30"/>
      <c r="LIQ273" s="30"/>
      <c r="LIR273" s="30"/>
      <c r="LIS273" s="30"/>
      <c r="LIT273" s="30"/>
      <c r="LIU273" s="30"/>
      <c r="LIV273" s="30"/>
      <c r="LIW273" s="30"/>
      <c r="LIX273" s="30"/>
      <c r="LIY273" s="30"/>
      <c r="LIZ273" s="30"/>
      <c r="LJA273" s="30"/>
      <c r="LJB273" s="30"/>
      <c r="LJC273" s="30"/>
      <c r="LJD273" s="30"/>
      <c r="LJE273" s="30"/>
      <c r="LJF273" s="30"/>
      <c r="LJG273" s="30"/>
      <c r="LJH273" s="30"/>
      <c r="LJI273" s="30"/>
      <c r="LJJ273" s="30"/>
      <c r="LJK273" s="30"/>
      <c r="LJL273" s="30"/>
      <c r="LJM273" s="30"/>
      <c r="LJN273" s="30"/>
      <c r="LJO273" s="30"/>
      <c r="LJP273" s="30"/>
      <c r="LJQ273" s="30"/>
      <c r="LJR273" s="30"/>
      <c r="LJS273" s="30"/>
      <c r="LJT273" s="30"/>
      <c r="LJU273" s="30"/>
      <c r="LJV273" s="30"/>
      <c r="LJW273" s="30"/>
      <c r="LJX273" s="30"/>
      <c r="LJY273" s="30"/>
      <c r="LJZ273" s="30"/>
      <c r="LKA273" s="30"/>
      <c r="LKB273" s="30"/>
      <c r="LKC273" s="30"/>
      <c r="LKD273" s="30"/>
      <c r="LKE273" s="30"/>
      <c r="LKF273" s="30"/>
      <c r="LKG273" s="30"/>
      <c r="LKH273" s="30"/>
      <c r="LKI273" s="30"/>
      <c r="LKJ273" s="30"/>
      <c r="LKK273" s="30"/>
      <c r="LKL273" s="30"/>
      <c r="LKM273" s="30"/>
      <c r="LKN273" s="30"/>
      <c r="LKO273" s="30"/>
      <c r="LKP273" s="30"/>
      <c r="LKQ273" s="30"/>
      <c r="LKR273" s="30"/>
      <c r="LKS273" s="30"/>
      <c r="LKT273" s="30"/>
      <c r="LKU273" s="30"/>
      <c r="LKV273" s="30"/>
      <c r="LKW273" s="30"/>
      <c r="LKX273" s="30"/>
      <c r="LKY273" s="30"/>
      <c r="LKZ273" s="30"/>
      <c r="LLA273" s="30"/>
      <c r="LLB273" s="30"/>
      <c r="LLC273" s="30"/>
      <c r="LLD273" s="30"/>
      <c r="LLE273" s="30"/>
      <c r="LLF273" s="30"/>
      <c r="LLG273" s="30"/>
      <c r="LLH273" s="30"/>
      <c r="LLI273" s="30"/>
      <c r="LLJ273" s="30"/>
      <c r="LLK273" s="30"/>
      <c r="LLL273" s="30"/>
      <c r="LLM273" s="30"/>
      <c r="LLN273" s="30"/>
      <c r="LLO273" s="30"/>
      <c r="LLP273" s="30"/>
      <c r="LLQ273" s="30"/>
      <c r="LLR273" s="30"/>
      <c r="LLS273" s="30"/>
      <c r="LLT273" s="30"/>
      <c r="LLU273" s="30"/>
      <c r="LLV273" s="30"/>
      <c r="LLW273" s="30"/>
      <c r="LLX273" s="30"/>
      <c r="LLY273" s="30"/>
      <c r="LLZ273" s="30"/>
      <c r="LMA273" s="30"/>
      <c r="LMB273" s="30"/>
      <c r="LMC273" s="30"/>
      <c r="LMD273" s="30"/>
      <c r="LME273" s="30"/>
      <c r="LMF273" s="30"/>
      <c r="LMG273" s="30"/>
      <c r="LMH273" s="30"/>
      <c r="LMI273" s="30"/>
      <c r="LMJ273" s="30"/>
      <c r="LMK273" s="30"/>
      <c r="LML273" s="30"/>
      <c r="LMM273" s="30"/>
      <c r="LMN273" s="30"/>
      <c r="LMO273" s="30"/>
      <c r="LMP273" s="30"/>
      <c r="LMQ273" s="30"/>
      <c r="LMR273" s="30"/>
      <c r="LMS273" s="30"/>
      <c r="LMT273" s="30"/>
      <c r="LMU273" s="30"/>
      <c r="LMV273" s="30"/>
      <c r="LMW273" s="30"/>
      <c r="LMX273" s="30"/>
      <c r="LMY273" s="30"/>
      <c r="LMZ273" s="30"/>
      <c r="LNA273" s="30"/>
      <c r="LNB273" s="30"/>
      <c r="LNC273" s="30"/>
      <c r="LND273" s="30"/>
      <c r="LNE273" s="30"/>
      <c r="LNF273" s="30"/>
      <c r="LNG273" s="30"/>
      <c r="LNH273" s="30"/>
      <c r="LNI273" s="30"/>
      <c r="LNJ273" s="30"/>
      <c r="LNK273" s="30"/>
      <c r="LNL273" s="30"/>
      <c r="LNM273" s="30"/>
      <c r="LNN273" s="30"/>
      <c r="LNO273" s="30"/>
      <c r="LNP273" s="30"/>
      <c r="LNQ273" s="30"/>
      <c r="LNR273" s="30"/>
      <c r="LNS273" s="30"/>
      <c r="LNT273" s="30"/>
      <c r="LNU273" s="30"/>
      <c r="LNV273" s="30"/>
      <c r="LNW273" s="30"/>
      <c r="LNX273" s="30"/>
      <c r="LNY273" s="30"/>
      <c r="LNZ273" s="30"/>
      <c r="LOA273" s="30"/>
      <c r="LOB273" s="30"/>
      <c r="LOC273" s="30"/>
      <c r="LOD273" s="30"/>
      <c r="LOE273" s="30"/>
      <c r="LOF273" s="30"/>
      <c r="LOG273" s="30"/>
      <c r="LOH273" s="30"/>
      <c r="LOI273" s="30"/>
      <c r="LOJ273" s="30"/>
      <c r="LOK273" s="30"/>
      <c r="LOL273" s="30"/>
      <c r="LOM273" s="30"/>
      <c r="LON273" s="30"/>
      <c r="LOO273" s="30"/>
      <c r="LOP273" s="30"/>
      <c r="LOQ273" s="30"/>
      <c r="LOR273" s="30"/>
      <c r="LOS273" s="30"/>
      <c r="LOT273" s="30"/>
      <c r="LOU273" s="30"/>
      <c r="LOV273" s="30"/>
      <c r="LOW273" s="30"/>
      <c r="LOX273" s="30"/>
      <c r="LOY273" s="30"/>
      <c r="LOZ273" s="30"/>
      <c r="LPA273" s="30"/>
      <c r="LPB273" s="30"/>
      <c r="LPC273" s="30"/>
      <c r="LPD273" s="30"/>
      <c r="LPE273" s="30"/>
      <c r="LPF273" s="30"/>
      <c r="LPG273" s="30"/>
      <c r="LPH273" s="30"/>
      <c r="LPI273" s="30"/>
      <c r="LPJ273" s="30"/>
      <c r="LPK273" s="30"/>
      <c r="LPL273" s="30"/>
      <c r="LPM273" s="30"/>
      <c r="LPN273" s="30"/>
      <c r="LPO273" s="30"/>
      <c r="LPP273" s="30"/>
      <c r="LPQ273" s="30"/>
      <c r="LPR273" s="30"/>
      <c r="LPS273" s="30"/>
      <c r="LPT273" s="30"/>
      <c r="LPU273" s="30"/>
      <c r="LPV273" s="30"/>
      <c r="LPW273" s="30"/>
      <c r="LPX273" s="30"/>
      <c r="LPY273" s="30"/>
      <c r="LPZ273" s="30"/>
      <c r="LQA273" s="30"/>
      <c r="LQB273" s="30"/>
      <c r="LQC273" s="30"/>
      <c r="LQD273" s="30"/>
      <c r="LQE273" s="30"/>
      <c r="LQF273" s="30"/>
      <c r="LQG273" s="30"/>
      <c r="LQH273" s="30"/>
      <c r="LQI273" s="30"/>
      <c r="LQJ273" s="30"/>
      <c r="LQK273" s="30"/>
      <c r="LQL273" s="30"/>
      <c r="LQM273" s="30"/>
      <c r="LQN273" s="30"/>
      <c r="LQO273" s="30"/>
      <c r="LQP273" s="30"/>
      <c r="LQQ273" s="30"/>
      <c r="LQR273" s="30"/>
      <c r="LQS273" s="30"/>
      <c r="LQT273" s="30"/>
      <c r="LQU273" s="30"/>
      <c r="LQV273" s="30"/>
      <c r="LQW273" s="30"/>
      <c r="LQX273" s="30"/>
      <c r="LQY273" s="30"/>
      <c r="LQZ273" s="30"/>
      <c r="LRA273" s="30"/>
      <c r="LRB273" s="30"/>
      <c r="LRC273" s="30"/>
      <c r="LRD273" s="30"/>
      <c r="LRE273" s="30"/>
      <c r="LRF273" s="30"/>
      <c r="LRG273" s="30"/>
      <c r="LRH273" s="30"/>
      <c r="LRI273" s="30"/>
      <c r="LRJ273" s="30"/>
      <c r="LRK273" s="30"/>
      <c r="LRL273" s="30"/>
      <c r="LRM273" s="30"/>
      <c r="LRN273" s="30"/>
      <c r="LRO273" s="30"/>
      <c r="LRP273" s="30"/>
      <c r="LRQ273" s="30"/>
      <c r="LRR273" s="30"/>
      <c r="LRS273" s="30"/>
      <c r="LRT273" s="30"/>
      <c r="LRU273" s="30"/>
      <c r="LRV273" s="30"/>
      <c r="LRW273" s="30"/>
      <c r="LRX273" s="30"/>
      <c r="LRY273" s="30"/>
      <c r="LRZ273" s="30"/>
      <c r="LSA273" s="30"/>
      <c r="LSB273" s="30"/>
      <c r="LSC273" s="30"/>
      <c r="LSD273" s="30"/>
      <c r="LSE273" s="30"/>
      <c r="LSF273" s="30"/>
      <c r="LSG273" s="30"/>
      <c r="LSH273" s="30"/>
      <c r="LSI273" s="30"/>
      <c r="LSJ273" s="30"/>
      <c r="LSK273" s="30"/>
      <c r="LSL273" s="30"/>
      <c r="LSM273" s="30"/>
      <c r="LSN273" s="30"/>
      <c r="LSO273" s="30"/>
      <c r="LSP273" s="30"/>
      <c r="LSQ273" s="30"/>
      <c r="LSR273" s="30"/>
      <c r="LSS273" s="30"/>
      <c r="LST273" s="30"/>
      <c r="LSU273" s="30"/>
      <c r="LSV273" s="30"/>
      <c r="LSW273" s="30"/>
      <c r="LSX273" s="30"/>
      <c r="LSY273" s="30"/>
      <c r="LSZ273" s="30"/>
      <c r="LTA273" s="30"/>
      <c r="LTB273" s="30"/>
      <c r="LTC273" s="30"/>
      <c r="LTD273" s="30"/>
      <c r="LTE273" s="30"/>
      <c r="LTF273" s="30"/>
      <c r="LTG273" s="30"/>
      <c r="LTH273" s="30"/>
      <c r="LTI273" s="30"/>
      <c r="LTJ273" s="30"/>
      <c r="LTK273" s="30"/>
      <c r="LTL273" s="30"/>
      <c r="LTM273" s="30"/>
      <c r="LTN273" s="30"/>
      <c r="LTO273" s="30"/>
      <c r="LTP273" s="30"/>
      <c r="LTQ273" s="30"/>
      <c r="LTR273" s="30"/>
      <c r="LTS273" s="30"/>
      <c r="LTT273" s="30"/>
      <c r="LTU273" s="30"/>
      <c r="LTV273" s="30"/>
      <c r="LTW273" s="30"/>
      <c r="LTX273" s="30"/>
      <c r="LTY273" s="30"/>
      <c r="LTZ273" s="30"/>
      <c r="LUA273" s="30"/>
      <c r="LUB273" s="30"/>
      <c r="LUC273" s="30"/>
      <c r="LUD273" s="30"/>
      <c r="LUE273" s="30"/>
      <c r="LUF273" s="30"/>
      <c r="LUG273" s="30"/>
      <c r="LUH273" s="30"/>
      <c r="LUI273" s="30"/>
      <c r="LUJ273" s="30"/>
      <c r="LUK273" s="30"/>
      <c r="LUL273" s="30"/>
      <c r="LUM273" s="30"/>
      <c r="LUN273" s="30"/>
      <c r="LUO273" s="30"/>
      <c r="LUP273" s="30"/>
      <c r="LUQ273" s="30"/>
      <c r="LUR273" s="30"/>
      <c r="LUS273" s="30"/>
      <c r="LUT273" s="30"/>
      <c r="LUU273" s="30"/>
      <c r="LUV273" s="30"/>
      <c r="LUW273" s="30"/>
      <c r="LUX273" s="30"/>
      <c r="LUY273" s="30"/>
      <c r="LUZ273" s="30"/>
      <c r="LVA273" s="30"/>
      <c r="LVB273" s="30"/>
      <c r="LVC273" s="30"/>
      <c r="LVD273" s="30"/>
      <c r="LVE273" s="30"/>
      <c r="LVF273" s="30"/>
      <c r="LVG273" s="30"/>
      <c r="LVH273" s="30"/>
      <c r="LVI273" s="30"/>
      <c r="LVJ273" s="30"/>
      <c r="LVK273" s="30"/>
      <c r="LVL273" s="30"/>
      <c r="LVM273" s="30"/>
      <c r="LVN273" s="30"/>
      <c r="LVO273" s="30"/>
      <c r="LVP273" s="30"/>
      <c r="LVQ273" s="30"/>
      <c r="LVR273" s="30"/>
      <c r="LVS273" s="30"/>
      <c r="LVT273" s="30"/>
      <c r="LVU273" s="30"/>
      <c r="LVV273" s="30"/>
      <c r="LVW273" s="30"/>
      <c r="LVX273" s="30"/>
      <c r="LVY273" s="30"/>
      <c r="LVZ273" s="30"/>
      <c r="LWA273" s="30"/>
      <c r="LWB273" s="30"/>
      <c r="LWC273" s="30"/>
      <c r="LWD273" s="30"/>
      <c r="LWE273" s="30"/>
      <c r="LWF273" s="30"/>
      <c r="LWG273" s="30"/>
      <c r="LWH273" s="30"/>
      <c r="LWI273" s="30"/>
      <c r="LWJ273" s="30"/>
      <c r="LWK273" s="30"/>
      <c r="LWL273" s="30"/>
      <c r="LWM273" s="30"/>
      <c r="LWN273" s="30"/>
      <c r="LWO273" s="30"/>
      <c r="LWP273" s="30"/>
      <c r="LWQ273" s="30"/>
      <c r="LWR273" s="30"/>
      <c r="LWS273" s="30"/>
      <c r="LWT273" s="30"/>
      <c r="LWU273" s="30"/>
      <c r="LWV273" s="30"/>
      <c r="LWW273" s="30"/>
      <c r="LWX273" s="30"/>
      <c r="LWY273" s="30"/>
      <c r="LWZ273" s="30"/>
      <c r="LXA273" s="30"/>
      <c r="LXB273" s="30"/>
      <c r="LXC273" s="30"/>
      <c r="LXD273" s="30"/>
      <c r="LXE273" s="30"/>
      <c r="LXF273" s="30"/>
      <c r="LXG273" s="30"/>
      <c r="LXH273" s="30"/>
      <c r="LXI273" s="30"/>
      <c r="LXJ273" s="30"/>
      <c r="LXK273" s="30"/>
      <c r="LXL273" s="30"/>
      <c r="LXM273" s="30"/>
      <c r="LXN273" s="30"/>
      <c r="LXO273" s="30"/>
      <c r="LXP273" s="30"/>
      <c r="LXQ273" s="30"/>
      <c r="LXR273" s="30"/>
      <c r="LXS273" s="30"/>
      <c r="LXT273" s="30"/>
      <c r="LXU273" s="30"/>
      <c r="LXV273" s="30"/>
      <c r="LXW273" s="30"/>
      <c r="LXX273" s="30"/>
      <c r="LXY273" s="30"/>
      <c r="LXZ273" s="30"/>
      <c r="LYA273" s="30"/>
      <c r="LYB273" s="30"/>
      <c r="LYC273" s="30"/>
      <c r="LYD273" s="30"/>
      <c r="LYE273" s="30"/>
      <c r="LYF273" s="30"/>
      <c r="LYG273" s="30"/>
      <c r="LYH273" s="30"/>
      <c r="LYI273" s="30"/>
      <c r="LYJ273" s="30"/>
      <c r="LYK273" s="30"/>
      <c r="LYL273" s="30"/>
      <c r="LYM273" s="30"/>
      <c r="LYN273" s="30"/>
      <c r="LYO273" s="30"/>
      <c r="LYP273" s="30"/>
      <c r="LYQ273" s="30"/>
      <c r="LYR273" s="30"/>
      <c r="LYS273" s="30"/>
      <c r="LYT273" s="30"/>
      <c r="LYU273" s="30"/>
      <c r="LYV273" s="30"/>
      <c r="LYW273" s="30"/>
      <c r="LYX273" s="30"/>
      <c r="LYY273" s="30"/>
      <c r="LYZ273" s="30"/>
      <c r="LZA273" s="30"/>
      <c r="LZB273" s="30"/>
      <c r="LZC273" s="30"/>
      <c r="LZD273" s="30"/>
      <c r="LZE273" s="30"/>
      <c r="LZF273" s="30"/>
      <c r="LZG273" s="30"/>
      <c r="LZH273" s="30"/>
      <c r="LZI273" s="30"/>
      <c r="LZJ273" s="30"/>
      <c r="LZK273" s="30"/>
      <c r="LZL273" s="30"/>
      <c r="LZM273" s="30"/>
      <c r="LZN273" s="30"/>
      <c r="LZO273" s="30"/>
      <c r="LZP273" s="30"/>
      <c r="LZQ273" s="30"/>
      <c r="LZR273" s="30"/>
      <c r="LZS273" s="30"/>
      <c r="LZT273" s="30"/>
      <c r="LZU273" s="30"/>
      <c r="LZV273" s="30"/>
      <c r="LZW273" s="30"/>
      <c r="LZX273" s="30"/>
      <c r="LZY273" s="30"/>
      <c r="LZZ273" s="30"/>
      <c r="MAA273" s="30"/>
      <c r="MAB273" s="30"/>
      <c r="MAC273" s="30"/>
      <c r="MAD273" s="30"/>
      <c r="MAE273" s="30"/>
      <c r="MAF273" s="30"/>
      <c r="MAG273" s="30"/>
      <c r="MAH273" s="30"/>
      <c r="MAI273" s="30"/>
      <c r="MAJ273" s="30"/>
      <c r="MAK273" s="30"/>
      <c r="MAL273" s="30"/>
      <c r="MAM273" s="30"/>
      <c r="MAN273" s="30"/>
      <c r="MAO273" s="30"/>
      <c r="MAP273" s="30"/>
      <c r="MAQ273" s="30"/>
      <c r="MAR273" s="30"/>
      <c r="MAS273" s="30"/>
      <c r="MAT273" s="30"/>
      <c r="MAU273" s="30"/>
      <c r="MAV273" s="30"/>
      <c r="MAW273" s="30"/>
      <c r="MAX273" s="30"/>
      <c r="MAY273" s="30"/>
      <c r="MAZ273" s="30"/>
      <c r="MBA273" s="30"/>
      <c r="MBB273" s="30"/>
      <c r="MBC273" s="30"/>
      <c r="MBD273" s="30"/>
      <c r="MBE273" s="30"/>
      <c r="MBF273" s="30"/>
      <c r="MBG273" s="30"/>
      <c r="MBH273" s="30"/>
      <c r="MBI273" s="30"/>
      <c r="MBJ273" s="30"/>
      <c r="MBK273" s="30"/>
      <c r="MBL273" s="30"/>
      <c r="MBM273" s="30"/>
      <c r="MBN273" s="30"/>
      <c r="MBO273" s="30"/>
      <c r="MBP273" s="30"/>
      <c r="MBQ273" s="30"/>
      <c r="MBR273" s="30"/>
      <c r="MBS273" s="30"/>
      <c r="MBT273" s="30"/>
      <c r="MBU273" s="30"/>
      <c r="MBV273" s="30"/>
      <c r="MBW273" s="30"/>
      <c r="MBX273" s="30"/>
      <c r="MBY273" s="30"/>
      <c r="MBZ273" s="30"/>
      <c r="MCA273" s="30"/>
      <c r="MCB273" s="30"/>
      <c r="MCC273" s="30"/>
      <c r="MCD273" s="30"/>
      <c r="MCE273" s="30"/>
      <c r="MCF273" s="30"/>
      <c r="MCG273" s="30"/>
      <c r="MCH273" s="30"/>
      <c r="MCI273" s="30"/>
      <c r="MCJ273" s="30"/>
      <c r="MCK273" s="30"/>
      <c r="MCL273" s="30"/>
      <c r="MCM273" s="30"/>
      <c r="MCN273" s="30"/>
      <c r="MCO273" s="30"/>
      <c r="MCP273" s="30"/>
      <c r="MCQ273" s="30"/>
      <c r="MCR273" s="30"/>
      <c r="MCS273" s="30"/>
      <c r="MCT273" s="30"/>
      <c r="MCU273" s="30"/>
      <c r="MCV273" s="30"/>
      <c r="MCW273" s="30"/>
      <c r="MCX273" s="30"/>
      <c r="MCY273" s="30"/>
      <c r="MCZ273" s="30"/>
      <c r="MDA273" s="30"/>
      <c r="MDB273" s="30"/>
      <c r="MDC273" s="30"/>
      <c r="MDD273" s="30"/>
      <c r="MDE273" s="30"/>
      <c r="MDF273" s="30"/>
      <c r="MDG273" s="30"/>
      <c r="MDH273" s="30"/>
      <c r="MDI273" s="30"/>
      <c r="MDJ273" s="30"/>
      <c r="MDK273" s="30"/>
      <c r="MDL273" s="30"/>
      <c r="MDM273" s="30"/>
      <c r="MDN273" s="30"/>
      <c r="MDO273" s="30"/>
      <c r="MDP273" s="30"/>
      <c r="MDQ273" s="30"/>
      <c r="MDR273" s="30"/>
      <c r="MDS273" s="30"/>
      <c r="MDT273" s="30"/>
      <c r="MDU273" s="30"/>
      <c r="MDV273" s="30"/>
      <c r="MDW273" s="30"/>
      <c r="MDX273" s="30"/>
      <c r="MDY273" s="30"/>
      <c r="MDZ273" s="30"/>
      <c r="MEA273" s="30"/>
      <c r="MEB273" s="30"/>
      <c r="MEC273" s="30"/>
      <c r="MED273" s="30"/>
      <c r="MEE273" s="30"/>
      <c r="MEF273" s="30"/>
      <c r="MEG273" s="30"/>
      <c r="MEH273" s="30"/>
      <c r="MEI273" s="30"/>
      <c r="MEJ273" s="30"/>
      <c r="MEK273" s="30"/>
      <c r="MEL273" s="30"/>
      <c r="MEM273" s="30"/>
      <c r="MEN273" s="30"/>
      <c r="MEO273" s="30"/>
      <c r="MEP273" s="30"/>
      <c r="MEQ273" s="30"/>
      <c r="MER273" s="30"/>
      <c r="MES273" s="30"/>
      <c r="MET273" s="30"/>
      <c r="MEU273" s="30"/>
      <c r="MEV273" s="30"/>
      <c r="MEW273" s="30"/>
      <c r="MEX273" s="30"/>
      <c r="MEY273" s="30"/>
      <c r="MEZ273" s="30"/>
      <c r="MFA273" s="30"/>
      <c r="MFB273" s="30"/>
      <c r="MFC273" s="30"/>
      <c r="MFD273" s="30"/>
      <c r="MFE273" s="30"/>
      <c r="MFF273" s="30"/>
      <c r="MFG273" s="30"/>
      <c r="MFH273" s="30"/>
      <c r="MFI273" s="30"/>
      <c r="MFJ273" s="30"/>
      <c r="MFK273" s="30"/>
      <c r="MFL273" s="30"/>
      <c r="MFM273" s="30"/>
      <c r="MFN273" s="30"/>
      <c r="MFO273" s="30"/>
      <c r="MFP273" s="30"/>
      <c r="MFQ273" s="30"/>
      <c r="MFR273" s="30"/>
      <c r="MFS273" s="30"/>
      <c r="MFT273" s="30"/>
      <c r="MFU273" s="30"/>
      <c r="MFV273" s="30"/>
      <c r="MFW273" s="30"/>
      <c r="MFX273" s="30"/>
      <c r="MFY273" s="30"/>
      <c r="MFZ273" s="30"/>
      <c r="MGA273" s="30"/>
      <c r="MGB273" s="30"/>
      <c r="MGC273" s="30"/>
      <c r="MGD273" s="30"/>
      <c r="MGE273" s="30"/>
      <c r="MGF273" s="30"/>
      <c r="MGG273" s="30"/>
      <c r="MGH273" s="30"/>
      <c r="MGI273" s="30"/>
      <c r="MGJ273" s="30"/>
      <c r="MGK273" s="30"/>
      <c r="MGL273" s="30"/>
      <c r="MGM273" s="30"/>
      <c r="MGN273" s="30"/>
      <c r="MGO273" s="30"/>
      <c r="MGP273" s="30"/>
      <c r="MGQ273" s="30"/>
      <c r="MGR273" s="30"/>
      <c r="MGS273" s="30"/>
      <c r="MGT273" s="30"/>
      <c r="MGU273" s="30"/>
      <c r="MGV273" s="30"/>
      <c r="MGW273" s="30"/>
      <c r="MGX273" s="30"/>
      <c r="MGY273" s="30"/>
      <c r="MGZ273" s="30"/>
      <c r="MHA273" s="30"/>
      <c r="MHB273" s="30"/>
      <c r="MHC273" s="30"/>
      <c r="MHD273" s="30"/>
      <c r="MHE273" s="30"/>
      <c r="MHF273" s="30"/>
      <c r="MHG273" s="30"/>
      <c r="MHH273" s="30"/>
      <c r="MHI273" s="30"/>
      <c r="MHJ273" s="30"/>
      <c r="MHK273" s="30"/>
      <c r="MHL273" s="30"/>
      <c r="MHM273" s="30"/>
      <c r="MHN273" s="30"/>
      <c r="MHO273" s="30"/>
      <c r="MHP273" s="30"/>
      <c r="MHQ273" s="30"/>
      <c r="MHR273" s="30"/>
      <c r="MHS273" s="30"/>
      <c r="MHT273" s="30"/>
      <c r="MHU273" s="30"/>
      <c r="MHV273" s="30"/>
      <c r="MHW273" s="30"/>
      <c r="MHX273" s="30"/>
      <c r="MHY273" s="30"/>
      <c r="MHZ273" s="30"/>
      <c r="MIA273" s="30"/>
      <c r="MIB273" s="30"/>
      <c r="MIC273" s="30"/>
      <c r="MID273" s="30"/>
      <c r="MIE273" s="30"/>
      <c r="MIF273" s="30"/>
      <c r="MIG273" s="30"/>
      <c r="MIH273" s="30"/>
      <c r="MII273" s="30"/>
      <c r="MIJ273" s="30"/>
      <c r="MIK273" s="30"/>
      <c r="MIL273" s="30"/>
      <c r="MIM273" s="30"/>
      <c r="MIN273" s="30"/>
      <c r="MIO273" s="30"/>
      <c r="MIP273" s="30"/>
      <c r="MIQ273" s="30"/>
      <c r="MIR273" s="30"/>
      <c r="MIS273" s="30"/>
      <c r="MIT273" s="30"/>
      <c r="MIU273" s="30"/>
      <c r="MIV273" s="30"/>
      <c r="MIW273" s="30"/>
      <c r="MIX273" s="30"/>
      <c r="MIY273" s="30"/>
      <c r="MIZ273" s="30"/>
      <c r="MJA273" s="30"/>
      <c r="MJB273" s="30"/>
      <c r="MJC273" s="30"/>
      <c r="MJD273" s="30"/>
      <c r="MJE273" s="30"/>
      <c r="MJF273" s="30"/>
      <c r="MJG273" s="30"/>
      <c r="MJH273" s="30"/>
      <c r="MJI273" s="30"/>
      <c r="MJJ273" s="30"/>
      <c r="MJK273" s="30"/>
      <c r="MJL273" s="30"/>
      <c r="MJM273" s="30"/>
      <c r="MJN273" s="30"/>
      <c r="MJO273" s="30"/>
      <c r="MJP273" s="30"/>
      <c r="MJQ273" s="30"/>
      <c r="MJR273" s="30"/>
      <c r="MJS273" s="30"/>
      <c r="MJT273" s="30"/>
      <c r="MJU273" s="30"/>
      <c r="MJV273" s="30"/>
      <c r="MJW273" s="30"/>
      <c r="MJX273" s="30"/>
      <c r="MJY273" s="30"/>
      <c r="MJZ273" s="30"/>
      <c r="MKA273" s="30"/>
      <c r="MKB273" s="30"/>
      <c r="MKC273" s="30"/>
      <c r="MKD273" s="30"/>
      <c r="MKE273" s="30"/>
      <c r="MKF273" s="30"/>
      <c r="MKG273" s="30"/>
      <c r="MKH273" s="30"/>
      <c r="MKI273" s="30"/>
      <c r="MKJ273" s="30"/>
      <c r="MKK273" s="30"/>
      <c r="MKL273" s="30"/>
      <c r="MKM273" s="30"/>
      <c r="MKN273" s="30"/>
      <c r="MKO273" s="30"/>
      <c r="MKP273" s="30"/>
      <c r="MKQ273" s="30"/>
      <c r="MKR273" s="30"/>
      <c r="MKS273" s="30"/>
      <c r="MKT273" s="30"/>
      <c r="MKU273" s="30"/>
      <c r="MKV273" s="30"/>
      <c r="MKW273" s="30"/>
      <c r="MKX273" s="30"/>
      <c r="MKY273" s="30"/>
      <c r="MKZ273" s="30"/>
      <c r="MLA273" s="30"/>
      <c r="MLB273" s="30"/>
      <c r="MLC273" s="30"/>
      <c r="MLD273" s="30"/>
      <c r="MLE273" s="30"/>
      <c r="MLF273" s="30"/>
      <c r="MLG273" s="30"/>
      <c r="MLH273" s="30"/>
      <c r="MLI273" s="30"/>
      <c r="MLJ273" s="30"/>
      <c r="MLK273" s="30"/>
      <c r="MLL273" s="30"/>
      <c r="MLM273" s="30"/>
      <c r="MLN273" s="30"/>
      <c r="MLO273" s="30"/>
      <c r="MLP273" s="30"/>
      <c r="MLQ273" s="30"/>
      <c r="MLR273" s="30"/>
      <c r="MLS273" s="30"/>
      <c r="MLT273" s="30"/>
      <c r="MLU273" s="30"/>
      <c r="MLV273" s="30"/>
      <c r="MLW273" s="30"/>
      <c r="MLX273" s="30"/>
      <c r="MLY273" s="30"/>
      <c r="MLZ273" s="30"/>
      <c r="MMA273" s="30"/>
      <c r="MMB273" s="30"/>
      <c r="MMC273" s="30"/>
      <c r="MMD273" s="30"/>
      <c r="MME273" s="30"/>
      <c r="MMF273" s="30"/>
      <c r="MMG273" s="30"/>
      <c r="MMH273" s="30"/>
      <c r="MMI273" s="30"/>
      <c r="MMJ273" s="30"/>
      <c r="MMK273" s="30"/>
      <c r="MML273" s="30"/>
      <c r="MMM273" s="30"/>
      <c r="MMN273" s="30"/>
      <c r="MMO273" s="30"/>
      <c r="MMP273" s="30"/>
      <c r="MMQ273" s="30"/>
      <c r="MMR273" s="30"/>
      <c r="MMS273" s="30"/>
      <c r="MMT273" s="30"/>
      <c r="MMU273" s="30"/>
      <c r="MMV273" s="30"/>
      <c r="MMW273" s="30"/>
      <c r="MMX273" s="30"/>
      <c r="MMY273" s="30"/>
      <c r="MMZ273" s="30"/>
      <c r="MNA273" s="30"/>
      <c r="MNB273" s="30"/>
      <c r="MNC273" s="30"/>
      <c r="MND273" s="30"/>
      <c r="MNE273" s="30"/>
      <c r="MNF273" s="30"/>
      <c r="MNG273" s="30"/>
      <c r="MNH273" s="30"/>
      <c r="MNI273" s="30"/>
      <c r="MNJ273" s="30"/>
      <c r="MNK273" s="30"/>
      <c r="MNL273" s="30"/>
      <c r="MNM273" s="30"/>
      <c r="MNN273" s="30"/>
      <c r="MNO273" s="30"/>
      <c r="MNP273" s="30"/>
      <c r="MNQ273" s="30"/>
      <c r="MNR273" s="30"/>
      <c r="MNS273" s="30"/>
      <c r="MNT273" s="30"/>
      <c r="MNU273" s="30"/>
      <c r="MNV273" s="30"/>
      <c r="MNW273" s="30"/>
      <c r="MNX273" s="30"/>
      <c r="MNY273" s="30"/>
      <c r="MNZ273" s="30"/>
      <c r="MOA273" s="30"/>
      <c r="MOB273" s="30"/>
      <c r="MOC273" s="30"/>
      <c r="MOD273" s="30"/>
      <c r="MOE273" s="30"/>
      <c r="MOF273" s="30"/>
      <c r="MOG273" s="30"/>
      <c r="MOH273" s="30"/>
      <c r="MOI273" s="30"/>
      <c r="MOJ273" s="30"/>
      <c r="MOK273" s="30"/>
      <c r="MOL273" s="30"/>
      <c r="MOM273" s="30"/>
      <c r="MON273" s="30"/>
      <c r="MOO273" s="30"/>
      <c r="MOP273" s="30"/>
      <c r="MOQ273" s="30"/>
      <c r="MOR273" s="30"/>
      <c r="MOS273" s="30"/>
      <c r="MOT273" s="30"/>
      <c r="MOU273" s="30"/>
      <c r="MOV273" s="30"/>
      <c r="MOW273" s="30"/>
      <c r="MOX273" s="30"/>
      <c r="MOY273" s="30"/>
      <c r="MOZ273" s="30"/>
      <c r="MPA273" s="30"/>
      <c r="MPB273" s="30"/>
      <c r="MPC273" s="30"/>
      <c r="MPD273" s="30"/>
      <c r="MPE273" s="30"/>
      <c r="MPF273" s="30"/>
      <c r="MPG273" s="30"/>
      <c r="MPH273" s="30"/>
      <c r="MPI273" s="30"/>
      <c r="MPJ273" s="30"/>
      <c r="MPK273" s="30"/>
      <c r="MPL273" s="30"/>
      <c r="MPM273" s="30"/>
      <c r="MPN273" s="30"/>
      <c r="MPO273" s="30"/>
      <c r="MPP273" s="30"/>
      <c r="MPQ273" s="30"/>
      <c r="MPR273" s="30"/>
      <c r="MPS273" s="30"/>
      <c r="MPT273" s="30"/>
      <c r="MPU273" s="30"/>
      <c r="MPV273" s="30"/>
      <c r="MPW273" s="30"/>
      <c r="MPX273" s="30"/>
      <c r="MPY273" s="30"/>
      <c r="MPZ273" s="30"/>
      <c r="MQA273" s="30"/>
      <c r="MQB273" s="30"/>
      <c r="MQC273" s="30"/>
      <c r="MQD273" s="30"/>
      <c r="MQE273" s="30"/>
      <c r="MQF273" s="30"/>
      <c r="MQG273" s="30"/>
      <c r="MQH273" s="30"/>
      <c r="MQI273" s="30"/>
      <c r="MQJ273" s="30"/>
      <c r="MQK273" s="30"/>
      <c r="MQL273" s="30"/>
      <c r="MQM273" s="30"/>
      <c r="MQN273" s="30"/>
      <c r="MQO273" s="30"/>
      <c r="MQP273" s="30"/>
      <c r="MQQ273" s="30"/>
      <c r="MQR273" s="30"/>
      <c r="MQS273" s="30"/>
      <c r="MQT273" s="30"/>
      <c r="MQU273" s="30"/>
      <c r="MQV273" s="30"/>
      <c r="MQW273" s="30"/>
      <c r="MQX273" s="30"/>
      <c r="MQY273" s="30"/>
      <c r="MQZ273" s="30"/>
      <c r="MRA273" s="30"/>
      <c r="MRB273" s="30"/>
      <c r="MRC273" s="30"/>
      <c r="MRD273" s="30"/>
      <c r="MRE273" s="30"/>
      <c r="MRF273" s="30"/>
      <c r="MRG273" s="30"/>
      <c r="MRH273" s="30"/>
      <c r="MRI273" s="30"/>
      <c r="MRJ273" s="30"/>
      <c r="MRK273" s="30"/>
      <c r="MRL273" s="30"/>
      <c r="MRM273" s="30"/>
      <c r="MRN273" s="30"/>
      <c r="MRO273" s="30"/>
      <c r="MRP273" s="30"/>
      <c r="MRQ273" s="30"/>
      <c r="MRR273" s="30"/>
      <c r="MRS273" s="30"/>
      <c r="MRT273" s="30"/>
      <c r="MRU273" s="30"/>
      <c r="MRV273" s="30"/>
      <c r="MRW273" s="30"/>
      <c r="MRX273" s="30"/>
      <c r="MRY273" s="30"/>
      <c r="MRZ273" s="30"/>
      <c r="MSA273" s="30"/>
      <c r="MSB273" s="30"/>
      <c r="MSC273" s="30"/>
      <c r="MSD273" s="30"/>
      <c r="MSE273" s="30"/>
      <c r="MSF273" s="30"/>
      <c r="MSG273" s="30"/>
      <c r="MSH273" s="30"/>
      <c r="MSI273" s="30"/>
      <c r="MSJ273" s="30"/>
      <c r="MSK273" s="30"/>
      <c r="MSL273" s="30"/>
      <c r="MSM273" s="30"/>
      <c r="MSN273" s="30"/>
      <c r="MSO273" s="30"/>
      <c r="MSP273" s="30"/>
      <c r="MSQ273" s="30"/>
      <c r="MSR273" s="30"/>
      <c r="MSS273" s="30"/>
      <c r="MST273" s="30"/>
      <c r="MSU273" s="30"/>
      <c r="MSV273" s="30"/>
      <c r="MSW273" s="30"/>
      <c r="MSX273" s="30"/>
      <c r="MSY273" s="30"/>
      <c r="MSZ273" s="30"/>
      <c r="MTA273" s="30"/>
      <c r="MTB273" s="30"/>
      <c r="MTC273" s="30"/>
      <c r="MTD273" s="30"/>
      <c r="MTE273" s="30"/>
      <c r="MTF273" s="30"/>
      <c r="MTG273" s="30"/>
      <c r="MTH273" s="30"/>
      <c r="MTI273" s="30"/>
      <c r="MTJ273" s="30"/>
      <c r="MTK273" s="30"/>
      <c r="MTL273" s="30"/>
      <c r="MTM273" s="30"/>
      <c r="MTN273" s="30"/>
      <c r="MTO273" s="30"/>
      <c r="MTP273" s="30"/>
      <c r="MTQ273" s="30"/>
      <c r="MTR273" s="30"/>
      <c r="MTS273" s="30"/>
      <c r="MTT273" s="30"/>
      <c r="MTU273" s="30"/>
      <c r="MTV273" s="30"/>
      <c r="MTW273" s="30"/>
      <c r="MTX273" s="30"/>
      <c r="MTY273" s="30"/>
      <c r="MTZ273" s="30"/>
      <c r="MUA273" s="30"/>
      <c r="MUB273" s="30"/>
      <c r="MUC273" s="30"/>
      <c r="MUD273" s="30"/>
      <c r="MUE273" s="30"/>
      <c r="MUF273" s="30"/>
      <c r="MUG273" s="30"/>
      <c r="MUH273" s="30"/>
      <c r="MUI273" s="30"/>
      <c r="MUJ273" s="30"/>
      <c r="MUK273" s="30"/>
      <c r="MUL273" s="30"/>
      <c r="MUM273" s="30"/>
      <c r="MUN273" s="30"/>
      <c r="MUO273" s="30"/>
      <c r="MUP273" s="30"/>
      <c r="MUQ273" s="30"/>
      <c r="MUR273" s="30"/>
      <c r="MUS273" s="30"/>
      <c r="MUT273" s="30"/>
      <c r="MUU273" s="30"/>
      <c r="MUV273" s="30"/>
      <c r="MUW273" s="30"/>
      <c r="MUX273" s="30"/>
      <c r="MUY273" s="30"/>
      <c r="MUZ273" s="30"/>
      <c r="MVA273" s="30"/>
      <c r="MVB273" s="30"/>
      <c r="MVC273" s="30"/>
      <c r="MVD273" s="30"/>
      <c r="MVE273" s="30"/>
      <c r="MVF273" s="30"/>
      <c r="MVG273" s="30"/>
      <c r="MVH273" s="30"/>
      <c r="MVI273" s="30"/>
      <c r="MVJ273" s="30"/>
      <c r="MVK273" s="30"/>
      <c r="MVL273" s="30"/>
      <c r="MVM273" s="30"/>
      <c r="MVN273" s="30"/>
      <c r="MVO273" s="30"/>
      <c r="MVP273" s="30"/>
      <c r="MVQ273" s="30"/>
      <c r="MVR273" s="30"/>
      <c r="MVS273" s="30"/>
      <c r="MVT273" s="30"/>
      <c r="MVU273" s="30"/>
      <c r="MVV273" s="30"/>
      <c r="MVW273" s="30"/>
      <c r="MVX273" s="30"/>
      <c r="MVY273" s="30"/>
      <c r="MVZ273" s="30"/>
      <c r="MWA273" s="30"/>
      <c r="MWB273" s="30"/>
      <c r="MWC273" s="30"/>
      <c r="MWD273" s="30"/>
      <c r="MWE273" s="30"/>
      <c r="MWF273" s="30"/>
      <c r="MWG273" s="30"/>
      <c r="MWH273" s="30"/>
      <c r="MWI273" s="30"/>
      <c r="MWJ273" s="30"/>
      <c r="MWK273" s="30"/>
      <c r="MWL273" s="30"/>
      <c r="MWM273" s="30"/>
      <c r="MWN273" s="30"/>
      <c r="MWO273" s="30"/>
      <c r="MWP273" s="30"/>
      <c r="MWQ273" s="30"/>
      <c r="MWR273" s="30"/>
      <c r="MWS273" s="30"/>
      <c r="MWT273" s="30"/>
      <c r="MWU273" s="30"/>
      <c r="MWV273" s="30"/>
      <c r="MWW273" s="30"/>
      <c r="MWX273" s="30"/>
      <c r="MWY273" s="30"/>
      <c r="MWZ273" s="30"/>
      <c r="MXA273" s="30"/>
      <c r="MXB273" s="30"/>
      <c r="MXC273" s="30"/>
      <c r="MXD273" s="30"/>
      <c r="MXE273" s="30"/>
      <c r="MXF273" s="30"/>
      <c r="MXG273" s="30"/>
      <c r="MXH273" s="30"/>
      <c r="MXI273" s="30"/>
      <c r="MXJ273" s="30"/>
      <c r="MXK273" s="30"/>
      <c r="MXL273" s="30"/>
      <c r="MXM273" s="30"/>
      <c r="MXN273" s="30"/>
      <c r="MXO273" s="30"/>
      <c r="MXP273" s="30"/>
      <c r="MXQ273" s="30"/>
      <c r="MXR273" s="30"/>
      <c r="MXS273" s="30"/>
      <c r="MXT273" s="30"/>
      <c r="MXU273" s="30"/>
      <c r="MXV273" s="30"/>
      <c r="MXW273" s="30"/>
      <c r="MXX273" s="30"/>
      <c r="MXY273" s="30"/>
      <c r="MXZ273" s="30"/>
      <c r="MYA273" s="30"/>
      <c r="MYB273" s="30"/>
      <c r="MYC273" s="30"/>
      <c r="MYD273" s="30"/>
      <c r="MYE273" s="30"/>
      <c r="MYF273" s="30"/>
      <c r="MYG273" s="30"/>
      <c r="MYH273" s="30"/>
      <c r="MYI273" s="30"/>
      <c r="MYJ273" s="30"/>
      <c r="MYK273" s="30"/>
      <c r="MYL273" s="30"/>
      <c r="MYM273" s="30"/>
      <c r="MYN273" s="30"/>
      <c r="MYO273" s="30"/>
      <c r="MYP273" s="30"/>
      <c r="MYQ273" s="30"/>
      <c r="MYR273" s="30"/>
      <c r="MYS273" s="30"/>
      <c r="MYT273" s="30"/>
      <c r="MYU273" s="30"/>
      <c r="MYV273" s="30"/>
      <c r="MYW273" s="30"/>
      <c r="MYX273" s="30"/>
      <c r="MYY273" s="30"/>
      <c r="MYZ273" s="30"/>
      <c r="MZA273" s="30"/>
      <c r="MZB273" s="30"/>
      <c r="MZC273" s="30"/>
      <c r="MZD273" s="30"/>
      <c r="MZE273" s="30"/>
      <c r="MZF273" s="30"/>
      <c r="MZG273" s="30"/>
      <c r="MZH273" s="30"/>
      <c r="MZI273" s="30"/>
      <c r="MZJ273" s="30"/>
      <c r="MZK273" s="30"/>
      <c r="MZL273" s="30"/>
      <c r="MZM273" s="30"/>
      <c r="MZN273" s="30"/>
      <c r="MZO273" s="30"/>
      <c r="MZP273" s="30"/>
      <c r="MZQ273" s="30"/>
      <c r="MZR273" s="30"/>
      <c r="MZS273" s="30"/>
      <c r="MZT273" s="30"/>
      <c r="MZU273" s="30"/>
      <c r="MZV273" s="30"/>
      <c r="MZW273" s="30"/>
      <c r="MZX273" s="30"/>
      <c r="MZY273" s="30"/>
      <c r="MZZ273" s="30"/>
      <c r="NAA273" s="30"/>
      <c r="NAB273" s="30"/>
      <c r="NAC273" s="30"/>
      <c r="NAD273" s="30"/>
      <c r="NAE273" s="30"/>
      <c r="NAF273" s="30"/>
      <c r="NAG273" s="30"/>
      <c r="NAH273" s="30"/>
      <c r="NAI273" s="30"/>
      <c r="NAJ273" s="30"/>
      <c r="NAK273" s="30"/>
      <c r="NAL273" s="30"/>
      <c r="NAM273" s="30"/>
      <c r="NAN273" s="30"/>
      <c r="NAO273" s="30"/>
      <c r="NAP273" s="30"/>
      <c r="NAQ273" s="30"/>
      <c r="NAR273" s="30"/>
      <c r="NAS273" s="30"/>
      <c r="NAT273" s="30"/>
      <c r="NAU273" s="30"/>
      <c r="NAV273" s="30"/>
      <c r="NAW273" s="30"/>
      <c r="NAX273" s="30"/>
      <c r="NAY273" s="30"/>
      <c r="NAZ273" s="30"/>
      <c r="NBA273" s="30"/>
      <c r="NBB273" s="30"/>
      <c r="NBC273" s="30"/>
      <c r="NBD273" s="30"/>
      <c r="NBE273" s="30"/>
      <c r="NBF273" s="30"/>
      <c r="NBG273" s="30"/>
      <c r="NBH273" s="30"/>
      <c r="NBI273" s="30"/>
      <c r="NBJ273" s="30"/>
      <c r="NBK273" s="30"/>
      <c r="NBL273" s="30"/>
      <c r="NBM273" s="30"/>
      <c r="NBN273" s="30"/>
      <c r="NBO273" s="30"/>
      <c r="NBP273" s="30"/>
      <c r="NBQ273" s="30"/>
      <c r="NBR273" s="30"/>
      <c r="NBS273" s="30"/>
      <c r="NBT273" s="30"/>
      <c r="NBU273" s="30"/>
      <c r="NBV273" s="30"/>
      <c r="NBW273" s="30"/>
      <c r="NBX273" s="30"/>
      <c r="NBY273" s="30"/>
      <c r="NBZ273" s="30"/>
      <c r="NCA273" s="30"/>
      <c r="NCB273" s="30"/>
      <c r="NCC273" s="30"/>
      <c r="NCD273" s="30"/>
      <c r="NCE273" s="30"/>
      <c r="NCF273" s="30"/>
      <c r="NCG273" s="30"/>
      <c r="NCH273" s="30"/>
      <c r="NCI273" s="30"/>
      <c r="NCJ273" s="30"/>
      <c r="NCK273" s="30"/>
      <c r="NCL273" s="30"/>
      <c r="NCM273" s="30"/>
      <c r="NCN273" s="30"/>
      <c r="NCO273" s="30"/>
      <c r="NCP273" s="30"/>
      <c r="NCQ273" s="30"/>
      <c r="NCR273" s="30"/>
      <c r="NCS273" s="30"/>
      <c r="NCT273" s="30"/>
      <c r="NCU273" s="30"/>
      <c r="NCV273" s="30"/>
      <c r="NCW273" s="30"/>
      <c r="NCX273" s="30"/>
      <c r="NCY273" s="30"/>
      <c r="NCZ273" s="30"/>
      <c r="NDA273" s="30"/>
      <c r="NDB273" s="30"/>
      <c r="NDC273" s="30"/>
      <c r="NDD273" s="30"/>
      <c r="NDE273" s="30"/>
      <c r="NDF273" s="30"/>
      <c r="NDG273" s="30"/>
      <c r="NDH273" s="30"/>
      <c r="NDI273" s="30"/>
      <c r="NDJ273" s="30"/>
      <c r="NDK273" s="30"/>
      <c r="NDL273" s="30"/>
      <c r="NDM273" s="30"/>
      <c r="NDN273" s="30"/>
      <c r="NDO273" s="30"/>
      <c r="NDP273" s="30"/>
      <c r="NDQ273" s="30"/>
      <c r="NDR273" s="30"/>
      <c r="NDS273" s="30"/>
      <c r="NDT273" s="30"/>
      <c r="NDU273" s="30"/>
      <c r="NDV273" s="30"/>
      <c r="NDW273" s="30"/>
      <c r="NDX273" s="30"/>
      <c r="NDY273" s="30"/>
      <c r="NDZ273" s="30"/>
      <c r="NEA273" s="30"/>
      <c r="NEB273" s="30"/>
      <c r="NEC273" s="30"/>
      <c r="NED273" s="30"/>
      <c r="NEE273" s="30"/>
      <c r="NEF273" s="30"/>
      <c r="NEG273" s="30"/>
      <c r="NEH273" s="30"/>
      <c r="NEI273" s="30"/>
      <c r="NEJ273" s="30"/>
      <c r="NEK273" s="30"/>
      <c r="NEL273" s="30"/>
      <c r="NEM273" s="30"/>
      <c r="NEN273" s="30"/>
      <c r="NEO273" s="30"/>
      <c r="NEP273" s="30"/>
      <c r="NEQ273" s="30"/>
      <c r="NER273" s="30"/>
      <c r="NES273" s="30"/>
      <c r="NET273" s="30"/>
      <c r="NEU273" s="30"/>
      <c r="NEV273" s="30"/>
      <c r="NEW273" s="30"/>
      <c r="NEX273" s="30"/>
      <c r="NEY273" s="30"/>
      <c r="NEZ273" s="30"/>
      <c r="NFA273" s="30"/>
      <c r="NFB273" s="30"/>
      <c r="NFC273" s="30"/>
      <c r="NFD273" s="30"/>
      <c r="NFE273" s="30"/>
      <c r="NFF273" s="30"/>
      <c r="NFG273" s="30"/>
      <c r="NFH273" s="30"/>
      <c r="NFI273" s="30"/>
      <c r="NFJ273" s="30"/>
      <c r="NFK273" s="30"/>
      <c r="NFL273" s="30"/>
      <c r="NFM273" s="30"/>
      <c r="NFN273" s="30"/>
      <c r="NFO273" s="30"/>
      <c r="NFP273" s="30"/>
      <c r="NFQ273" s="30"/>
      <c r="NFR273" s="30"/>
      <c r="NFS273" s="30"/>
      <c r="NFT273" s="30"/>
      <c r="NFU273" s="30"/>
      <c r="NFV273" s="30"/>
      <c r="NFW273" s="30"/>
      <c r="NFX273" s="30"/>
      <c r="NFY273" s="30"/>
      <c r="NFZ273" s="30"/>
      <c r="NGA273" s="30"/>
      <c r="NGB273" s="30"/>
      <c r="NGC273" s="30"/>
      <c r="NGD273" s="30"/>
      <c r="NGE273" s="30"/>
      <c r="NGF273" s="30"/>
      <c r="NGG273" s="30"/>
      <c r="NGH273" s="30"/>
      <c r="NGI273" s="30"/>
      <c r="NGJ273" s="30"/>
      <c r="NGK273" s="30"/>
      <c r="NGL273" s="30"/>
      <c r="NGM273" s="30"/>
      <c r="NGN273" s="30"/>
      <c r="NGO273" s="30"/>
      <c r="NGP273" s="30"/>
      <c r="NGQ273" s="30"/>
      <c r="NGR273" s="30"/>
      <c r="NGS273" s="30"/>
      <c r="NGT273" s="30"/>
      <c r="NGU273" s="30"/>
      <c r="NGV273" s="30"/>
      <c r="NGW273" s="30"/>
      <c r="NGX273" s="30"/>
      <c r="NGY273" s="30"/>
      <c r="NGZ273" s="30"/>
      <c r="NHA273" s="30"/>
      <c r="NHB273" s="30"/>
      <c r="NHC273" s="30"/>
      <c r="NHD273" s="30"/>
      <c r="NHE273" s="30"/>
      <c r="NHF273" s="30"/>
      <c r="NHG273" s="30"/>
      <c r="NHH273" s="30"/>
      <c r="NHI273" s="30"/>
      <c r="NHJ273" s="30"/>
      <c r="NHK273" s="30"/>
      <c r="NHL273" s="30"/>
      <c r="NHM273" s="30"/>
      <c r="NHN273" s="30"/>
      <c r="NHO273" s="30"/>
      <c r="NHP273" s="30"/>
      <c r="NHQ273" s="30"/>
      <c r="NHR273" s="30"/>
      <c r="NHS273" s="30"/>
      <c r="NHT273" s="30"/>
      <c r="NHU273" s="30"/>
      <c r="NHV273" s="30"/>
      <c r="NHW273" s="30"/>
      <c r="NHX273" s="30"/>
      <c r="NHY273" s="30"/>
      <c r="NHZ273" s="30"/>
      <c r="NIA273" s="30"/>
      <c r="NIB273" s="30"/>
      <c r="NIC273" s="30"/>
      <c r="NID273" s="30"/>
      <c r="NIE273" s="30"/>
      <c r="NIF273" s="30"/>
      <c r="NIG273" s="30"/>
      <c r="NIH273" s="30"/>
      <c r="NII273" s="30"/>
      <c r="NIJ273" s="30"/>
      <c r="NIK273" s="30"/>
      <c r="NIL273" s="30"/>
      <c r="NIM273" s="30"/>
      <c r="NIN273" s="30"/>
      <c r="NIO273" s="30"/>
      <c r="NIP273" s="30"/>
      <c r="NIQ273" s="30"/>
      <c r="NIR273" s="30"/>
      <c r="NIS273" s="30"/>
      <c r="NIT273" s="30"/>
      <c r="NIU273" s="30"/>
      <c r="NIV273" s="30"/>
      <c r="NIW273" s="30"/>
      <c r="NIX273" s="30"/>
      <c r="NIY273" s="30"/>
      <c r="NIZ273" s="30"/>
      <c r="NJA273" s="30"/>
      <c r="NJB273" s="30"/>
      <c r="NJC273" s="30"/>
      <c r="NJD273" s="30"/>
      <c r="NJE273" s="30"/>
      <c r="NJF273" s="30"/>
      <c r="NJG273" s="30"/>
      <c r="NJH273" s="30"/>
      <c r="NJI273" s="30"/>
      <c r="NJJ273" s="30"/>
      <c r="NJK273" s="30"/>
      <c r="NJL273" s="30"/>
      <c r="NJM273" s="30"/>
      <c r="NJN273" s="30"/>
      <c r="NJO273" s="30"/>
      <c r="NJP273" s="30"/>
      <c r="NJQ273" s="30"/>
      <c r="NJR273" s="30"/>
      <c r="NJS273" s="30"/>
      <c r="NJT273" s="30"/>
      <c r="NJU273" s="30"/>
      <c r="NJV273" s="30"/>
      <c r="NJW273" s="30"/>
      <c r="NJX273" s="30"/>
      <c r="NJY273" s="30"/>
      <c r="NJZ273" s="30"/>
      <c r="NKA273" s="30"/>
      <c r="NKB273" s="30"/>
      <c r="NKC273" s="30"/>
      <c r="NKD273" s="30"/>
      <c r="NKE273" s="30"/>
      <c r="NKF273" s="30"/>
      <c r="NKG273" s="30"/>
      <c r="NKH273" s="30"/>
      <c r="NKI273" s="30"/>
      <c r="NKJ273" s="30"/>
      <c r="NKK273" s="30"/>
      <c r="NKL273" s="30"/>
      <c r="NKM273" s="30"/>
      <c r="NKN273" s="30"/>
      <c r="NKO273" s="30"/>
      <c r="NKP273" s="30"/>
      <c r="NKQ273" s="30"/>
      <c r="NKR273" s="30"/>
      <c r="NKS273" s="30"/>
      <c r="NKT273" s="30"/>
      <c r="NKU273" s="30"/>
      <c r="NKV273" s="30"/>
      <c r="NKW273" s="30"/>
      <c r="NKX273" s="30"/>
      <c r="NKY273" s="30"/>
      <c r="NKZ273" s="30"/>
      <c r="NLA273" s="30"/>
      <c r="NLB273" s="30"/>
      <c r="NLC273" s="30"/>
      <c r="NLD273" s="30"/>
      <c r="NLE273" s="30"/>
      <c r="NLF273" s="30"/>
      <c r="NLG273" s="30"/>
      <c r="NLH273" s="30"/>
      <c r="NLI273" s="30"/>
      <c r="NLJ273" s="30"/>
      <c r="NLK273" s="30"/>
      <c r="NLL273" s="30"/>
      <c r="NLM273" s="30"/>
      <c r="NLN273" s="30"/>
      <c r="NLO273" s="30"/>
      <c r="NLP273" s="30"/>
      <c r="NLQ273" s="30"/>
      <c r="NLR273" s="30"/>
      <c r="NLS273" s="30"/>
      <c r="NLT273" s="30"/>
      <c r="NLU273" s="30"/>
      <c r="NLV273" s="30"/>
      <c r="NLW273" s="30"/>
      <c r="NLX273" s="30"/>
      <c r="NLY273" s="30"/>
      <c r="NLZ273" s="30"/>
      <c r="NMA273" s="30"/>
      <c r="NMB273" s="30"/>
      <c r="NMC273" s="30"/>
      <c r="NMD273" s="30"/>
      <c r="NME273" s="30"/>
      <c r="NMF273" s="30"/>
      <c r="NMG273" s="30"/>
      <c r="NMH273" s="30"/>
      <c r="NMI273" s="30"/>
      <c r="NMJ273" s="30"/>
      <c r="NMK273" s="30"/>
      <c r="NML273" s="30"/>
      <c r="NMM273" s="30"/>
      <c r="NMN273" s="30"/>
      <c r="NMO273" s="30"/>
      <c r="NMP273" s="30"/>
      <c r="NMQ273" s="30"/>
      <c r="NMR273" s="30"/>
      <c r="NMS273" s="30"/>
      <c r="NMT273" s="30"/>
      <c r="NMU273" s="30"/>
      <c r="NMV273" s="30"/>
      <c r="NMW273" s="30"/>
      <c r="NMX273" s="30"/>
      <c r="NMY273" s="30"/>
      <c r="NMZ273" s="30"/>
      <c r="NNA273" s="30"/>
      <c r="NNB273" s="30"/>
      <c r="NNC273" s="30"/>
      <c r="NND273" s="30"/>
      <c r="NNE273" s="30"/>
      <c r="NNF273" s="30"/>
      <c r="NNG273" s="30"/>
      <c r="NNH273" s="30"/>
      <c r="NNI273" s="30"/>
      <c r="NNJ273" s="30"/>
      <c r="NNK273" s="30"/>
      <c r="NNL273" s="30"/>
      <c r="NNM273" s="30"/>
      <c r="NNN273" s="30"/>
      <c r="NNO273" s="30"/>
      <c r="NNP273" s="30"/>
      <c r="NNQ273" s="30"/>
      <c r="NNR273" s="30"/>
      <c r="NNS273" s="30"/>
      <c r="NNT273" s="30"/>
      <c r="NNU273" s="30"/>
      <c r="NNV273" s="30"/>
      <c r="NNW273" s="30"/>
      <c r="NNX273" s="30"/>
      <c r="NNY273" s="30"/>
      <c r="NNZ273" s="30"/>
      <c r="NOA273" s="30"/>
      <c r="NOB273" s="30"/>
      <c r="NOC273" s="30"/>
      <c r="NOD273" s="30"/>
      <c r="NOE273" s="30"/>
      <c r="NOF273" s="30"/>
      <c r="NOG273" s="30"/>
      <c r="NOH273" s="30"/>
      <c r="NOI273" s="30"/>
      <c r="NOJ273" s="30"/>
      <c r="NOK273" s="30"/>
      <c r="NOL273" s="30"/>
      <c r="NOM273" s="30"/>
      <c r="NON273" s="30"/>
      <c r="NOO273" s="30"/>
      <c r="NOP273" s="30"/>
      <c r="NOQ273" s="30"/>
      <c r="NOR273" s="30"/>
      <c r="NOS273" s="30"/>
      <c r="NOT273" s="30"/>
      <c r="NOU273" s="30"/>
      <c r="NOV273" s="30"/>
      <c r="NOW273" s="30"/>
      <c r="NOX273" s="30"/>
      <c r="NOY273" s="30"/>
      <c r="NOZ273" s="30"/>
      <c r="NPA273" s="30"/>
      <c r="NPB273" s="30"/>
      <c r="NPC273" s="30"/>
      <c r="NPD273" s="30"/>
      <c r="NPE273" s="30"/>
      <c r="NPF273" s="30"/>
      <c r="NPG273" s="30"/>
      <c r="NPH273" s="30"/>
      <c r="NPI273" s="30"/>
      <c r="NPJ273" s="30"/>
      <c r="NPK273" s="30"/>
      <c r="NPL273" s="30"/>
      <c r="NPM273" s="30"/>
      <c r="NPN273" s="30"/>
      <c r="NPO273" s="30"/>
      <c r="NPP273" s="30"/>
      <c r="NPQ273" s="30"/>
      <c r="NPR273" s="30"/>
      <c r="NPS273" s="30"/>
      <c r="NPT273" s="30"/>
      <c r="NPU273" s="30"/>
      <c r="NPV273" s="30"/>
      <c r="NPW273" s="30"/>
      <c r="NPX273" s="30"/>
      <c r="NPY273" s="30"/>
      <c r="NPZ273" s="30"/>
      <c r="NQA273" s="30"/>
      <c r="NQB273" s="30"/>
      <c r="NQC273" s="30"/>
      <c r="NQD273" s="30"/>
      <c r="NQE273" s="30"/>
      <c r="NQF273" s="30"/>
      <c r="NQG273" s="30"/>
      <c r="NQH273" s="30"/>
      <c r="NQI273" s="30"/>
      <c r="NQJ273" s="30"/>
      <c r="NQK273" s="30"/>
      <c r="NQL273" s="30"/>
      <c r="NQM273" s="30"/>
      <c r="NQN273" s="30"/>
      <c r="NQO273" s="30"/>
      <c r="NQP273" s="30"/>
      <c r="NQQ273" s="30"/>
      <c r="NQR273" s="30"/>
      <c r="NQS273" s="30"/>
      <c r="NQT273" s="30"/>
      <c r="NQU273" s="30"/>
      <c r="NQV273" s="30"/>
      <c r="NQW273" s="30"/>
      <c r="NQX273" s="30"/>
      <c r="NQY273" s="30"/>
      <c r="NQZ273" s="30"/>
      <c r="NRA273" s="30"/>
      <c r="NRB273" s="30"/>
      <c r="NRC273" s="30"/>
      <c r="NRD273" s="30"/>
      <c r="NRE273" s="30"/>
      <c r="NRF273" s="30"/>
      <c r="NRG273" s="30"/>
      <c r="NRH273" s="30"/>
      <c r="NRI273" s="30"/>
      <c r="NRJ273" s="30"/>
      <c r="NRK273" s="30"/>
      <c r="NRL273" s="30"/>
      <c r="NRM273" s="30"/>
      <c r="NRN273" s="30"/>
      <c r="NRO273" s="30"/>
      <c r="NRP273" s="30"/>
      <c r="NRQ273" s="30"/>
      <c r="NRR273" s="30"/>
      <c r="NRS273" s="30"/>
      <c r="NRT273" s="30"/>
      <c r="NRU273" s="30"/>
      <c r="NRV273" s="30"/>
      <c r="NRW273" s="30"/>
      <c r="NRX273" s="30"/>
      <c r="NRY273" s="30"/>
      <c r="NRZ273" s="30"/>
      <c r="NSA273" s="30"/>
      <c r="NSB273" s="30"/>
      <c r="NSC273" s="30"/>
      <c r="NSD273" s="30"/>
      <c r="NSE273" s="30"/>
      <c r="NSF273" s="30"/>
      <c r="NSG273" s="30"/>
      <c r="NSH273" s="30"/>
      <c r="NSI273" s="30"/>
      <c r="NSJ273" s="30"/>
      <c r="NSK273" s="30"/>
      <c r="NSL273" s="30"/>
      <c r="NSM273" s="30"/>
      <c r="NSN273" s="30"/>
      <c r="NSO273" s="30"/>
      <c r="NSP273" s="30"/>
      <c r="NSQ273" s="30"/>
      <c r="NSR273" s="30"/>
      <c r="NSS273" s="30"/>
      <c r="NST273" s="30"/>
      <c r="NSU273" s="30"/>
      <c r="NSV273" s="30"/>
      <c r="NSW273" s="30"/>
      <c r="NSX273" s="30"/>
      <c r="NSY273" s="30"/>
      <c r="NSZ273" s="30"/>
      <c r="NTA273" s="30"/>
      <c r="NTB273" s="30"/>
      <c r="NTC273" s="30"/>
      <c r="NTD273" s="30"/>
      <c r="NTE273" s="30"/>
      <c r="NTF273" s="30"/>
      <c r="NTG273" s="30"/>
      <c r="NTH273" s="30"/>
      <c r="NTI273" s="30"/>
      <c r="NTJ273" s="30"/>
      <c r="NTK273" s="30"/>
      <c r="NTL273" s="30"/>
      <c r="NTM273" s="30"/>
      <c r="NTN273" s="30"/>
      <c r="NTO273" s="30"/>
      <c r="NTP273" s="30"/>
      <c r="NTQ273" s="30"/>
      <c r="NTR273" s="30"/>
      <c r="NTS273" s="30"/>
      <c r="NTT273" s="30"/>
      <c r="NTU273" s="30"/>
      <c r="NTV273" s="30"/>
      <c r="NTW273" s="30"/>
      <c r="NTX273" s="30"/>
      <c r="NTY273" s="30"/>
      <c r="NTZ273" s="30"/>
      <c r="NUA273" s="30"/>
      <c r="NUB273" s="30"/>
      <c r="NUC273" s="30"/>
      <c r="NUD273" s="30"/>
      <c r="NUE273" s="30"/>
      <c r="NUF273" s="30"/>
      <c r="NUG273" s="30"/>
      <c r="NUH273" s="30"/>
      <c r="NUI273" s="30"/>
      <c r="NUJ273" s="30"/>
      <c r="NUK273" s="30"/>
      <c r="NUL273" s="30"/>
      <c r="NUM273" s="30"/>
      <c r="NUN273" s="30"/>
      <c r="NUO273" s="30"/>
      <c r="NUP273" s="30"/>
      <c r="NUQ273" s="30"/>
      <c r="NUR273" s="30"/>
      <c r="NUS273" s="30"/>
      <c r="NUT273" s="30"/>
      <c r="NUU273" s="30"/>
      <c r="NUV273" s="30"/>
      <c r="NUW273" s="30"/>
      <c r="NUX273" s="30"/>
      <c r="NUY273" s="30"/>
      <c r="NUZ273" s="30"/>
      <c r="NVA273" s="30"/>
      <c r="NVB273" s="30"/>
      <c r="NVC273" s="30"/>
      <c r="NVD273" s="30"/>
      <c r="NVE273" s="30"/>
      <c r="NVF273" s="30"/>
      <c r="NVG273" s="30"/>
      <c r="NVH273" s="30"/>
      <c r="NVI273" s="30"/>
      <c r="NVJ273" s="30"/>
      <c r="NVK273" s="30"/>
      <c r="NVL273" s="30"/>
      <c r="NVM273" s="30"/>
      <c r="NVN273" s="30"/>
      <c r="NVO273" s="30"/>
      <c r="NVP273" s="30"/>
      <c r="NVQ273" s="30"/>
      <c r="NVR273" s="30"/>
      <c r="NVS273" s="30"/>
      <c r="NVT273" s="30"/>
      <c r="NVU273" s="30"/>
      <c r="NVV273" s="30"/>
      <c r="NVW273" s="30"/>
      <c r="NVX273" s="30"/>
      <c r="NVY273" s="30"/>
      <c r="NVZ273" s="30"/>
      <c r="NWA273" s="30"/>
      <c r="NWB273" s="30"/>
      <c r="NWC273" s="30"/>
      <c r="NWD273" s="30"/>
      <c r="NWE273" s="30"/>
      <c r="NWF273" s="30"/>
      <c r="NWG273" s="30"/>
      <c r="NWH273" s="30"/>
      <c r="NWI273" s="30"/>
      <c r="NWJ273" s="30"/>
      <c r="NWK273" s="30"/>
      <c r="NWL273" s="30"/>
      <c r="NWM273" s="30"/>
      <c r="NWN273" s="30"/>
      <c r="NWO273" s="30"/>
      <c r="NWP273" s="30"/>
      <c r="NWQ273" s="30"/>
      <c r="NWR273" s="30"/>
      <c r="NWS273" s="30"/>
      <c r="NWT273" s="30"/>
      <c r="NWU273" s="30"/>
      <c r="NWV273" s="30"/>
      <c r="NWW273" s="30"/>
      <c r="NWX273" s="30"/>
      <c r="NWY273" s="30"/>
      <c r="NWZ273" s="30"/>
      <c r="NXA273" s="30"/>
      <c r="NXB273" s="30"/>
      <c r="NXC273" s="30"/>
      <c r="NXD273" s="30"/>
      <c r="NXE273" s="30"/>
      <c r="NXF273" s="30"/>
      <c r="NXG273" s="30"/>
      <c r="NXH273" s="30"/>
      <c r="NXI273" s="30"/>
      <c r="NXJ273" s="30"/>
      <c r="NXK273" s="30"/>
      <c r="NXL273" s="30"/>
      <c r="NXM273" s="30"/>
      <c r="NXN273" s="30"/>
      <c r="NXO273" s="30"/>
      <c r="NXP273" s="30"/>
      <c r="NXQ273" s="30"/>
      <c r="NXR273" s="30"/>
      <c r="NXS273" s="30"/>
      <c r="NXT273" s="30"/>
      <c r="NXU273" s="30"/>
      <c r="NXV273" s="30"/>
      <c r="NXW273" s="30"/>
      <c r="NXX273" s="30"/>
      <c r="NXY273" s="30"/>
      <c r="NXZ273" s="30"/>
      <c r="NYA273" s="30"/>
      <c r="NYB273" s="30"/>
      <c r="NYC273" s="30"/>
      <c r="NYD273" s="30"/>
      <c r="NYE273" s="30"/>
      <c r="NYF273" s="30"/>
      <c r="NYG273" s="30"/>
      <c r="NYH273" s="30"/>
      <c r="NYI273" s="30"/>
      <c r="NYJ273" s="30"/>
      <c r="NYK273" s="30"/>
      <c r="NYL273" s="30"/>
      <c r="NYM273" s="30"/>
      <c r="NYN273" s="30"/>
      <c r="NYO273" s="30"/>
      <c r="NYP273" s="30"/>
      <c r="NYQ273" s="30"/>
      <c r="NYR273" s="30"/>
      <c r="NYS273" s="30"/>
      <c r="NYT273" s="30"/>
      <c r="NYU273" s="30"/>
      <c r="NYV273" s="30"/>
      <c r="NYW273" s="30"/>
      <c r="NYX273" s="30"/>
      <c r="NYY273" s="30"/>
      <c r="NYZ273" s="30"/>
      <c r="NZA273" s="30"/>
      <c r="NZB273" s="30"/>
      <c r="NZC273" s="30"/>
      <c r="NZD273" s="30"/>
      <c r="NZE273" s="30"/>
      <c r="NZF273" s="30"/>
      <c r="NZG273" s="30"/>
      <c r="NZH273" s="30"/>
      <c r="NZI273" s="30"/>
      <c r="NZJ273" s="30"/>
      <c r="NZK273" s="30"/>
      <c r="NZL273" s="30"/>
      <c r="NZM273" s="30"/>
      <c r="NZN273" s="30"/>
      <c r="NZO273" s="30"/>
      <c r="NZP273" s="30"/>
      <c r="NZQ273" s="30"/>
      <c r="NZR273" s="30"/>
      <c r="NZS273" s="30"/>
      <c r="NZT273" s="30"/>
      <c r="NZU273" s="30"/>
      <c r="NZV273" s="30"/>
      <c r="NZW273" s="30"/>
      <c r="NZX273" s="30"/>
      <c r="NZY273" s="30"/>
      <c r="NZZ273" s="30"/>
      <c r="OAA273" s="30"/>
      <c r="OAB273" s="30"/>
      <c r="OAC273" s="30"/>
      <c r="OAD273" s="30"/>
      <c r="OAE273" s="30"/>
      <c r="OAF273" s="30"/>
      <c r="OAG273" s="30"/>
      <c r="OAH273" s="30"/>
      <c r="OAI273" s="30"/>
      <c r="OAJ273" s="30"/>
      <c r="OAK273" s="30"/>
      <c r="OAL273" s="30"/>
      <c r="OAM273" s="30"/>
      <c r="OAN273" s="30"/>
      <c r="OAO273" s="30"/>
      <c r="OAP273" s="30"/>
      <c r="OAQ273" s="30"/>
      <c r="OAR273" s="30"/>
      <c r="OAS273" s="30"/>
      <c r="OAT273" s="30"/>
      <c r="OAU273" s="30"/>
      <c r="OAV273" s="30"/>
      <c r="OAW273" s="30"/>
      <c r="OAX273" s="30"/>
      <c r="OAY273" s="30"/>
      <c r="OAZ273" s="30"/>
      <c r="OBA273" s="30"/>
      <c r="OBB273" s="30"/>
      <c r="OBC273" s="30"/>
      <c r="OBD273" s="30"/>
      <c r="OBE273" s="30"/>
      <c r="OBF273" s="30"/>
      <c r="OBG273" s="30"/>
      <c r="OBH273" s="30"/>
      <c r="OBI273" s="30"/>
      <c r="OBJ273" s="30"/>
      <c r="OBK273" s="30"/>
      <c r="OBL273" s="30"/>
      <c r="OBM273" s="30"/>
      <c r="OBN273" s="30"/>
      <c r="OBO273" s="30"/>
      <c r="OBP273" s="30"/>
      <c r="OBQ273" s="30"/>
      <c r="OBR273" s="30"/>
      <c r="OBS273" s="30"/>
      <c r="OBT273" s="30"/>
      <c r="OBU273" s="30"/>
      <c r="OBV273" s="30"/>
      <c r="OBW273" s="30"/>
      <c r="OBX273" s="30"/>
      <c r="OBY273" s="30"/>
      <c r="OBZ273" s="30"/>
      <c r="OCA273" s="30"/>
      <c r="OCB273" s="30"/>
      <c r="OCC273" s="30"/>
      <c r="OCD273" s="30"/>
      <c r="OCE273" s="30"/>
      <c r="OCF273" s="30"/>
      <c r="OCG273" s="30"/>
      <c r="OCH273" s="30"/>
      <c r="OCI273" s="30"/>
      <c r="OCJ273" s="30"/>
      <c r="OCK273" s="30"/>
      <c r="OCL273" s="30"/>
      <c r="OCM273" s="30"/>
      <c r="OCN273" s="30"/>
      <c r="OCO273" s="30"/>
      <c r="OCP273" s="30"/>
      <c r="OCQ273" s="30"/>
      <c r="OCR273" s="30"/>
      <c r="OCS273" s="30"/>
      <c r="OCT273" s="30"/>
      <c r="OCU273" s="30"/>
      <c r="OCV273" s="30"/>
      <c r="OCW273" s="30"/>
      <c r="OCX273" s="30"/>
      <c r="OCY273" s="30"/>
      <c r="OCZ273" s="30"/>
      <c r="ODA273" s="30"/>
      <c r="ODB273" s="30"/>
      <c r="ODC273" s="30"/>
      <c r="ODD273" s="30"/>
      <c r="ODE273" s="30"/>
      <c r="ODF273" s="30"/>
      <c r="ODG273" s="30"/>
      <c r="ODH273" s="30"/>
      <c r="ODI273" s="30"/>
      <c r="ODJ273" s="30"/>
      <c r="ODK273" s="30"/>
      <c r="ODL273" s="30"/>
      <c r="ODM273" s="30"/>
      <c r="ODN273" s="30"/>
      <c r="ODO273" s="30"/>
      <c r="ODP273" s="30"/>
      <c r="ODQ273" s="30"/>
      <c r="ODR273" s="30"/>
      <c r="ODS273" s="30"/>
      <c r="ODT273" s="30"/>
      <c r="ODU273" s="30"/>
      <c r="ODV273" s="30"/>
      <c r="ODW273" s="30"/>
      <c r="ODX273" s="30"/>
      <c r="ODY273" s="30"/>
      <c r="ODZ273" s="30"/>
      <c r="OEA273" s="30"/>
      <c r="OEB273" s="30"/>
      <c r="OEC273" s="30"/>
      <c r="OED273" s="30"/>
      <c r="OEE273" s="30"/>
      <c r="OEF273" s="30"/>
      <c r="OEG273" s="30"/>
      <c r="OEH273" s="30"/>
      <c r="OEI273" s="30"/>
      <c r="OEJ273" s="30"/>
      <c r="OEK273" s="30"/>
      <c r="OEL273" s="30"/>
      <c r="OEM273" s="30"/>
      <c r="OEN273" s="30"/>
      <c r="OEO273" s="30"/>
      <c r="OEP273" s="30"/>
      <c r="OEQ273" s="30"/>
      <c r="OER273" s="30"/>
      <c r="OES273" s="30"/>
      <c r="OET273" s="30"/>
      <c r="OEU273" s="30"/>
      <c r="OEV273" s="30"/>
      <c r="OEW273" s="30"/>
      <c r="OEX273" s="30"/>
      <c r="OEY273" s="30"/>
      <c r="OEZ273" s="30"/>
      <c r="OFA273" s="30"/>
      <c r="OFB273" s="30"/>
      <c r="OFC273" s="30"/>
      <c r="OFD273" s="30"/>
      <c r="OFE273" s="30"/>
      <c r="OFF273" s="30"/>
      <c r="OFG273" s="30"/>
      <c r="OFH273" s="30"/>
      <c r="OFI273" s="30"/>
      <c r="OFJ273" s="30"/>
      <c r="OFK273" s="30"/>
      <c r="OFL273" s="30"/>
      <c r="OFM273" s="30"/>
      <c r="OFN273" s="30"/>
      <c r="OFO273" s="30"/>
      <c r="OFP273" s="30"/>
      <c r="OFQ273" s="30"/>
      <c r="OFR273" s="30"/>
      <c r="OFS273" s="30"/>
      <c r="OFT273" s="30"/>
      <c r="OFU273" s="30"/>
      <c r="OFV273" s="30"/>
      <c r="OFW273" s="30"/>
      <c r="OFX273" s="30"/>
      <c r="OFY273" s="30"/>
      <c r="OFZ273" s="30"/>
      <c r="OGA273" s="30"/>
      <c r="OGB273" s="30"/>
      <c r="OGC273" s="30"/>
      <c r="OGD273" s="30"/>
      <c r="OGE273" s="30"/>
      <c r="OGF273" s="30"/>
      <c r="OGG273" s="30"/>
      <c r="OGH273" s="30"/>
      <c r="OGI273" s="30"/>
      <c r="OGJ273" s="30"/>
      <c r="OGK273" s="30"/>
      <c r="OGL273" s="30"/>
      <c r="OGM273" s="30"/>
      <c r="OGN273" s="30"/>
      <c r="OGO273" s="30"/>
      <c r="OGP273" s="30"/>
      <c r="OGQ273" s="30"/>
      <c r="OGR273" s="30"/>
      <c r="OGS273" s="30"/>
      <c r="OGT273" s="30"/>
      <c r="OGU273" s="30"/>
      <c r="OGV273" s="30"/>
      <c r="OGW273" s="30"/>
      <c r="OGX273" s="30"/>
      <c r="OGY273" s="30"/>
      <c r="OGZ273" s="30"/>
      <c r="OHA273" s="30"/>
      <c r="OHB273" s="30"/>
      <c r="OHC273" s="30"/>
      <c r="OHD273" s="30"/>
      <c r="OHE273" s="30"/>
      <c r="OHF273" s="30"/>
      <c r="OHG273" s="30"/>
      <c r="OHH273" s="30"/>
      <c r="OHI273" s="30"/>
      <c r="OHJ273" s="30"/>
      <c r="OHK273" s="30"/>
      <c r="OHL273" s="30"/>
      <c r="OHM273" s="30"/>
      <c r="OHN273" s="30"/>
      <c r="OHO273" s="30"/>
      <c r="OHP273" s="30"/>
      <c r="OHQ273" s="30"/>
      <c r="OHR273" s="30"/>
      <c r="OHS273" s="30"/>
      <c r="OHT273" s="30"/>
      <c r="OHU273" s="30"/>
      <c r="OHV273" s="30"/>
      <c r="OHW273" s="30"/>
      <c r="OHX273" s="30"/>
      <c r="OHY273" s="30"/>
      <c r="OHZ273" s="30"/>
      <c r="OIA273" s="30"/>
      <c r="OIB273" s="30"/>
      <c r="OIC273" s="30"/>
      <c r="OID273" s="30"/>
      <c r="OIE273" s="30"/>
      <c r="OIF273" s="30"/>
      <c r="OIG273" s="30"/>
      <c r="OIH273" s="30"/>
      <c r="OII273" s="30"/>
      <c r="OIJ273" s="30"/>
      <c r="OIK273" s="30"/>
      <c r="OIL273" s="30"/>
      <c r="OIM273" s="30"/>
      <c r="OIN273" s="30"/>
      <c r="OIO273" s="30"/>
      <c r="OIP273" s="30"/>
      <c r="OIQ273" s="30"/>
      <c r="OIR273" s="30"/>
      <c r="OIS273" s="30"/>
      <c r="OIT273" s="30"/>
      <c r="OIU273" s="30"/>
      <c r="OIV273" s="30"/>
      <c r="OIW273" s="30"/>
      <c r="OIX273" s="30"/>
      <c r="OIY273" s="30"/>
      <c r="OIZ273" s="30"/>
      <c r="OJA273" s="30"/>
      <c r="OJB273" s="30"/>
      <c r="OJC273" s="30"/>
      <c r="OJD273" s="30"/>
      <c r="OJE273" s="30"/>
      <c r="OJF273" s="30"/>
      <c r="OJG273" s="30"/>
      <c r="OJH273" s="30"/>
      <c r="OJI273" s="30"/>
      <c r="OJJ273" s="30"/>
      <c r="OJK273" s="30"/>
      <c r="OJL273" s="30"/>
      <c r="OJM273" s="30"/>
      <c r="OJN273" s="30"/>
      <c r="OJO273" s="30"/>
      <c r="OJP273" s="30"/>
      <c r="OJQ273" s="30"/>
      <c r="OJR273" s="30"/>
      <c r="OJS273" s="30"/>
      <c r="OJT273" s="30"/>
      <c r="OJU273" s="30"/>
      <c r="OJV273" s="30"/>
      <c r="OJW273" s="30"/>
      <c r="OJX273" s="30"/>
      <c r="OJY273" s="30"/>
      <c r="OJZ273" s="30"/>
      <c r="OKA273" s="30"/>
      <c r="OKB273" s="30"/>
      <c r="OKC273" s="30"/>
      <c r="OKD273" s="30"/>
      <c r="OKE273" s="30"/>
      <c r="OKF273" s="30"/>
      <c r="OKG273" s="30"/>
      <c r="OKH273" s="30"/>
      <c r="OKI273" s="30"/>
      <c r="OKJ273" s="30"/>
      <c r="OKK273" s="30"/>
      <c r="OKL273" s="30"/>
      <c r="OKM273" s="30"/>
      <c r="OKN273" s="30"/>
      <c r="OKO273" s="30"/>
      <c r="OKP273" s="30"/>
      <c r="OKQ273" s="30"/>
      <c r="OKR273" s="30"/>
      <c r="OKS273" s="30"/>
      <c r="OKT273" s="30"/>
      <c r="OKU273" s="30"/>
      <c r="OKV273" s="30"/>
      <c r="OKW273" s="30"/>
      <c r="OKX273" s="30"/>
      <c r="OKY273" s="30"/>
      <c r="OKZ273" s="30"/>
      <c r="OLA273" s="30"/>
      <c r="OLB273" s="30"/>
      <c r="OLC273" s="30"/>
      <c r="OLD273" s="30"/>
      <c r="OLE273" s="30"/>
      <c r="OLF273" s="30"/>
      <c r="OLG273" s="30"/>
      <c r="OLH273" s="30"/>
      <c r="OLI273" s="30"/>
      <c r="OLJ273" s="30"/>
      <c r="OLK273" s="30"/>
      <c r="OLL273" s="30"/>
      <c r="OLM273" s="30"/>
      <c r="OLN273" s="30"/>
      <c r="OLO273" s="30"/>
      <c r="OLP273" s="30"/>
      <c r="OLQ273" s="30"/>
      <c r="OLR273" s="30"/>
      <c r="OLS273" s="30"/>
      <c r="OLT273" s="30"/>
      <c r="OLU273" s="30"/>
      <c r="OLV273" s="30"/>
      <c r="OLW273" s="30"/>
      <c r="OLX273" s="30"/>
      <c r="OLY273" s="30"/>
      <c r="OLZ273" s="30"/>
      <c r="OMA273" s="30"/>
      <c r="OMB273" s="30"/>
      <c r="OMC273" s="30"/>
      <c r="OMD273" s="30"/>
      <c r="OME273" s="30"/>
      <c r="OMF273" s="30"/>
      <c r="OMG273" s="30"/>
      <c r="OMH273" s="30"/>
      <c r="OMI273" s="30"/>
      <c r="OMJ273" s="30"/>
      <c r="OMK273" s="30"/>
      <c r="OML273" s="30"/>
      <c r="OMM273" s="30"/>
      <c r="OMN273" s="30"/>
      <c r="OMO273" s="30"/>
      <c r="OMP273" s="30"/>
      <c r="OMQ273" s="30"/>
      <c r="OMR273" s="30"/>
      <c r="OMS273" s="30"/>
      <c r="OMT273" s="30"/>
      <c r="OMU273" s="30"/>
      <c r="OMV273" s="30"/>
      <c r="OMW273" s="30"/>
      <c r="OMX273" s="30"/>
      <c r="OMY273" s="30"/>
      <c r="OMZ273" s="30"/>
      <c r="ONA273" s="30"/>
      <c r="ONB273" s="30"/>
      <c r="ONC273" s="30"/>
      <c r="OND273" s="30"/>
      <c r="ONE273" s="30"/>
      <c r="ONF273" s="30"/>
      <c r="ONG273" s="30"/>
      <c r="ONH273" s="30"/>
      <c r="ONI273" s="30"/>
      <c r="ONJ273" s="30"/>
      <c r="ONK273" s="30"/>
      <c r="ONL273" s="30"/>
      <c r="ONM273" s="30"/>
      <c r="ONN273" s="30"/>
      <c r="ONO273" s="30"/>
      <c r="ONP273" s="30"/>
      <c r="ONQ273" s="30"/>
      <c r="ONR273" s="30"/>
      <c r="ONS273" s="30"/>
      <c r="ONT273" s="30"/>
      <c r="ONU273" s="30"/>
      <c r="ONV273" s="30"/>
      <c r="ONW273" s="30"/>
      <c r="ONX273" s="30"/>
      <c r="ONY273" s="30"/>
      <c r="ONZ273" s="30"/>
      <c r="OOA273" s="30"/>
      <c r="OOB273" s="30"/>
      <c r="OOC273" s="30"/>
      <c r="OOD273" s="30"/>
      <c r="OOE273" s="30"/>
      <c r="OOF273" s="30"/>
      <c r="OOG273" s="30"/>
      <c r="OOH273" s="30"/>
      <c r="OOI273" s="30"/>
      <c r="OOJ273" s="30"/>
      <c r="OOK273" s="30"/>
      <c r="OOL273" s="30"/>
      <c r="OOM273" s="30"/>
      <c r="OON273" s="30"/>
      <c r="OOO273" s="30"/>
      <c r="OOP273" s="30"/>
      <c r="OOQ273" s="30"/>
      <c r="OOR273" s="30"/>
      <c r="OOS273" s="30"/>
      <c r="OOT273" s="30"/>
      <c r="OOU273" s="30"/>
      <c r="OOV273" s="30"/>
      <c r="OOW273" s="30"/>
      <c r="OOX273" s="30"/>
      <c r="OOY273" s="30"/>
      <c r="OOZ273" s="30"/>
      <c r="OPA273" s="30"/>
      <c r="OPB273" s="30"/>
      <c r="OPC273" s="30"/>
      <c r="OPD273" s="30"/>
      <c r="OPE273" s="30"/>
      <c r="OPF273" s="30"/>
      <c r="OPG273" s="30"/>
      <c r="OPH273" s="30"/>
      <c r="OPI273" s="30"/>
      <c r="OPJ273" s="30"/>
      <c r="OPK273" s="30"/>
      <c r="OPL273" s="30"/>
      <c r="OPM273" s="30"/>
      <c r="OPN273" s="30"/>
      <c r="OPO273" s="30"/>
      <c r="OPP273" s="30"/>
      <c r="OPQ273" s="30"/>
      <c r="OPR273" s="30"/>
      <c r="OPS273" s="30"/>
      <c r="OPT273" s="30"/>
      <c r="OPU273" s="30"/>
      <c r="OPV273" s="30"/>
      <c r="OPW273" s="30"/>
      <c r="OPX273" s="30"/>
      <c r="OPY273" s="30"/>
      <c r="OPZ273" s="30"/>
      <c r="OQA273" s="30"/>
      <c r="OQB273" s="30"/>
      <c r="OQC273" s="30"/>
      <c r="OQD273" s="30"/>
      <c r="OQE273" s="30"/>
      <c r="OQF273" s="30"/>
      <c r="OQG273" s="30"/>
      <c r="OQH273" s="30"/>
      <c r="OQI273" s="30"/>
      <c r="OQJ273" s="30"/>
      <c r="OQK273" s="30"/>
      <c r="OQL273" s="30"/>
      <c r="OQM273" s="30"/>
      <c r="OQN273" s="30"/>
      <c r="OQO273" s="30"/>
      <c r="OQP273" s="30"/>
      <c r="OQQ273" s="30"/>
      <c r="OQR273" s="30"/>
      <c r="OQS273" s="30"/>
      <c r="OQT273" s="30"/>
      <c r="OQU273" s="30"/>
      <c r="OQV273" s="30"/>
      <c r="OQW273" s="30"/>
      <c r="OQX273" s="30"/>
      <c r="OQY273" s="30"/>
      <c r="OQZ273" s="30"/>
      <c r="ORA273" s="30"/>
      <c r="ORB273" s="30"/>
      <c r="ORC273" s="30"/>
      <c r="ORD273" s="30"/>
      <c r="ORE273" s="30"/>
      <c r="ORF273" s="30"/>
      <c r="ORG273" s="30"/>
      <c r="ORH273" s="30"/>
      <c r="ORI273" s="30"/>
      <c r="ORJ273" s="30"/>
      <c r="ORK273" s="30"/>
      <c r="ORL273" s="30"/>
      <c r="ORM273" s="30"/>
      <c r="ORN273" s="30"/>
      <c r="ORO273" s="30"/>
      <c r="ORP273" s="30"/>
      <c r="ORQ273" s="30"/>
      <c r="ORR273" s="30"/>
      <c r="ORS273" s="30"/>
      <c r="ORT273" s="30"/>
      <c r="ORU273" s="30"/>
      <c r="ORV273" s="30"/>
      <c r="ORW273" s="30"/>
      <c r="ORX273" s="30"/>
      <c r="ORY273" s="30"/>
      <c r="ORZ273" s="30"/>
      <c r="OSA273" s="30"/>
      <c r="OSB273" s="30"/>
      <c r="OSC273" s="30"/>
      <c r="OSD273" s="30"/>
      <c r="OSE273" s="30"/>
      <c r="OSF273" s="30"/>
      <c r="OSG273" s="30"/>
      <c r="OSH273" s="30"/>
      <c r="OSI273" s="30"/>
      <c r="OSJ273" s="30"/>
      <c r="OSK273" s="30"/>
      <c r="OSL273" s="30"/>
      <c r="OSM273" s="30"/>
      <c r="OSN273" s="30"/>
      <c r="OSO273" s="30"/>
      <c r="OSP273" s="30"/>
      <c r="OSQ273" s="30"/>
      <c r="OSR273" s="30"/>
      <c r="OSS273" s="30"/>
      <c r="OST273" s="30"/>
      <c r="OSU273" s="30"/>
      <c r="OSV273" s="30"/>
      <c r="OSW273" s="30"/>
      <c r="OSX273" s="30"/>
      <c r="OSY273" s="30"/>
      <c r="OSZ273" s="30"/>
      <c r="OTA273" s="30"/>
      <c r="OTB273" s="30"/>
      <c r="OTC273" s="30"/>
      <c r="OTD273" s="30"/>
      <c r="OTE273" s="30"/>
      <c r="OTF273" s="30"/>
      <c r="OTG273" s="30"/>
      <c r="OTH273" s="30"/>
      <c r="OTI273" s="30"/>
      <c r="OTJ273" s="30"/>
      <c r="OTK273" s="30"/>
      <c r="OTL273" s="30"/>
      <c r="OTM273" s="30"/>
      <c r="OTN273" s="30"/>
      <c r="OTO273" s="30"/>
      <c r="OTP273" s="30"/>
      <c r="OTQ273" s="30"/>
      <c r="OTR273" s="30"/>
      <c r="OTS273" s="30"/>
      <c r="OTT273" s="30"/>
      <c r="OTU273" s="30"/>
      <c r="OTV273" s="30"/>
      <c r="OTW273" s="30"/>
      <c r="OTX273" s="30"/>
      <c r="OTY273" s="30"/>
      <c r="OTZ273" s="30"/>
      <c r="OUA273" s="30"/>
      <c r="OUB273" s="30"/>
      <c r="OUC273" s="30"/>
      <c r="OUD273" s="30"/>
      <c r="OUE273" s="30"/>
      <c r="OUF273" s="30"/>
      <c r="OUG273" s="30"/>
      <c r="OUH273" s="30"/>
      <c r="OUI273" s="30"/>
      <c r="OUJ273" s="30"/>
      <c r="OUK273" s="30"/>
      <c r="OUL273" s="30"/>
      <c r="OUM273" s="30"/>
      <c r="OUN273" s="30"/>
      <c r="OUO273" s="30"/>
      <c r="OUP273" s="30"/>
      <c r="OUQ273" s="30"/>
      <c r="OUR273" s="30"/>
      <c r="OUS273" s="30"/>
      <c r="OUT273" s="30"/>
      <c r="OUU273" s="30"/>
      <c r="OUV273" s="30"/>
      <c r="OUW273" s="30"/>
      <c r="OUX273" s="30"/>
      <c r="OUY273" s="30"/>
      <c r="OUZ273" s="30"/>
      <c r="OVA273" s="30"/>
      <c r="OVB273" s="30"/>
      <c r="OVC273" s="30"/>
      <c r="OVD273" s="30"/>
      <c r="OVE273" s="30"/>
      <c r="OVF273" s="30"/>
      <c r="OVG273" s="30"/>
      <c r="OVH273" s="30"/>
      <c r="OVI273" s="30"/>
      <c r="OVJ273" s="30"/>
      <c r="OVK273" s="30"/>
      <c r="OVL273" s="30"/>
      <c r="OVM273" s="30"/>
      <c r="OVN273" s="30"/>
      <c r="OVO273" s="30"/>
      <c r="OVP273" s="30"/>
      <c r="OVQ273" s="30"/>
      <c r="OVR273" s="30"/>
      <c r="OVS273" s="30"/>
      <c r="OVT273" s="30"/>
      <c r="OVU273" s="30"/>
      <c r="OVV273" s="30"/>
      <c r="OVW273" s="30"/>
      <c r="OVX273" s="30"/>
      <c r="OVY273" s="30"/>
      <c r="OVZ273" s="30"/>
      <c r="OWA273" s="30"/>
      <c r="OWB273" s="30"/>
      <c r="OWC273" s="30"/>
      <c r="OWD273" s="30"/>
      <c r="OWE273" s="30"/>
      <c r="OWF273" s="30"/>
      <c r="OWG273" s="30"/>
      <c r="OWH273" s="30"/>
      <c r="OWI273" s="30"/>
      <c r="OWJ273" s="30"/>
      <c r="OWK273" s="30"/>
      <c r="OWL273" s="30"/>
      <c r="OWM273" s="30"/>
      <c r="OWN273" s="30"/>
      <c r="OWO273" s="30"/>
      <c r="OWP273" s="30"/>
      <c r="OWQ273" s="30"/>
      <c r="OWR273" s="30"/>
      <c r="OWS273" s="30"/>
      <c r="OWT273" s="30"/>
      <c r="OWU273" s="30"/>
      <c r="OWV273" s="30"/>
      <c r="OWW273" s="30"/>
      <c r="OWX273" s="30"/>
      <c r="OWY273" s="30"/>
      <c r="OWZ273" s="30"/>
      <c r="OXA273" s="30"/>
      <c r="OXB273" s="30"/>
      <c r="OXC273" s="30"/>
      <c r="OXD273" s="30"/>
      <c r="OXE273" s="30"/>
      <c r="OXF273" s="30"/>
      <c r="OXG273" s="30"/>
      <c r="OXH273" s="30"/>
      <c r="OXI273" s="30"/>
      <c r="OXJ273" s="30"/>
      <c r="OXK273" s="30"/>
      <c r="OXL273" s="30"/>
      <c r="OXM273" s="30"/>
      <c r="OXN273" s="30"/>
      <c r="OXO273" s="30"/>
      <c r="OXP273" s="30"/>
      <c r="OXQ273" s="30"/>
      <c r="OXR273" s="30"/>
      <c r="OXS273" s="30"/>
      <c r="OXT273" s="30"/>
      <c r="OXU273" s="30"/>
      <c r="OXV273" s="30"/>
      <c r="OXW273" s="30"/>
      <c r="OXX273" s="30"/>
      <c r="OXY273" s="30"/>
      <c r="OXZ273" s="30"/>
      <c r="OYA273" s="30"/>
      <c r="OYB273" s="30"/>
      <c r="OYC273" s="30"/>
      <c r="OYD273" s="30"/>
      <c r="OYE273" s="30"/>
      <c r="OYF273" s="30"/>
      <c r="OYG273" s="30"/>
      <c r="OYH273" s="30"/>
      <c r="OYI273" s="30"/>
      <c r="OYJ273" s="30"/>
      <c r="OYK273" s="30"/>
      <c r="OYL273" s="30"/>
      <c r="OYM273" s="30"/>
      <c r="OYN273" s="30"/>
      <c r="OYO273" s="30"/>
      <c r="OYP273" s="30"/>
      <c r="OYQ273" s="30"/>
      <c r="OYR273" s="30"/>
      <c r="OYS273" s="30"/>
      <c r="OYT273" s="30"/>
      <c r="OYU273" s="30"/>
      <c r="OYV273" s="30"/>
      <c r="OYW273" s="30"/>
      <c r="OYX273" s="30"/>
      <c r="OYY273" s="30"/>
      <c r="OYZ273" s="30"/>
      <c r="OZA273" s="30"/>
      <c r="OZB273" s="30"/>
      <c r="OZC273" s="30"/>
      <c r="OZD273" s="30"/>
      <c r="OZE273" s="30"/>
      <c r="OZF273" s="30"/>
      <c r="OZG273" s="30"/>
      <c r="OZH273" s="30"/>
      <c r="OZI273" s="30"/>
      <c r="OZJ273" s="30"/>
      <c r="OZK273" s="30"/>
      <c r="OZL273" s="30"/>
      <c r="OZM273" s="30"/>
      <c r="OZN273" s="30"/>
      <c r="OZO273" s="30"/>
      <c r="OZP273" s="30"/>
      <c r="OZQ273" s="30"/>
      <c r="OZR273" s="30"/>
      <c r="OZS273" s="30"/>
      <c r="OZT273" s="30"/>
      <c r="OZU273" s="30"/>
      <c r="OZV273" s="30"/>
      <c r="OZW273" s="30"/>
      <c r="OZX273" s="30"/>
      <c r="OZY273" s="30"/>
      <c r="OZZ273" s="30"/>
      <c r="PAA273" s="30"/>
      <c r="PAB273" s="30"/>
      <c r="PAC273" s="30"/>
      <c r="PAD273" s="30"/>
      <c r="PAE273" s="30"/>
      <c r="PAF273" s="30"/>
      <c r="PAG273" s="30"/>
      <c r="PAH273" s="30"/>
      <c r="PAI273" s="30"/>
      <c r="PAJ273" s="30"/>
      <c r="PAK273" s="30"/>
      <c r="PAL273" s="30"/>
      <c r="PAM273" s="30"/>
      <c r="PAN273" s="30"/>
      <c r="PAO273" s="30"/>
      <c r="PAP273" s="30"/>
      <c r="PAQ273" s="30"/>
      <c r="PAR273" s="30"/>
      <c r="PAS273" s="30"/>
      <c r="PAT273" s="30"/>
      <c r="PAU273" s="30"/>
      <c r="PAV273" s="30"/>
      <c r="PAW273" s="30"/>
      <c r="PAX273" s="30"/>
      <c r="PAY273" s="30"/>
      <c r="PAZ273" s="30"/>
      <c r="PBA273" s="30"/>
      <c r="PBB273" s="30"/>
      <c r="PBC273" s="30"/>
      <c r="PBD273" s="30"/>
      <c r="PBE273" s="30"/>
      <c r="PBF273" s="30"/>
      <c r="PBG273" s="30"/>
      <c r="PBH273" s="30"/>
      <c r="PBI273" s="30"/>
      <c r="PBJ273" s="30"/>
      <c r="PBK273" s="30"/>
      <c r="PBL273" s="30"/>
      <c r="PBM273" s="30"/>
      <c r="PBN273" s="30"/>
      <c r="PBO273" s="30"/>
      <c r="PBP273" s="30"/>
      <c r="PBQ273" s="30"/>
      <c r="PBR273" s="30"/>
      <c r="PBS273" s="30"/>
      <c r="PBT273" s="30"/>
      <c r="PBU273" s="30"/>
      <c r="PBV273" s="30"/>
      <c r="PBW273" s="30"/>
      <c r="PBX273" s="30"/>
      <c r="PBY273" s="30"/>
      <c r="PBZ273" s="30"/>
      <c r="PCA273" s="30"/>
      <c r="PCB273" s="30"/>
      <c r="PCC273" s="30"/>
      <c r="PCD273" s="30"/>
      <c r="PCE273" s="30"/>
      <c r="PCF273" s="30"/>
      <c r="PCG273" s="30"/>
      <c r="PCH273" s="30"/>
      <c r="PCI273" s="30"/>
      <c r="PCJ273" s="30"/>
      <c r="PCK273" s="30"/>
      <c r="PCL273" s="30"/>
      <c r="PCM273" s="30"/>
      <c r="PCN273" s="30"/>
      <c r="PCO273" s="30"/>
      <c r="PCP273" s="30"/>
      <c r="PCQ273" s="30"/>
      <c r="PCR273" s="30"/>
      <c r="PCS273" s="30"/>
      <c r="PCT273" s="30"/>
      <c r="PCU273" s="30"/>
      <c r="PCV273" s="30"/>
      <c r="PCW273" s="30"/>
      <c r="PCX273" s="30"/>
      <c r="PCY273" s="30"/>
      <c r="PCZ273" s="30"/>
      <c r="PDA273" s="30"/>
      <c r="PDB273" s="30"/>
      <c r="PDC273" s="30"/>
      <c r="PDD273" s="30"/>
      <c r="PDE273" s="30"/>
      <c r="PDF273" s="30"/>
      <c r="PDG273" s="30"/>
      <c r="PDH273" s="30"/>
      <c r="PDI273" s="30"/>
      <c r="PDJ273" s="30"/>
      <c r="PDK273" s="30"/>
      <c r="PDL273" s="30"/>
      <c r="PDM273" s="30"/>
      <c r="PDN273" s="30"/>
      <c r="PDO273" s="30"/>
      <c r="PDP273" s="30"/>
      <c r="PDQ273" s="30"/>
      <c r="PDR273" s="30"/>
      <c r="PDS273" s="30"/>
      <c r="PDT273" s="30"/>
      <c r="PDU273" s="30"/>
      <c r="PDV273" s="30"/>
      <c r="PDW273" s="30"/>
      <c r="PDX273" s="30"/>
      <c r="PDY273" s="30"/>
      <c r="PDZ273" s="30"/>
      <c r="PEA273" s="30"/>
      <c r="PEB273" s="30"/>
      <c r="PEC273" s="30"/>
      <c r="PED273" s="30"/>
      <c r="PEE273" s="30"/>
      <c r="PEF273" s="30"/>
      <c r="PEG273" s="30"/>
      <c r="PEH273" s="30"/>
      <c r="PEI273" s="30"/>
      <c r="PEJ273" s="30"/>
      <c r="PEK273" s="30"/>
      <c r="PEL273" s="30"/>
      <c r="PEM273" s="30"/>
      <c r="PEN273" s="30"/>
      <c r="PEO273" s="30"/>
      <c r="PEP273" s="30"/>
      <c r="PEQ273" s="30"/>
      <c r="PER273" s="30"/>
      <c r="PES273" s="30"/>
      <c r="PET273" s="30"/>
      <c r="PEU273" s="30"/>
      <c r="PEV273" s="30"/>
      <c r="PEW273" s="30"/>
      <c r="PEX273" s="30"/>
      <c r="PEY273" s="30"/>
      <c r="PEZ273" s="30"/>
      <c r="PFA273" s="30"/>
      <c r="PFB273" s="30"/>
      <c r="PFC273" s="30"/>
      <c r="PFD273" s="30"/>
      <c r="PFE273" s="30"/>
      <c r="PFF273" s="30"/>
      <c r="PFG273" s="30"/>
      <c r="PFH273" s="30"/>
      <c r="PFI273" s="30"/>
      <c r="PFJ273" s="30"/>
      <c r="PFK273" s="30"/>
      <c r="PFL273" s="30"/>
      <c r="PFM273" s="30"/>
      <c r="PFN273" s="30"/>
      <c r="PFO273" s="30"/>
      <c r="PFP273" s="30"/>
      <c r="PFQ273" s="30"/>
      <c r="PFR273" s="30"/>
      <c r="PFS273" s="30"/>
      <c r="PFT273" s="30"/>
      <c r="PFU273" s="30"/>
      <c r="PFV273" s="30"/>
      <c r="PFW273" s="30"/>
      <c r="PFX273" s="30"/>
      <c r="PFY273" s="30"/>
      <c r="PFZ273" s="30"/>
      <c r="PGA273" s="30"/>
      <c r="PGB273" s="30"/>
      <c r="PGC273" s="30"/>
      <c r="PGD273" s="30"/>
      <c r="PGE273" s="30"/>
      <c r="PGF273" s="30"/>
      <c r="PGG273" s="30"/>
      <c r="PGH273" s="30"/>
      <c r="PGI273" s="30"/>
      <c r="PGJ273" s="30"/>
      <c r="PGK273" s="30"/>
      <c r="PGL273" s="30"/>
      <c r="PGM273" s="30"/>
      <c r="PGN273" s="30"/>
      <c r="PGO273" s="30"/>
      <c r="PGP273" s="30"/>
      <c r="PGQ273" s="30"/>
      <c r="PGR273" s="30"/>
      <c r="PGS273" s="30"/>
      <c r="PGT273" s="30"/>
      <c r="PGU273" s="30"/>
      <c r="PGV273" s="30"/>
      <c r="PGW273" s="30"/>
      <c r="PGX273" s="30"/>
      <c r="PGY273" s="30"/>
      <c r="PGZ273" s="30"/>
      <c r="PHA273" s="30"/>
      <c r="PHB273" s="30"/>
      <c r="PHC273" s="30"/>
      <c r="PHD273" s="30"/>
      <c r="PHE273" s="30"/>
      <c r="PHF273" s="30"/>
      <c r="PHG273" s="30"/>
      <c r="PHH273" s="30"/>
      <c r="PHI273" s="30"/>
      <c r="PHJ273" s="30"/>
      <c r="PHK273" s="30"/>
      <c r="PHL273" s="30"/>
      <c r="PHM273" s="30"/>
      <c r="PHN273" s="30"/>
      <c r="PHO273" s="30"/>
      <c r="PHP273" s="30"/>
      <c r="PHQ273" s="30"/>
      <c r="PHR273" s="30"/>
      <c r="PHS273" s="30"/>
      <c r="PHT273" s="30"/>
      <c r="PHU273" s="30"/>
      <c r="PHV273" s="30"/>
      <c r="PHW273" s="30"/>
      <c r="PHX273" s="30"/>
      <c r="PHY273" s="30"/>
      <c r="PHZ273" s="30"/>
      <c r="PIA273" s="30"/>
      <c r="PIB273" s="30"/>
      <c r="PIC273" s="30"/>
      <c r="PID273" s="30"/>
      <c r="PIE273" s="30"/>
      <c r="PIF273" s="30"/>
      <c r="PIG273" s="30"/>
      <c r="PIH273" s="30"/>
      <c r="PII273" s="30"/>
      <c r="PIJ273" s="30"/>
      <c r="PIK273" s="30"/>
      <c r="PIL273" s="30"/>
      <c r="PIM273" s="30"/>
      <c r="PIN273" s="30"/>
      <c r="PIO273" s="30"/>
      <c r="PIP273" s="30"/>
      <c r="PIQ273" s="30"/>
      <c r="PIR273" s="30"/>
      <c r="PIS273" s="30"/>
      <c r="PIT273" s="30"/>
      <c r="PIU273" s="30"/>
      <c r="PIV273" s="30"/>
      <c r="PIW273" s="30"/>
      <c r="PIX273" s="30"/>
      <c r="PIY273" s="30"/>
      <c r="PIZ273" s="30"/>
      <c r="PJA273" s="30"/>
      <c r="PJB273" s="30"/>
      <c r="PJC273" s="30"/>
      <c r="PJD273" s="30"/>
      <c r="PJE273" s="30"/>
      <c r="PJF273" s="30"/>
      <c r="PJG273" s="30"/>
      <c r="PJH273" s="30"/>
      <c r="PJI273" s="30"/>
      <c r="PJJ273" s="30"/>
      <c r="PJK273" s="30"/>
      <c r="PJL273" s="30"/>
      <c r="PJM273" s="30"/>
      <c r="PJN273" s="30"/>
      <c r="PJO273" s="30"/>
      <c r="PJP273" s="30"/>
      <c r="PJQ273" s="30"/>
      <c r="PJR273" s="30"/>
      <c r="PJS273" s="30"/>
      <c r="PJT273" s="30"/>
      <c r="PJU273" s="30"/>
      <c r="PJV273" s="30"/>
      <c r="PJW273" s="30"/>
      <c r="PJX273" s="30"/>
      <c r="PJY273" s="30"/>
      <c r="PJZ273" s="30"/>
      <c r="PKA273" s="30"/>
      <c r="PKB273" s="30"/>
      <c r="PKC273" s="30"/>
      <c r="PKD273" s="30"/>
      <c r="PKE273" s="30"/>
      <c r="PKF273" s="30"/>
      <c r="PKG273" s="30"/>
      <c r="PKH273" s="30"/>
      <c r="PKI273" s="30"/>
      <c r="PKJ273" s="30"/>
      <c r="PKK273" s="30"/>
      <c r="PKL273" s="30"/>
      <c r="PKM273" s="30"/>
      <c r="PKN273" s="30"/>
      <c r="PKO273" s="30"/>
      <c r="PKP273" s="30"/>
      <c r="PKQ273" s="30"/>
      <c r="PKR273" s="30"/>
      <c r="PKS273" s="30"/>
      <c r="PKT273" s="30"/>
      <c r="PKU273" s="30"/>
      <c r="PKV273" s="30"/>
      <c r="PKW273" s="30"/>
      <c r="PKX273" s="30"/>
      <c r="PKY273" s="30"/>
      <c r="PKZ273" s="30"/>
      <c r="PLA273" s="30"/>
      <c r="PLB273" s="30"/>
      <c r="PLC273" s="30"/>
      <c r="PLD273" s="30"/>
      <c r="PLE273" s="30"/>
      <c r="PLF273" s="30"/>
      <c r="PLG273" s="30"/>
      <c r="PLH273" s="30"/>
      <c r="PLI273" s="30"/>
      <c r="PLJ273" s="30"/>
      <c r="PLK273" s="30"/>
      <c r="PLL273" s="30"/>
      <c r="PLM273" s="30"/>
      <c r="PLN273" s="30"/>
      <c r="PLO273" s="30"/>
      <c r="PLP273" s="30"/>
      <c r="PLQ273" s="30"/>
      <c r="PLR273" s="30"/>
      <c r="PLS273" s="30"/>
      <c r="PLT273" s="30"/>
      <c r="PLU273" s="30"/>
      <c r="PLV273" s="30"/>
      <c r="PLW273" s="30"/>
      <c r="PLX273" s="30"/>
      <c r="PLY273" s="30"/>
      <c r="PLZ273" s="30"/>
      <c r="PMA273" s="30"/>
      <c r="PMB273" s="30"/>
      <c r="PMC273" s="30"/>
      <c r="PMD273" s="30"/>
      <c r="PME273" s="30"/>
      <c r="PMF273" s="30"/>
      <c r="PMG273" s="30"/>
      <c r="PMH273" s="30"/>
      <c r="PMI273" s="30"/>
      <c r="PMJ273" s="30"/>
      <c r="PMK273" s="30"/>
      <c r="PML273" s="30"/>
      <c r="PMM273" s="30"/>
      <c r="PMN273" s="30"/>
      <c r="PMO273" s="30"/>
      <c r="PMP273" s="30"/>
      <c r="PMQ273" s="30"/>
      <c r="PMR273" s="30"/>
      <c r="PMS273" s="30"/>
      <c r="PMT273" s="30"/>
      <c r="PMU273" s="30"/>
      <c r="PMV273" s="30"/>
      <c r="PMW273" s="30"/>
      <c r="PMX273" s="30"/>
      <c r="PMY273" s="30"/>
      <c r="PMZ273" s="30"/>
      <c r="PNA273" s="30"/>
      <c r="PNB273" s="30"/>
      <c r="PNC273" s="30"/>
      <c r="PND273" s="30"/>
      <c r="PNE273" s="30"/>
      <c r="PNF273" s="30"/>
      <c r="PNG273" s="30"/>
      <c r="PNH273" s="30"/>
      <c r="PNI273" s="30"/>
      <c r="PNJ273" s="30"/>
      <c r="PNK273" s="30"/>
      <c r="PNL273" s="30"/>
      <c r="PNM273" s="30"/>
      <c r="PNN273" s="30"/>
      <c r="PNO273" s="30"/>
      <c r="PNP273" s="30"/>
      <c r="PNQ273" s="30"/>
      <c r="PNR273" s="30"/>
      <c r="PNS273" s="30"/>
      <c r="PNT273" s="30"/>
      <c r="PNU273" s="30"/>
      <c r="PNV273" s="30"/>
      <c r="PNW273" s="30"/>
      <c r="PNX273" s="30"/>
      <c r="PNY273" s="30"/>
      <c r="PNZ273" s="30"/>
      <c r="POA273" s="30"/>
      <c r="POB273" s="30"/>
      <c r="POC273" s="30"/>
      <c r="POD273" s="30"/>
      <c r="POE273" s="30"/>
      <c r="POF273" s="30"/>
      <c r="POG273" s="30"/>
      <c r="POH273" s="30"/>
      <c r="POI273" s="30"/>
      <c r="POJ273" s="30"/>
      <c r="POK273" s="30"/>
      <c r="POL273" s="30"/>
      <c r="POM273" s="30"/>
      <c r="PON273" s="30"/>
      <c r="POO273" s="30"/>
      <c r="POP273" s="30"/>
      <c r="POQ273" s="30"/>
      <c r="POR273" s="30"/>
      <c r="POS273" s="30"/>
      <c r="POT273" s="30"/>
      <c r="POU273" s="30"/>
      <c r="POV273" s="30"/>
      <c r="POW273" s="30"/>
      <c r="POX273" s="30"/>
      <c r="POY273" s="30"/>
      <c r="POZ273" s="30"/>
      <c r="PPA273" s="30"/>
      <c r="PPB273" s="30"/>
      <c r="PPC273" s="30"/>
      <c r="PPD273" s="30"/>
      <c r="PPE273" s="30"/>
      <c r="PPF273" s="30"/>
      <c r="PPG273" s="30"/>
      <c r="PPH273" s="30"/>
      <c r="PPI273" s="30"/>
      <c r="PPJ273" s="30"/>
      <c r="PPK273" s="30"/>
      <c r="PPL273" s="30"/>
      <c r="PPM273" s="30"/>
      <c r="PPN273" s="30"/>
      <c r="PPO273" s="30"/>
      <c r="PPP273" s="30"/>
      <c r="PPQ273" s="30"/>
      <c r="PPR273" s="30"/>
      <c r="PPS273" s="30"/>
      <c r="PPT273" s="30"/>
      <c r="PPU273" s="30"/>
      <c r="PPV273" s="30"/>
      <c r="PPW273" s="30"/>
      <c r="PPX273" s="30"/>
      <c r="PPY273" s="30"/>
      <c r="PPZ273" s="30"/>
      <c r="PQA273" s="30"/>
      <c r="PQB273" s="30"/>
      <c r="PQC273" s="30"/>
      <c r="PQD273" s="30"/>
      <c r="PQE273" s="30"/>
      <c r="PQF273" s="30"/>
      <c r="PQG273" s="30"/>
      <c r="PQH273" s="30"/>
      <c r="PQI273" s="30"/>
      <c r="PQJ273" s="30"/>
      <c r="PQK273" s="30"/>
      <c r="PQL273" s="30"/>
      <c r="PQM273" s="30"/>
      <c r="PQN273" s="30"/>
      <c r="PQO273" s="30"/>
      <c r="PQP273" s="30"/>
      <c r="PQQ273" s="30"/>
      <c r="PQR273" s="30"/>
      <c r="PQS273" s="30"/>
      <c r="PQT273" s="30"/>
      <c r="PQU273" s="30"/>
      <c r="PQV273" s="30"/>
      <c r="PQW273" s="30"/>
      <c r="PQX273" s="30"/>
      <c r="PQY273" s="30"/>
      <c r="PQZ273" s="30"/>
      <c r="PRA273" s="30"/>
      <c r="PRB273" s="30"/>
      <c r="PRC273" s="30"/>
      <c r="PRD273" s="30"/>
      <c r="PRE273" s="30"/>
      <c r="PRF273" s="30"/>
      <c r="PRG273" s="30"/>
      <c r="PRH273" s="30"/>
      <c r="PRI273" s="30"/>
      <c r="PRJ273" s="30"/>
      <c r="PRK273" s="30"/>
      <c r="PRL273" s="30"/>
      <c r="PRM273" s="30"/>
      <c r="PRN273" s="30"/>
      <c r="PRO273" s="30"/>
      <c r="PRP273" s="30"/>
      <c r="PRQ273" s="30"/>
      <c r="PRR273" s="30"/>
      <c r="PRS273" s="30"/>
      <c r="PRT273" s="30"/>
      <c r="PRU273" s="30"/>
      <c r="PRV273" s="30"/>
      <c r="PRW273" s="30"/>
      <c r="PRX273" s="30"/>
      <c r="PRY273" s="30"/>
      <c r="PRZ273" s="30"/>
      <c r="PSA273" s="30"/>
      <c r="PSB273" s="30"/>
      <c r="PSC273" s="30"/>
      <c r="PSD273" s="30"/>
      <c r="PSE273" s="30"/>
      <c r="PSF273" s="30"/>
      <c r="PSG273" s="30"/>
      <c r="PSH273" s="30"/>
      <c r="PSI273" s="30"/>
      <c r="PSJ273" s="30"/>
      <c r="PSK273" s="30"/>
      <c r="PSL273" s="30"/>
      <c r="PSM273" s="30"/>
      <c r="PSN273" s="30"/>
      <c r="PSO273" s="30"/>
      <c r="PSP273" s="30"/>
      <c r="PSQ273" s="30"/>
      <c r="PSR273" s="30"/>
      <c r="PSS273" s="30"/>
      <c r="PST273" s="30"/>
      <c r="PSU273" s="30"/>
      <c r="PSV273" s="30"/>
      <c r="PSW273" s="30"/>
      <c r="PSX273" s="30"/>
      <c r="PSY273" s="30"/>
      <c r="PSZ273" s="30"/>
      <c r="PTA273" s="30"/>
      <c r="PTB273" s="30"/>
      <c r="PTC273" s="30"/>
      <c r="PTD273" s="30"/>
      <c r="PTE273" s="30"/>
      <c r="PTF273" s="30"/>
      <c r="PTG273" s="30"/>
      <c r="PTH273" s="30"/>
      <c r="PTI273" s="30"/>
      <c r="PTJ273" s="30"/>
      <c r="PTK273" s="30"/>
      <c r="PTL273" s="30"/>
      <c r="PTM273" s="30"/>
      <c r="PTN273" s="30"/>
      <c r="PTO273" s="30"/>
      <c r="PTP273" s="30"/>
      <c r="PTQ273" s="30"/>
      <c r="PTR273" s="30"/>
      <c r="PTS273" s="30"/>
      <c r="PTT273" s="30"/>
      <c r="PTU273" s="30"/>
      <c r="PTV273" s="30"/>
      <c r="PTW273" s="30"/>
      <c r="PTX273" s="30"/>
      <c r="PTY273" s="30"/>
      <c r="PTZ273" s="30"/>
      <c r="PUA273" s="30"/>
      <c r="PUB273" s="30"/>
      <c r="PUC273" s="30"/>
      <c r="PUD273" s="30"/>
      <c r="PUE273" s="30"/>
      <c r="PUF273" s="30"/>
      <c r="PUG273" s="30"/>
      <c r="PUH273" s="30"/>
      <c r="PUI273" s="30"/>
      <c r="PUJ273" s="30"/>
      <c r="PUK273" s="30"/>
      <c r="PUL273" s="30"/>
      <c r="PUM273" s="30"/>
      <c r="PUN273" s="30"/>
      <c r="PUO273" s="30"/>
      <c r="PUP273" s="30"/>
      <c r="PUQ273" s="30"/>
      <c r="PUR273" s="30"/>
      <c r="PUS273" s="30"/>
      <c r="PUT273" s="30"/>
      <c r="PUU273" s="30"/>
      <c r="PUV273" s="30"/>
      <c r="PUW273" s="30"/>
      <c r="PUX273" s="30"/>
      <c r="PUY273" s="30"/>
      <c r="PUZ273" s="30"/>
      <c r="PVA273" s="30"/>
      <c r="PVB273" s="30"/>
      <c r="PVC273" s="30"/>
      <c r="PVD273" s="30"/>
      <c r="PVE273" s="30"/>
      <c r="PVF273" s="30"/>
      <c r="PVG273" s="30"/>
      <c r="PVH273" s="30"/>
      <c r="PVI273" s="30"/>
      <c r="PVJ273" s="30"/>
      <c r="PVK273" s="30"/>
      <c r="PVL273" s="30"/>
      <c r="PVM273" s="30"/>
      <c r="PVN273" s="30"/>
      <c r="PVO273" s="30"/>
      <c r="PVP273" s="30"/>
      <c r="PVQ273" s="30"/>
      <c r="PVR273" s="30"/>
      <c r="PVS273" s="30"/>
      <c r="PVT273" s="30"/>
      <c r="PVU273" s="30"/>
      <c r="PVV273" s="30"/>
      <c r="PVW273" s="30"/>
      <c r="PVX273" s="30"/>
      <c r="PVY273" s="30"/>
      <c r="PVZ273" s="30"/>
      <c r="PWA273" s="30"/>
      <c r="PWB273" s="30"/>
      <c r="PWC273" s="30"/>
      <c r="PWD273" s="30"/>
      <c r="PWE273" s="30"/>
      <c r="PWF273" s="30"/>
      <c r="PWG273" s="30"/>
      <c r="PWH273" s="30"/>
      <c r="PWI273" s="30"/>
      <c r="PWJ273" s="30"/>
      <c r="PWK273" s="30"/>
      <c r="PWL273" s="30"/>
      <c r="PWM273" s="30"/>
      <c r="PWN273" s="30"/>
      <c r="PWO273" s="30"/>
      <c r="PWP273" s="30"/>
      <c r="PWQ273" s="30"/>
      <c r="PWR273" s="30"/>
      <c r="PWS273" s="30"/>
      <c r="PWT273" s="30"/>
      <c r="PWU273" s="30"/>
      <c r="PWV273" s="30"/>
      <c r="PWW273" s="30"/>
      <c r="PWX273" s="30"/>
      <c r="PWY273" s="30"/>
      <c r="PWZ273" s="30"/>
      <c r="PXA273" s="30"/>
      <c r="PXB273" s="30"/>
      <c r="PXC273" s="30"/>
      <c r="PXD273" s="30"/>
      <c r="PXE273" s="30"/>
      <c r="PXF273" s="30"/>
      <c r="PXG273" s="30"/>
      <c r="PXH273" s="30"/>
      <c r="PXI273" s="30"/>
      <c r="PXJ273" s="30"/>
      <c r="PXK273" s="30"/>
      <c r="PXL273" s="30"/>
      <c r="PXM273" s="30"/>
      <c r="PXN273" s="30"/>
      <c r="PXO273" s="30"/>
      <c r="PXP273" s="30"/>
      <c r="PXQ273" s="30"/>
      <c r="PXR273" s="30"/>
      <c r="PXS273" s="30"/>
      <c r="PXT273" s="30"/>
      <c r="PXU273" s="30"/>
      <c r="PXV273" s="30"/>
      <c r="PXW273" s="30"/>
      <c r="PXX273" s="30"/>
      <c r="PXY273" s="30"/>
      <c r="PXZ273" s="30"/>
      <c r="PYA273" s="30"/>
      <c r="PYB273" s="30"/>
      <c r="PYC273" s="30"/>
      <c r="PYD273" s="30"/>
      <c r="PYE273" s="30"/>
      <c r="PYF273" s="30"/>
      <c r="PYG273" s="30"/>
      <c r="PYH273" s="30"/>
      <c r="PYI273" s="30"/>
      <c r="PYJ273" s="30"/>
      <c r="PYK273" s="30"/>
      <c r="PYL273" s="30"/>
      <c r="PYM273" s="30"/>
      <c r="PYN273" s="30"/>
      <c r="PYO273" s="30"/>
      <c r="PYP273" s="30"/>
      <c r="PYQ273" s="30"/>
      <c r="PYR273" s="30"/>
      <c r="PYS273" s="30"/>
      <c r="PYT273" s="30"/>
      <c r="PYU273" s="30"/>
      <c r="PYV273" s="30"/>
      <c r="PYW273" s="30"/>
      <c r="PYX273" s="30"/>
      <c r="PYY273" s="30"/>
      <c r="PYZ273" s="30"/>
      <c r="PZA273" s="30"/>
      <c r="PZB273" s="30"/>
      <c r="PZC273" s="30"/>
      <c r="PZD273" s="30"/>
      <c r="PZE273" s="30"/>
      <c r="PZF273" s="30"/>
      <c r="PZG273" s="30"/>
      <c r="PZH273" s="30"/>
      <c r="PZI273" s="30"/>
      <c r="PZJ273" s="30"/>
      <c r="PZK273" s="30"/>
      <c r="PZL273" s="30"/>
      <c r="PZM273" s="30"/>
      <c r="PZN273" s="30"/>
      <c r="PZO273" s="30"/>
      <c r="PZP273" s="30"/>
      <c r="PZQ273" s="30"/>
      <c r="PZR273" s="30"/>
      <c r="PZS273" s="30"/>
      <c r="PZT273" s="30"/>
      <c r="PZU273" s="30"/>
      <c r="PZV273" s="30"/>
      <c r="PZW273" s="30"/>
      <c r="PZX273" s="30"/>
      <c r="PZY273" s="30"/>
      <c r="PZZ273" s="30"/>
      <c r="QAA273" s="30"/>
      <c r="QAB273" s="30"/>
      <c r="QAC273" s="30"/>
      <c r="QAD273" s="30"/>
      <c r="QAE273" s="30"/>
      <c r="QAF273" s="30"/>
      <c r="QAG273" s="30"/>
      <c r="QAH273" s="30"/>
      <c r="QAI273" s="30"/>
      <c r="QAJ273" s="30"/>
      <c r="QAK273" s="30"/>
      <c r="QAL273" s="30"/>
      <c r="QAM273" s="30"/>
      <c r="QAN273" s="30"/>
      <c r="QAO273" s="30"/>
      <c r="QAP273" s="30"/>
      <c r="QAQ273" s="30"/>
      <c r="QAR273" s="30"/>
      <c r="QAS273" s="30"/>
      <c r="QAT273" s="30"/>
      <c r="QAU273" s="30"/>
      <c r="QAV273" s="30"/>
      <c r="QAW273" s="30"/>
      <c r="QAX273" s="30"/>
      <c r="QAY273" s="30"/>
      <c r="QAZ273" s="30"/>
      <c r="QBA273" s="30"/>
      <c r="QBB273" s="30"/>
      <c r="QBC273" s="30"/>
      <c r="QBD273" s="30"/>
      <c r="QBE273" s="30"/>
      <c r="QBF273" s="30"/>
      <c r="QBG273" s="30"/>
      <c r="QBH273" s="30"/>
      <c r="QBI273" s="30"/>
      <c r="QBJ273" s="30"/>
      <c r="QBK273" s="30"/>
      <c r="QBL273" s="30"/>
      <c r="QBM273" s="30"/>
      <c r="QBN273" s="30"/>
      <c r="QBO273" s="30"/>
      <c r="QBP273" s="30"/>
      <c r="QBQ273" s="30"/>
      <c r="QBR273" s="30"/>
      <c r="QBS273" s="30"/>
      <c r="QBT273" s="30"/>
      <c r="QBU273" s="30"/>
      <c r="QBV273" s="30"/>
      <c r="QBW273" s="30"/>
      <c r="QBX273" s="30"/>
      <c r="QBY273" s="30"/>
      <c r="QBZ273" s="30"/>
      <c r="QCA273" s="30"/>
      <c r="QCB273" s="30"/>
      <c r="QCC273" s="30"/>
      <c r="QCD273" s="30"/>
      <c r="QCE273" s="30"/>
      <c r="QCF273" s="30"/>
      <c r="QCG273" s="30"/>
      <c r="QCH273" s="30"/>
      <c r="QCI273" s="30"/>
      <c r="QCJ273" s="30"/>
      <c r="QCK273" s="30"/>
      <c r="QCL273" s="30"/>
      <c r="QCM273" s="30"/>
      <c r="QCN273" s="30"/>
      <c r="QCO273" s="30"/>
      <c r="QCP273" s="30"/>
      <c r="QCQ273" s="30"/>
      <c r="QCR273" s="30"/>
      <c r="QCS273" s="30"/>
      <c r="QCT273" s="30"/>
      <c r="QCU273" s="30"/>
      <c r="QCV273" s="30"/>
      <c r="QCW273" s="30"/>
      <c r="QCX273" s="30"/>
      <c r="QCY273" s="30"/>
      <c r="QCZ273" s="30"/>
      <c r="QDA273" s="30"/>
      <c r="QDB273" s="30"/>
      <c r="QDC273" s="30"/>
      <c r="QDD273" s="30"/>
      <c r="QDE273" s="30"/>
      <c r="QDF273" s="30"/>
      <c r="QDG273" s="30"/>
      <c r="QDH273" s="30"/>
      <c r="QDI273" s="30"/>
      <c r="QDJ273" s="30"/>
      <c r="QDK273" s="30"/>
      <c r="QDL273" s="30"/>
      <c r="QDM273" s="30"/>
      <c r="QDN273" s="30"/>
      <c r="QDO273" s="30"/>
      <c r="QDP273" s="30"/>
      <c r="QDQ273" s="30"/>
      <c r="QDR273" s="30"/>
      <c r="QDS273" s="30"/>
      <c r="QDT273" s="30"/>
      <c r="QDU273" s="30"/>
      <c r="QDV273" s="30"/>
      <c r="QDW273" s="30"/>
      <c r="QDX273" s="30"/>
      <c r="QDY273" s="30"/>
      <c r="QDZ273" s="30"/>
      <c r="QEA273" s="30"/>
      <c r="QEB273" s="30"/>
      <c r="QEC273" s="30"/>
      <c r="QED273" s="30"/>
      <c r="QEE273" s="30"/>
      <c r="QEF273" s="30"/>
      <c r="QEG273" s="30"/>
      <c r="QEH273" s="30"/>
      <c r="QEI273" s="30"/>
      <c r="QEJ273" s="30"/>
      <c r="QEK273" s="30"/>
      <c r="QEL273" s="30"/>
      <c r="QEM273" s="30"/>
      <c r="QEN273" s="30"/>
      <c r="QEO273" s="30"/>
      <c r="QEP273" s="30"/>
      <c r="QEQ273" s="30"/>
      <c r="QER273" s="30"/>
      <c r="QES273" s="30"/>
      <c r="QET273" s="30"/>
      <c r="QEU273" s="30"/>
      <c r="QEV273" s="30"/>
      <c r="QEW273" s="30"/>
      <c r="QEX273" s="30"/>
      <c r="QEY273" s="30"/>
      <c r="QEZ273" s="30"/>
      <c r="QFA273" s="30"/>
      <c r="QFB273" s="30"/>
      <c r="QFC273" s="30"/>
      <c r="QFD273" s="30"/>
      <c r="QFE273" s="30"/>
      <c r="QFF273" s="30"/>
      <c r="QFG273" s="30"/>
      <c r="QFH273" s="30"/>
      <c r="QFI273" s="30"/>
      <c r="QFJ273" s="30"/>
      <c r="QFK273" s="30"/>
      <c r="QFL273" s="30"/>
      <c r="QFM273" s="30"/>
      <c r="QFN273" s="30"/>
      <c r="QFO273" s="30"/>
      <c r="QFP273" s="30"/>
      <c r="QFQ273" s="30"/>
      <c r="QFR273" s="30"/>
      <c r="QFS273" s="30"/>
      <c r="QFT273" s="30"/>
      <c r="QFU273" s="30"/>
      <c r="QFV273" s="30"/>
      <c r="QFW273" s="30"/>
      <c r="QFX273" s="30"/>
      <c r="QFY273" s="30"/>
      <c r="QFZ273" s="30"/>
      <c r="QGA273" s="30"/>
      <c r="QGB273" s="30"/>
      <c r="QGC273" s="30"/>
      <c r="QGD273" s="30"/>
      <c r="QGE273" s="30"/>
      <c r="QGF273" s="30"/>
      <c r="QGG273" s="30"/>
      <c r="QGH273" s="30"/>
      <c r="QGI273" s="30"/>
      <c r="QGJ273" s="30"/>
      <c r="QGK273" s="30"/>
      <c r="QGL273" s="30"/>
      <c r="QGM273" s="30"/>
      <c r="QGN273" s="30"/>
      <c r="QGO273" s="30"/>
      <c r="QGP273" s="30"/>
      <c r="QGQ273" s="30"/>
      <c r="QGR273" s="30"/>
      <c r="QGS273" s="30"/>
      <c r="QGT273" s="30"/>
      <c r="QGU273" s="30"/>
      <c r="QGV273" s="30"/>
      <c r="QGW273" s="30"/>
      <c r="QGX273" s="30"/>
      <c r="QGY273" s="30"/>
      <c r="QGZ273" s="30"/>
      <c r="QHA273" s="30"/>
      <c r="QHB273" s="30"/>
      <c r="QHC273" s="30"/>
      <c r="QHD273" s="30"/>
      <c r="QHE273" s="30"/>
      <c r="QHF273" s="30"/>
      <c r="QHG273" s="30"/>
      <c r="QHH273" s="30"/>
      <c r="QHI273" s="30"/>
      <c r="QHJ273" s="30"/>
      <c r="QHK273" s="30"/>
      <c r="QHL273" s="30"/>
      <c r="QHM273" s="30"/>
      <c r="QHN273" s="30"/>
      <c r="QHO273" s="30"/>
      <c r="QHP273" s="30"/>
      <c r="QHQ273" s="30"/>
      <c r="QHR273" s="30"/>
      <c r="QHS273" s="30"/>
      <c r="QHT273" s="30"/>
      <c r="QHU273" s="30"/>
      <c r="QHV273" s="30"/>
      <c r="QHW273" s="30"/>
      <c r="QHX273" s="30"/>
      <c r="QHY273" s="30"/>
      <c r="QHZ273" s="30"/>
      <c r="QIA273" s="30"/>
      <c r="QIB273" s="30"/>
      <c r="QIC273" s="30"/>
      <c r="QID273" s="30"/>
      <c r="QIE273" s="30"/>
      <c r="QIF273" s="30"/>
      <c r="QIG273" s="30"/>
      <c r="QIH273" s="30"/>
      <c r="QII273" s="30"/>
      <c r="QIJ273" s="30"/>
      <c r="QIK273" s="30"/>
      <c r="QIL273" s="30"/>
      <c r="QIM273" s="30"/>
      <c r="QIN273" s="30"/>
      <c r="QIO273" s="30"/>
      <c r="QIP273" s="30"/>
      <c r="QIQ273" s="30"/>
      <c r="QIR273" s="30"/>
      <c r="QIS273" s="30"/>
      <c r="QIT273" s="30"/>
      <c r="QIU273" s="30"/>
      <c r="QIV273" s="30"/>
      <c r="QIW273" s="30"/>
      <c r="QIX273" s="30"/>
      <c r="QIY273" s="30"/>
      <c r="QIZ273" s="30"/>
      <c r="QJA273" s="30"/>
      <c r="QJB273" s="30"/>
      <c r="QJC273" s="30"/>
      <c r="QJD273" s="30"/>
      <c r="QJE273" s="30"/>
      <c r="QJF273" s="30"/>
      <c r="QJG273" s="30"/>
      <c r="QJH273" s="30"/>
      <c r="QJI273" s="30"/>
      <c r="QJJ273" s="30"/>
      <c r="QJK273" s="30"/>
      <c r="QJL273" s="30"/>
      <c r="QJM273" s="30"/>
      <c r="QJN273" s="30"/>
      <c r="QJO273" s="30"/>
      <c r="QJP273" s="30"/>
      <c r="QJQ273" s="30"/>
      <c r="QJR273" s="30"/>
      <c r="QJS273" s="30"/>
      <c r="QJT273" s="30"/>
      <c r="QJU273" s="30"/>
      <c r="QJV273" s="30"/>
      <c r="QJW273" s="30"/>
      <c r="QJX273" s="30"/>
      <c r="QJY273" s="30"/>
      <c r="QJZ273" s="30"/>
      <c r="QKA273" s="30"/>
      <c r="QKB273" s="30"/>
      <c r="QKC273" s="30"/>
      <c r="QKD273" s="30"/>
      <c r="QKE273" s="30"/>
      <c r="QKF273" s="30"/>
      <c r="QKG273" s="30"/>
      <c r="QKH273" s="30"/>
      <c r="QKI273" s="30"/>
      <c r="QKJ273" s="30"/>
      <c r="QKK273" s="30"/>
      <c r="QKL273" s="30"/>
      <c r="QKM273" s="30"/>
      <c r="QKN273" s="30"/>
      <c r="QKO273" s="30"/>
      <c r="QKP273" s="30"/>
      <c r="QKQ273" s="30"/>
      <c r="QKR273" s="30"/>
      <c r="QKS273" s="30"/>
      <c r="QKT273" s="30"/>
      <c r="QKU273" s="30"/>
      <c r="QKV273" s="30"/>
      <c r="QKW273" s="30"/>
      <c r="QKX273" s="30"/>
      <c r="QKY273" s="30"/>
      <c r="QKZ273" s="30"/>
      <c r="QLA273" s="30"/>
      <c r="QLB273" s="30"/>
      <c r="QLC273" s="30"/>
      <c r="QLD273" s="30"/>
      <c r="QLE273" s="30"/>
      <c r="QLF273" s="30"/>
      <c r="QLG273" s="30"/>
      <c r="QLH273" s="30"/>
      <c r="QLI273" s="30"/>
      <c r="QLJ273" s="30"/>
      <c r="QLK273" s="30"/>
      <c r="QLL273" s="30"/>
      <c r="QLM273" s="30"/>
      <c r="QLN273" s="30"/>
      <c r="QLO273" s="30"/>
      <c r="QLP273" s="30"/>
      <c r="QLQ273" s="30"/>
      <c r="QLR273" s="30"/>
      <c r="QLS273" s="30"/>
      <c r="QLT273" s="30"/>
      <c r="QLU273" s="30"/>
      <c r="QLV273" s="30"/>
      <c r="QLW273" s="30"/>
      <c r="QLX273" s="30"/>
      <c r="QLY273" s="30"/>
      <c r="QLZ273" s="30"/>
      <c r="QMA273" s="30"/>
      <c r="QMB273" s="30"/>
      <c r="QMC273" s="30"/>
      <c r="QMD273" s="30"/>
      <c r="QME273" s="30"/>
      <c r="QMF273" s="30"/>
      <c r="QMG273" s="30"/>
      <c r="QMH273" s="30"/>
      <c r="QMI273" s="30"/>
      <c r="QMJ273" s="30"/>
      <c r="QMK273" s="30"/>
      <c r="QML273" s="30"/>
      <c r="QMM273" s="30"/>
      <c r="QMN273" s="30"/>
      <c r="QMO273" s="30"/>
      <c r="QMP273" s="30"/>
      <c r="QMQ273" s="30"/>
      <c r="QMR273" s="30"/>
      <c r="QMS273" s="30"/>
      <c r="QMT273" s="30"/>
      <c r="QMU273" s="30"/>
      <c r="QMV273" s="30"/>
      <c r="QMW273" s="30"/>
      <c r="QMX273" s="30"/>
      <c r="QMY273" s="30"/>
      <c r="QMZ273" s="30"/>
      <c r="QNA273" s="30"/>
      <c r="QNB273" s="30"/>
      <c r="QNC273" s="30"/>
      <c r="QND273" s="30"/>
      <c r="QNE273" s="30"/>
      <c r="QNF273" s="30"/>
      <c r="QNG273" s="30"/>
      <c r="QNH273" s="30"/>
      <c r="QNI273" s="30"/>
      <c r="QNJ273" s="30"/>
      <c r="QNK273" s="30"/>
      <c r="QNL273" s="30"/>
      <c r="QNM273" s="30"/>
      <c r="QNN273" s="30"/>
      <c r="QNO273" s="30"/>
      <c r="QNP273" s="30"/>
      <c r="QNQ273" s="30"/>
      <c r="QNR273" s="30"/>
      <c r="QNS273" s="30"/>
      <c r="QNT273" s="30"/>
      <c r="QNU273" s="30"/>
      <c r="QNV273" s="30"/>
      <c r="QNW273" s="30"/>
      <c r="QNX273" s="30"/>
      <c r="QNY273" s="30"/>
      <c r="QNZ273" s="30"/>
      <c r="QOA273" s="30"/>
      <c r="QOB273" s="30"/>
      <c r="QOC273" s="30"/>
      <c r="QOD273" s="30"/>
      <c r="QOE273" s="30"/>
      <c r="QOF273" s="30"/>
      <c r="QOG273" s="30"/>
      <c r="QOH273" s="30"/>
      <c r="QOI273" s="30"/>
      <c r="QOJ273" s="30"/>
      <c r="QOK273" s="30"/>
      <c r="QOL273" s="30"/>
      <c r="QOM273" s="30"/>
      <c r="QON273" s="30"/>
      <c r="QOO273" s="30"/>
      <c r="QOP273" s="30"/>
      <c r="QOQ273" s="30"/>
      <c r="QOR273" s="30"/>
      <c r="QOS273" s="30"/>
      <c r="QOT273" s="30"/>
      <c r="QOU273" s="30"/>
      <c r="QOV273" s="30"/>
      <c r="QOW273" s="30"/>
      <c r="QOX273" s="30"/>
      <c r="QOY273" s="30"/>
      <c r="QOZ273" s="30"/>
      <c r="QPA273" s="30"/>
      <c r="QPB273" s="30"/>
      <c r="QPC273" s="30"/>
      <c r="QPD273" s="30"/>
      <c r="QPE273" s="30"/>
      <c r="QPF273" s="30"/>
      <c r="QPG273" s="30"/>
      <c r="QPH273" s="30"/>
      <c r="QPI273" s="30"/>
      <c r="QPJ273" s="30"/>
      <c r="QPK273" s="30"/>
      <c r="QPL273" s="30"/>
      <c r="QPM273" s="30"/>
      <c r="QPN273" s="30"/>
      <c r="QPO273" s="30"/>
      <c r="QPP273" s="30"/>
      <c r="QPQ273" s="30"/>
      <c r="QPR273" s="30"/>
      <c r="QPS273" s="30"/>
      <c r="QPT273" s="30"/>
      <c r="QPU273" s="30"/>
      <c r="QPV273" s="30"/>
      <c r="QPW273" s="30"/>
      <c r="QPX273" s="30"/>
      <c r="QPY273" s="30"/>
      <c r="QPZ273" s="30"/>
      <c r="QQA273" s="30"/>
      <c r="QQB273" s="30"/>
      <c r="QQC273" s="30"/>
      <c r="QQD273" s="30"/>
      <c r="QQE273" s="30"/>
      <c r="QQF273" s="30"/>
      <c r="QQG273" s="30"/>
      <c r="QQH273" s="30"/>
      <c r="QQI273" s="30"/>
      <c r="QQJ273" s="30"/>
      <c r="QQK273" s="30"/>
      <c r="QQL273" s="30"/>
      <c r="QQM273" s="30"/>
      <c r="QQN273" s="30"/>
      <c r="QQO273" s="30"/>
      <c r="QQP273" s="30"/>
      <c r="QQQ273" s="30"/>
      <c r="QQR273" s="30"/>
      <c r="QQS273" s="30"/>
      <c r="QQT273" s="30"/>
      <c r="QQU273" s="30"/>
      <c r="QQV273" s="30"/>
      <c r="QQW273" s="30"/>
      <c r="QQX273" s="30"/>
      <c r="QQY273" s="30"/>
      <c r="QQZ273" s="30"/>
      <c r="QRA273" s="30"/>
      <c r="QRB273" s="30"/>
      <c r="QRC273" s="30"/>
      <c r="QRD273" s="30"/>
      <c r="QRE273" s="30"/>
      <c r="QRF273" s="30"/>
      <c r="QRG273" s="30"/>
      <c r="QRH273" s="30"/>
      <c r="QRI273" s="30"/>
      <c r="QRJ273" s="30"/>
      <c r="QRK273" s="30"/>
      <c r="QRL273" s="30"/>
      <c r="QRM273" s="30"/>
      <c r="QRN273" s="30"/>
      <c r="QRO273" s="30"/>
      <c r="QRP273" s="30"/>
      <c r="QRQ273" s="30"/>
      <c r="QRR273" s="30"/>
      <c r="QRS273" s="30"/>
      <c r="QRT273" s="30"/>
      <c r="QRU273" s="30"/>
      <c r="QRV273" s="30"/>
      <c r="QRW273" s="30"/>
      <c r="QRX273" s="30"/>
      <c r="QRY273" s="30"/>
      <c r="QRZ273" s="30"/>
      <c r="QSA273" s="30"/>
      <c r="QSB273" s="30"/>
      <c r="QSC273" s="30"/>
      <c r="QSD273" s="30"/>
      <c r="QSE273" s="30"/>
      <c r="QSF273" s="30"/>
      <c r="QSG273" s="30"/>
      <c r="QSH273" s="30"/>
      <c r="QSI273" s="30"/>
      <c r="QSJ273" s="30"/>
      <c r="QSK273" s="30"/>
      <c r="QSL273" s="30"/>
      <c r="QSM273" s="30"/>
      <c r="QSN273" s="30"/>
      <c r="QSO273" s="30"/>
      <c r="QSP273" s="30"/>
      <c r="QSQ273" s="30"/>
      <c r="QSR273" s="30"/>
      <c r="QSS273" s="30"/>
      <c r="QST273" s="30"/>
      <c r="QSU273" s="30"/>
      <c r="QSV273" s="30"/>
      <c r="QSW273" s="30"/>
      <c r="QSX273" s="30"/>
      <c r="QSY273" s="30"/>
      <c r="QSZ273" s="30"/>
      <c r="QTA273" s="30"/>
      <c r="QTB273" s="30"/>
      <c r="QTC273" s="30"/>
      <c r="QTD273" s="30"/>
      <c r="QTE273" s="30"/>
      <c r="QTF273" s="30"/>
      <c r="QTG273" s="30"/>
      <c r="QTH273" s="30"/>
      <c r="QTI273" s="30"/>
      <c r="QTJ273" s="30"/>
      <c r="QTK273" s="30"/>
      <c r="QTL273" s="30"/>
      <c r="QTM273" s="30"/>
      <c r="QTN273" s="30"/>
      <c r="QTO273" s="30"/>
      <c r="QTP273" s="30"/>
      <c r="QTQ273" s="30"/>
      <c r="QTR273" s="30"/>
      <c r="QTS273" s="30"/>
      <c r="QTT273" s="30"/>
      <c r="QTU273" s="30"/>
      <c r="QTV273" s="30"/>
      <c r="QTW273" s="30"/>
      <c r="QTX273" s="30"/>
      <c r="QTY273" s="30"/>
      <c r="QTZ273" s="30"/>
      <c r="QUA273" s="30"/>
      <c r="QUB273" s="30"/>
      <c r="QUC273" s="30"/>
      <c r="QUD273" s="30"/>
      <c r="QUE273" s="30"/>
      <c r="QUF273" s="30"/>
      <c r="QUG273" s="30"/>
      <c r="QUH273" s="30"/>
      <c r="QUI273" s="30"/>
      <c r="QUJ273" s="30"/>
      <c r="QUK273" s="30"/>
      <c r="QUL273" s="30"/>
      <c r="QUM273" s="30"/>
      <c r="QUN273" s="30"/>
      <c r="QUO273" s="30"/>
      <c r="QUP273" s="30"/>
      <c r="QUQ273" s="30"/>
      <c r="QUR273" s="30"/>
      <c r="QUS273" s="30"/>
      <c r="QUT273" s="30"/>
      <c r="QUU273" s="30"/>
      <c r="QUV273" s="30"/>
      <c r="QUW273" s="30"/>
      <c r="QUX273" s="30"/>
      <c r="QUY273" s="30"/>
      <c r="QUZ273" s="30"/>
      <c r="QVA273" s="30"/>
      <c r="QVB273" s="30"/>
      <c r="QVC273" s="30"/>
      <c r="QVD273" s="30"/>
      <c r="QVE273" s="30"/>
      <c r="QVF273" s="30"/>
      <c r="QVG273" s="30"/>
      <c r="QVH273" s="30"/>
      <c r="QVI273" s="30"/>
      <c r="QVJ273" s="30"/>
      <c r="QVK273" s="30"/>
      <c r="QVL273" s="30"/>
      <c r="QVM273" s="30"/>
      <c r="QVN273" s="30"/>
      <c r="QVO273" s="30"/>
      <c r="QVP273" s="30"/>
      <c r="QVQ273" s="30"/>
      <c r="QVR273" s="30"/>
      <c r="QVS273" s="30"/>
      <c r="QVT273" s="30"/>
      <c r="QVU273" s="30"/>
      <c r="QVV273" s="30"/>
      <c r="QVW273" s="30"/>
      <c r="QVX273" s="30"/>
      <c r="QVY273" s="30"/>
      <c r="QVZ273" s="30"/>
      <c r="QWA273" s="30"/>
      <c r="QWB273" s="30"/>
      <c r="QWC273" s="30"/>
      <c r="QWD273" s="30"/>
      <c r="QWE273" s="30"/>
      <c r="QWF273" s="30"/>
      <c r="QWG273" s="30"/>
      <c r="QWH273" s="30"/>
      <c r="QWI273" s="30"/>
      <c r="QWJ273" s="30"/>
      <c r="QWK273" s="30"/>
      <c r="QWL273" s="30"/>
      <c r="QWM273" s="30"/>
      <c r="QWN273" s="30"/>
      <c r="QWO273" s="30"/>
      <c r="QWP273" s="30"/>
      <c r="QWQ273" s="30"/>
      <c r="QWR273" s="30"/>
      <c r="QWS273" s="30"/>
      <c r="QWT273" s="30"/>
      <c r="QWU273" s="30"/>
      <c r="QWV273" s="30"/>
      <c r="QWW273" s="30"/>
      <c r="QWX273" s="30"/>
      <c r="QWY273" s="30"/>
      <c r="QWZ273" s="30"/>
      <c r="QXA273" s="30"/>
      <c r="QXB273" s="30"/>
      <c r="QXC273" s="30"/>
      <c r="QXD273" s="30"/>
      <c r="QXE273" s="30"/>
      <c r="QXF273" s="30"/>
      <c r="QXG273" s="30"/>
      <c r="QXH273" s="30"/>
      <c r="QXI273" s="30"/>
      <c r="QXJ273" s="30"/>
      <c r="QXK273" s="30"/>
      <c r="QXL273" s="30"/>
      <c r="QXM273" s="30"/>
      <c r="QXN273" s="30"/>
      <c r="QXO273" s="30"/>
      <c r="QXP273" s="30"/>
      <c r="QXQ273" s="30"/>
      <c r="QXR273" s="30"/>
      <c r="QXS273" s="30"/>
      <c r="QXT273" s="30"/>
      <c r="QXU273" s="30"/>
      <c r="QXV273" s="30"/>
      <c r="QXW273" s="30"/>
      <c r="QXX273" s="30"/>
      <c r="QXY273" s="30"/>
      <c r="QXZ273" s="30"/>
      <c r="QYA273" s="30"/>
      <c r="QYB273" s="30"/>
      <c r="QYC273" s="30"/>
      <c r="QYD273" s="30"/>
      <c r="QYE273" s="30"/>
      <c r="QYF273" s="30"/>
      <c r="QYG273" s="30"/>
      <c r="QYH273" s="30"/>
      <c r="QYI273" s="30"/>
      <c r="QYJ273" s="30"/>
      <c r="QYK273" s="30"/>
      <c r="QYL273" s="30"/>
      <c r="QYM273" s="30"/>
      <c r="QYN273" s="30"/>
      <c r="QYO273" s="30"/>
      <c r="QYP273" s="30"/>
      <c r="QYQ273" s="30"/>
      <c r="QYR273" s="30"/>
      <c r="QYS273" s="30"/>
      <c r="QYT273" s="30"/>
      <c r="QYU273" s="30"/>
      <c r="QYV273" s="30"/>
      <c r="QYW273" s="30"/>
      <c r="QYX273" s="30"/>
      <c r="QYY273" s="30"/>
      <c r="QYZ273" s="30"/>
      <c r="QZA273" s="30"/>
      <c r="QZB273" s="30"/>
      <c r="QZC273" s="30"/>
      <c r="QZD273" s="30"/>
      <c r="QZE273" s="30"/>
      <c r="QZF273" s="30"/>
      <c r="QZG273" s="30"/>
      <c r="QZH273" s="30"/>
      <c r="QZI273" s="30"/>
      <c r="QZJ273" s="30"/>
      <c r="QZK273" s="30"/>
      <c r="QZL273" s="30"/>
      <c r="QZM273" s="30"/>
      <c r="QZN273" s="30"/>
      <c r="QZO273" s="30"/>
      <c r="QZP273" s="30"/>
      <c r="QZQ273" s="30"/>
      <c r="QZR273" s="30"/>
      <c r="QZS273" s="30"/>
      <c r="QZT273" s="30"/>
      <c r="QZU273" s="30"/>
      <c r="QZV273" s="30"/>
      <c r="QZW273" s="30"/>
      <c r="QZX273" s="30"/>
      <c r="QZY273" s="30"/>
      <c r="QZZ273" s="30"/>
      <c r="RAA273" s="30"/>
      <c r="RAB273" s="30"/>
      <c r="RAC273" s="30"/>
      <c r="RAD273" s="30"/>
      <c r="RAE273" s="30"/>
      <c r="RAF273" s="30"/>
      <c r="RAG273" s="30"/>
      <c r="RAH273" s="30"/>
      <c r="RAI273" s="30"/>
      <c r="RAJ273" s="30"/>
      <c r="RAK273" s="30"/>
      <c r="RAL273" s="30"/>
      <c r="RAM273" s="30"/>
      <c r="RAN273" s="30"/>
      <c r="RAO273" s="30"/>
      <c r="RAP273" s="30"/>
      <c r="RAQ273" s="30"/>
      <c r="RAR273" s="30"/>
      <c r="RAS273" s="30"/>
      <c r="RAT273" s="30"/>
      <c r="RAU273" s="30"/>
      <c r="RAV273" s="30"/>
      <c r="RAW273" s="30"/>
      <c r="RAX273" s="30"/>
      <c r="RAY273" s="30"/>
      <c r="RAZ273" s="30"/>
      <c r="RBA273" s="30"/>
      <c r="RBB273" s="30"/>
      <c r="RBC273" s="30"/>
      <c r="RBD273" s="30"/>
      <c r="RBE273" s="30"/>
      <c r="RBF273" s="30"/>
      <c r="RBG273" s="30"/>
      <c r="RBH273" s="30"/>
      <c r="RBI273" s="30"/>
      <c r="RBJ273" s="30"/>
      <c r="RBK273" s="30"/>
      <c r="RBL273" s="30"/>
      <c r="RBM273" s="30"/>
      <c r="RBN273" s="30"/>
      <c r="RBO273" s="30"/>
      <c r="RBP273" s="30"/>
      <c r="RBQ273" s="30"/>
      <c r="RBR273" s="30"/>
      <c r="RBS273" s="30"/>
      <c r="RBT273" s="30"/>
      <c r="RBU273" s="30"/>
      <c r="RBV273" s="30"/>
      <c r="RBW273" s="30"/>
      <c r="RBX273" s="30"/>
      <c r="RBY273" s="30"/>
      <c r="RBZ273" s="30"/>
      <c r="RCA273" s="30"/>
      <c r="RCB273" s="30"/>
      <c r="RCC273" s="30"/>
      <c r="RCD273" s="30"/>
      <c r="RCE273" s="30"/>
      <c r="RCF273" s="30"/>
      <c r="RCG273" s="30"/>
      <c r="RCH273" s="30"/>
      <c r="RCI273" s="30"/>
      <c r="RCJ273" s="30"/>
      <c r="RCK273" s="30"/>
      <c r="RCL273" s="30"/>
      <c r="RCM273" s="30"/>
      <c r="RCN273" s="30"/>
      <c r="RCO273" s="30"/>
      <c r="RCP273" s="30"/>
      <c r="RCQ273" s="30"/>
      <c r="RCR273" s="30"/>
      <c r="RCS273" s="30"/>
      <c r="RCT273" s="30"/>
      <c r="RCU273" s="30"/>
      <c r="RCV273" s="30"/>
      <c r="RCW273" s="30"/>
      <c r="RCX273" s="30"/>
      <c r="RCY273" s="30"/>
      <c r="RCZ273" s="30"/>
      <c r="RDA273" s="30"/>
      <c r="RDB273" s="30"/>
      <c r="RDC273" s="30"/>
      <c r="RDD273" s="30"/>
      <c r="RDE273" s="30"/>
      <c r="RDF273" s="30"/>
      <c r="RDG273" s="30"/>
      <c r="RDH273" s="30"/>
      <c r="RDI273" s="30"/>
      <c r="RDJ273" s="30"/>
      <c r="RDK273" s="30"/>
      <c r="RDL273" s="30"/>
      <c r="RDM273" s="30"/>
      <c r="RDN273" s="30"/>
      <c r="RDO273" s="30"/>
      <c r="RDP273" s="30"/>
      <c r="RDQ273" s="30"/>
      <c r="RDR273" s="30"/>
      <c r="RDS273" s="30"/>
      <c r="RDT273" s="30"/>
      <c r="RDU273" s="30"/>
      <c r="RDV273" s="30"/>
      <c r="RDW273" s="30"/>
      <c r="RDX273" s="30"/>
      <c r="RDY273" s="30"/>
      <c r="RDZ273" s="30"/>
      <c r="REA273" s="30"/>
      <c r="REB273" s="30"/>
      <c r="REC273" s="30"/>
      <c r="RED273" s="30"/>
      <c r="REE273" s="30"/>
      <c r="REF273" s="30"/>
      <c r="REG273" s="30"/>
      <c r="REH273" s="30"/>
      <c r="REI273" s="30"/>
      <c r="REJ273" s="30"/>
      <c r="REK273" s="30"/>
      <c r="REL273" s="30"/>
      <c r="REM273" s="30"/>
      <c r="REN273" s="30"/>
      <c r="REO273" s="30"/>
      <c r="REP273" s="30"/>
      <c r="REQ273" s="30"/>
      <c r="RER273" s="30"/>
      <c r="RES273" s="30"/>
      <c r="RET273" s="30"/>
      <c r="REU273" s="30"/>
      <c r="REV273" s="30"/>
      <c r="REW273" s="30"/>
      <c r="REX273" s="30"/>
      <c r="REY273" s="30"/>
      <c r="REZ273" s="30"/>
      <c r="RFA273" s="30"/>
      <c r="RFB273" s="30"/>
      <c r="RFC273" s="30"/>
      <c r="RFD273" s="30"/>
      <c r="RFE273" s="30"/>
      <c r="RFF273" s="30"/>
      <c r="RFG273" s="30"/>
      <c r="RFH273" s="30"/>
      <c r="RFI273" s="30"/>
      <c r="RFJ273" s="30"/>
      <c r="RFK273" s="30"/>
      <c r="RFL273" s="30"/>
      <c r="RFM273" s="30"/>
      <c r="RFN273" s="30"/>
      <c r="RFO273" s="30"/>
      <c r="RFP273" s="30"/>
      <c r="RFQ273" s="30"/>
      <c r="RFR273" s="30"/>
      <c r="RFS273" s="30"/>
      <c r="RFT273" s="30"/>
      <c r="RFU273" s="30"/>
      <c r="RFV273" s="30"/>
      <c r="RFW273" s="30"/>
      <c r="RFX273" s="30"/>
      <c r="RFY273" s="30"/>
      <c r="RFZ273" s="30"/>
      <c r="RGA273" s="30"/>
      <c r="RGB273" s="30"/>
      <c r="RGC273" s="30"/>
      <c r="RGD273" s="30"/>
      <c r="RGE273" s="30"/>
      <c r="RGF273" s="30"/>
      <c r="RGG273" s="30"/>
      <c r="RGH273" s="30"/>
      <c r="RGI273" s="30"/>
      <c r="RGJ273" s="30"/>
      <c r="RGK273" s="30"/>
      <c r="RGL273" s="30"/>
      <c r="RGM273" s="30"/>
      <c r="RGN273" s="30"/>
      <c r="RGO273" s="30"/>
      <c r="RGP273" s="30"/>
      <c r="RGQ273" s="30"/>
      <c r="RGR273" s="30"/>
      <c r="RGS273" s="30"/>
      <c r="RGT273" s="30"/>
      <c r="RGU273" s="30"/>
      <c r="RGV273" s="30"/>
      <c r="RGW273" s="30"/>
      <c r="RGX273" s="30"/>
      <c r="RGY273" s="30"/>
      <c r="RGZ273" s="30"/>
      <c r="RHA273" s="30"/>
      <c r="RHB273" s="30"/>
      <c r="RHC273" s="30"/>
      <c r="RHD273" s="30"/>
      <c r="RHE273" s="30"/>
      <c r="RHF273" s="30"/>
      <c r="RHG273" s="30"/>
      <c r="RHH273" s="30"/>
      <c r="RHI273" s="30"/>
      <c r="RHJ273" s="30"/>
      <c r="RHK273" s="30"/>
      <c r="RHL273" s="30"/>
      <c r="RHM273" s="30"/>
      <c r="RHN273" s="30"/>
      <c r="RHO273" s="30"/>
      <c r="RHP273" s="30"/>
      <c r="RHQ273" s="30"/>
      <c r="RHR273" s="30"/>
      <c r="RHS273" s="30"/>
      <c r="RHT273" s="30"/>
      <c r="RHU273" s="30"/>
      <c r="RHV273" s="30"/>
      <c r="RHW273" s="30"/>
      <c r="RHX273" s="30"/>
      <c r="RHY273" s="30"/>
      <c r="RHZ273" s="30"/>
      <c r="RIA273" s="30"/>
      <c r="RIB273" s="30"/>
      <c r="RIC273" s="30"/>
      <c r="RID273" s="30"/>
      <c r="RIE273" s="30"/>
      <c r="RIF273" s="30"/>
      <c r="RIG273" s="30"/>
      <c r="RIH273" s="30"/>
      <c r="RII273" s="30"/>
      <c r="RIJ273" s="30"/>
      <c r="RIK273" s="30"/>
      <c r="RIL273" s="30"/>
      <c r="RIM273" s="30"/>
      <c r="RIN273" s="30"/>
      <c r="RIO273" s="30"/>
      <c r="RIP273" s="30"/>
      <c r="RIQ273" s="30"/>
      <c r="RIR273" s="30"/>
      <c r="RIS273" s="30"/>
      <c r="RIT273" s="30"/>
      <c r="RIU273" s="30"/>
      <c r="RIV273" s="30"/>
      <c r="RIW273" s="30"/>
      <c r="RIX273" s="30"/>
      <c r="RIY273" s="30"/>
      <c r="RIZ273" s="30"/>
      <c r="RJA273" s="30"/>
      <c r="RJB273" s="30"/>
      <c r="RJC273" s="30"/>
      <c r="RJD273" s="30"/>
      <c r="RJE273" s="30"/>
      <c r="RJF273" s="30"/>
      <c r="RJG273" s="30"/>
      <c r="RJH273" s="30"/>
      <c r="RJI273" s="30"/>
      <c r="RJJ273" s="30"/>
      <c r="RJK273" s="30"/>
      <c r="RJL273" s="30"/>
      <c r="RJM273" s="30"/>
      <c r="RJN273" s="30"/>
      <c r="RJO273" s="30"/>
      <c r="RJP273" s="30"/>
      <c r="RJQ273" s="30"/>
      <c r="RJR273" s="30"/>
      <c r="RJS273" s="30"/>
      <c r="RJT273" s="30"/>
      <c r="RJU273" s="30"/>
      <c r="RJV273" s="30"/>
      <c r="RJW273" s="30"/>
      <c r="RJX273" s="30"/>
      <c r="RJY273" s="30"/>
      <c r="RJZ273" s="30"/>
      <c r="RKA273" s="30"/>
      <c r="RKB273" s="30"/>
      <c r="RKC273" s="30"/>
      <c r="RKD273" s="30"/>
      <c r="RKE273" s="30"/>
      <c r="RKF273" s="30"/>
      <c r="RKG273" s="30"/>
      <c r="RKH273" s="30"/>
      <c r="RKI273" s="30"/>
      <c r="RKJ273" s="30"/>
      <c r="RKK273" s="30"/>
      <c r="RKL273" s="30"/>
      <c r="RKM273" s="30"/>
      <c r="RKN273" s="30"/>
      <c r="RKO273" s="30"/>
      <c r="RKP273" s="30"/>
      <c r="RKQ273" s="30"/>
      <c r="RKR273" s="30"/>
      <c r="RKS273" s="30"/>
      <c r="RKT273" s="30"/>
      <c r="RKU273" s="30"/>
      <c r="RKV273" s="30"/>
      <c r="RKW273" s="30"/>
      <c r="RKX273" s="30"/>
      <c r="RKY273" s="30"/>
      <c r="RKZ273" s="30"/>
      <c r="RLA273" s="30"/>
      <c r="RLB273" s="30"/>
      <c r="RLC273" s="30"/>
      <c r="RLD273" s="30"/>
      <c r="RLE273" s="30"/>
      <c r="RLF273" s="30"/>
      <c r="RLG273" s="30"/>
      <c r="RLH273" s="30"/>
      <c r="RLI273" s="30"/>
      <c r="RLJ273" s="30"/>
      <c r="RLK273" s="30"/>
      <c r="RLL273" s="30"/>
      <c r="RLM273" s="30"/>
      <c r="RLN273" s="30"/>
      <c r="RLO273" s="30"/>
      <c r="RLP273" s="30"/>
      <c r="RLQ273" s="30"/>
      <c r="RLR273" s="30"/>
      <c r="RLS273" s="30"/>
      <c r="RLT273" s="30"/>
      <c r="RLU273" s="30"/>
      <c r="RLV273" s="30"/>
      <c r="RLW273" s="30"/>
      <c r="RLX273" s="30"/>
      <c r="RLY273" s="30"/>
      <c r="RLZ273" s="30"/>
      <c r="RMA273" s="30"/>
      <c r="RMB273" s="30"/>
      <c r="RMC273" s="30"/>
      <c r="RMD273" s="30"/>
      <c r="RME273" s="30"/>
      <c r="RMF273" s="30"/>
      <c r="RMG273" s="30"/>
      <c r="RMH273" s="30"/>
      <c r="RMI273" s="30"/>
      <c r="RMJ273" s="30"/>
      <c r="RMK273" s="30"/>
      <c r="RML273" s="30"/>
      <c r="RMM273" s="30"/>
      <c r="RMN273" s="30"/>
      <c r="RMO273" s="30"/>
      <c r="RMP273" s="30"/>
      <c r="RMQ273" s="30"/>
      <c r="RMR273" s="30"/>
      <c r="RMS273" s="30"/>
      <c r="RMT273" s="30"/>
      <c r="RMU273" s="30"/>
      <c r="RMV273" s="30"/>
      <c r="RMW273" s="30"/>
      <c r="RMX273" s="30"/>
      <c r="RMY273" s="30"/>
      <c r="RMZ273" s="30"/>
      <c r="RNA273" s="30"/>
      <c r="RNB273" s="30"/>
      <c r="RNC273" s="30"/>
      <c r="RND273" s="30"/>
      <c r="RNE273" s="30"/>
      <c r="RNF273" s="30"/>
      <c r="RNG273" s="30"/>
      <c r="RNH273" s="30"/>
      <c r="RNI273" s="30"/>
      <c r="RNJ273" s="30"/>
      <c r="RNK273" s="30"/>
      <c r="RNL273" s="30"/>
      <c r="RNM273" s="30"/>
      <c r="RNN273" s="30"/>
      <c r="RNO273" s="30"/>
      <c r="RNP273" s="30"/>
      <c r="RNQ273" s="30"/>
      <c r="RNR273" s="30"/>
      <c r="RNS273" s="30"/>
      <c r="RNT273" s="30"/>
      <c r="RNU273" s="30"/>
      <c r="RNV273" s="30"/>
      <c r="RNW273" s="30"/>
      <c r="RNX273" s="30"/>
      <c r="RNY273" s="30"/>
      <c r="RNZ273" s="30"/>
      <c r="ROA273" s="30"/>
      <c r="ROB273" s="30"/>
      <c r="ROC273" s="30"/>
      <c r="ROD273" s="30"/>
      <c r="ROE273" s="30"/>
      <c r="ROF273" s="30"/>
      <c r="ROG273" s="30"/>
      <c r="ROH273" s="30"/>
      <c r="ROI273" s="30"/>
      <c r="ROJ273" s="30"/>
      <c r="ROK273" s="30"/>
      <c r="ROL273" s="30"/>
      <c r="ROM273" s="30"/>
      <c r="RON273" s="30"/>
      <c r="ROO273" s="30"/>
      <c r="ROP273" s="30"/>
      <c r="ROQ273" s="30"/>
      <c r="ROR273" s="30"/>
      <c r="ROS273" s="30"/>
      <c r="ROT273" s="30"/>
      <c r="ROU273" s="30"/>
      <c r="ROV273" s="30"/>
      <c r="ROW273" s="30"/>
      <c r="ROX273" s="30"/>
      <c r="ROY273" s="30"/>
      <c r="ROZ273" s="30"/>
      <c r="RPA273" s="30"/>
      <c r="RPB273" s="30"/>
      <c r="RPC273" s="30"/>
      <c r="RPD273" s="30"/>
      <c r="RPE273" s="30"/>
      <c r="RPF273" s="30"/>
      <c r="RPG273" s="30"/>
      <c r="RPH273" s="30"/>
      <c r="RPI273" s="30"/>
      <c r="RPJ273" s="30"/>
      <c r="RPK273" s="30"/>
      <c r="RPL273" s="30"/>
      <c r="RPM273" s="30"/>
      <c r="RPN273" s="30"/>
      <c r="RPO273" s="30"/>
      <c r="RPP273" s="30"/>
      <c r="RPQ273" s="30"/>
      <c r="RPR273" s="30"/>
      <c r="RPS273" s="30"/>
      <c r="RPT273" s="30"/>
      <c r="RPU273" s="30"/>
      <c r="RPV273" s="30"/>
      <c r="RPW273" s="30"/>
      <c r="RPX273" s="30"/>
      <c r="RPY273" s="30"/>
      <c r="RPZ273" s="30"/>
      <c r="RQA273" s="30"/>
      <c r="RQB273" s="30"/>
      <c r="RQC273" s="30"/>
      <c r="RQD273" s="30"/>
      <c r="RQE273" s="30"/>
      <c r="RQF273" s="30"/>
      <c r="RQG273" s="30"/>
      <c r="RQH273" s="30"/>
      <c r="RQI273" s="30"/>
      <c r="RQJ273" s="30"/>
      <c r="RQK273" s="30"/>
      <c r="RQL273" s="30"/>
      <c r="RQM273" s="30"/>
      <c r="RQN273" s="30"/>
      <c r="RQO273" s="30"/>
      <c r="RQP273" s="30"/>
      <c r="RQQ273" s="30"/>
      <c r="RQR273" s="30"/>
      <c r="RQS273" s="30"/>
      <c r="RQT273" s="30"/>
      <c r="RQU273" s="30"/>
      <c r="RQV273" s="30"/>
      <c r="RQW273" s="30"/>
      <c r="RQX273" s="30"/>
      <c r="RQY273" s="30"/>
      <c r="RQZ273" s="30"/>
      <c r="RRA273" s="30"/>
      <c r="RRB273" s="30"/>
      <c r="RRC273" s="30"/>
      <c r="RRD273" s="30"/>
      <c r="RRE273" s="30"/>
      <c r="RRF273" s="30"/>
      <c r="RRG273" s="30"/>
      <c r="RRH273" s="30"/>
      <c r="RRI273" s="30"/>
      <c r="RRJ273" s="30"/>
      <c r="RRK273" s="30"/>
      <c r="RRL273" s="30"/>
      <c r="RRM273" s="30"/>
      <c r="RRN273" s="30"/>
      <c r="RRO273" s="30"/>
      <c r="RRP273" s="30"/>
      <c r="RRQ273" s="30"/>
      <c r="RRR273" s="30"/>
      <c r="RRS273" s="30"/>
      <c r="RRT273" s="30"/>
      <c r="RRU273" s="30"/>
      <c r="RRV273" s="30"/>
      <c r="RRW273" s="30"/>
      <c r="RRX273" s="30"/>
      <c r="RRY273" s="30"/>
      <c r="RRZ273" s="30"/>
      <c r="RSA273" s="30"/>
      <c r="RSB273" s="30"/>
      <c r="RSC273" s="30"/>
      <c r="RSD273" s="30"/>
      <c r="RSE273" s="30"/>
      <c r="RSF273" s="30"/>
      <c r="RSG273" s="30"/>
      <c r="RSH273" s="30"/>
      <c r="RSI273" s="30"/>
      <c r="RSJ273" s="30"/>
      <c r="RSK273" s="30"/>
      <c r="RSL273" s="30"/>
      <c r="RSM273" s="30"/>
      <c r="RSN273" s="30"/>
      <c r="RSO273" s="30"/>
      <c r="RSP273" s="30"/>
      <c r="RSQ273" s="30"/>
      <c r="RSR273" s="30"/>
      <c r="RSS273" s="30"/>
      <c r="RST273" s="30"/>
      <c r="RSU273" s="30"/>
      <c r="RSV273" s="30"/>
      <c r="RSW273" s="30"/>
      <c r="RSX273" s="30"/>
      <c r="RSY273" s="30"/>
      <c r="RSZ273" s="30"/>
      <c r="RTA273" s="30"/>
      <c r="RTB273" s="30"/>
      <c r="RTC273" s="30"/>
      <c r="RTD273" s="30"/>
      <c r="RTE273" s="30"/>
      <c r="RTF273" s="30"/>
      <c r="RTG273" s="30"/>
      <c r="RTH273" s="30"/>
      <c r="RTI273" s="30"/>
      <c r="RTJ273" s="30"/>
      <c r="RTK273" s="30"/>
      <c r="RTL273" s="30"/>
      <c r="RTM273" s="30"/>
      <c r="RTN273" s="30"/>
      <c r="RTO273" s="30"/>
      <c r="RTP273" s="30"/>
      <c r="RTQ273" s="30"/>
      <c r="RTR273" s="30"/>
      <c r="RTS273" s="30"/>
      <c r="RTT273" s="30"/>
      <c r="RTU273" s="30"/>
      <c r="RTV273" s="30"/>
      <c r="RTW273" s="30"/>
      <c r="RTX273" s="30"/>
      <c r="RTY273" s="30"/>
      <c r="RTZ273" s="30"/>
      <c r="RUA273" s="30"/>
      <c r="RUB273" s="30"/>
      <c r="RUC273" s="30"/>
      <c r="RUD273" s="30"/>
      <c r="RUE273" s="30"/>
      <c r="RUF273" s="30"/>
      <c r="RUG273" s="30"/>
      <c r="RUH273" s="30"/>
      <c r="RUI273" s="30"/>
      <c r="RUJ273" s="30"/>
      <c r="RUK273" s="30"/>
      <c r="RUL273" s="30"/>
      <c r="RUM273" s="30"/>
      <c r="RUN273" s="30"/>
      <c r="RUO273" s="30"/>
      <c r="RUP273" s="30"/>
      <c r="RUQ273" s="30"/>
      <c r="RUR273" s="30"/>
      <c r="RUS273" s="30"/>
      <c r="RUT273" s="30"/>
      <c r="RUU273" s="30"/>
      <c r="RUV273" s="30"/>
      <c r="RUW273" s="30"/>
      <c r="RUX273" s="30"/>
      <c r="RUY273" s="30"/>
      <c r="RUZ273" s="30"/>
      <c r="RVA273" s="30"/>
      <c r="RVB273" s="30"/>
      <c r="RVC273" s="30"/>
      <c r="RVD273" s="30"/>
      <c r="RVE273" s="30"/>
      <c r="RVF273" s="30"/>
      <c r="RVG273" s="30"/>
      <c r="RVH273" s="30"/>
      <c r="RVI273" s="30"/>
      <c r="RVJ273" s="30"/>
      <c r="RVK273" s="30"/>
      <c r="RVL273" s="30"/>
      <c r="RVM273" s="30"/>
      <c r="RVN273" s="30"/>
      <c r="RVO273" s="30"/>
      <c r="RVP273" s="30"/>
      <c r="RVQ273" s="30"/>
      <c r="RVR273" s="30"/>
      <c r="RVS273" s="30"/>
      <c r="RVT273" s="30"/>
      <c r="RVU273" s="30"/>
      <c r="RVV273" s="30"/>
      <c r="RVW273" s="30"/>
      <c r="RVX273" s="30"/>
      <c r="RVY273" s="30"/>
      <c r="RVZ273" s="30"/>
      <c r="RWA273" s="30"/>
      <c r="RWB273" s="30"/>
      <c r="RWC273" s="30"/>
      <c r="RWD273" s="30"/>
      <c r="RWE273" s="30"/>
      <c r="RWF273" s="30"/>
      <c r="RWG273" s="30"/>
      <c r="RWH273" s="30"/>
      <c r="RWI273" s="30"/>
      <c r="RWJ273" s="30"/>
      <c r="RWK273" s="30"/>
      <c r="RWL273" s="30"/>
      <c r="RWM273" s="30"/>
      <c r="RWN273" s="30"/>
      <c r="RWO273" s="30"/>
      <c r="RWP273" s="30"/>
      <c r="RWQ273" s="30"/>
      <c r="RWR273" s="30"/>
      <c r="RWS273" s="30"/>
      <c r="RWT273" s="30"/>
      <c r="RWU273" s="30"/>
      <c r="RWV273" s="30"/>
      <c r="RWW273" s="30"/>
      <c r="RWX273" s="30"/>
      <c r="RWY273" s="30"/>
      <c r="RWZ273" s="30"/>
      <c r="RXA273" s="30"/>
      <c r="RXB273" s="30"/>
      <c r="RXC273" s="30"/>
      <c r="RXD273" s="30"/>
      <c r="RXE273" s="30"/>
      <c r="RXF273" s="30"/>
      <c r="RXG273" s="30"/>
      <c r="RXH273" s="30"/>
      <c r="RXI273" s="30"/>
      <c r="RXJ273" s="30"/>
      <c r="RXK273" s="30"/>
      <c r="RXL273" s="30"/>
      <c r="RXM273" s="30"/>
      <c r="RXN273" s="30"/>
      <c r="RXO273" s="30"/>
      <c r="RXP273" s="30"/>
      <c r="RXQ273" s="30"/>
      <c r="RXR273" s="30"/>
      <c r="RXS273" s="30"/>
      <c r="RXT273" s="30"/>
      <c r="RXU273" s="30"/>
      <c r="RXV273" s="30"/>
      <c r="RXW273" s="30"/>
      <c r="RXX273" s="30"/>
      <c r="RXY273" s="30"/>
      <c r="RXZ273" s="30"/>
      <c r="RYA273" s="30"/>
      <c r="RYB273" s="30"/>
      <c r="RYC273" s="30"/>
      <c r="RYD273" s="30"/>
      <c r="RYE273" s="30"/>
      <c r="RYF273" s="30"/>
      <c r="RYG273" s="30"/>
      <c r="RYH273" s="30"/>
      <c r="RYI273" s="30"/>
      <c r="RYJ273" s="30"/>
      <c r="RYK273" s="30"/>
      <c r="RYL273" s="30"/>
      <c r="RYM273" s="30"/>
      <c r="RYN273" s="30"/>
      <c r="RYO273" s="30"/>
      <c r="RYP273" s="30"/>
      <c r="RYQ273" s="30"/>
      <c r="RYR273" s="30"/>
      <c r="RYS273" s="30"/>
      <c r="RYT273" s="30"/>
      <c r="RYU273" s="30"/>
      <c r="RYV273" s="30"/>
      <c r="RYW273" s="30"/>
      <c r="RYX273" s="30"/>
      <c r="RYY273" s="30"/>
      <c r="RYZ273" s="30"/>
      <c r="RZA273" s="30"/>
      <c r="RZB273" s="30"/>
      <c r="RZC273" s="30"/>
      <c r="RZD273" s="30"/>
      <c r="RZE273" s="30"/>
      <c r="RZF273" s="30"/>
      <c r="RZG273" s="30"/>
      <c r="RZH273" s="30"/>
      <c r="RZI273" s="30"/>
      <c r="RZJ273" s="30"/>
      <c r="RZK273" s="30"/>
      <c r="RZL273" s="30"/>
      <c r="RZM273" s="30"/>
      <c r="RZN273" s="30"/>
      <c r="RZO273" s="30"/>
      <c r="RZP273" s="30"/>
      <c r="RZQ273" s="30"/>
      <c r="RZR273" s="30"/>
      <c r="RZS273" s="30"/>
      <c r="RZT273" s="30"/>
      <c r="RZU273" s="30"/>
      <c r="RZV273" s="30"/>
      <c r="RZW273" s="30"/>
      <c r="RZX273" s="30"/>
      <c r="RZY273" s="30"/>
      <c r="RZZ273" s="30"/>
      <c r="SAA273" s="30"/>
      <c r="SAB273" s="30"/>
      <c r="SAC273" s="30"/>
      <c r="SAD273" s="30"/>
      <c r="SAE273" s="30"/>
      <c r="SAF273" s="30"/>
      <c r="SAG273" s="30"/>
      <c r="SAH273" s="30"/>
      <c r="SAI273" s="30"/>
      <c r="SAJ273" s="30"/>
      <c r="SAK273" s="30"/>
      <c r="SAL273" s="30"/>
      <c r="SAM273" s="30"/>
      <c r="SAN273" s="30"/>
      <c r="SAO273" s="30"/>
      <c r="SAP273" s="30"/>
      <c r="SAQ273" s="30"/>
      <c r="SAR273" s="30"/>
      <c r="SAS273" s="30"/>
      <c r="SAT273" s="30"/>
      <c r="SAU273" s="30"/>
      <c r="SAV273" s="30"/>
      <c r="SAW273" s="30"/>
      <c r="SAX273" s="30"/>
      <c r="SAY273" s="30"/>
      <c r="SAZ273" s="30"/>
      <c r="SBA273" s="30"/>
      <c r="SBB273" s="30"/>
      <c r="SBC273" s="30"/>
      <c r="SBD273" s="30"/>
      <c r="SBE273" s="30"/>
      <c r="SBF273" s="30"/>
      <c r="SBG273" s="30"/>
      <c r="SBH273" s="30"/>
      <c r="SBI273" s="30"/>
      <c r="SBJ273" s="30"/>
      <c r="SBK273" s="30"/>
      <c r="SBL273" s="30"/>
      <c r="SBM273" s="30"/>
      <c r="SBN273" s="30"/>
      <c r="SBO273" s="30"/>
      <c r="SBP273" s="30"/>
      <c r="SBQ273" s="30"/>
      <c r="SBR273" s="30"/>
      <c r="SBS273" s="30"/>
      <c r="SBT273" s="30"/>
      <c r="SBU273" s="30"/>
      <c r="SBV273" s="30"/>
      <c r="SBW273" s="30"/>
      <c r="SBX273" s="30"/>
      <c r="SBY273" s="30"/>
      <c r="SBZ273" s="30"/>
      <c r="SCA273" s="30"/>
      <c r="SCB273" s="30"/>
      <c r="SCC273" s="30"/>
      <c r="SCD273" s="30"/>
      <c r="SCE273" s="30"/>
      <c r="SCF273" s="30"/>
      <c r="SCG273" s="30"/>
      <c r="SCH273" s="30"/>
      <c r="SCI273" s="30"/>
      <c r="SCJ273" s="30"/>
      <c r="SCK273" s="30"/>
      <c r="SCL273" s="30"/>
      <c r="SCM273" s="30"/>
      <c r="SCN273" s="30"/>
      <c r="SCO273" s="30"/>
      <c r="SCP273" s="30"/>
      <c r="SCQ273" s="30"/>
      <c r="SCR273" s="30"/>
      <c r="SCS273" s="30"/>
      <c r="SCT273" s="30"/>
      <c r="SCU273" s="30"/>
      <c r="SCV273" s="30"/>
      <c r="SCW273" s="30"/>
      <c r="SCX273" s="30"/>
      <c r="SCY273" s="30"/>
      <c r="SCZ273" s="30"/>
      <c r="SDA273" s="30"/>
      <c r="SDB273" s="30"/>
      <c r="SDC273" s="30"/>
      <c r="SDD273" s="30"/>
      <c r="SDE273" s="30"/>
      <c r="SDF273" s="30"/>
      <c r="SDG273" s="30"/>
      <c r="SDH273" s="30"/>
      <c r="SDI273" s="30"/>
      <c r="SDJ273" s="30"/>
      <c r="SDK273" s="30"/>
      <c r="SDL273" s="30"/>
      <c r="SDM273" s="30"/>
      <c r="SDN273" s="30"/>
      <c r="SDO273" s="30"/>
      <c r="SDP273" s="30"/>
      <c r="SDQ273" s="30"/>
      <c r="SDR273" s="30"/>
      <c r="SDS273" s="30"/>
      <c r="SDT273" s="30"/>
      <c r="SDU273" s="30"/>
      <c r="SDV273" s="30"/>
      <c r="SDW273" s="30"/>
      <c r="SDX273" s="30"/>
      <c r="SDY273" s="30"/>
      <c r="SDZ273" s="30"/>
      <c r="SEA273" s="30"/>
      <c r="SEB273" s="30"/>
      <c r="SEC273" s="30"/>
      <c r="SED273" s="30"/>
      <c r="SEE273" s="30"/>
      <c r="SEF273" s="30"/>
      <c r="SEG273" s="30"/>
      <c r="SEH273" s="30"/>
      <c r="SEI273" s="30"/>
      <c r="SEJ273" s="30"/>
      <c r="SEK273" s="30"/>
      <c r="SEL273" s="30"/>
      <c r="SEM273" s="30"/>
      <c r="SEN273" s="30"/>
      <c r="SEO273" s="30"/>
      <c r="SEP273" s="30"/>
      <c r="SEQ273" s="30"/>
      <c r="SER273" s="30"/>
      <c r="SES273" s="30"/>
      <c r="SET273" s="30"/>
      <c r="SEU273" s="30"/>
      <c r="SEV273" s="30"/>
      <c r="SEW273" s="30"/>
      <c r="SEX273" s="30"/>
      <c r="SEY273" s="30"/>
      <c r="SEZ273" s="30"/>
      <c r="SFA273" s="30"/>
      <c r="SFB273" s="30"/>
      <c r="SFC273" s="30"/>
      <c r="SFD273" s="30"/>
      <c r="SFE273" s="30"/>
      <c r="SFF273" s="30"/>
      <c r="SFG273" s="30"/>
      <c r="SFH273" s="30"/>
      <c r="SFI273" s="30"/>
      <c r="SFJ273" s="30"/>
      <c r="SFK273" s="30"/>
      <c r="SFL273" s="30"/>
      <c r="SFM273" s="30"/>
      <c r="SFN273" s="30"/>
      <c r="SFO273" s="30"/>
      <c r="SFP273" s="30"/>
      <c r="SFQ273" s="30"/>
      <c r="SFR273" s="30"/>
      <c r="SFS273" s="30"/>
      <c r="SFT273" s="30"/>
      <c r="SFU273" s="30"/>
      <c r="SFV273" s="30"/>
      <c r="SFW273" s="30"/>
      <c r="SFX273" s="30"/>
      <c r="SFY273" s="30"/>
      <c r="SFZ273" s="30"/>
      <c r="SGA273" s="30"/>
      <c r="SGB273" s="30"/>
      <c r="SGC273" s="30"/>
      <c r="SGD273" s="30"/>
      <c r="SGE273" s="30"/>
      <c r="SGF273" s="30"/>
      <c r="SGG273" s="30"/>
      <c r="SGH273" s="30"/>
      <c r="SGI273" s="30"/>
      <c r="SGJ273" s="30"/>
      <c r="SGK273" s="30"/>
      <c r="SGL273" s="30"/>
      <c r="SGM273" s="30"/>
      <c r="SGN273" s="30"/>
      <c r="SGO273" s="30"/>
      <c r="SGP273" s="30"/>
      <c r="SGQ273" s="30"/>
      <c r="SGR273" s="30"/>
      <c r="SGS273" s="30"/>
      <c r="SGT273" s="30"/>
      <c r="SGU273" s="30"/>
      <c r="SGV273" s="30"/>
      <c r="SGW273" s="30"/>
      <c r="SGX273" s="30"/>
      <c r="SGY273" s="30"/>
      <c r="SGZ273" s="30"/>
      <c r="SHA273" s="30"/>
      <c r="SHB273" s="30"/>
      <c r="SHC273" s="30"/>
      <c r="SHD273" s="30"/>
      <c r="SHE273" s="30"/>
      <c r="SHF273" s="30"/>
      <c r="SHG273" s="30"/>
      <c r="SHH273" s="30"/>
      <c r="SHI273" s="30"/>
      <c r="SHJ273" s="30"/>
      <c r="SHK273" s="30"/>
      <c r="SHL273" s="30"/>
      <c r="SHM273" s="30"/>
      <c r="SHN273" s="30"/>
      <c r="SHO273" s="30"/>
      <c r="SHP273" s="30"/>
      <c r="SHQ273" s="30"/>
      <c r="SHR273" s="30"/>
      <c r="SHS273" s="30"/>
      <c r="SHT273" s="30"/>
      <c r="SHU273" s="30"/>
      <c r="SHV273" s="30"/>
      <c r="SHW273" s="30"/>
      <c r="SHX273" s="30"/>
      <c r="SHY273" s="30"/>
      <c r="SHZ273" s="30"/>
      <c r="SIA273" s="30"/>
      <c r="SIB273" s="30"/>
      <c r="SIC273" s="30"/>
      <c r="SID273" s="30"/>
      <c r="SIE273" s="30"/>
      <c r="SIF273" s="30"/>
      <c r="SIG273" s="30"/>
      <c r="SIH273" s="30"/>
      <c r="SII273" s="30"/>
      <c r="SIJ273" s="30"/>
      <c r="SIK273" s="30"/>
      <c r="SIL273" s="30"/>
      <c r="SIM273" s="30"/>
      <c r="SIN273" s="30"/>
      <c r="SIO273" s="30"/>
      <c r="SIP273" s="30"/>
      <c r="SIQ273" s="30"/>
      <c r="SIR273" s="30"/>
      <c r="SIS273" s="30"/>
      <c r="SIT273" s="30"/>
      <c r="SIU273" s="30"/>
      <c r="SIV273" s="30"/>
      <c r="SIW273" s="30"/>
      <c r="SIX273" s="30"/>
      <c r="SIY273" s="30"/>
      <c r="SIZ273" s="30"/>
      <c r="SJA273" s="30"/>
      <c r="SJB273" s="30"/>
      <c r="SJC273" s="30"/>
      <c r="SJD273" s="30"/>
      <c r="SJE273" s="30"/>
      <c r="SJF273" s="30"/>
      <c r="SJG273" s="30"/>
      <c r="SJH273" s="30"/>
      <c r="SJI273" s="30"/>
      <c r="SJJ273" s="30"/>
      <c r="SJK273" s="30"/>
      <c r="SJL273" s="30"/>
      <c r="SJM273" s="30"/>
      <c r="SJN273" s="30"/>
      <c r="SJO273" s="30"/>
      <c r="SJP273" s="30"/>
      <c r="SJQ273" s="30"/>
      <c r="SJR273" s="30"/>
      <c r="SJS273" s="30"/>
      <c r="SJT273" s="30"/>
      <c r="SJU273" s="30"/>
      <c r="SJV273" s="30"/>
      <c r="SJW273" s="30"/>
      <c r="SJX273" s="30"/>
      <c r="SJY273" s="30"/>
      <c r="SJZ273" s="30"/>
      <c r="SKA273" s="30"/>
      <c r="SKB273" s="30"/>
      <c r="SKC273" s="30"/>
      <c r="SKD273" s="30"/>
      <c r="SKE273" s="30"/>
      <c r="SKF273" s="30"/>
      <c r="SKG273" s="30"/>
      <c r="SKH273" s="30"/>
      <c r="SKI273" s="30"/>
      <c r="SKJ273" s="30"/>
      <c r="SKK273" s="30"/>
      <c r="SKL273" s="30"/>
      <c r="SKM273" s="30"/>
      <c r="SKN273" s="30"/>
      <c r="SKO273" s="30"/>
      <c r="SKP273" s="30"/>
      <c r="SKQ273" s="30"/>
      <c r="SKR273" s="30"/>
      <c r="SKS273" s="30"/>
      <c r="SKT273" s="30"/>
      <c r="SKU273" s="30"/>
      <c r="SKV273" s="30"/>
      <c r="SKW273" s="30"/>
      <c r="SKX273" s="30"/>
      <c r="SKY273" s="30"/>
      <c r="SKZ273" s="30"/>
      <c r="SLA273" s="30"/>
      <c r="SLB273" s="30"/>
      <c r="SLC273" s="30"/>
      <c r="SLD273" s="30"/>
      <c r="SLE273" s="30"/>
      <c r="SLF273" s="30"/>
      <c r="SLG273" s="30"/>
      <c r="SLH273" s="30"/>
      <c r="SLI273" s="30"/>
      <c r="SLJ273" s="30"/>
      <c r="SLK273" s="30"/>
      <c r="SLL273" s="30"/>
      <c r="SLM273" s="30"/>
      <c r="SLN273" s="30"/>
      <c r="SLO273" s="30"/>
      <c r="SLP273" s="30"/>
      <c r="SLQ273" s="30"/>
      <c r="SLR273" s="30"/>
      <c r="SLS273" s="30"/>
      <c r="SLT273" s="30"/>
      <c r="SLU273" s="30"/>
      <c r="SLV273" s="30"/>
      <c r="SLW273" s="30"/>
      <c r="SLX273" s="30"/>
      <c r="SLY273" s="30"/>
      <c r="SLZ273" s="30"/>
      <c r="SMA273" s="30"/>
      <c r="SMB273" s="30"/>
      <c r="SMC273" s="30"/>
      <c r="SMD273" s="30"/>
      <c r="SME273" s="30"/>
      <c r="SMF273" s="30"/>
      <c r="SMG273" s="30"/>
      <c r="SMH273" s="30"/>
      <c r="SMI273" s="30"/>
      <c r="SMJ273" s="30"/>
      <c r="SMK273" s="30"/>
      <c r="SML273" s="30"/>
      <c r="SMM273" s="30"/>
      <c r="SMN273" s="30"/>
      <c r="SMO273" s="30"/>
      <c r="SMP273" s="30"/>
      <c r="SMQ273" s="30"/>
      <c r="SMR273" s="30"/>
      <c r="SMS273" s="30"/>
      <c r="SMT273" s="30"/>
      <c r="SMU273" s="30"/>
      <c r="SMV273" s="30"/>
      <c r="SMW273" s="30"/>
      <c r="SMX273" s="30"/>
      <c r="SMY273" s="30"/>
      <c r="SMZ273" s="30"/>
      <c r="SNA273" s="30"/>
      <c r="SNB273" s="30"/>
      <c r="SNC273" s="30"/>
      <c r="SND273" s="30"/>
      <c r="SNE273" s="30"/>
      <c r="SNF273" s="30"/>
      <c r="SNG273" s="30"/>
      <c r="SNH273" s="30"/>
      <c r="SNI273" s="30"/>
      <c r="SNJ273" s="30"/>
      <c r="SNK273" s="30"/>
      <c r="SNL273" s="30"/>
      <c r="SNM273" s="30"/>
      <c r="SNN273" s="30"/>
      <c r="SNO273" s="30"/>
      <c r="SNP273" s="30"/>
      <c r="SNQ273" s="30"/>
      <c r="SNR273" s="30"/>
      <c r="SNS273" s="30"/>
      <c r="SNT273" s="30"/>
      <c r="SNU273" s="30"/>
      <c r="SNV273" s="30"/>
      <c r="SNW273" s="30"/>
      <c r="SNX273" s="30"/>
      <c r="SNY273" s="30"/>
      <c r="SNZ273" s="30"/>
      <c r="SOA273" s="30"/>
      <c r="SOB273" s="30"/>
      <c r="SOC273" s="30"/>
      <c r="SOD273" s="30"/>
      <c r="SOE273" s="30"/>
      <c r="SOF273" s="30"/>
      <c r="SOG273" s="30"/>
      <c r="SOH273" s="30"/>
      <c r="SOI273" s="30"/>
      <c r="SOJ273" s="30"/>
      <c r="SOK273" s="30"/>
      <c r="SOL273" s="30"/>
      <c r="SOM273" s="30"/>
      <c r="SON273" s="30"/>
      <c r="SOO273" s="30"/>
      <c r="SOP273" s="30"/>
      <c r="SOQ273" s="30"/>
      <c r="SOR273" s="30"/>
      <c r="SOS273" s="30"/>
      <c r="SOT273" s="30"/>
      <c r="SOU273" s="30"/>
      <c r="SOV273" s="30"/>
      <c r="SOW273" s="30"/>
      <c r="SOX273" s="30"/>
      <c r="SOY273" s="30"/>
      <c r="SOZ273" s="30"/>
      <c r="SPA273" s="30"/>
      <c r="SPB273" s="30"/>
      <c r="SPC273" s="30"/>
      <c r="SPD273" s="30"/>
      <c r="SPE273" s="30"/>
      <c r="SPF273" s="30"/>
      <c r="SPG273" s="30"/>
      <c r="SPH273" s="30"/>
      <c r="SPI273" s="30"/>
      <c r="SPJ273" s="30"/>
      <c r="SPK273" s="30"/>
      <c r="SPL273" s="30"/>
      <c r="SPM273" s="30"/>
      <c r="SPN273" s="30"/>
      <c r="SPO273" s="30"/>
      <c r="SPP273" s="30"/>
      <c r="SPQ273" s="30"/>
      <c r="SPR273" s="30"/>
      <c r="SPS273" s="30"/>
      <c r="SPT273" s="30"/>
      <c r="SPU273" s="30"/>
      <c r="SPV273" s="30"/>
      <c r="SPW273" s="30"/>
      <c r="SPX273" s="30"/>
      <c r="SPY273" s="30"/>
      <c r="SPZ273" s="30"/>
      <c r="SQA273" s="30"/>
      <c r="SQB273" s="30"/>
      <c r="SQC273" s="30"/>
      <c r="SQD273" s="30"/>
      <c r="SQE273" s="30"/>
      <c r="SQF273" s="30"/>
      <c r="SQG273" s="30"/>
      <c r="SQH273" s="30"/>
      <c r="SQI273" s="30"/>
      <c r="SQJ273" s="30"/>
      <c r="SQK273" s="30"/>
      <c r="SQL273" s="30"/>
      <c r="SQM273" s="30"/>
      <c r="SQN273" s="30"/>
      <c r="SQO273" s="30"/>
      <c r="SQP273" s="30"/>
      <c r="SQQ273" s="30"/>
      <c r="SQR273" s="30"/>
      <c r="SQS273" s="30"/>
      <c r="SQT273" s="30"/>
      <c r="SQU273" s="30"/>
      <c r="SQV273" s="30"/>
      <c r="SQW273" s="30"/>
      <c r="SQX273" s="30"/>
      <c r="SQY273" s="30"/>
      <c r="SQZ273" s="30"/>
      <c r="SRA273" s="30"/>
      <c r="SRB273" s="30"/>
      <c r="SRC273" s="30"/>
      <c r="SRD273" s="30"/>
      <c r="SRE273" s="30"/>
      <c r="SRF273" s="30"/>
      <c r="SRG273" s="30"/>
      <c r="SRH273" s="30"/>
      <c r="SRI273" s="30"/>
      <c r="SRJ273" s="30"/>
      <c r="SRK273" s="30"/>
      <c r="SRL273" s="30"/>
      <c r="SRM273" s="30"/>
      <c r="SRN273" s="30"/>
      <c r="SRO273" s="30"/>
      <c r="SRP273" s="30"/>
      <c r="SRQ273" s="30"/>
      <c r="SRR273" s="30"/>
      <c r="SRS273" s="30"/>
      <c r="SRT273" s="30"/>
      <c r="SRU273" s="30"/>
      <c r="SRV273" s="30"/>
      <c r="SRW273" s="30"/>
      <c r="SRX273" s="30"/>
      <c r="SRY273" s="30"/>
      <c r="SRZ273" s="30"/>
      <c r="SSA273" s="30"/>
      <c r="SSB273" s="30"/>
      <c r="SSC273" s="30"/>
      <c r="SSD273" s="30"/>
      <c r="SSE273" s="30"/>
      <c r="SSF273" s="30"/>
      <c r="SSG273" s="30"/>
      <c r="SSH273" s="30"/>
      <c r="SSI273" s="30"/>
      <c r="SSJ273" s="30"/>
      <c r="SSK273" s="30"/>
      <c r="SSL273" s="30"/>
      <c r="SSM273" s="30"/>
      <c r="SSN273" s="30"/>
      <c r="SSO273" s="30"/>
      <c r="SSP273" s="30"/>
      <c r="SSQ273" s="30"/>
      <c r="SSR273" s="30"/>
      <c r="SSS273" s="30"/>
      <c r="SST273" s="30"/>
      <c r="SSU273" s="30"/>
      <c r="SSV273" s="30"/>
      <c r="SSW273" s="30"/>
      <c r="SSX273" s="30"/>
      <c r="SSY273" s="30"/>
      <c r="SSZ273" s="30"/>
      <c r="STA273" s="30"/>
      <c r="STB273" s="30"/>
      <c r="STC273" s="30"/>
      <c r="STD273" s="30"/>
      <c r="STE273" s="30"/>
      <c r="STF273" s="30"/>
      <c r="STG273" s="30"/>
      <c r="STH273" s="30"/>
      <c r="STI273" s="30"/>
      <c r="STJ273" s="30"/>
      <c r="STK273" s="30"/>
      <c r="STL273" s="30"/>
      <c r="STM273" s="30"/>
      <c r="STN273" s="30"/>
      <c r="STO273" s="30"/>
      <c r="STP273" s="30"/>
      <c r="STQ273" s="30"/>
      <c r="STR273" s="30"/>
      <c r="STS273" s="30"/>
      <c r="STT273" s="30"/>
      <c r="STU273" s="30"/>
      <c r="STV273" s="30"/>
      <c r="STW273" s="30"/>
      <c r="STX273" s="30"/>
      <c r="STY273" s="30"/>
      <c r="STZ273" s="30"/>
      <c r="SUA273" s="30"/>
      <c r="SUB273" s="30"/>
      <c r="SUC273" s="30"/>
      <c r="SUD273" s="30"/>
      <c r="SUE273" s="30"/>
      <c r="SUF273" s="30"/>
      <c r="SUG273" s="30"/>
      <c r="SUH273" s="30"/>
      <c r="SUI273" s="30"/>
      <c r="SUJ273" s="30"/>
      <c r="SUK273" s="30"/>
      <c r="SUL273" s="30"/>
      <c r="SUM273" s="30"/>
      <c r="SUN273" s="30"/>
      <c r="SUO273" s="30"/>
      <c r="SUP273" s="30"/>
      <c r="SUQ273" s="30"/>
      <c r="SUR273" s="30"/>
      <c r="SUS273" s="30"/>
      <c r="SUT273" s="30"/>
      <c r="SUU273" s="30"/>
      <c r="SUV273" s="30"/>
      <c r="SUW273" s="30"/>
      <c r="SUX273" s="30"/>
      <c r="SUY273" s="30"/>
      <c r="SUZ273" s="30"/>
      <c r="SVA273" s="30"/>
      <c r="SVB273" s="30"/>
      <c r="SVC273" s="30"/>
      <c r="SVD273" s="30"/>
      <c r="SVE273" s="30"/>
      <c r="SVF273" s="30"/>
      <c r="SVG273" s="30"/>
      <c r="SVH273" s="30"/>
      <c r="SVI273" s="30"/>
      <c r="SVJ273" s="30"/>
      <c r="SVK273" s="30"/>
      <c r="SVL273" s="30"/>
      <c r="SVM273" s="30"/>
      <c r="SVN273" s="30"/>
      <c r="SVO273" s="30"/>
      <c r="SVP273" s="30"/>
      <c r="SVQ273" s="30"/>
      <c r="SVR273" s="30"/>
      <c r="SVS273" s="30"/>
      <c r="SVT273" s="30"/>
      <c r="SVU273" s="30"/>
      <c r="SVV273" s="30"/>
      <c r="SVW273" s="30"/>
      <c r="SVX273" s="30"/>
      <c r="SVY273" s="30"/>
      <c r="SVZ273" s="30"/>
      <c r="SWA273" s="30"/>
      <c r="SWB273" s="30"/>
      <c r="SWC273" s="30"/>
      <c r="SWD273" s="30"/>
      <c r="SWE273" s="30"/>
      <c r="SWF273" s="30"/>
      <c r="SWG273" s="30"/>
      <c r="SWH273" s="30"/>
      <c r="SWI273" s="30"/>
      <c r="SWJ273" s="30"/>
      <c r="SWK273" s="30"/>
      <c r="SWL273" s="30"/>
      <c r="SWM273" s="30"/>
      <c r="SWN273" s="30"/>
      <c r="SWO273" s="30"/>
      <c r="SWP273" s="30"/>
      <c r="SWQ273" s="30"/>
      <c r="SWR273" s="30"/>
      <c r="SWS273" s="30"/>
      <c r="SWT273" s="30"/>
      <c r="SWU273" s="30"/>
      <c r="SWV273" s="30"/>
      <c r="SWW273" s="30"/>
      <c r="SWX273" s="30"/>
      <c r="SWY273" s="30"/>
      <c r="SWZ273" s="30"/>
      <c r="SXA273" s="30"/>
      <c r="SXB273" s="30"/>
      <c r="SXC273" s="30"/>
      <c r="SXD273" s="30"/>
      <c r="SXE273" s="30"/>
      <c r="SXF273" s="30"/>
      <c r="SXG273" s="30"/>
      <c r="SXH273" s="30"/>
      <c r="SXI273" s="30"/>
      <c r="SXJ273" s="30"/>
      <c r="SXK273" s="30"/>
      <c r="SXL273" s="30"/>
      <c r="SXM273" s="30"/>
      <c r="SXN273" s="30"/>
      <c r="SXO273" s="30"/>
      <c r="SXP273" s="30"/>
      <c r="SXQ273" s="30"/>
      <c r="SXR273" s="30"/>
      <c r="SXS273" s="30"/>
      <c r="SXT273" s="30"/>
      <c r="SXU273" s="30"/>
      <c r="SXV273" s="30"/>
      <c r="SXW273" s="30"/>
      <c r="SXX273" s="30"/>
      <c r="SXY273" s="30"/>
      <c r="SXZ273" s="30"/>
      <c r="SYA273" s="30"/>
      <c r="SYB273" s="30"/>
      <c r="SYC273" s="30"/>
      <c r="SYD273" s="30"/>
      <c r="SYE273" s="30"/>
      <c r="SYF273" s="30"/>
      <c r="SYG273" s="30"/>
      <c r="SYH273" s="30"/>
      <c r="SYI273" s="30"/>
      <c r="SYJ273" s="30"/>
      <c r="SYK273" s="30"/>
      <c r="SYL273" s="30"/>
      <c r="SYM273" s="30"/>
      <c r="SYN273" s="30"/>
      <c r="SYO273" s="30"/>
      <c r="SYP273" s="30"/>
      <c r="SYQ273" s="30"/>
      <c r="SYR273" s="30"/>
      <c r="SYS273" s="30"/>
      <c r="SYT273" s="30"/>
      <c r="SYU273" s="30"/>
      <c r="SYV273" s="30"/>
      <c r="SYW273" s="30"/>
      <c r="SYX273" s="30"/>
      <c r="SYY273" s="30"/>
      <c r="SYZ273" s="30"/>
      <c r="SZA273" s="30"/>
      <c r="SZB273" s="30"/>
      <c r="SZC273" s="30"/>
      <c r="SZD273" s="30"/>
      <c r="SZE273" s="30"/>
      <c r="SZF273" s="30"/>
      <c r="SZG273" s="30"/>
      <c r="SZH273" s="30"/>
      <c r="SZI273" s="30"/>
      <c r="SZJ273" s="30"/>
      <c r="SZK273" s="30"/>
      <c r="SZL273" s="30"/>
      <c r="SZM273" s="30"/>
      <c r="SZN273" s="30"/>
      <c r="SZO273" s="30"/>
      <c r="SZP273" s="30"/>
      <c r="SZQ273" s="30"/>
      <c r="SZR273" s="30"/>
      <c r="SZS273" s="30"/>
      <c r="SZT273" s="30"/>
      <c r="SZU273" s="30"/>
      <c r="SZV273" s="30"/>
      <c r="SZW273" s="30"/>
      <c r="SZX273" s="30"/>
      <c r="SZY273" s="30"/>
      <c r="SZZ273" s="30"/>
      <c r="TAA273" s="30"/>
      <c r="TAB273" s="30"/>
      <c r="TAC273" s="30"/>
      <c r="TAD273" s="30"/>
      <c r="TAE273" s="30"/>
      <c r="TAF273" s="30"/>
      <c r="TAG273" s="30"/>
      <c r="TAH273" s="30"/>
      <c r="TAI273" s="30"/>
      <c r="TAJ273" s="30"/>
      <c r="TAK273" s="30"/>
      <c r="TAL273" s="30"/>
      <c r="TAM273" s="30"/>
      <c r="TAN273" s="30"/>
      <c r="TAO273" s="30"/>
      <c r="TAP273" s="30"/>
      <c r="TAQ273" s="30"/>
      <c r="TAR273" s="30"/>
      <c r="TAS273" s="30"/>
      <c r="TAT273" s="30"/>
      <c r="TAU273" s="30"/>
      <c r="TAV273" s="30"/>
      <c r="TAW273" s="30"/>
      <c r="TAX273" s="30"/>
      <c r="TAY273" s="30"/>
      <c r="TAZ273" s="30"/>
      <c r="TBA273" s="30"/>
      <c r="TBB273" s="30"/>
      <c r="TBC273" s="30"/>
      <c r="TBD273" s="30"/>
      <c r="TBE273" s="30"/>
      <c r="TBF273" s="30"/>
      <c r="TBG273" s="30"/>
      <c r="TBH273" s="30"/>
      <c r="TBI273" s="30"/>
      <c r="TBJ273" s="30"/>
      <c r="TBK273" s="30"/>
      <c r="TBL273" s="30"/>
      <c r="TBM273" s="30"/>
      <c r="TBN273" s="30"/>
      <c r="TBO273" s="30"/>
      <c r="TBP273" s="30"/>
      <c r="TBQ273" s="30"/>
      <c r="TBR273" s="30"/>
      <c r="TBS273" s="30"/>
      <c r="TBT273" s="30"/>
      <c r="TBU273" s="30"/>
      <c r="TBV273" s="30"/>
      <c r="TBW273" s="30"/>
      <c r="TBX273" s="30"/>
      <c r="TBY273" s="30"/>
      <c r="TBZ273" s="30"/>
      <c r="TCA273" s="30"/>
      <c r="TCB273" s="30"/>
      <c r="TCC273" s="30"/>
      <c r="TCD273" s="30"/>
      <c r="TCE273" s="30"/>
      <c r="TCF273" s="30"/>
      <c r="TCG273" s="30"/>
      <c r="TCH273" s="30"/>
      <c r="TCI273" s="30"/>
      <c r="TCJ273" s="30"/>
      <c r="TCK273" s="30"/>
      <c r="TCL273" s="30"/>
      <c r="TCM273" s="30"/>
      <c r="TCN273" s="30"/>
      <c r="TCO273" s="30"/>
      <c r="TCP273" s="30"/>
      <c r="TCQ273" s="30"/>
      <c r="TCR273" s="30"/>
      <c r="TCS273" s="30"/>
      <c r="TCT273" s="30"/>
      <c r="TCU273" s="30"/>
      <c r="TCV273" s="30"/>
      <c r="TCW273" s="30"/>
      <c r="TCX273" s="30"/>
      <c r="TCY273" s="30"/>
      <c r="TCZ273" s="30"/>
      <c r="TDA273" s="30"/>
      <c r="TDB273" s="30"/>
      <c r="TDC273" s="30"/>
      <c r="TDD273" s="30"/>
      <c r="TDE273" s="30"/>
      <c r="TDF273" s="30"/>
      <c r="TDG273" s="30"/>
      <c r="TDH273" s="30"/>
      <c r="TDI273" s="30"/>
      <c r="TDJ273" s="30"/>
      <c r="TDK273" s="30"/>
      <c r="TDL273" s="30"/>
      <c r="TDM273" s="30"/>
      <c r="TDN273" s="30"/>
      <c r="TDO273" s="30"/>
      <c r="TDP273" s="30"/>
      <c r="TDQ273" s="30"/>
      <c r="TDR273" s="30"/>
      <c r="TDS273" s="30"/>
      <c r="TDT273" s="30"/>
      <c r="TDU273" s="30"/>
      <c r="TDV273" s="30"/>
      <c r="TDW273" s="30"/>
      <c r="TDX273" s="30"/>
      <c r="TDY273" s="30"/>
      <c r="TDZ273" s="30"/>
      <c r="TEA273" s="30"/>
      <c r="TEB273" s="30"/>
      <c r="TEC273" s="30"/>
      <c r="TED273" s="30"/>
      <c r="TEE273" s="30"/>
      <c r="TEF273" s="30"/>
      <c r="TEG273" s="30"/>
      <c r="TEH273" s="30"/>
      <c r="TEI273" s="30"/>
      <c r="TEJ273" s="30"/>
      <c r="TEK273" s="30"/>
      <c r="TEL273" s="30"/>
      <c r="TEM273" s="30"/>
      <c r="TEN273" s="30"/>
      <c r="TEO273" s="30"/>
      <c r="TEP273" s="30"/>
      <c r="TEQ273" s="30"/>
      <c r="TER273" s="30"/>
      <c r="TES273" s="30"/>
      <c r="TET273" s="30"/>
      <c r="TEU273" s="30"/>
      <c r="TEV273" s="30"/>
      <c r="TEW273" s="30"/>
      <c r="TEX273" s="30"/>
      <c r="TEY273" s="30"/>
      <c r="TEZ273" s="30"/>
      <c r="TFA273" s="30"/>
      <c r="TFB273" s="30"/>
      <c r="TFC273" s="30"/>
      <c r="TFD273" s="30"/>
      <c r="TFE273" s="30"/>
      <c r="TFF273" s="30"/>
      <c r="TFG273" s="30"/>
      <c r="TFH273" s="30"/>
      <c r="TFI273" s="30"/>
      <c r="TFJ273" s="30"/>
      <c r="TFK273" s="30"/>
      <c r="TFL273" s="30"/>
      <c r="TFM273" s="30"/>
      <c r="TFN273" s="30"/>
      <c r="TFO273" s="30"/>
      <c r="TFP273" s="30"/>
      <c r="TFQ273" s="30"/>
      <c r="TFR273" s="30"/>
      <c r="TFS273" s="30"/>
      <c r="TFT273" s="30"/>
      <c r="TFU273" s="30"/>
      <c r="TFV273" s="30"/>
      <c r="TFW273" s="30"/>
      <c r="TFX273" s="30"/>
      <c r="TFY273" s="30"/>
      <c r="TFZ273" s="30"/>
      <c r="TGA273" s="30"/>
      <c r="TGB273" s="30"/>
      <c r="TGC273" s="30"/>
      <c r="TGD273" s="30"/>
      <c r="TGE273" s="30"/>
      <c r="TGF273" s="30"/>
      <c r="TGG273" s="30"/>
      <c r="TGH273" s="30"/>
      <c r="TGI273" s="30"/>
      <c r="TGJ273" s="30"/>
      <c r="TGK273" s="30"/>
      <c r="TGL273" s="30"/>
      <c r="TGM273" s="30"/>
      <c r="TGN273" s="30"/>
      <c r="TGO273" s="30"/>
      <c r="TGP273" s="30"/>
      <c r="TGQ273" s="30"/>
      <c r="TGR273" s="30"/>
      <c r="TGS273" s="30"/>
      <c r="TGT273" s="30"/>
      <c r="TGU273" s="30"/>
      <c r="TGV273" s="30"/>
      <c r="TGW273" s="30"/>
      <c r="TGX273" s="30"/>
      <c r="TGY273" s="30"/>
      <c r="TGZ273" s="30"/>
      <c r="THA273" s="30"/>
      <c r="THB273" s="30"/>
      <c r="THC273" s="30"/>
      <c r="THD273" s="30"/>
      <c r="THE273" s="30"/>
      <c r="THF273" s="30"/>
      <c r="THG273" s="30"/>
      <c r="THH273" s="30"/>
      <c r="THI273" s="30"/>
      <c r="THJ273" s="30"/>
      <c r="THK273" s="30"/>
      <c r="THL273" s="30"/>
      <c r="THM273" s="30"/>
      <c r="THN273" s="30"/>
      <c r="THO273" s="30"/>
      <c r="THP273" s="30"/>
      <c r="THQ273" s="30"/>
      <c r="THR273" s="30"/>
      <c r="THS273" s="30"/>
      <c r="THT273" s="30"/>
      <c r="THU273" s="30"/>
      <c r="THV273" s="30"/>
      <c r="THW273" s="30"/>
      <c r="THX273" s="30"/>
      <c r="THY273" s="30"/>
      <c r="THZ273" s="30"/>
      <c r="TIA273" s="30"/>
      <c r="TIB273" s="30"/>
      <c r="TIC273" s="30"/>
      <c r="TID273" s="30"/>
      <c r="TIE273" s="30"/>
      <c r="TIF273" s="30"/>
      <c r="TIG273" s="30"/>
      <c r="TIH273" s="30"/>
      <c r="TII273" s="30"/>
      <c r="TIJ273" s="30"/>
      <c r="TIK273" s="30"/>
      <c r="TIL273" s="30"/>
      <c r="TIM273" s="30"/>
      <c r="TIN273" s="30"/>
      <c r="TIO273" s="30"/>
      <c r="TIP273" s="30"/>
      <c r="TIQ273" s="30"/>
      <c r="TIR273" s="30"/>
      <c r="TIS273" s="30"/>
      <c r="TIT273" s="30"/>
      <c r="TIU273" s="30"/>
      <c r="TIV273" s="30"/>
      <c r="TIW273" s="30"/>
      <c r="TIX273" s="30"/>
      <c r="TIY273" s="30"/>
      <c r="TIZ273" s="30"/>
      <c r="TJA273" s="30"/>
      <c r="TJB273" s="30"/>
      <c r="TJC273" s="30"/>
      <c r="TJD273" s="30"/>
      <c r="TJE273" s="30"/>
      <c r="TJF273" s="30"/>
      <c r="TJG273" s="30"/>
      <c r="TJH273" s="30"/>
      <c r="TJI273" s="30"/>
      <c r="TJJ273" s="30"/>
      <c r="TJK273" s="30"/>
      <c r="TJL273" s="30"/>
      <c r="TJM273" s="30"/>
      <c r="TJN273" s="30"/>
      <c r="TJO273" s="30"/>
      <c r="TJP273" s="30"/>
      <c r="TJQ273" s="30"/>
      <c r="TJR273" s="30"/>
      <c r="TJS273" s="30"/>
      <c r="TJT273" s="30"/>
      <c r="TJU273" s="30"/>
      <c r="TJV273" s="30"/>
      <c r="TJW273" s="30"/>
      <c r="TJX273" s="30"/>
      <c r="TJY273" s="30"/>
      <c r="TJZ273" s="30"/>
      <c r="TKA273" s="30"/>
      <c r="TKB273" s="30"/>
      <c r="TKC273" s="30"/>
      <c r="TKD273" s="30"/>
      <c r="TKE273" s="30"/>
      <c r="TKF273" s="30"/>
      <c r="TKG273" s="30"/>
      <c r="TKH273" s="30"/>
      <c r="TKI273" s="30"/>
      <c r="TKJ273" s="30"/>
      <c r="TKK273" s="30"/>
      <c r="TKL273" s="30"/>
      <c r="TKM273" s="30"/>
      <c r="TKN273" s="30"/>
      <c r="TKO273" s="30"/>
      <c r="TKP273" s="30"/>
      <c r="TKQ273" s="30"/>
      <c r="TKR273" s="30"/>
      <c r="TKS273" s="30"/>
      <c r="TKT273" s="30"/>
      <c r="TKU273" s="30"/>
      <c r="TKV273" s="30"/>
      <c r="TKW273" s="30"/>
      <c r="TKX273" s="30"/>
      <c r="TKY273" s="30"/>
      <c r="TKZ273" s="30"/>
      <c r="TLA273" s="30"/>
      <c r="TLB273" s="30"/>
      <c r="TLC273" s="30"/>
      <c r="TLD273" s="30"/>
      <c r="TLE273" s="30"/>
      <c r="TLF273" s="30"/>
      <c r="TLG273" s="30"/>
      <c r="TLH273" s="30"/>
      <c r="TLI273" s="30"/>
      <c r="TLJ273" s="30"/>
      <c r="TLK273" s="30"/>
      <c r="TLL273" s="30"/>
      <c r="TLM273" s="30"/>
      <c r="TLN273" s="30"/>
      <c r="TLO273" s="30"/>
      <c r="TLP273" s="30"/>
      <c r="TLQ273" s="30"/>
      <c r="TLR273" s="30"/>
      <c r="TLS273" s="30"/>
      <c r="TLT273" s="30"/>
      <c r="TLU273" s="30"/>
      <c r="TLV273" s="30"/>
      <c r="TLW273" s="30"/>
      <c r="TLX273" s="30"/>
      <c r="TLY273" s="30"/>
      <c r="TLZ273" s="30"/>
      <c r="TMA273" s="30"/>
      <c r="TMB273" s="30"/>
      <c r="TMC273" s="30"/>
      <c r="TMD273" s="30"/>
      <c r="TME273" s="30"/>
      <c r="TMF273" s="30"/>
      <c r="TMG273" s="30"/>
      <c r="TMH273" s="30"/>
      <c r="TMI273" s="30"/>
      <c r="TMJ273" s="30"/>
      <c r="TMK273" s="30"/>
      <c r="TML273" s="30"/>
      <c r="TMM273" s="30"/>
      <c r="TMN273" s="30"/>
      <c r="TMO273" s="30"/>
      <c r="TMP273" s="30"/>
      <c r="TMQ273" s="30"/>
      <c r="TMR273" s="30"/>
      <c r="TMS273" s="30"/>
      <c r="TMT273" s="30"/>
      <c r="TMU273" s="30"/>
      <c r="TMV273" s="30"/>
      <c r="TMW273" s="30"/>
      <c r="TMX273" s="30"/>
      <c r="TMY273" s="30"/>
      <c r="TMZ273" s="30"/>
      <c r="TNA273" s="30"/>
      <c r="TNB273" s="30"/>
      <c r="TNC273" s="30"/>
      <c r="TND273" s="30"/>
      <c r="TNE273" s="30"/>
      <c r="TNF273" s="30"/>
      <c r="TNG273" s="30"/>
      <c r="TNH273" s="30"/>
      <c r="TNI273" s="30"/>
      <c r="TNJ273" s="30"/>
      <c r="TNK273" s="30"/>
      <c r="TNL273" s="30"/>
      <c r="TNM273" s="30"/>
      <c r="TNN273" s="30"/>
      <c r="TNO273" s="30"/>
      <c r="TNP273" s="30"/>
      <c r="TNQ273" s="30"/>
      <c r="TNR273" s="30"/>
      <c r="TNS273" s="30"/>
      <c r="TNT273" s="30"/>
      <c r="TNU273" s="30"/>
      <c r="TNV273" s="30"/>
      <c r="TNW273" s="30"/>
      <c r="TNX273" s="30"/>
      <c r="TNY273" s="30"/>
      <c r="TNZ273" s="30"/>
      <c r="TOA273" s="30"/>
      <c r="TOB273" s="30"/>
      <c r="TOC273" s="30"/>
      <c r="TOD273" s="30"/>
      <c r="TOE273" s="30"/>
      <c r="TOF273" s="30"/>
      <c r="TOG273" s="30"/>
      <c r="TOH273" s="30"/>
      <c r="TOI273" s="30"/>
      <c r="TOJ273" s="30"/>
      <c r="TOK273" s="30"/>
      <c r="TOL273" s="30"/>
      <c r="TOM273" s="30"/>
      <c r="TON273" s="30"/>
      <c r="TOO273" s="30"/>
      <c r="TOP273" s="30"/>
      <c r="TOQ273" s="30"/>
      <c r="TOR273" s="30"/>
      <c r="TOS273" s="30"/>
      <c r="TOT273" s="30"/>
      <c r="TOU273" s="30"/>
      <c r="TOV273" s="30"/>
      <c r="TOW273" s="30"/>
      <c r="TOX273" s="30"/>
      <c r="TOY273" s="30"/>
      <c r="TOZ273" s="30"/>
      <c r="TPA273" s="30"/>
      <c r="TPB273" s="30"/>
      <c r="TPC273" s="30"/>
      <c r="TPD273" s="30"/>
      <c r="TPE273" s="30"/>
      <c r="TPF273" s="30"/>
      <c r="TPG273" s="30"/>
      <c r="TPH273" s="30"/>
      <c r="TPI273" s="30"/>
      <c r="TPJ273" s="30"/>
      <c r="TPK273" s="30"/>
      <c r="TPL273" s="30"/>
      <c r="TPM273" s="30"/>
      <c r="TPN273" s="30"/>
      <c r="TPO273" s="30"/>
      <c r="TPP273" s="30"/>
      <c r="TPQ273" s="30"/>
      <c r="TPR273" s="30"/>
      <c r="TPS273" s="30"/>
      <c r="TPT273" s="30"/>
      <c r="TPU273" s="30"/>
      <c r="TPV273" s="30"/>
      <c r="TPW273" s="30"/>
      <c r="TPX273" s="30"/>
      <c r="TPY273" s="30"/>
      <c r="TPZ273" s="30"/>
      <c r="TQA273" s="30"/>
      <c r="TQB273" s="30"/>
      <c r="TQC273" s="30"/>
      <c r="TQD273" s="30"/>
      <c r="TQE273" s="30"/>
      <c r="TQF273" s="30"/>
      <c r="TQG273" s="30"/>
      <c r="TQH273" s="30"/>
      <c r="TQI273" s="30"/>
      <c r="TQJ273" s="30"/>
      <c r="TQK273" s="30"/>
      <c r="TQL273" s="30"/>
      <c r="TQM273" s="30"/>
      <c r="TQN273" s="30"/>
      <c r="TQO273" s="30"/>
      <c r="TQP273" s="30"/>
      <c r="TQQ273" s="30"/>
      <c r="TQR273" s="30"/>
      <c r="TQS273" s="30"/>
      <c r="TQT273" s="30"/>
      <c r="TQU273" s="30"/>
      <c r="TQV273" s="30"/>
      <c r="TQW273" s="30"/>
      <c r="TQX273" s="30"/>
      <c r="TQY273" s="30"/>
      <c r="TQZ273" s="30"/>
      <c r="TRA273" s="30"/>
      <c r="TRB273" s="30"/>
      <c r="TRC273" s="30"/>
      <c r="TRD273" s="30"/>
      <c r="TRE273" s="30"/>
      <c r="TRF273" s="30"/>
      <c r="TRG273" s="30"/>
      <c r="TRH273" s="30"/>
      <c r="TRI273" s="30"/>
      <c r="TRJ273" s="30"/>
      <c r="TRK273" s="30"/>
      <c r="TRL273" s="30"/>
      <c r="TRM273" s="30"/>
      <c r="TRN273" s="30"/>
      <c r="TRO273" s="30"/>
      <c r="TRP273" s="30"/>
      <c r="TRQ273" s="30"/>
      <c r="TRR273" s="30"/>
      <c r="TRS273" s="30"/>
      <c r="TRT273" s="30"/>
      <c r="TRU273" s="30"/>
      <c r="TRV273" s="30"/>
      <c r="TRW273" s="30"/>
      <c r="TRX273" s="30"/>
      <c r="TRY273" s="30"/>
      <c r="TRZ273" s="30"/>
      <c r="TSA273" s="30"/>
      <c r="TSB273" s="30"/>
      <c r="TSC273" s="30"/>
      <c r="TSD273" s="30"/>
      <c r="TSE273" s="30"/>
      <c r="TSF273" s="30"/>
      <c r="TSG273" s="30"/>
      <c r="TSH273" s="30"/>
      <c r="TSI273" s="30"/>
      <c r="TSJ273" s="30"/>
      <c r="TSK273" s="30"/>
      <c r="TSL273" s="30"/>
      <c r="TSM273" s="30"/>
      <c r="TSN273" s="30"/>
      <c r="TSO273" s="30"/>
      <c r="TSP273" s="30"/>
      <c r="TSQ273" s="30"/>
      <c r="TSR273" s="30"/>
      <c r="TSS273" s="30"/>
      <c r="TST273" s="30"/>
      <c r="TSU273" s="30"/>
      <c r="TSV273" s="30"/>
      <c r="TSW273" s="30"/>
      <c r="TSX273" s="30"/>
      <c r="TSY273" s="30"/>
      <c r="TSZ273" s="30"/>
      <c r="TTA273" s="30"/>
      <c r="TTB273" s="30"/>
      <c r="TTC273" s="30"/>
      <c r="TTD273" s="30"/>
      <c r="TTE273" s="30"/>
      <c r="TTF273" s="30"/>
      <c r="TTG273" s="30"/>
      <c r="TTH273" s="30"/>
      <c r="TTI273" s="30"/>
      <c r="TTJ273" s="30"/>
      <c r="TTK273" s="30"/>
      <c r="TTL273" s="30"/>
      <c r="TTM273" s="30"/>
      <c r="TTN273" s="30"/>
      <c r="TTO273" s="30"/>
      <c r="TTP273" s="30"/>
      <c r="TTQ273" s="30"/>
      <c r="TTR273" s="30"/>
      <c r="TTS273" s="30"/>
      <c r="TTT273" s="30"/>
      <c r="TTU273" s="30"/>
      <c r="TTV273" s="30"/>
      <c r="TTW273" s="30"/>
      <c r="TTX273" s="30"/>
      <c r="TTY273" s="30"/>
      <c r="TTZ273" s="30"/>
      <c r="TUA273" s="30"/>
      <c r="TUB273" s="30"/>
      <c r="TUC273" s="30"/>
      <c r="TUD273" s="30"/>
      <c r="TUE273" s="30"/>
      <c r="TUF273" s="30"/>
      <c r="TUG273" s="30"/>
      <c r="TUH273" s="30"/>
      <c r="TUI273" s="30"/>
      <c r="TUJ273" s="30"/>
      <c r="TUK273" s="30"/>
      <c r="TUL273" s="30"/>
      <c r="TUM273" s="30"/>
      <c r="TUN273" s="30"/>
      <c r="TUO273" s="30"/>
      <c r="TUP273" s="30"/>
      <c r="TUQ273" s="30"/>
      <c r="TUR273" s="30"/>
      <c r="TUS273" s="30"/>
      <c r="TUT273" s="30"/>
      <c r="TUU273" s="30"/>
      <c r="TUV273" s="30"/>
      <c r="TUW273" s="30"/>
      <c r="TUX273" s="30"/>
      <c r="TUY273" s="30"/>
      <c r="TUZ273" s="30"/>
      <c r="TVA273" s="30"/>
      <c r="TVB273" s="30"/>
      <c r="TVC273" s="30"/>
      <c r="TVD273" s="30"/>
      <c r="TVE273" s="30"/>
      <c r="TVF273" s="30"/>
      <c r="TVG273" s="30"/>
      <c r="TVH273" s="30"/>
      <c r="TVI273" s="30"/>
      <c r="TVJ273" s="30"/>
      <c r="TVK273" s="30"/>
      <c r="TVL273" s="30"/>
      <c r="TVM273" s="30"/>
      <c r="TVN273" s="30"/>
      <c r="TVO273" s="30"/>
      <c r="TVP273" s="30"/>
      <c r="TVQ273" s="30"/>
      <c r="TVR273" s="30"/>
      <c r="TVS273" s="30"/>
      <c r="TVT273" s="30"/>
      <c r="TVU273" s="30"/>
      <c r="TVV273" s="30"/>
      <c r="TVW273" s="30"/>
      <c r="TVX273" s="30"/>
      <c r="TVY273" s="30"/>
      <c r="TVZ273" s="30"/>
      <c r="TWA273" s="30"/>
      <c r="TWB273" s="30"/>
      <c r="TWC273" s="30"/>
      <c r="TWD273" s="30"/>
      <c r="TWE273" s="30"/>
      <c r="TWF273" s="30"/>
      <c r="TWG273" s="30"/>
      <c r="TWH273" s="30"/>
      <c r="TWI273" s="30"/>
      <c r="TWJ273" s="30"/>
      <c r="TWK273" s="30"/>
      <c r="TWL273" s="30"/>
      <c r="TWM273" s="30"/>
      <c r="TWN273" s="30"/>
      <c r="TWO273" s="30"/>
      <c r="TWP273" s="30"/>
      <c r="TWQ273" s="30"/>
      <c r="TWR273" s="30"/>
      <c r="TWS273" s="30"/>
      <c r="TWT273" s="30"/>
      <c r="TWU273" s="30"/>
      <c r="TWV273" s="30"/>
      <c r="TWW273" s="30"/>
      <c r="TWX273" s="30"/>
      <c r="TWY273" s="30"/>
      <c r="TWZ273" s="30"/>
      <c r="TXA273" s="30"/>
      <c r="TXB273" s="30"/>
      <c r="TXC273" s="30"/>
      <c r="TXD273" s="30"/>
      <c r="TXE273" s="30"/>
      <c r="TXF273" s="30"/>
      <c r="TXG273" s="30"/>
      <c r="TXH273" s="30"/>
      <c r="TXI273" s="30"/>
      <c r="TXJ273" s="30"/>
      <c r="TXK273" s="30"/>
      <c r="TXL273" s="30"/>
      <c r="TXM273" s="30"/>
      <c r="TXN273" s="30"/>
      <c r="TXO273" s="30"/>
      <c r="TXP273" s="30"/>
      <c r="TXQ273" s="30"/>
      <c r="TXR273" s="30"/>
      <c r="TXS273" s="30"/>
      <c r="TXT273" s="30"/>
      <c r="TXU273" s="30"/>
      <c r="TXV273" s="30"/>
      <c r="TXW273" s="30"/>
      <c r="TXX273" s="30"/>
      <c r="TXY273" s="30"/>
      <c r="TXZ273" s="30"/>
      <c r="TYA273" s="30"/>
      <c r="TYB273" s="30"/>
      <c r="TYC273" s="30"/>
      <c r="TYD273" s="30"/>
      <c r="TYE273" s="30"/>
      <c r="TYF273" s="30"/>
      <c r="TYG273" s="30"/>
      <c r="TYH273" s="30"/>
      <c r="TYI273" s="30"/>
      <c r="TYJ273" s="30"/>
      <c r="TYK273" s="30"/>
      <c r="TYL273" s="30"/>
      <c r="TYM273" s="30"/>
      <c r="TYN273" s="30"/>
      <c r="TYO273" s="30"/>
      <c r="TYP273" s="30"/>
      <c r="TYQ273" s="30"/>
      <c r="TYR273" s="30"/>
      <c r="TYS273" s="30"/>
      <c r="TYT273" s="30"/>
      <c r="TYU273" s="30"/>
      <c r="TYV273" s="30"/>
      <c r="TYW273" s="30"/>
      <c r="TYX273" s="30"/>
      <c r="TYY273" s="30"/>
      <c r="TYZ273" s="30"/>
      <c r="TZA273" s="30"/>
      <c r="TZB273" s="30"/>
      <c r="TZC273" s="30"/>
      <c r="TZD273" s="30"/>
      <c r="TZE273" s="30"/>
      <c r="TZF273" s="30"/>
      <c r="TZG273" s="30"/>
      <c r="TZH273" s="30"/>
      <c r="TZI273" s="30"/>
      <c r="TZJ273" s="30"/>
      <c r="TZK273" s="30"/>
      <c r="TZL273" s="30"/>
      <c r="TZM273" s="30"/>
      <c r="TZN273" s="30"/>
      <c r="TZO273" s="30"/>
      <c r="TZP273" s="30"/>
      <c r="TZQ273" s="30"/>
      <c r="TZR273" s="30"/>
      <c r="TZS273" s="30"/>
      <c r="TZT273" s="30"/>
      <c r="TZU273" s="30"/>
      <c r="TZV273" s="30"/>
      <c r="TZW273" s="30"/>
      <c r="TZX273" s="30"/>
      <c r="TZY273" s="30"/>
      <c r="TZZ273" s="30"/>
      <c r="UAA273" s="30"/>
      <c r="UAB273" s="30"/>
      <c r="UAC273" s="30"/>
      <c r="UAD273" s="30"/>
      <c r="UAE273" s="30"/>
      <c r="UAF273" s="30"/>
      <c r="UAG273" s="30"/>
      <c r="UAH273" s="30"/>
      <c r="UAI273" s="30"/>
      <c r="UAJ273" s="30"/>
      <c r="UAK273" s="30"/>
      <c r="UAL273" s="30"/>
      <c r="UAM273" s="30"/>
      <c r="UAN273" s="30"/>
      <c r="UAO273" s="30"/>
      <c r="UAP273" s="30"/>
      <c r="UAQ273" s="30"/>
      <c r="UAR273" s="30"/>
      <c r="UAS273" s="30"/>
      <c r="UAT273" s="30"/>
      <c r="UAU273" s="30"/>
      <c r="UAV273" s="30"/>
      <c r="UAW273" s="30"/>
      <c r="UAX273" s="30"/>
      <c r="UAY273" s="30"/>
      <c r="UAZ273" s="30"/>
      <c r="UBA273" s="30"/>
      <c r="UBB273" s="30"/>
      <c r="UBC273" s="30"/>
      <c r="UBD273" s="30"/>
      <c r="UBE273" s="30"/>
      <c r="UBF273" s="30"/>
      <c r="UBG273" s="30"/>
      <c r="UBH273" s="30"/>
      <c r="UBI273" s="30"/>
      <c r="UBJ273" s="30"/>
      <c r="UBK273" s="30"/>
      <c r="UBL273" s="30"/>
      <c r="UBM273" s="30"/>
      <c r="UBN273" s="30"/>
      <c r="UBO273" s="30"/>
      <c r="UBP273" s="30"/>
      <c r="UBQ273" s="30"/>
      <c r="UBR273" s="30"/>
      <c r="UBS273" s="30"/>
      <c r="UBT273" s="30"/>
      <c r="UBU273" s="30"/>
      <c r="UBV273" s="30"/>
      <c r="UBW273" s="30"/>
      <c r="UBX273" s="30"/>
      <c r="UBY273" s="30"/>
      <c r="UBZ273" s="30"/>
      <c r="UCA273" s="30"/>
      <c r="UCB273" s="30"/>
      <c r="UCC273" s="30"/>
      <c r="UCD273" s="30"/>
      <c r="UCE273" s="30"/>
      <c r="UCF273" s="30"/>
      <c r="UCG273" s="30"/>
      <c r="UCH273" s="30"/>
      <c r="UCI273" s="30"/>
      <c r="UCJ273" s="30"/>
      <c r="UCK273" s="30"/>
      <c r="UCL273" s="30"/>
      <c r="UCM273" s="30"/>
      <c r="UCN273" s="30"/>
      <c r="UCO273" s="30"/>
      <c r="UCP273" s="30"/>
      <c r="UCQ273" s="30"/>
      <c r="UCR273" s="30"/>
      <c r="UCS273" s="30"/>
      <c r="UCT273" s="30"/>
      <c r="UCU273" s="30"/>
      <c r="UCV273" s="30"/>
      <c r="UCW273" s="30"/>
      <c r="UCX273" s="30"/>
      <c r="UCY273" s="30"/>
      <c r="UCZ273" s="30"/>
      <c r="UDA273" s="30"/>
      <c r="UDB273" s="30"/>
      <c r="UDC273" s="30"/>
      <c r="UDD273" s="30"/>
      <c r="UDE273" s="30"/>
      <c r="UDF273" s="30"/>
      <c r="UDG273" s="30"/>
      <c r="UDH273" s="30"/>
      <c r="UDI273" s="30"/>
      <c r="UDJ273" s="30"/>
      <c r="UDK273" s="30"/>
      <c r="UDL273" s="30"/>
      <c r="UDM273" s="30"/>
      <c r="UDN273" s="30"/>
      <c r="UDO273" s="30"/>
      <c r="UDP273" s="30"/>
      <c r="UDQ273" s="30"/>
      <c r="UDR273" s="30"/>
      <c r="UDS273" s="30"/>
      <c r="UDT273" s="30"/>
      <c r="UDU273" s="30"/>
      <c r="UDV273" s="30"/>
      <c r="UDW273" s="30"/>
      <c r="UDX273" s="30"/>
      <c r="UDY273" s="30"/>
      <c r="UDZ273" s="30"/>
      <c r="UEA273" s="30"/>
      <c r="UEB273" s="30"/>
      <c r="UEC273" s="30"/>
      <c r="UED273" s="30"/>
      <c r="UEE273" s="30"/>
      <c r="UEF273" s="30"/>
      <c r="UEG273" s="30"/>
      <c r="UEH273" s="30"/>
      <c r="UEI273" s="30"/>
      <c r="UEJ273" s="30"/>
      <c r="UEK273" s="30"/>
      <c r="UEL273" s="30"/>
      <c r="UEM273" s="30"/>
      <c r="UEN273" s="30"/>
      <c r="UEO273" s="30"/>
      <c r="UEP273" s="30"/>
      <c r="UEQ273" s="30"/>
      <c r="UER273" s="30"/>
      <c r="UES273" s="30"/>
      <c r="UET273" s="30"/>
      <c r="UEU273" s="30"/>
      <c r="UEV273" s="30"/>
      <c r="UEW273" s="30"/>
      <c r="UEX273" s="30"/>
      <c r="UEY273" s="30"/>
      <c r="UEZ273" s="30"/>
      <c r="UFA273" s="30"/>
      <c r="UFB273" s="30"/>
      <c r="UFC273" s="30"/>
      <c r="UFD273" s="30"/>
      <c r="UFE273" s="30"/>
      <c r="UFF273" s="30"/>
      <c r="UFG273" s="30"/>
      <c r="UFH273" s="30"/>
      <c r="UFI273" s="30"/>
      <c r="UFJ273" s="30"/>
      <c r="UFK273" s="30"/>
      <c r="UFL273" s="30"/>
      <c r="UFM273" s="30"/>
      <c r="UFN273" s="30"/>
      <c r="UFO273" s="30"/>
      <c r="UFP273" s="30"/>
      <c r="UFQ273" s="30"/>
      <c r="UFR273" s="30"/>
      <c r="UFS273" s="30"/>
      <c r="UFT273" s="30"/>
      <c r="UFU273" s="30"/>
      <c r="UFV273" s="30"/>
      <c r="UFW273" s="30"/>
      <c r="UFX273" s="30"/>
      <c r="UFY273" s="30"/>
      <c r="UFZ273" s="30"/>
      <c r="UGA273" s="30"/>
      <c r="UGB273" s="30"/>
      <c r="UGC273" s="30"/>
      <c r="UGD273" s="30"/>
      <c r="UGE273" s="30"/>
      <c r="UGF273" s="30"/>
      <c r="UGG273" s="30"/>
      <c r="UGH273" s="30"/>
      <c r="UGI273" s="30"/>
      <c r="UGJ273" s="30"/>
      <c r="UGK273" s="30"/>
      <c r="UGL273" s="30"/>
      <c r="UGM273" s="30"/>
      <c r="UGN273" s="30"/>
      <c r="UGO273" s="30"/>
      <c r="UGP273" s="30"/>
      <c r="UGQ273" s="30"/>
      <c r="UGR273" s="30"/>
      <c r="UGS273" s="30"/>
      <c r="UGT273" s="30"/>
      <c r="UGU273" s="30"/>
      <c r="UGV273" s="30"/>
      <c r="UGW273" s="30"/>
      <c r="UGX273" s="30"/>
      <c r="UGY273" s="30"/>
      <c r="UGZ273" s="30"/>
      <c r="UHA273" s="30"/>
      <c r="UHB273" s="30"/>
      <c r="UHC273" s="30"/>
      <c r="UHD273" s="30"/>
      <c r="UHE273" s="30"/>
      <c r="UHF273" s="30"/>
      <c r="UHG273" s="30"/>
      <c r="UHH273" s="30"/>
      <c r="UHI273" s="30"/>
      <c r="UHJ273" s="30"/>
      <c r="UHK273" s="30"/>
      <c r="UHL273" s="30"/>
      <c r="UHM273" s="30"/>
      <c r="UHN273" s="30"/>
      <c r="UHO273" s="30"/>
      <c r="UHP273" s="30"/>
      <c r="UHQ273" s="30"/>
      <c r="UHR273" s="30"/>
      <c r="UHS273" s="30"/>
      <c r="UHT273" s="30"/>
      <c r="UHU273" s="30"/>
      <c r="UHV273" s="30"/>
      <c r="UHW273" s="30"/>
      <c r="UHX273" s="30"/>
      <c r="UHY273" s="30"/>
      <c r="UHZ273" s="30"/>
      <c r="UIA273" s="30"/>
      <c r="UIB273" s="30"/>
      <c r="UIC273" s="30"/>
      <c r="UID273" s="30"/>
      <c r="UIE273" s="30"/>
      <c r="UIF273" s="30"/>
      <c r="UIG273" s="30"/>
      <c r="UIH273" s="30"/>
      <c r="UII273" s="30"/>
      <c r="UIJ273" s="30"/>
      <c r="UIK273" s="30"/>
      <c r="UIL273" s="30"/>
      <c r="UIM273" s="30"/>
      <c r="UIN273" s="30"/>
      <c r="UIO273" s="30"/>
      <c r="UIP273" s="30"/>
      <c r="UIQ273" s="30"/>
      <c r="UIR273" s="30"/>
      <c r="UIS273" s="30"/>
      <c r="UIT273" s="30"/>
      <c r="UIU273" s="30"/>
      <c r="UIV273" s="30"/>
      <c r="UIW273" s="30"/>
      <c r="UIX273" s="30"/>
      <c r="UIY273" s="30"/>
      <c r="UIZ273" s="30"/>
      <c r="UJA273" s="30"/>
      <c r="UJB273" s="30"/>
      <c r="UJC273" s="30"/>
      <c r="UJD273" s="30"/>
      <c r="UJE273" s="30"/>
      <c r="UJF273" s="30"/>
      <c r="UJG273" s="30"/>
      <c r="UJH273" s="30"/>
      <c r="UJI273" s="30"/>
      <c r="UJJ273" s="30"/>
      <c r="UJK273" s="30"/>
      <c r="UJL273" s="30"/>
      <c r="UJM273" s="30"/>
      <c r="UJN273" s="30"/>
      <c r="UJO273" s="30"/>
      <c r="UJP273" s="30"/>
      <c r="UJQ273" s="30"/>
      <c r="UJR273" s="30"/>
      <c r="UJS273" s="30"/>
      <c r="UJT273" s="30"/>
      <c r="UJU273" s="30"/>
      <c r="UJV273" s="30"/>
      <c r="UJW273" s="30"/>
      <c r="UJX273" s="30"/>
      <c r="UJY273" s="30"/>
      <c r="UJZ273" s="30"/>
      <c r="UKA273" s="30"/>
      <c r="UKB273" s="30"/>
      <c r="UKC273" s="30"/>
      <c r="UKD273" s="30"/>
      <c r="UKE273" s="30"/>
      <c r="UKF273" s="30"/>
      <c r="UKG273" s="30"/>
      <c r="UKH273" s="30"/>
      <c r="UKI273" s="30"/>
      <c r="UKJ273" s="30"/>
      <c r="UKK273" s="30"/>
      <c r="UKL273" s="30"/>
      <c r="UKM273" s="30"/>
      <c r="UKN273" s="30"/>
      <c r="UKO273" s="30"/>
      <c r="UKP273" s="30"/>
      <c r="UKQ273" s="30"/>
      <c r="UKR273" s="30"/>
      <c r="UKS273" s="30"/>
      <c r="UKT273" s="30"/>
      <c r="UKU273" s="30"/>
      <c r="UKV273" s="30"/>
      <c r="UKW273" s="30"/>
      <c r="UKX273" s="30"/>
      <c r="UKY273" s="30"/>
      <c r="UKZ273" s="30"/>
      <c r="ULA273" s="30"/>
      <c r="ULB273" s="30"/>
      <c r="ULC273" s="30"/>
      <c r="ULD273" s="30"/>
      <c r="ULE273" s="30"/>
      <c r="ULF273" s="30"/>
      <c r="ULG273" s="30"/>
      <c r="ULH273" s="30"/>
      <c r="ULI273" s="30"/>
      <c r="ULJ273" s="30"/>
      <c r="ULK273" s="30"/>
      <c r="ULL273" s="30"/>
      <c r="ULM273" s="30"/>
      <c r="ULN273" s="30"/>
      <c r="ULO273" s="30"/>
      <c r="ULP273" s="30"/>
      <c r="ULQ273" s="30"/>
      <c r="ULR273" s="30"/>
      <c r="ULS273" s="30"/>
      <c r="ULT273" s="30"/>
      <c r="ULU273" s="30"/>
      <c r="ULV273" s="30"/>
      <c r="ULW273" s="30"/>
      <c r="ULX273" s="30"/>
      <c r="ULY273" s="30"/>
      <c r="ULZ273" s="30"/>
      <c r="UMA273" s="30"/>
      <c r="UMB273" s="30"/>
      <c r="UMC273" s="30"/>
      <c r="UMD273" s="30"/>
      <c r="UME273" s="30"/>
      <c r="UMF273" s="30"/>
      <c r="UMG273" s="30"/>
      <c r="UMH273" s="30"/>
      <c r="UMI273" s="30"/>
      <c r="UMJ273" s="30"/>
      <c r="UMK273" s="30"/>
      <c r="UML273" s="30"/>
      <c r="UMM273" s="30"/>
      <c r="UMN273" s="30"/>
      <c r="UMO273" s="30"/>
      <c r="UMP273" s="30"/>
      <c r="UMQ273" s="30"/>
      <c r="UMR273" s="30"/>
      <c r="UMS273" s="30"/>
      <c r="UMT273" s="30"/>
      <c r="UMU273" s="30"/>
      <c r="UMV273" s="30"/>
      <c r="UMW273" s="30"/>
      <c r="UMX273" s="30"/>
      <c r="UMY273" s="30"/>
      <c r="UMZ273" s="30"/>
      <c r="UNA273" s="30"/>
      <c r="UNB273" s="30"/>
      <c r="UNC273" s="30"/>
      <c r="UND273" s="30"/>
      <c r="UNE273" s="30"/>
      <c r="UNF273" s="30"/>
      <c r="UNG273" s="30"/>
      <c r="UNH273" s="30"/>
      <c r="UNI273" s="30"/>
      <c r="UNJ273" s="30"/>
      <c r="UNK273" s="30"/>
      <c r="UNL273" s="30"/>
      <c r="UNM273" s="30"/>
      <c r="UNN273" s="30"/>
      <c r="UNO273" s="30"/>
      <c r="UNP273" s="30"/>
      <c r="UNQ273" s="30"/>
      <c r="UNR273" s="30"/>
      <c r="UNS273" s="30"/>
      <c r="UNT273" s="30"/>
      <c r="UNU273" s="30"/>
      <c r="UNV273" s="30"/>
      <c r="UNW273" s="30"/>
      <c r="UNX273" s="30"/>
      <c r="UNY273" s="30"/>
      <c r="UNZ273" s="30"/>
      <c r="UOA273" s="30"/>
      <c r="UOB273" s="30"/>
      <c r="UOC273" s="30"/>
      <c r="UOD273" s="30"/>
      <c r="UOE273" s="30"/>
      <c r="UOF273" s="30"/>
      <c r="UOG273" s="30"/>
      <c r="UOH273" s="30"/>
      <c r="UOI273" s="30"/>
      <c r="UOJ273" s="30"/>
      <c r="UOK273" s="30"/>
      <c r="UOL273" s="30"/>
      <c r="UOM273" s="30"/>
      <c r="UON273" s="30"/>
      <c r="UOO273" s="30"/>
      <c r="UOP273" s="30"/>
      <c r="UOQ273" s="30"/>
      <c r="UOR273" s="30"/>
      <c r="UOS273" s="30"/>
      <c r="UOT273" s="30"/>
      <c r="UOU273" s="30"/>
      <c r="UOV273" s="30"/>
      <c r="UOW273" s="30"/>
      <c r="UOX273" s="30"/>
      <c r="UOY273" s="30"/>
      <c r="UOZ273" s="30"/>
      <c r="UPA273" s="30"/>
      <c r="UPB273" s="30"/>
      <c r="UPC273" s="30"/>
      <c r="UPD273" s="30"/>
      <c r="UPE273" s="30"/>
      <c r="UPF273" s="30"/>
      <c r="UPG273" s="30"/>
      <c r="UPH273" s="30"/>
      <c r="UPI273" s="30"/>
      <c r="UPJ273" s="30"/>
      <c r="UPK273" s="30"/>
      <c r="UPL273" s="30"/>
      <c r="UPM273" s="30"/>
      <c r="UPN273" s="30"/>
      <c r="UPO273" s="30"/>
      <c r="UPP273" s="30"/>
      <c r="UPQ273" s="30"/>
      <c r="UPR273" s="30"/>
      <c r="UPS273" s="30"/>
      <c r="UPT273" s="30"/>
      <c r="UPU273" s="30"/>
      <c r="UPV273" s="30"/>
      <c r="UPW273" s="30"/>
      <c r="UPX273" s="30"/>
      <c r="UPY273" s="30"/>
      <c r="UPZ273" s="30"/>
      <c r="UQA273" s="30"/>
      <c r="UQB273" s="30"/>
      <c r="UQC273" s="30"/>
      <c r="UQD273" s="30"/>
      <c r="UQE273" s="30"/>
      <c r="UQF273" s="30"/>
      <c r="UQG273" s="30"/>
      <c r="UQH273" s="30"/>
      <c r="UQI273" s="30"/>
      <c r="UQJ273" s="30"/>
      <c r="UQK273" s="30"/>
      <c r="UQL273" s="30"/>
      <c r="UQM273" s="30"/>
      <c r="UQN273" s="30"/>
      <c r="UQO273" s="30"/>
      <c r="UQP273" s="30"/>
      <c r="UQQ273" s="30"/>
      <c r="UQR273" s="30"/>
      <c r="UQS273" s="30"/>
      <c r="UQT273" s="30"/>
      <c r="UQU273" s="30"/>
      <c r="UQV273" s="30"/>
      <c r="UQW273" s="30"/>
      <c r="UQX273" s="30"/>
      <c r="UQY273" s="30"/>
      <c r="UQZ273" s="30"/>
      <c r="URA273" s="30"/>
      <c r="URB273" s="30"/>
      <c r="URC273" s="30"/>
      <c r="URD273" s="30"/>
      <c r="URE273" s="30"/>
      <c r="URF273" s="30"/>
      <c r="URG273" s="30"/>
      <c r="URH273" s="30"/>
      <c r="URI273" s="30"/>
      <c r="URJ273" s="30"/>
      <c r="URK273" s="30"/>
      <c r="URL273" s="30"/>
      <c r="URM273" s="30"/>
      <c r="URN273" s="30"/>
      <c r="URO273" s="30"/>
      <c r="URP273" s="30"/>
      <c r="URQ273" s="30"/>
      <c r="URR273" s="30"/>
      <c r="URS273" s="30"/>
      <c r="URT273" s="30"/>
      <c r="URU273" s="30"/>
      <c r="URV273" s="30"/>
      <c r="URW273" s="30"/>
      <c r="URX273" s="30"/>
      <c r="URY273" s="30"/>
      <c r="URZ273" s="30"/>
      <c r="USA273" s="30"/>
      <c r="USB273" s="30"/>
      <c r="USC273" s="30"/>
      <c r="USD273" s="30"/>
      <c r="USE273" s="30"/>
      <c r="USF273" s="30"/>
      <c r="USG273" s="30"/>
      <c r="USH273" s="30"/>
      <c r="USI273" s="30"/>
      <c r="USJ273" s="30"/>
      <c r="USK273" s="30"/>
      <c r="USL273" s="30"/>
      <c r="USM273" s="30"/>
      <c r="USN273" s="30"/>
      <c r="USO273" s="30"/>
      <c r="USP273" s="30"/>
      <c r="USQ273" s="30"/>
      <c r="USR273" s="30"/>
      <c r="USS273" s="30"/>
      <c r="UST273" s="30"/>
      <c r="USU273" s="30"/>
      <c r="USV273" s="30"/>
      <c r="USW273" s="30"/>
      <c r="USX273" s="30"/>
      <c r="USY273" s="30"/>
      <c r="USZ273" s="30"/>
      <c r="UTA273" s="30"/>
      <c r="UTB273" s="30"/>
      <c r="UTC273" s="30"/>
      <c r="UTD273" s="30"/>
      <c r="UTE273" s="30"/>
      <c r="UTF273" s="30"/>
      <c r="UTG273" s="30"/>
      <c r="UTH273" s="30"/>
      <c r="UTI273" s="30"/>
      <c r="UTJ273" s="30"/>
      <c r="UTK273" s="30"/>
      <c r="UTL273" s="30"/>
      <c r="UTM273" s="30"/>
      <c r="UTN273" s="30"/>
      <c r="UTO273" s="30"/>
      <c r="UTP273" s="30"/>
      <c r="UTQ273" s="30"/>
      <c r="UTR273" s="30"/>
      <c r="UTS273" s="30"/>
      <c r="UTT273" s="30"/>
      <c r="UTU273" s="30"/>
      <c r="UTV273" s="30"/>
      <c r="UTW273" s="30"/>
      <c r="UTX273" s="30"/>
      <c r="UTY273" s="30"/>
      <c r="UTZ273" s="30"/>
      <c r="UUA273" s="30"/>
      <c r="UUB273" s="30"/>
      <c r="UUC273" s="30"/>
      <c r="UUD273" s="30"/>
      <c r="UUE273" s="30"/>
      <c r="UUF273" s="30"/>
      <c r="UUG273" s="30"/>
      <c r="UUH273" s="30"/>
      <c r="UUI273" s="30"/>
      <c r="UUJ273" s="30"/>
      <c r="UUK273" s="30"/>
      <c r="UUL273" s="30"/>
      <c r="UUM273" s="30"/>
      <c r="UUN273" s="30"/>
      <c r="UUO273" s="30"/>
      <c r="UUP273" s="30"/>
      <c r="UUQ273" s="30"/>
      <c r="UUR273" s="30"/>
      <c r="UUS273" s="30"/>
      <c r="UUT273" s="30"/>
      <c r="UUU273" s="30"/>
      <c r="UUV273" s="30"/>
      <c r="UUW273" s="30"/>
      <c r="UUX273" s="30"/>
      <c r="UUY273" s="30"/>
      <c r="UUZ273" s="30"/>
      <c r="UVA273" s="30"/>
      <c r="UVB273" s="30"/>
      <c r="UVC273" s="30"/>
      <c r="UVD273" s="30"/>
      <c r="UVE273" s="30"/>
      <c r="UVF273" s="30"/>
      <c r="UVG273" s="30"/>
      <c r="UVH273" s="30"/>
      <c r="UVI273" s="30"/>
      <c r="UVJ273" s="30"/>
      <c r="UVK273" s="30"/>
      <c r="UVL273" s="30"/>
      <c r="UVM273" s="30"/>
      <c r="UVN273" s="30"/>
      <c r="UVO273" s="30"/>
      <c r="UVP273" s="30"/>
      <c r="UVQ273" s="30"/>
      <c r="UVR273" s="30"/>
      <c r="UVS273" s="30"/>
      <c r="UVT273" s="30"/>
      <c r="UVU273" s="30"/>
      <c r="UVV273" s="30"/>
      <c r="UVW273" s="30"/>
      <c r="UVX273" s="30"/>
      <c r="UVY273" s="30"/>
      <c r="UVZ273" s="30"/>
      <c r="UWA273" s="30"/>
      <c r="UWB273" s="30"/>
      <c r="UWC273" s="30"/>
      <c r="UWD273" s="30"/>
      <c r="UWE273" s="30"/>
      <c r="UWF273" s="30"/>
      <c r="UWG273" s="30"/>
      <c r="UWH273" s="30"/>
      <c r="UWI273" s="30"/>
      <c r="UWJ273" s="30"/>
      <c r="UWK273" s="30"/>
      <c r="UWL273" s="30"/>
      <c r="UWM273" s="30"/>
      <c r="UWN273" s="30"/>
      <c r="UWO273" s="30"/>
      <c r="UWP273" s="30"/>
      <c r="UWQ273" s="30"/>
      <c r="UWR273" s="30"/>
      <c r="UWS273" s="30"/>
      <c r="UWT273" s="30"/>
      <c r="UWU273" s="30"/>
      <c r="UWV273" s="30"/>
      <c r="UWW273" s="30"/>
      <c r="UWX273" s="30"/>
      <c r="UWY273" s="30"/>
      <c r="UWZ273" s="30"/>
      <c r="UXA273" s="30"/>
      <c r="UXB273" s="30"/>
      <c r="UXC273" s="30"/>
      <c r="UXD273" s="30"/>
      <c r="UXE273" s="30"/>
      <c r="UXF273" s="30"/>
      <c r="UXG273" s="30"/>
      <c r="UXH273" s="30"/>
      <c r="UXI273" s="30"/>
      <c r="UXJ273" s="30"/>
      <c r="UXK273" s="30"/>
      <c r="UXL273" s="30"/>
      <c r="UXM273" s="30"/>
      <c r="UXN273" s="30"/>
      <c r="UXO273" s="30"/>
      <c r="UXP273" s="30"/>
      <c r="UXQ273" s="30"/>
      <c r="UXR273" s="30"/>
      <c r="UXS273" s="30"/>
      <c r="UXT273" s="30"/>
      <c r="UXU273" s="30"/>
      <c r="UXV273" s="30"/>
      <c r="UXW273" s="30"/>
      <c r="UXX273" s="30"/>
      <c r="UXY273" s="30"/>
      <c r="UXZ273" s="30"/>
      <c r="UYA273" s="30"/>
      <c r="UYB273" s="30"/>
      <c r="UYC273" s="30"/>
      <c r="UYD273" s="30"/>
      <c r="UYE273" s="30"/>
      <c r="UYF273" s="30"/>
      <c r="UYG273" s="30"/>
      <c r="UYH273" s="30"/>
      <c r="UYI273" s="30"/>
      <c r="UYJ273" s="30"/>
      <c r="UYK273" s="30"/>
      <c r="UYL273" s="30"/>
      <c r="UYM273" s="30"/>
      <c r="UYN273" s="30"/>
      <c r="UYO273" s="30"/>
      <c r="UYP273" s="30"/>
      <c r="UYQ273" s="30"/>
      <c r="UYR273" s="30"/>
      <c r="UYS273" s="30"/>
      <c r="UYT273" s="30"/>
      <c r="UYU273" s="30"/>
      <c r="UYV273" s="30"/>
      <c r="UYW273" s="30"/>
      <c r="UYX273" s="30"/>
      <c r="UYY273" s="30"/>
      <c r="UYZ273" s="30"/>
      <c r="UZA273" s="30"/>
      <c r="UZB273" s="30"/>
      <c r="UZC273" s="30"/>
      <c r="UZD273" s="30"/>
      <c r="UZE273" s="30"/>
      <c r="UZF273" s="30"/>
      <c r="UZG273" s="30"/>
      <c r="UZH273" s="30"/>
      <c r="UZI273" s="30"/>
      <c r="UZJ273" s="30"/>
      <c r="UZK273" s="30"/>
      <c r="UZL273" s="30"/>
      <c r="UZM273" s="30"/>
      <c r="UZN273" s="30"/>
      <c r="UZO273" s="30"/>
      <c r="UZP273" s="30"/>
      <c r="UZQ273" s="30"/>
      <c r="UZR273" s="30"/>
      <c r="UZS273" s="30"/>
      <c r="UZT273" s="30"/>
      <c r="UZU273" s="30"/>
      <c r="UZV273" s="30"/>
      <c r="UZW273" s="30"/>
      <c r="UZX273" s="30"/>
      <c r="UZY273" s="30"/>
      <c r="UZZ273" s="30"/>
      <c r="VAA273" s="30"/>
      <c r="VAB273" s="30"/>
      <c r="VAC273" s="30"/>
      <c r="VAD273" s="30"/>
      <c r="VAE273" s="30"/>
      <c r="VAF273" s="30"/>
      <c r="VAG273" s="30"/>
      <c r="VAH273" s="30"/>
      <c r="VAI273" s="30"/>
      <c r="VAJ273" s="30"/>
      <c r="VAK273" s="30"/>
      <c r="VAL273" s="30"/>
      <c r="VAM273" s="30"/>
      <c r="VAN273" s="30"/>
      <c r="VAO273" s="30"/>
      <c r="VAP273" s="30"/>
      <c r="VAQ273" s="30"/>
      <c r="VAR273" s="30"/>
      <c r="VAS273" s="30"/>
      <c r="VAT273" s="30"/>
      <c r="VAU273" s="30"/>
      <c r="VAV273" s="30"/>
      <c r="VAW273" s="30"/>
      <c r="VAX273" s="30"/>
      <c r="VAY273" s="30"/>
      <c r="VAZ273" s="30"/>
      <c r="VBA273" s="30"/>
      <c r="VBB273" s="30"/>
      <c r="VBC273" s="30"/>
      <c r="VBD273" s="30"/>
      <c r="VBE273" s="30"/>
      <c r="VBF273" s="30"/>
      <c r="VBG273" s="30"/>
      <c r="VBH273" s="30"/>
      <c r="VBI273" s="30"/>
      <c r="VBJ273" s="30"/>
      <c r="VBK273" s="30"/>
      <c r="VBL273" s="30"/>
      <c r="VBM273" s="30"/>
      <c r="VBN273" s="30"/>
      <c r="VBO273" s="30"/>
      <c r="VBP273" s="30"/>
      <c r="VBQ273" s="30"/>
      <c r="VBR273" s="30"/>
      <c r="VBS273" s="30"/>
      <c r="VBT273" s="30"/>
      <c r="VBU273" s="30"/>
      <c r="VBV273" s="30"/>
      <c r="VBW273" s="30"/>
      <c r="VBX273" s="30"/>
      <c r="VBY273" s="30"/>
      <c r="VBZ273" s="30"/>
      <c r="VCA273" s="30"/>
      <c r="VCB273" s="30"/>
      <c r="VCC273" s="30"/>
      <c r="VCD273" s="30"/>
      <c r="VCE273" s="30"/>
      <c r="VCF273" s="30"/>
      <c r="VCG273" s="30"/>
      <c r="VCH273" s="30"/>
      <c r="VCI273" s="30"/>
      <c r="VCJ273" s="30"/>
      <c r="VCK273" s="30"/>
      <c r="VCL273" s="30"/>
      <c r="VCM273" s="30"/>
      <c r="VCN273" s="30"/>
      <c r="VCO273" s="30"/>
      <c r="VCP273" s="30"/>
      <c r="VCQ273" s="30"/>
      <c r="VCR273" s="30"/>
      <c r="VCS273" s="30"/>
      <c r="VCT273" s="30"/>
      <c r="VCU273" s="30"/>
      <c r="VCV273" s="30"/>
      <c r="VCW273" s="30"/>
      <c r="VCX273" s="30"/>
      <c r="VCY273" s="30"/>
      <c r="VCZ273" s="30"/>
      <c r="VDA273" s="30"/>
      <c r="VDB273" s="30"/>
      <c r="VDC273" s="30"/>
      <c r="VDD273" s="30"/>
      <c r="VDE273" s="30"/>
      <c r="VDF273" s="30"/>
      <c r="VDG273" s="30"/>
      <c r="VDH273" s="30"/>
      <c r="VDI273" s="30"/>
      <c r="VDJ273" s="30"/>
      <c r="VDK273" s="30"/>
      <c r="VDL273" s="30"/>
      <c r="VDM273" s="30"/>
      <c r="VDN273" s="30"/>
      <c r="VDO273" s="30"/>
      <c r="VDP273" s="30"/>
      <c r="VDQ273" s="30"/>
      <c r="VDR273" s="30"/>
      <c r="VDS273" s="30"/>
      <c r="VDT273" s="30"/>
      <c r="VDU273" s="30"/>
      <c r="VDV273" s="30"/>
      <c r="VDW273" s="30"/>
      <c r="VDX273" s="30"/>
      <c r="VDY273" s="30"/>
      <c r="VDZ273" s="30"/>
      <c r="VEA273" s="30"/>
      <c r="VEB273" s="30"/>
      <c r="VEC273" s="30"/>
      <c r="VED273" s="30"/>
      <c r="VEE273" s="30"/>
      <c r="VEF273" s="30"/>
      <c r="VEG273" s="30"/>
      <c r="VEH273" s="30"/>
      <c r="VEI273" s="30"/>
      <c r="VEJ273" s="30"/>
      <c r="VEK273" s="30"/>
      <c r="VEL273" s="30"/>
      <c r="VEM273" s="30"/>
      <c r="VEN273" s="30"/>
      <c r="VEO273" s="30"/>
      <c r="VEP273" s="30"/>
      <c r="VEQ273" s="30"/>
      <c r="VER273" s="30"/>
      <c r="VES273" s="30"/>
      <c r="VET273" s="30"/>
      <c r="VEU273" s="30"/>
      <c r="VEV273" s="30"/>
      <c r="VEW273" s="30"/>
      <c r="VEX273" s="30"/>
      <c r="VEY273" s="30"/>
      <c r="VEZ273" s="30"/>
      <c r="VFA273" s="30"/>
      <c r="VFB273" s="30"/>
      <c r="VFC273" s="30"/>
      <c r="VFD273" s="30"/>
      <c r="VFE273" s="30"/>
      <c r="VFF273" s="30"/>
      <c r="VFG273" s="30"/>
      <c r="VFH273" s="30"/>
      <c r="VFI273" s="30"/>
      <c r="VFJ273" s="30"/>
      <c r="VFK273" s="30"/>
      <c r="VFL273" s="30"/>
      <c r="VFM273" s="30"/>
      <c r="VFN273" s="30"/>
      <c r="VFO273" s="30"/>
      <c r="VFP273" s="30"/>
      <c r="VFQ273" s="30"/>
      <c r="VFR273" s="30"/>
      <c r="VFS273" s="30"/>
      <c r="VFT273" s="30"/>
      <c r="VFU273" s="30"/>
      <c r="VFV273" s="30"/>
      <c r="VFW273" s="30"/>
      <c r="VFX273" s="30"/>
      <c r="VFY273" s="30"/>
      <c r="VFZ273" s="30"/>
      <c r="VGA273" s="30"/>
      <c r="VGB273" s="30"/>
      <c r="VGC273" s="30"/>
      <c r="VGD273" s="30"/>
      <c r="VGE273" s="30"/>
      <c r="VGF273" s="30"/>
      <c r="VGG273" s="30"/>
      <c r="VGH273" s="30"/>
      <c r="VGI273" s="30"/>
      <c r="VGJ273" s="30"/>
      <c r="VGK273" s="30"/>
      <c r="VGL273" s="30"/>
      <c r="VGM273" s="30"/>
      <c r="VGN273" s="30"/>
      <c r="VGO273" s="30"/>
      <c r="VGP273" s="30"/>
      <c r="VGQ273" s="30"/>
      <c r="VGR273" s="30"/>
      <c r="VGS273" s="30"/>
      <c r="VGT273" s="30"/>
      <c r="VGU273" s="30"/>
      <c r="VGV273" s="30"/>
      <c r="VGW273" s="30"/>
      <c r="VGX273" s="30"/>
      <c r="VGY273" s="30"/>
      <c r="VGZ273" s="30"/>
      <c r="VHA273" s="30"/>
      <c r="VHB273" s="30"/>
      <c r="VHC273" s="30"/>
      <c r="VHD273" s="30"/>
      <c r="VHE273" s="30"/>
      <c r="VHF273" s="30"/>
      <c r="VHG273" s="30"/>
      <c r="VHH273" s="30"/>
      <c r="VHI273" s="30"/>
      <c r="VHJ273" s="30"/>
      <c r="VHK273" s="30"/>
      <c r="VHL273" s="30"/>
      <c r="VHM273" s="30"/>
      <c r="VHN273" s="30"/>
      <c r="VHO273" s="30"/>
      <c r="VHP273" s="30"/>
      <c r="VHQ273" s="30"/>
      <c r="VHR273" s="30"/>
      <c r="VHS273" s="30"/>
      <c r="VHT273" s="30"/>
      <c r="VHU273" s="30"/>
      <c r="VHV273" s="30"/>
      <c r="VHW273" s="30"/>
      <c r="VHX273" s="30"/>
      <c r="VHY273" s="30"/>
      <c r="VHZ273" s="30"/>
      <c r="VIA273" s="30"/>
      <c r="VIB273" s="30"/>
      <c r="VIC273" s="30"/>
      <c r="VID273" s="30"/>
      <c r="VIE273" s="30"/>
      <c r="VIF273" s="30"/>
      <c r="VIG273" s="30"/>
      <c r="VIH273" s="30"/>
      <c r="VII273" s="30"/>
      <c r="VIJ273" s="30"/>
      <c r="VIK273" s="30"/>
      <c r="VIL273" s="30"/>
      <c r="VIM273" s="30"/>
      <c r="VIN273" s="30"/>
      <c r="VIO273" s="30"/>
      <c r="VIP273" s="30"/>
      <c r="VIQ273" s="30"/>
      <c r="VIR273" s="30"/>
      <c r="VIS273" s="30"/>
      <c r="VIT273" s="30"/>
      <c r="VIU273" s="30"/>
      <c r="VIV273" s="30"/>
      <c r="VIW273" s="30"/>
      <c r="VIX273" s="30"/>
      <c r="VIY273" s="30"/>
      <c r="VIZ273" s="30"/>
      <c r="VJA273" s="30"/>
      <c r="VJB273" s="30"/>
      <c r="VJC273" s="30"/>
      <c r="VJD273" s="30"/>
      <c r="VJE273" s="30"/>
      <c r="VJF273" s="30"/>
      <c r="VJG273" s="30"/>
      <c r="VJH273" s="30"/>
      <c r="VJI273" s="30"/>
      <c r="VJJ273" s="30"/>
      <c r="VJK273" s="30"/>
      <c r="VJL273" s="30"/>
      <c r="VJM273" s="30"/>
      <c r="VJN273" s="30"/>
      <c r="VJO273" s="30"/>
      <c r="VJP273" s="30"/>
      <c r="VJQ273" s="30"/>
      <c r="VJR273" s="30"/>
      <c r="VJS273" s="30"/>
      <c r="VJT273" s="30"/>
      <c r="VJU273" s="30"/>
      <c r="VJV273" s="30"/>
      <c r="VJW273" s="30"/>
      <c r="VJX273" s="30"/>
      <c r="VJY273" s="30"/>
      <c r="VJZ273" s="30"/>
      <c r="VKA273" s="30"/>
      <c r="VKB273" s="30"/>
      <c r="VKC273" s="30"/>
      <c r="VKD273" s="30"/>
      <c r="VKE273" s="30"/>
      <c r="VKF273" s="30"/>
      <c r="VKG273" s="30"/>
      <c r="VKH273" s="30"/>
      <c r="VKI273" s="30"/>
      <c r="VKJ273" s="30"/>
      <c r="VKK273" s="30"/>
      <c r="VKL273" s="30"/>
      <c r="VKM273" s="30"/>
      <c r="VKN273" s="30"/>
      <c r="VKO273" s="30"/>
      <c r="VKP273" s="30"/>
      <c r="VKQ273" s="30"/>
      <c r="VKR273" s="30"/>
      <c r="VKS273" s="30"/>
      <c r="VKT273" s="30"/>
      <c r="VKU273" s="30"/>
      <c r="VKV273" s="30"/>
      <c r="VKW273" s="30"/>
      <c r="VKX273" s="30"/>
      <c r="VKY273" s="30"/>
      <c r="VKZ273" s="30"/>
      <c r="VLA273" s="30"/>
      <c r="VLB273" s="30"/>
      <c r="VLC273" s="30"/>
      <c r="VLD273" s="30"/>
      <c r="VLE273" s="30"/>
      <c r="VLF273" s="30"/>
      <c r="VLG273" s="30"/>
      <c r="VLH273" s="30"/>
      <c r="VLI273" s="30"/>
      <c r="VLJ273" s="30"/>
      <c r="VLK273" s="30"/>
      <c r="VLL273" s="30"/>
      <c r="VLM273" s="30"/>
      <c r="VLN273" s="30"/>
      <c r="VLO273" s="30"/>
      <c r="VLP273" s="30"/>
      <c r="VLQ273" s="30"/>
      <c r="VLR273" s="30"/>
      <c r="VLS273" s="30"/>
      <c r="VLT273" s="30"/>
      <c r="VLU273" s="30"/>
      <c r="VLV273" s="30"/>
      <c r="VLW273" s="30"/>
      <c r="VLX273" s="30"/>
      <c r="VLY273" s="30"/>
      <c r="VLZ273" s="30"/>
      <c r="VMA273" s="30"/>
      <c r="VMB273" s="30"/>
      <c r="VMC273" s="30"/>
      <c r="VMD273" s="30"/>
      <c r="VME273" s="30"/>
      <c r="VMF273" s="30"/>
      <c r="VMG273" s="30"/>
      <c r="VMH273" s="30"/>
      <c r="VMI273" s="30"/>
      <c r="VMJ273" s="30"/>
      <c r="VMK273" s="30"/>
      <c r="VML273" s="30"/>
      <c r="VMM273" s="30"/>
      <c r="VMN273" s="30"/>
      <c r="VMO273" s="30"/>
      <c r="VMP273" s="30"/>
      <c r="VMQ273" s="30"/>
      <c r="VMR273" s="30"/>
      <c r="VMS273" s="30"/>
      <c r="VMT273" s="30"/>
      <c r="VMU273" s="30"/>
      <c r="VMV273" s="30"/>
      <c r="VMW273" s="30"/>
      <c r="VMX273" s="30"/>
      <c r="VMY273" s="30"/>
      <c r="VMZ273" s="30"/>
      <c r="VNA273" s="30"/>
      <c r="VNB273" s="30"/>
      <c r="VNC273" s="30"/>
      <c r="VND273" s="30"/>
      <c r="VNE273" s="30"/>
      <c r="VNF273" s="30"/>
      <c r="VNG273" s="30"/>
      <c r="VNH273" s="30"/>
      <c r="VNI273" s="30"/>
      <c r="VNJ273" s="30"/>
      <c r="VNK273" s="30"/>
      <c r="VNL273" s="30"/>
      <c r="VNM273" s="30"/>
      <c r="VNN273" s="30"/>
      <c r="VNO273" s="30"/>
      <c r="VNP273" s="30"/>
      <c r="VNQ273" s="30"/>
      <c r="VNR273" s="30"/>
      <c r="VNS273" s="30"/>
      <c r="VNT273" s="30"/>
      <c r="VNU273" s="30"/>
      <c r="VNV273" s="30"/>
      <c r="VNW273" s="30"/>
      <c r="VNX273" s="30"/>
      <c r="VNY273" s="30"/>
      <c r="VNZ273" s="30"/>
      <c r="VOA273" s="30"/>
      <c r="VOB273" s="30"/>
      <c r="VOC273" s="30"/>
      <c r="VOD273" s="30"/>
      <c r="VOE273" s="30"/>
      <c r="VOF273" s="30"/>
      <c r="VOG273" s="30"/>
      <c r="VOH273" s="30"/>
      <c r="VOI273" s="30"/>
      <c r="VOJ273" s="30"/>
      <c r="VOK273" s="30"/>
      <c r="VOL273" s="30"/>
      <c r="VOM273" s="30"/>
      <c r="VON273" s="30"/>
      <c r="VOO273" s="30"/>
      <c r="VOP273" s="30"/>
      <c r="VOQ273" s="30"/>
      <c r="VOR273" s="30"/>
      <c r="VOS273" s="30"/>
      <c r="VOT273" s="30"/>
      <c r="VOU273" s="30"/>
      <c r="VOV273" s="30"/>
      <c r="VOW273" s="30"/>
      <c r="VOX273" s="30"/>
      <c r="VOY273" s="30"/>
      <c r="VOZ273" s="30"/>
      <c r="VPA273" s="30"/>
      <c r="VPB273" s="30"/>
      <c r="VPC273" s="30"/>
      <c r="VPD273" s="30"/>
      <c r="VPE273" s="30"/>
      <c r="VPF273" s="30"/>
      <c r="VPG273" s="30"/>
      <c r="VPH273" s="30"/>
      <c r="VPI273" s="30"/>
      <c r="VPJ273" s="30"/>
      <c r="VPK273" s="30"/>
      <c r="VPL273" s="30"/>
      <c r="VPM273" s="30"/>
      <c r="VPN273" s="30"/>
      <c r="VPO273" s="30"/>
      <c r="VPP273" s="30"/>
      <c r="VPQ273" s="30"/>
      <c r="VPR273" s="30"/>
      <c r="VPS273" s="30"/>
      <c r="VPT273" s="30"/>
      <c r="VPU273" s="30"/>
      <c r="VPV273" s="30"/>
      <c r="VPW273" s="30"/>
      <c r="VPX273" s="30"/>
      <c r="VPY273" s="30"/>
      <c r="VPZ273" s="30"/>
      <c r="VQA273" s="30"/>
      <c r="VQB273" s="30"/>
      <c r="VQC273" s="30"/>
      <c r="VQD273" s="30"/>
      <c r="VQE273" s="30"/>
      <c r="VQF273" s="30"/>
      <c r="VQG273" s="30"/>
      <c r="VQH273" s="30"/>
      <c r="VQI273" s="30"/>
      <c r="VQJ273" s="30"/>
      <c r="VQK273" s="30"/>
      <c r="VQL273" s="30"/>
      <c r="VQM273" s="30"/>
      <c r="VQN273" s="30"/>
      <c r="VQO273" s="30"/>
      <c r="VQP273" s="30"/>
      <c r="VQQ273" s="30"/>
      <c r="VQR273" s="30"/>
      <c r="VQS273" s="30"/>
      <c r="VQT273" s="30"/>
      <c r="VQU273" s="30"/>
      <c r="VQV273" s="30"/>
      <c r="VQW273" s="30"/>
      <c r="VQX273" s="30"/>
      <c r="VQY273" s="30"/>
      <c r="VQZ273" s="30"/>
      <c r="VRA273" s="30"/>
      <c r="VRB273" s="30"/>
      <c r="VRC273" s="30"/>
      <c r="VRD273" s="30"/>
      <c r="VRE273" s="30"/>
      <c r="VRF273" s="30"/>
      <c r="VRG273" s="30"/>
      <c r="VRH273" s="30"/>
      <c r="VRI273" s="30"/>
      <c r="VRJ273" s="30"/>
      <c r="VRK273" s="30"/>
      <c r="VRL273" s="30"/>
      <c r="VRM273" s="30"/>
      <c r="VRN273" s="30"/>
      <c r="VRO273" s="30"/>
      <c r="VRP273" s="30"/>
      <c r="VRQ273" s="30"/>
      <c r="VRR273" s="30"/>
      <c r="VRS273" s="30"/>
      <c r="VRT273" s="30"/>
      <c r="VRU273" s="30"/>
      <c r="VRV273" s="30"/>
      <c r="VRW273" s="30"/>
      <c r="VRX273" s="30"/>
      <c r="VRY273" s="30"/>
      <c r="VRZ273" s="30"/>
      <c r="VSA273" s="30"/>
      <c r="VSB273" s="30"/>
      <c r="VSC273" s="30"/>
      <c r="VSD273" s="30"/>
      <c r="VSE273" s="30"/>
      <c r="VSF273" s="30"/>
      <c r="VSG273" s="30"/>
      <c r="VSH273" s="30"/>
      <c r="VSI273" s="30"/>
      <c r="VSJ273" s="30"/>
      <c r="VSK273" s="30"/>
      <c r="VSL273" s="30"/>
      <c r="VSM273" s="30"/>
      <c r="VSN273" s="30"/>
      <c r="VSO273" s="30"/>
      <c r="VSP273" s="30"/>
      <c r="VSQ273" s="30"/>
      <c r="VSR273" s="30"/>
      <c r="VSS273" s="30"/>
      <c r="VST273" s="30"/>
      <c r="VSU273" s="30"/>
      <c r="VSV273" s="30"/>
      <c r="VSW273" s="30"/>
      <c r="VSX273" s="30"/>
      <c r="VSY273" s="30"/>
      <c r="VSZ273" s="30"/>
      <c r="VTA273" s="30"/>
      <c r="VTB273" s="30"/>
      <c r="VTC273" s="30"/>
      <c r="VTD273" s="30"/>
      <c r="VTE273" s="30"/>
      <c r="VTF273" s="30"/>
      <c r="VTG273" s="30"/>
      <c r="VTH273" s="30"/>
      <c r="VTI273" s="30"/>
      <c r="VTJ273" s="30"/>
      <c r="VTK273" s="30"/>
      <c r="VTL273" s="30"/>
      <c r="VTM273" s="30"/>
      <c r="VTN273" s="30"/>
      <c r="VTO273" s="30"/>
      <c r="VTP273" s="30"/>
      <c r="VTQ273" s="30"/>
      <c r="VTR273" s="30"/>
      <c r="VTS273" s="30"/>
      <c r="VTT273" s="30"/>
      <c r="VTU273" s="30"/>
      <c r="VTV273" s="30"/>
      <c r="VTW273" s="30"/>
      <c r="VTX273" s="30"/>
      <c r="VTY273" s="30"/>
      <c r="VTZ273" s="30"/>
      <c r="VUA273" s="30"/>
      <c r="VUB273" s="30"/>
      <c r="VUC273" s="30"/>
      <c r="VUD273" s="30"/>
      <c r="VUE273" s="30"/>
      <c r="VUF273" s="30"/>
      <c r="VUG273" s="30"/>
      <c r="VUH273" s="30"/>
      <c r="VUI273" s="30"/>
      <c r="VUJ273" s="30"/>
      <c r="VUK273" s="30"/>
      <c r="VUL273" s="30"/>
      <c r="VUM273" s="30"/>
      <c r="VUN273" s="30"/>
      <c r="VUO273" s="30"/>
      <c r="VUP273" s="30"/>
      <c r="VUQ273" s="30"/>
      <c r="VUR273" s="30"/>
      <c r="VUS273" s="30"/>
      <c r="VUT273" s="30"/>
      <c r="VUU273" s="30"/>
      <c r="VUV273" s="30"/>
      <c r="VUW273" s="30"/>
      <c r="VUX273" s="30"/>
      <c r="VUY273" s="30"/>
      <c r="VUZ273" s="30"/>
      <c r="VVA273" s="30"/>
      <c r="VVB273" s="30"/>
      <c r="VVC273" s="30"/>
      <c r="VVD273" s="30"/>
      <c r="VVE273" s="30"/>
      <c r="VVF273" s="30"/>
      <c r="VVG273" s="30"/>
      <c r="VVH273" s="30"/>
      <c r="VVI273" s="30"/>
      <c r="VVJ273" s="30"/>
      <c r="VVK273" s="30"/>
      <c r="VVL273" s="30"/>
      <c r="VVM273" s="30"/>
      <c r="VVN273" s="30"/>
      <c r="VVO273" s="30"/>
      <c r="VVP273" s="30"/>
      <c r="VVQ273" s="30"/>
      <c r="VVR273" s="30"/>
      <c r="VVS273" s="30"/>
      <c r="VVT273" s="30"/>
      <c r="VVU273" s="30"/>
      <c r="VVV273" s="30"/>
      <c r="VVW273" s="30"/>
      <c r="VVX273" s="30"/>
      <c r="VVY273" s="30"/>
      <c r="VVZ273" s="30"/>
      <c r="VWA273" s="30"/>
      <c r="VWB273" s="30"/>
      <c r="VWC273" s="30"/>
      <c r="VWD273" s="30"/>
      <c r="VWE273" s="30"/>
      <c r="VWF273" s="30"/>
      <c r="VWG273" s="30"/>
      <c r="VWH273" s="30"/>
      <c r="VWI273" s="30"/>
      <c r="VWJ273" s="30"/>
      <c r="VWK273" s="30"/>
      <c r="VWL273" s="30"/>
      <c r="VWM273" s="30"/>
      <c r="VWN273" s="30"/>
      <c r="VWO273" s="30"/>
      <c r="VWP273" s="30"/>
      <c r="VWQ273" s="30"/>
      <c r="VWR273" s="30"/>
      <c r="VWS273" s="30"/>
      <c r="VWT273" s="30"/>
      <c r="VWU273" s="30"/>
      <c r="VWV273" s="30"/>
      <c r="VWW273" s="30"/>
      <c r="VWX273" s="30"/>
      <c r="VWY273" s="30"/>
      <c r="VWZ273" s="30"/>
      <c r="VXA273" s="30"/>
      <c r="VXB273" s="30"/>
      <c r="VXC273" s="30"/>
      <c r="VXD273" s="30"/>
      <c r="VXE273" s="30"/>
      <c r="VXF273" s="30"/>
      <c r="VXG273" s="30"/>
      <c r="VXH273" s="30"/>
      <c r="VXI273" s="30"/>
      <c r="VXJ273" s="30"/>
      <c r="VXK273" s="30"/>
      <c r="VXL273" s="30"/>
      <c r="VXM273" s="30"/>
      <c r="VXN273" s="30"/>
      <c r="VXO273" s="30"/>
      <c r="VXP273" s="30"/>
      <c r="VXQ273" s="30"/>
      <c r="VXR273" s="30"/>
      <c r="VXS273" s="30"/>
      <c r="VXT273" s="30"/>
      <c r="VXU273" s="30"/>
      <c r="VXV273" s="30"/>
      <c r="VXW273" s="30"/>
      <c r="VXX273" s="30"/>
      <c r="VXY273" s="30"/>
      <c r="VXZ273" s="30"/>
      <c r="VYA273" s="30"/>
      <c r="VYB273" s="30"/>
      <c r="VYC273" s="30"/>
      <c r="VYD273" s="30"/>
      <c r="VYE273" s="30"/>
      <c r="VYF273" s="30"/>
      <c r="VYG273" s="30"/>
      <c r="VYH273" s="30"/>
      <c r="VYI273" s="30"/>
      <c r="VYJ273" s="30"/>
      <c r="VYK273" s="30"/>
      <c r="VYL273" s="30"/>
      <c r="VYM273" s="30"/>
      <c r="VYN273" s="30"/>
      <c r="VYO273" s="30"/>
      <c r="VYP273" s="30"/>
      <c r="VYQ273" s="30"/>
      <c r="VYR273" s="30"/>
      <c r="VYS273" s="30"/>
      <c r="VYT273" s="30"/>
      <c r="VYU273" s="30"/>
      <c r="VYV273" s="30"/>
      <c r="VYW273" s="30"/>
      <c r="VYX273" s="30"/>
      <c r="VYY273" s="30"/>
      <c r="VYZ273" s="30"/>
      <c r="VZA273" s="30"/>
      <c r="VZB273" s="30"/>
      <c r="VZC273" s="30"/>
      <c r="VZD273" s="30"/>
      <c r="VZE273" s="30"/>
      <c r="VZF273" s="30"/>
      <c r="VZG273" s="30"/>
      <c r="VZH273" s="30"/>
      <c r="VZI273" s="30"/>
      <c r="VZJ273" s="30"/>
      <c r="VZK273" s="30"/>
      <c r="VZL273" s="30"/>
      <c r="VZM273" s="30"/>
      <c r="VZN273" s="30"/>
      <c r="VZO273" s="30"/>
      <c r="VZP273" s="30"/>
      <c r="VZQ273" s="30"/>
      <c r="VZR273" s="30"/>
      <c r="VZS273" s="30"/>
      <c r="VZT273" s="30"/>
      <c r="VZU273" s="30"/>
      <c r="VZV273" s="30"/>
      <c r="VZW273" s="30"/>
      <c r="VZX273" s="30"/>
      <c r="VZY273" s="30"/>
      <c r="VZZ273" s="30"/>
      <c r="WAA273" s="30"/>
      <c r="WAB273" s="30"/>
      <c r="WAC273" s="30"/>
      <c r="WAD273" s="30"/>
      <c r="WAE273" s="30"/>
      <c r="WAF273" s="30"/>
      <c r="WAG273" s="30"/>
      <c r="WAH273" s="30"/>
      <c r="WAI273" s="30"/>
      <c r="WAJ273" s="30"/>
      <c r="WAK273" s="30"/>
      <c r="WAL273" s="30"/>
      <c r="WAM273" s="30"/>
      <c r="WAN273" s="30"/>
      <c r="WAO273" s="30"/>
      <c r="WAP273" s="30"/>
      <c r="WAQ273" s="30"/>
      <c r="WAR273" s="30"/>
      <c r="WAS273" s="30"/>
      <c r="WAT273" s="30"/>
      <c r="WAU273" s="30"/>
      <c r="WAV273" s="30"/>
      <c r="WAW273" s="30"/>
      <c r="WAX273" s="30"/>
      <c r="WAY273" s="30"/>
      <c r="WAZ273" s="30"/>
      <c r="WBA273" s="30"/>
      <c r="WBB273" s="30"/>
      <c r="WBC273" s="30"/>
      <c r="WBD273" s="30"/>
      <c r="WBE273" s="30"/>
      <c r="WBF273" s="30"/>
      <c r="WBG273" s="30"/>
      <c r="WBH273" s="30"/>
      <c r="WBI273" s="30"/>
      <c r="WBJ273" s="30"/>
      <c r="WBK273" s="30"/>
      <c r="WBL273" s="30"/>
      <c r="WBM273" s="30"/>
      <c r="WBN273" s="30"/>
      <c r="WBO273" s="30"/>
      <c r="WBP273" s="30"/>
      <c r="WBQ273" s="30"/>
      <c r="WBR273" s="30"/>
      <c r="WBS273" s="30"/>
      <c r="WBT273" s="30"/>
      <c r="WBU273" s="30"/>
      <c r="WBV273" s="30"/>
      <c r="WBW273" s="30"/>
      <c r="WBX273" s="30"/>
      <c r="WBY273" s="30"/>
      <c r="WBZ273" s="30"/>
      <c r="WCA273" s="30"/>
      <c r="WCB273" s="30"/>
      <c r="WCC273" s="30"/>
      <c r="WCD273" s="30"/>
      <c r="WCE273" s="30"/>
      <c r="WCF273" s="30"/>
      <c r="WCG273" s="30"/>
      <c r="WCH273" s="30"/>
      <c r="WCI273" s="30"/>
      <c r="WCJ273" s="30"/>
      <c r="WCK273" s="30"/>
      <c r="WCL273" s="30"/>
      <c r="WCM273" s="30"/>
      <c r="WCN273" s="30"/>
      <c r="WCO273" s="30"/>
      <c r="WCP273" s="30"/>
      <c r="WCQ273" s="30"/>
      <c r="WCR273" s="30"/>
      <c r="WCS273" s="30"/>
      <c r="WCT273" s="30"/>
      <c r="WCU273" s="30"/>
      <c r="WCV273" s="30"/>
      <c r="WCW273" s="30"/>
      <c r="WCX273" s="30"/>
      <c r="WCY273" s="30"/>
      <c r="WCZ273" s="30"/>
      <c r="WDA273" s="30"/>
      <c r="WDB273" s="30"/>
      <c r="WDC273" s="30"/>
      <c r="WDD273" s="30"/>
      <c r="WDE273" s="30"/>
      <c r="WDF273" s="30"/>
      <c r="WDG273" s="30"/>
      <c r="WDH273" s="30"/>
      <c r="WDI273" s="30"/>
      <c r="WDJ273" s="30"/>
      <c r="WDK273" s="30"/>
      <c r="WDL273" s="30"/>
      <c r="WDM273" s="30"/>
      <c r="WDN273" s="30"/>
      <c r="WDO273" s="30"/>
      <c r="WDP273" s="30"/>
      <c r="WDQ273" s="30"/>
      <c r="WDR273" s="30"/>
      <c r="WDS273" s="30"/>
      <c r="WDT273" s="30"/>
      <c r="WDU273" s="30"/>
      <c r="WDV273" s="30"/>
      <c r="WDW273" s="30"/>
      <c r="WDX273" s="30"/>
      <c r="WDY273" s="30"/>
      <c r="WDZ273" s="30"/>
      <c r="WEA273" s="30"/>
      <c r="WEB273" s="30"/>
      <c r="WEC273" s="30"/>
      <c r="WED273" s="30"/>
      <c r="WEE273" s="30"/>
      <c r="WEF273" s="30"/>
      <c r="WEG273" s="30"/>
      <c r="WEH273" s="30"/>
      <c r="WEI273" s="30"/>
      <c r="WEJ273" s="30"/>
      <c r="WEK273" s="30"/>
      <c r="WEL273" s="30"/>
      <c r="WEM273" s="30"/>
      <c r="WEN273" s="30"/>
      <c r="WEO273" s="30"/>
      <c r="WEP273" s="30"/>
      <c r="WEQ273" s="30"/>
      <c r="WER273" s="30"/>
      <c r="WES273" s="30"/>
      <c r="WET273" s="30"/>
      <c r="WEU273" s="30"/>
      <c r="WEV273" s="30"/>
      <c r="WEW273" s="30"/>
      <c r="WEX273" s="30"/>
      <c r="WEY273" s="30"/>
      <c r="WEZ273" s="30"/>
      <c r="WFA273" s="30"/>
      <c r="WFB273" s="30"/>
      <c r="WFC273" s="30"/>
      <c r="WFD273" s="30"/>
      <c r="WFE273" s="30"/>
      <c r="WFF273" s="30"/>
      <c r="WFG273" s="30"/>
      <c r="WFH273" s="30"/>
      <c r="WFI273" s="30"/>
      <c r="WFJ273" s="30"/>
      <c r="WFK273" s="30"/>
      <c r="WFL273" s="30"/>
      <c r="WFM273" s="30"/>
      <c r="WFN273" s="30"/>
      <c r="WFO273" s="30"/>
      <c r="WFP273" s="30"/>
      <c r="WFQ273" s="30"/>
      <c r="WFR273" s="30"/>
      <c r="WFS273" s="30"/>
      <c r="WFT273" s="30"/>
      <c r="WFU273" s="30"/>
      <c r="WFV273" s="30"/>
      <c r="WFW273" s="30"/>
      <c r="WFX273" s="30"/>
      <c r="WFY273" s="30"/>
      <c r="WFZ273" s="30"/>
      <c r="WGA273" s="30"/>
      <c r="WGB273" s="30"/>
      <c r="WGC273" s="30"/>
      <c r="WGD273" s="30"/>
      <c r="WGE273" s="30"/>
      <c r="WGF273" s="30"/>
      <c r="WGG273" s="30"/>
      <c r="WGH273" s="30"/>
      <c r="WGI273" s="30"/>
      <c r="WGJ273" s="30"/>
      <c r="WGK273" s="30"/>
      <c r="WGL273" s="30"/>
      <c r="WGM273" s="30"/>
      <c r="WGN273" s="30"/>
      <c r="WGO273" s="30"/>
      <c r="WGP273" s="30"/>
      <c r="WGQ273" s="30"/>
      <c r="WGR273" s="30"/>
      <c r="WGS273" s="30"/>
      <c r="WGT273" s="30"/>
      <c r="WGU273" s="30"/>
      <c r="WGV273" s="30"/>
      <c r="WGW273" s="30"/>
      <c r="WGX273" s="30"/>
      <c r="WGY273" s="30"/>
      <c r="WGZ273" s="30"/>
      <c r="WHA273" s="30"/>
      <c r="WHB273" s="30"/>
      <c r="WHC273" s="30"/>
      <c r="WHD273" s="30"/>
      <c r="WHE273" s="30"/>
      <c r="WHF273" s="30"/>
      <c r="WHG273" s="30"/>
      <c r="WHH273" s="30"/>
      <c r="WHI273" s="30"/>
      <c r="WHJ273" s="30"/>
      <c r="WHK273" s="30"/>
      <c r="WHL273" s="30"/>
      <c r="WHM273" s="30"/>
      <c r="WHN273" s="30"/>
      <c r="WHO273" s="30"/>
      <c r="WHP273" s="30"/>
      <c r="WHQ273" s="30"/>
      <c r="WHR273" s="30"/>
      <c r="WHS273" s="30"/>
      <c r="WHT273" s="30"/>
      <c r="WHU273" s="30"/>
      <c r="WHV273" s="30"/>
      <c r="WHW273" s="30"/>
      <c r="WHX273" s="30"/>
      <c r="WHY273" s="30"/>
      <c r="WHZ273" s="30"/>
      <c r="WIA273" s="30"/>
      <c r="WIB273" s="30"/>
      <c r="WIC273" s="30"/>
      <c r="WID273" s="30"/>
      <c r="WIE273" s="30"/>
      <c r="WIF273" s="30"/>
      <c r="WIG273" s="30"/>
      <c r="WIH273" s="30"/>
      <c r="WII273" s="30"/>
      <c r="WIJ273" s="30"/>
      <c r="WIK273" s="30"/>
      <c r="WIL273" s="30"/>
      <c r="WIM273" s="30"/>
      <c r="WIN273" s="30"/>
      <c r="WIO273" s="30"/>
      <c r="WIP273" s="30"/>
      <c r="WIQ273" s="30"/>
      <c r="WIR273" s="30"/>
      <c r="WIS273" s="30"/>
      <c r="WIT273" s="30"/>
      <c r="WIU273" s="30"/>
      <c r="WIV273" s="30"/>
      <c r="WIW273" s="30"/>
      <c r="WIX273" s="30"/>
      <c r="WIY273" s="30"/>
      <c r="WIZ273" s="30"/>
      <c r="WJA273" s="30"/>
      <c r="WJB273" s="30"/>
      <c r="WJC273" s="30"/>
      <c r="WJD273" s="30"/>
      <c r="WJE273" s="30"/>
      <c r="WJF273" s="30"/>
      <c r="WJG273" s="30"/>
      <c r="WJH273" s="30"/>
      <c r="WJI273" s="30"/>
      <c r="WJJ273" s="30"/>
      <c r="WJK273" s="30"/>
      <c r="WJL273" s="30"/>
      <c r="WJM273" s="30"/>
      <c r="WJN273" s="30"/>
      <c r="WJO273" s="30"/>
      <c r="WJP273" s="30"/>
      <c r="WJQ273" s="30"/>
      <c r="WJR273" s="30"/>
      <c r="WJS273" s="30"/>
      <c r="WJT273" s="30"/>
      <c r="WJU273" s="30"/>
      <c r="WJV273" s="30"/>
      <c r="WJW273" s="30"/>
      <c r="WJX273" s="30"/>
      <c r="WJY273" s="30"/>
      <c r="WJZ273" s="30"/>
      <c r="WKA273" s="30"/>
      <c r="WKB273" s="30"/>
      <c r="WKC273" s="30"/>
      <c r="WKD273" s="30"/>
      <c r="WKE273" s="30"/>
      <c r="WKF273" s="30"/>
      <c r="WKG273" s="30"/>
      <c r="WKH273" s="30"/>
      <c r="WKI273" s="30"/>
      <c r="WKJ273" s="30"/>
      <c r="WKK273" s="30"/>
      <c r="WKL273" s="30"/>
      <c r="WKM273" s="30"/>
      <c r="WKN273" s="30"/>
      <c r="WKO273" s="30"/>
      <c r="WKP273" s="30"/>
      <c r="WKQ273" s="30"/>
      <c r="WKR273" s="30"/>
      <c r="WKS273" s="30"/>
      <c r="WKT273" s="30"/>
      <c r="WKU273" s="30"/>
      <c r="WKV273" s="30"/>
      <c r="WKW273" s="30"/>
      <c r="WKX273" s="30"/>
      <c r="WKY273" s="30"/>
      <c r="WKZ273" s="30"/>
      <c r="WLA273" s="30"/>
      <c r="WLB273" s="30"/>
      <c r="WLC273" s="30"/>
      <c r="WLD273" s="30"/>
      <c r="WLE273" s="30"/>
      <c r="WLF273" s="30"/>
      <c r="WLG273" s="30"/>
      <c r="WLH273" s="30"/>
      <c r="WLI273" s="30"/>
      <c r="WLJ273" s="30"/>
      <c r="WLK273" s="30"/>
      <c r="WLL273" s="30"/>
      <c r="WLM273" s="30"/>
      <c r="WLN273" s="30"/>
      <c r="WLO273" s="30"/>
      <c r="WLP273" s="30"/>
      <c r="WLQ273" s="30"/>
      <c r="WLR273" s="30"/>
      <c r="WLS273" s="30"/>
      <c r="WLT273" s="30"/>
      <c r="WLU273" s="30"/>
      <c r="WLV273" s="30"/>
      <c r="WLW273" s="30"/>
      <c r="WLX273" s="30"/>
      <c r="WLY273" s="30"/>
      <c r="WLZ273" s="30"/>
      <c r="WMA273" s="30"/>
      <c r="WMB273" s="30"/>
      <c r="WMC273" s="30"/>
      <c r="WMD273" s="30"/>
      <c r="WME273" s="30"/>
      <c r="WMF273" s="30"/>
      <c r="WMG273" s="30"/>
      <c r="WMH273" s="30"/>
      <c r="WMI273" s="30"/>
      <c r="WMJ273" s="30"/>
      <c r="WMK273" s="30"/>
      <c r="WML273" s="30"/>
      <c r="WMM273" s="30"/>
      <c r="WMN273" s="30"/>
      <c r="WMO273" s="30"/>
      <c r="WMP273" s="30"/>
      <c r="WMQ273" s="30"/>
      <c r="WMR273" s="30"/>
      <c r="WMS273" s="30"/>
      <c r="WMT273" s="30"/>
      <c r="WMU273" s="30"/>
      <c r="WMV273" s="30"/>
      <c r="WMW273" s="30"/>
      <c r="WMX273" s="30"/>
      <c r="WMY273" s="30"/>
      <c r="WMZ273" s="30"/>
      <c r="WNA273" s="30"/>
      <c r="WNB273" s="30"/>
      <c r="WNC273" s="30"/>
      <c r="WND273" s="30"/>
      <c r="WNE273" s="30"/>
      <c r="WNF273" s="30"/>
      <c r="WNG273" s="30"/>
      <c r="WNH273" s="30"/>
      <c r="WNI273" s="30"/>
      <c r="WNJ273" s="30"/>
      <c r="WNK273" s="30"/>
      <c r="WNL273" s="30"/>
      <c r="WNM273" s="30"/>
      <c r="WNN273" s="30"/>
      <c r="WNO273" s="30"/>
      <c r="WNP273" s="30"/>
      <c r="WNQ273" s="30"/>
      <c r="WNR273" s="30"/>
      <c r="WNS273" s="30"/>
      <c r="WNT273" s="30"/>
      <c r="WNU273" s="30"/>
      <c r="WNV273" s="30"/>
      <c r="WNW273" s="30"/>
      <c r="WNX273" s="30"/>
      <c r="WNY273" s="30"/>
      <c r="WNZ273" s="30"/>
      <c r="WOA273" s="30"/>
      <c r="WOB273" s="30"/>
      <c r="WOC273" s="30"/>
      <c r="WOD273" s="30"/>
      <c r="WOE273" s="30"/>
      <c r="WOF273" s="30"/>
      <c r="WOG273" s="30"/>
      <c r="WOH273" s="30"/>
      <c r="WOI273" s="30"/>
      <c r="WOJ273" s="30"/>
      <c r="WOK273" s="30"/>
      <c r="WOL273" s="30"/>
      <c r="WOM273" s="30"/>
      <c r="WON273" s="30"/>
      <c r="WOO273" s="30"/>
      <c r="WOP273" s="30"/>
      <c r="WOQ273" s="30"/>
      <c r="WOR273" s="30"/>
      <c r="WOS273" s="30"/>
      <c r="WOT273" s="30"/>
      <c r="WOU273" s="30"/>
      <c r="WOV273" s="30"/>
      <c r="WOW273" s="30"/>
      <c r="WOX273" s="30"/>
      <c r="WOY273" s="30"/>
      <c r="WOZ273" s="30"/>
      <c r="WPA273" s="30"/>
      <c r="WPB273" s="30"/>
      <c r="WPC273" s="30"/>
      <c r="WPD273" s="30"/>
      <c r="WPE273" s="30"/>
      <c r="WPF273" s="30"/>
      <c r="WPG273" s="30"/>
      <c r="WPH273" s="30"/>
      <c r="WPI273" s="30"/>
      <c r="WPJ273" s="30"/>
      <c r="WPK273" s="30"/>
      <c r="WPL273" s="30"/>
      <c r="WPM273" s="30"/>
      <c r="WPN273" s="30"/>
      <c r="WPO273" s="30"/>
      <c r="WPP273" s="30"/>
      <c r="WPQ273" s="30"/>
      <c r="WPR273" s="30"/>
      <c r="WPS273" s="30"/>
      <c r="WPT273" s="30"/>
      <c r="WPU273" s="30"/>
      <c r="WPV273" s="30"/>
      <c r="WPW273" s="30"/>
      <c r="WPX273" s="30"/>
      <c r="WPY273" s="30"/>
      <c r="WPZ273" s="30"/>
      <c r="WQA273" s="30"/>
      <c r="WQB273" s="30"/>
      <c r="WQC273" s="30"/>
      <c r="WQD273" s="30"/>
      <c r="WQE273" s="30"/>
      <c r="WQF273" s="30"/>
      <c r="WQG273" s="30"/>
      <c r="WQH273" s="30"/>
      <c r="WQI273" s="30"/>
      <c r="WQJ273" s="30"/>
      <c r="WQK273" s="30"/>
      <c r="WQL273" s="30"/>
      <c r="WQM273" s="30"/>
      <c r="WQN273" s="30"/>
      <c r="WQO273" s="30"/>
      <c r="WQP273" s="30"/>
      <c r="WQQ273" s="30"/>
      <c r="WQR273" s="30"/>
      <c r="WQS273" s="30"/>
      <c r="WQT273" s="30"/>
      <c r="WQU273" s="30"/>
      <c r="WQV273" s="30"/>
      <c r="WQW273" s="30"/>
      <c r="WQX273" s="30"/>
      <c r="WQY273" s="30"/>
      <c r="WQZ273" s="30"/>
      <c r="WRA273" s="30"/>
      <c r="WRB273" s="30"/>
      <c r="WRC273" s="30"/>
      <c r="WRD273" s="30"/>
      <c r="WRE273" s="30"/>
      <c r="WRF273" s="30"/>
      <c r="WRG273" s="30"/>
      <c r="WRH273" s="30"/>
      <c r="WRI273" s="30"/>
      <c r="WRJ273" s="30"/>
      <c r="WRK273" s="30"/>
      <c r="WRL273" s="30"/>
      <c r="WRM273" s="30"/>
      <c r="WRN273" s="30"/>
      <c r="WRO273" s="30"/>
      <c r="WRP273" s="30"/>
      <c r="WRQ273" s="30"/>
      <c r="WRR273" s="30"/>
      <c r="WRS273" s="30"/>
      <c r="WRT273" s="30"/>
      <c r="WRU273" s="30"/>
      <c r="WRV273" s="30"/>
      <c r="WRW273" s="30"/>
      <c r="WRX273" s="30"/>
      <c r="WRY273" s="30"/>
      <c r="WRZ273" s="30"/>
      <c r="WSA273" s="30"/>
      <c r="WSB273" s="30"/>
      <c r="WSC273" s="30"/>
      <c r="WSD273" s="30"/>
      <c r="WSE273" s="30"/>
      <c r="WSF273" s="30"/>
      <c r="WSG273" s="30"/>
      <c r="WSH273" s="30"/>
      <c r="WSI273" s="30"/>
      <c r="WSJ273" s="30"/>
      <c r="WSK273" s="30"/>
      <c r="WSL273" s="30"/>
      <c r="WSM273" s="30"/>
      <c r="WSN273" s="30"/>
      <c r="WSO273" s="30"/>
      <c r="WSP273" s="30"/>
      <c r="WSQ273" s="30"/>
      <c r="WSR273" s="30"/>
      <c r="WSS273" s="30"/>
      <c r="WST273" s="30"/>
      <c r="WSU273" s="30"/>
      <c r="WSV273" s="30"/>
      <c r="WSW273" s="30"/>
      <c r="WSX273" s="30"/>
      <c r="WSY273" s="30"/>
      <c r="WSZ273" s="30"/>
      <c r="WTA273" s="30"/>
      <c r="WTB273" s="30"/>
      <c r="WTC273" s="30"/>
      <c r="WTD273" s="30"/>
      <c r="WTE273" s="30"/>
      <c r="WTF273" s="30"/>
      <c r="WTG273" s="30"/>
      <c r="WTH273" s="30"/>
      <c r="WTI273" s="30"/>
      <c r="WTJ273" s="30"/>
      <c r="WTK273" s="30"/>
      <c r="WTL273" s="30"/>
      <c r="WTM273" s="30"/>
      <c r="WTN273" s="30"/>
      <c r="WTO273" s="30"/>
      <c r="WTP273" s="30"/>
      <c r="WTQ273" s="30"/>
      <c r="WTR273" s="30"/>
      <c r="WTS273" s="30"/>
      <c r="WTT273" s="30"/>
      <c r="WTU273" s="30"/>
      <c r="WTV273" s="30"/>
      <c r="WTW273" s="30"/>
      <c r="WTX273" s="30"/>
      <c r="WTY273" s="30"/>
      <c r="WTZ273" s="30"/>
      <c r="WUA273" s="30"/>
      <c r="WUB273" s="30"/>
      <c r="WUC273" s="30"/>
      <c r="WUD273" s="30"/>
      <c r="WUE273" s="30"/>
      <c r="WUF273" s="30"/>
      <c r="WUG273" s="30"/>
      <c r="WUH273" s="30"/>
      <c r="WUI273" s="30"/>
      <c r="WUJ273" s="30"/>
      <c r="WUK273" s="30"/>
      <c r="WUL273" s="30"/>
      <c r="WUM273" s="30"/>
      <c r="WUN273" s="30"/>
      <c r="WUO273" s="30"/>
      <c r="WUP273" s="30"/>
      <c r="WUQ273" s="30"/>
      <c r="WUR273" s="30"/>
      <c r="WUS273" s="30"/>
      <c r="WUT273" s="30"/>
      <c r="WUU273" s="30"/>
      <c r="WUV273" s="30"/>
      <c r="WUW273" s="30"/>
      <c r="WUX273" s="30"/>
      <c r="WUY273" s="30"/>
      <c r="WUZ273" s="30"/>
      <c r="WVA273" s="30"/>
      <c r="WVB273" s="30"/>
      <c r="WVC273" s="30"/>
      <c r="WVD273" s="30"/>
      <c r="WVE273" s="30"/>
      <c r="WVF273" s="30"/>
      <c r="WVG273" s="30"/>
      <c r="WVH273" s="30"/>
      <c r="WVI273" s="30"/>
      <c r="WVJ273" s="30"/>
      <c r="WVK273" s="30"/>
      <c r="WVL273" s="30"/>
      <c r="WVM273" s="30"/>
      <c r="WVN273" s="30"/>
      <c r="WVO273" s="30"/>
      <c r="WVP273" s="30"/>
      <c r="WVQ273" s="30"/>
      <c r="WVR273" s="30"/>
      <c r="WVS273" s="30"/>
      <c r="WVT273" s="30"/>
      <c r="WVU273" s="30"/>
      <c r="WVV273" s="30"/>
    </row>
    <row r="274" spans="1:16142" x14ac:dyDescent="0.25">
      <c r="A274" s="240">
        <v>5.4</v>
      </c>
      <c r="B274" s="297"/>
      <c r="C274" s="241" t="s">
        <v>111</v>
      </c>
      <c r="D274" s="242"/>
      <c r="E274" s="128">
        <f>ROUNDUP(SUM(26.54-(0.5*2)),0)</f>
        <v>26</v>
      </c>
      <c r="F274" s="253"/>
      <c r="G274" s="77"/>
      <c r="H274" s="77"/>
      <c r="I274" s="50"/>
      <c r="J274" s="51"/>
      <c r="K274" s="51"/>
      <c r="L274" s="129"/>
    </row>
    <row r="275" spans="1:16142" x14ac:dyDescent="0.25">
      <c r="A275" s="240"/>
      <c r="B275" s="297"/>
      <c r="C275" s="241"/>
      <c r="D275" s="242"/>
      <c r="E275" s="267">
        <f>ROUNDUP(SUM(75.98-(0.5*2)),0)</f>
        <v>75</v>
      </c>
      <c r="F275" s="268">
        <f>(E274*E275)</f>
        <v>1950</v>
      </c>
      <c r="G275" s="77"/>
      <c r="H275" s="77"/>
      <c r="I275" s="50"/>
      <c r="J275" s="51"/>
      <c r="K275" s="51"/>
      <c r="L275" s="129"/>
    </row>
    <row r="276" spans="1:16142" x14ac:dyDescent="0.25">
      <c r="A276" s="240"/>
      <c r="B276" s="297"/>
      <c r="C276" s="241"/>
      <c r="D276" s="242"/>
      <c r="E276" s="128"/>
      <c r="F276" s="258">
        <f>F275</f>
        <v>1950</v>
      </c>
      <c r="G276" s="77"/>
      <c r="H276" s="77"/>
      <c r="I276" s="50"/>
      <c r="J276" s="51"/>
      <c r="K276" s="51"/>
      <c r="L276" s="129"/>
    </row>
    <row r="277" spans="1:16142" s="28" customFormat="1" x14ac:dyDescent="0.25">
      <c r="A277" s="270"/>
      <c r="B277" s="37"/>
      <c r="C277" s="296"/>
      <c r="D277" s="111"/>
      <c r="E277" s="128"/>
      <c r="F277" s="128"/>
      <c r="G277" s="77"/>
      <c r="H277" s="77"/>
      <c r="I277" s="50"/>
      <c r="J277" s="51"/>
      <c r="K277" s="51"/>
      <c r="L277" s="129"/>
      <c r="M277" s="372"/>
      <c r="N277" s="29"/>
      <c r="O277" s="29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30"/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30"/>
      <c r="CG277" s="30"/>
      <c r="CH277" s="30"/>
      <c r="CI277" s="30"/>
      <c r="CJ277" s="30"/>
      <c r="CK277" s="30"/>
      <c r="CL277" s="30"/>
      <c r="CM277" s="30"/>
      <c r="CN277" s="30"/>
      <c r="CO277" s="30"/>
      <c r="CP277" s="30"/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  <c r="DC277" s="30"/>
      <c r="DD277" s="30"/>
      <c r="DE277" s="30"/>
      <c r="DF277" s="30"/>
      <c r="DG277" s="30"/>
      <c r="DH277" s="30"/>
      <c r="DI277" s="30"/>
      <c r="DJ277" s="30"/>
      <c r="DK277" s="30"/>
      <c r="DL277" s="30"/>
      <c r="DM277" s="30"/>
      <c r="DN277" s="30"/>
      <c r="DO277" s="30"/>
      <c r="DP277" s="30"/>
      <c r="DQ277" s="30"/>
      <c r="DR277" s="30"/>
      <c r="DS277" s="30"/>
      <c r="DT277" s="30"/>
      <c r="DU277" s="30"/>
      <c r="DV277" s="30"/>
      <c r="DW277" s="30"/>
      <c r="DX277" s="30"/>
      <c r="DY277" s="30"/>
      <c r="DZ277" s="30"/>
      <c r="EA277" s="30"/>
      <c r="EB277" s="30"/>
      <c r="EC277" s="30"/>
      <c r="ED277" s="30"/>
      <c r="EE277" s="30"/>
      <c r="EF277" s="30"/>
      <c r="EG277" s="30"/>
      <c r="EH277" s="30"/>
      <c r="EI277" s="30"/>
      <c r="EJ277" s="30"/>
      <c r="EK277" s="30"/>
      <c r="EL277" s="30"/>
      <c r="EM277" s="30"/>
      <c r="EN277" s="30"/>
      <c r="EO277" s="30"/>
      <c r="EP277" s="30"/>
      <c r="EQ277" s="30"/>
      <c r="ER277" s="30"/>
      <c r="ES277" s="30"/>
      <c r="ET277" s="30"/>
      <c r="EU277" s="30"/>
      <c r="EV277" s="30"/>
      <c r="EW277" s="30"/>
      <c r="EX277" s="30"/>
      <c r="EY277" s="30"/>
      <c r="EZ277" s="30"/>
      <c r="FA277" s="30"/>
      <c r="FB277" s="30"/>
      <c r="FC277" s="30"/>
      <c r="FD277" s="30"/>
      <c r="FE277" s="30"/>
      <c r="FF277" s="30"/>
      <c r="FG277" s="30"/>
      <c r="FH277" s="30"/>
      <c r="FI277" s="30"/>
      <c r="FJ277" s="30"/>
      <c r="FK277" s="30"/>
      <c r="FL277" s="30"/>
      <c r="FM277" s="30"/>
      <c r="FN277" s="30"/>
      <c r="FO277" s="30"/>
      <c r="FP277" s="30"/>
      <c r="FQ277" s="30"/>
      <c r="FR277" s="30"/>
      <c r="FS277" s="30"/>
      <c r="FT277" s="30"/>
      <c r="FU277" s="30"/>
      <c r="FV277" s="30"/>
      <c r="FW277" s="30"/>
      <c r="FX277" s="30"/>
      <c r="FY277" s="30"/>
      <c r="FZ277" s="30"/>
      <c r="GA277" s="30"/>
      <c r="GB277" s="30"/>
      <c r="GC277" s="30"/>
      <c r="GD277" s="30"/>
      <c r="GE277" s="30"/>
      <c r="GF277" s="30"/>
      <c r="GG277" s="30"/>
      <c r="GH277" s="30"/>
      <c r="GI277" s="30"/>
      <c r="GJ277" s="30"/>
      <c r="GK277" s="30"/>
      <c r="GL277" s="30"/>
      <c r="GM277" s="30"/>
      <c r="GN277" s="30"/>
      <c r="GO277" s="30"/>
      <c r="GP277" s="30"/>
      <c r="GQ277" s="30"/>
      <c r="GR277" s="30"/>
      <c r="GS277" s="30"/>
      <c r="GT277" s="30"/>
      <c r="GU277" s="30"/>
      <c r="GV277" s="30"/>
      <c r="GW277" s="30"/>
      <c r="GX277" s="30"/>
      <c r="GY277" s="30"/>
      <c r="GZ277" s="30"/>
      <c r="HA277" s="30"/>
      <c r="HB277" s="30"/>
      <c r="HC277" s="30"/>
      <c r="HD277" s="30"/>
      <c r="HE277" s="30"/>
      <c r="HF277" s="30"/>
      <c r="HG277" s="30"/>
      <c r="HH277" s="30"/>
      <c r="HI277" s="30"/>
      <c r="HJ277" s="30"/>
      <c r="HK277" s="30"/>
      <c r="HL277" s="30"/>
      <c r="HM277" s="30"/>
      <c r="HN277" s="30"/>
      <c r="HO277" s="30"/>
      <c r="HP277" s="30"/>
      <c r="HQ277" s="30"/>
      <c r="HR277" s="30"/>
      <c r="HS277" s="30"/>
      <c r="HT277" s="30"/>
      <c r="HU277" s="30"/>
      <c r="HV277" s="30"/>
      <c r="HW277" s="30"/>
      <c r="HX277" s="30"/>
      <c r="HY277" s="30"/>
      <c r="HZ277" s="30"/>
      <c r="IA277" s="30"/>
      <c r="IB277" s="30"/>
      <c r="IC277" s="30"/>
      <c r="ID277" s="30"/>
      <c r="IE277" s="30"/>
      <c r="IF277" s="30"/>
      <c r="IG277" s="30"/>
      <c r="IH277" s="30"/>
      <c r="II277" s="30"/>
      <c r="IJ277" s="30"/>
      <c r="IK277" s="30"/>
      <c r="IL277" s="30"/>
      <c r="IM277" s="30"/>
      <c r="IN277" s="30"/>
      <c r="IO277" s="30"/>
      <c r="IP277" s="30"/>
      <c r="IQ277" s="30"/>
      <c r="IR277" s="30"/>
      <c r="IS277" s="30"/>
      <c r="IT277" s="30"/>
      <c r="IU277" s="30"/>
      <c r="IV277" s="30"/>
      <c r="IW277" s="30"/>
      <c r="IX277" s="30"/>
      <c r="IY277" s="30"/>
      <c r="IZ277" s="30"/>
      <c r="JA277" s="30"/>
      <c r="JB277" s="30"/>
      <c r="JC277" s="30"/>
      <c r="JD277" s="30"/>
      <c r="JE277" s="30"/>
      <c r="JF277" s="30"/>
      <c r="JG277" s="30"/>
      <c r="JH277" s="30"/>
      <c r="JI277" s="30"/>
      <c r="JJ277" s="30"/>
      <c r="JK277" s="30"/>
      <c r="JL277" s="30"/>
      <c r="JM277" s="30"/>
      <c r="JN277" s="30"/>
      <c r="JO277" s="30"/>
      <c r="JP277" s="30"/>
      <c r="JQ277" s="30"/>
      <c r="JR277" s="30"/>
      <c r="JS277" s="30"/>
      <c r="JT277" s="30"/>
      <c r="JU277" s="30"/>
      <c r="JV277" s="30"/>
      <c r="JW277" s="30"/>
      <c r="JX277" s="30"/>
      <c r="JY277" s="30"/>
      <c r="JZ277" s="30"/>
      <c r="KA277" s="30"/>
      <c r="KB277" s="30"/>
      <c r="KC277" s="30"/>
      <c r="KD277" s="30"/>
      <c r="KE277" s="30"/>
      <c r="KF277" s="30"/>
      <c r="KG277" s="30"/>
      <c r="KH277" s="30"/>
      <c r="KI277" s="30"/>
      <c r="KJ277" s="30"/>
      <c r="KK277" s="30"/>
      <c r="KL277" s="30"/>
      <c r="KM277" s="30"/>
      <c r="KN277" s="30"/>
      <c r="KO277" s="30"/>
      <c r="KP277" s="30"/>
      <c r="KQ277" s="30"/>
      <c r="KR277" s="30"/>
      <c r="KS277" s="30"/>
      <c r="KT277" s="30"/>
      <c r="KU277" s="30"/>
      <c r="KV277" s="30"/>
      <c r="KW277" s="30"/>
      <c r="KX277" s="30"/>
      <c r="KY277" s="30"/>
      <c r="KZ277" s="30"/>
      <c r="LA277" s="30"/>
      <c r="LB277" s="30"/>
      <c r="LC277" s="30"/>
      <c r="LD277" s="30"/>
      <c r="LE277" s="30"/>
      <c r="LF277" s="30"/>
      <c r="LG277" s="30"/>
      <c r="LH277" s="30"/>
      <c r="LI277" s="30"/>
      <c r="LJ277" s="30"/>
      <c r="LK277" s="30"/>
      <c r="LL277" s="30"/>
      <c r="LM277" s="30"/>
      <c r="LN277" s="30"/>
      <c r="LO277" s="30"/>
      <c r="LP277" s="30"/>
      <c r="LQ277" s="30"/>
      <c r="LR277" s="30"/>
      <c r="LS277" s="30"/>
      <c r="LT277" s="30"/>
      <c r="LU277" s="30"/>
      <c r="LV277" s="30"/>
      <c r="LW277" s="30"/>
      <c r="LX277" s="30"/>
      <c r="LY277" s="30"/>
      <c r="LZ277" s="30"/>
      <c r="MA277" s="30"/>
      <c r="MB277" s="30"/>
      <c r="MC277" s="30"/>
      <c r="MD277" s="30"/>
      <c r="ME277" s="30"/>
      <c r="MF277" s="30"/>
      <c r="MG277" s="30"/>
      <c r="MH277" s="30"/>
      <c r="MI277" s="30"/>
      <c r="MJ277" s="30"/>
      <c r="MK277" s="30"/>
      <c r="ML277" s="30"/>
      <c r="MM277" s="30"/>
      <c r="MN277" s="30"/>
      <c r="MO277" s="30"/>
      <c r="MP277" s="30"/>
      <c r="MQ277" s="30"/>
      <c r="MR277" s="30"/>
      <c r="MS277" s="30"/>
      <c r="MT277" s="30"/>
      <c r="MU277" s="30"/>
      <c r="MV277" s="30"/>
      <c r="MW277" s="30"/>
      <c r="MX277" s="30"/>
      <c r="MY277" s="30"/>
      <c r="MZ277" s="30"/>
      <c r="NA277" s="30"/>
      <c r="NB277" s="30"/>
      <c r="NC277" s="30"/>
      <c r="ND277" s="30"/>
      <c r="NE277" s="30"/>
      <c r="NF277" s="30"/>
      <c r="NG277" s="30"/>
      <c r="NH277" s="30"/>
      <c r="NI277" s="30"/>
      <c r="NJ277" s="30"/>
      <c r="NK277" s="30"/>
      <c r="NL277" s="30"/>
      <c r="NM277" s="30"/>
      <c r="NN277" s="30"/>
      <c r="NO277" s="30"/>
      <c r="NP277" s="30"/>
      <c r="NQ277" s="30"/>
      <c r="NR277" s="30"/>
      <c r="NS277" s="30"/>
      <c r="NT277" s="30"/>
      <c r="NU277" s="30"/>
      <c r="NV277" s="30"/>
      <c r="NW277" s="30"/>
      <c r="NX277" s="30"/>
      <c r="NY277" s="30"/>
      <c r="NZ277" s="30"/>
      <c r="OA277" s="30"/>
      <c r="OB277" s="30"/>
      <c r="OC277" s="30"/>
      <c r="OD277" s="30"/>
      <c r="OE277" s="30"/>
      <c r="OF277" s="30"/>
      <c r="OG277" s="30"/>
      <c r="OH277" s="30"/>
      <c r="OI277" s="30"/>
      <c r="OJ277" s="30"/>
      <c r="OK277" s="30"/>
      <c r="OL277" s="30"/>
      <c r="OM277" s="30"/>
      <c r="ON277" s="30"/>
      <c r="OO277" s="30"/>
      <c r="OP277" s="30"/>
      <c r="OQ277" s="30"/>
      <c r="OR277" s="30"/>
      <c r="OS277" s="30"/>
      <c r="OT277" s="30"/>
      <c r="OU277" s="30"/>
      <c r="OV277" s="30"/>
      <c r="OW277" s="30"/>
      <c r="OX277" s="30"/>
      <c r="OY277" s="30"/>
      <c r="OZ277" s="30"/>
      <c r="PA277" s="30"/>
      <c r="PB277" s="30"/>
      <c r="PC277" s="30"/>
      <c r="PD277" s="30"/>
      <c r="PE277" s="30"/>
      <c r="PF277" s="30"/>
      <c r="PG277" s="30"/>
      <c r="PH277" s="30"/>
      <c r="PI277" s="30"/>
      <c r="PJ277" s="30"/>
      <c r="PK277" s="30"/>
      <c r="PL277" s="30"/>
      <c r="PM277" s="30"/>
      <c r="PN277" s="30"/>
      <c r="PO277" s="30"/>
      <c r="PP277" s="30"/>
      <c r="PQ277" s="30"/>
      <c r="PR277" s="30"/>
      <c r="PS277" s="30"/>
      <c r="PT277" s="30"/>
      <c r="PU277" s="30"/>
      <c r="PV277" s="30"/>
      <c r="PW277" s="30"/>
      <c r="PX277" s="30"/>
      <c r="PY277" s="30"/>
      <c r="PZ277" s="30"/>
      <c r="QA277" s="30"/>
      <c r="QB277" s="30"/>
      <c r="QC277" s="30"/>
      <c r="QD277" s="30"/>
      <c r="QE277" s="30"/>
      <c r="QF277" s="30"/>
      <c r="QG277" s="30"/>
      <c r="QH277" s="30"/>
      <c r="QI277" s="30"/>
      <c r="QJ277" s="30"/>
      <c r="QK277" s="30"/>
      <c r="QL277" s="30"/>
      <c r="QM277" s="30"/>
      <c r="QN277" s="30"/>
      <c r="QO277" s="30"/>
      <c r="QP277" s="30"/>
      <c r="QQ277" s="30"/>
      <c r="QR277" s="30"/>
      <c r="QS277" s="30"/>
      <c r="QT277" s="30"/>
      <c r="QU277" s="30"/>
      <c r="QV277" s="30"/>
      <c r="QW277" s="30"/>
      <c r="QX277" s="30"/>
      <c r="QY277" s="30"/>
      <c r="QZ277" s="30"/>
      <c r="RA277" s="30"/>
      <c r="RB277" s="30"/>
      <c r="RC277" s="30"/>
      <c r="RD277" s="30"/>
      <c r="RE277" s="30"/>
      <c r="RF277" s="30"/>
      <c r="RG277" s="30"/>
      <c r="RH277" s="30"/>
      <c r="RI277" s="30"/>
      <c r="RJ277" s="30"/>
      <c r="RK277" s="30"/>
      <c r="RL277" s="30"/>
      <c r="RM277" s="30"/>
      <c r="RN277" s="30"/>
      <c r="RO277" s="30"/>
      <c r="RP277" s="30"/>
      <c r="RQ277" s="30"/>
      <c r="RR277" s="30"/>
      <c r="RS277" s="30"/>
      <c r="RT277" s="30"/>
      <c r="RU277" s="30"/>
      <c r="RV277" s="30"/>
      <c r="RW277" s="30"/>
      <c r="RX277" s="30"/>
      <c r="RY277" s="30"/>
      <c r="RZ277" s="30"/>
      <c r="SA277" s="30"/>
      <c r="SB277" s="30"/>
      <c r="SC277" s="30"/>
      <c r="SD277" s="30"/>
      <c r="SE277" s="30"/>
      <c r="SF277" s="30"/>
      <c r="SG277" s="30"/>
      <c r="SH277" s="30"/>
      <c r="SI277" s="30"/>
      <c r="SJ277" s="30"/>
      <c r="SK277" s="30"/>
      <c r="SL277" s="30"/>
      <c r="SM277" s="30"/>
      <c r="SN277" s="30"/>
      <c r="SO277" s="30"/>
      <c r="SP277" s="30"/>
      <c r="SQ277" s="30"/>
      <c r="SR277" s="30"/>
      <c r="SS277" s="30"/>
      <c r="ST277" s="30"/>
      <c r="SU277" s="30"/>
      <c r="SV277" s="30"/>
      <c r="SW277" s="30"/>
      <c r="SX277" s="30"/>
      <c r="SY277" s="30"/>
      <c r="SZ277" s="30"/>
      <c r="TA277" s="30"/>
      <c r="TB277" s="30"/>
      <c r="TC277" s="30"/>
      <c r="TD277" s="30"/>
      <c r="TE277" s="30"/>
      <c r="TF277" s="30"/>
      <c r="TG277" s="30"/>
      <c r="TH277" s="30"/>
      <c r="TI277" s="30"/>
      <c r="TJ277" s="30"/>
      <c r="TK277" s="30"/>
      <c r="TL277" s="30"/>
      <c r="TM277" s="30"/>
      <c r="TN277" s="30"/>
      <c r="TO277" s="30"/>
      <c r="TP277" s="30"/>
      <c r="TQ277" s="30"/>
      <c r="TR277" s="30"/>
      <c r="TS277" s="30"/>
      <c r="TT277" s="30"/>
      <c r="TU277" s="30"/>
      <c r="TV277" s="30"/>
      <c r="TW277" s="30"/>
      <c r="TX277" s="30"/>
      <c r="TY277" s="30"/>
      <c r="TZ277" s="30"/>
      <c r="UA277" s="30"/>
      <c r="UB277" s="30"/>
      <c r="UC277" s="30"/>
      <c r="UD277" s="30"/>
      <c r="UE277" s="30"/>
      <c r="UF277" s="30"/>
      <c r="UG277" s="30"/>
      <c r="UH277" s="30"/>
      <c r="UI277" s="30"/>
      <c r="UJ277" s="30"/>
      <c r="UK277" s="30"/>
      <c r="UL277" s="30"/>
      <c r="UM277" s="30"/>
      <c r="UN277" s="30"/>
      <c r="UO277" s="30"/>
      <c r="UP277" s="30"/>
      <c r="UQ277" s="30"/>
      <c r="UR277" s="30"/>
      <c r="US277" s="30"/>
      <c r="UT277" s="30"/>
      <c r="UU277" s="30"/>
      <c r="UV277" s="30"/>
      <c r="UW277" s="30"/>
      <c r="UX277" s="30"/>
      <c r="UY277" s="30"/>
      <c r="UZ277" s="30"/>
      <c r="VA277" s="30"/>
      <c r="VB277" s="30"/>
      <c r="VC277" s="30"/>
      <c r="VD277" s="30"/>
      <c r="VE277" s="30"/>
      <c r="VF277" s="30"/>
      <c r="VG277" s="30"/>
      <c r="VH277" s="30"/>
      <c r="VI277" s="30"/>
      <c r="VJ277" s="30"/>
      <c r="VK277" s="30"/>
      <c r="VL277" s="30"/>
      <c r="VM277" s="30"/>
      <c r="VN277" s="30"/>
      <c r="VO277" s="30"/>
      <c r="VP277" s="30"/>
      <c r="VQ277" s="30"/>
      <c r="VR277" s="30"/>
      <c r="VS277" s="30"/>
      <c r="VT277" s="30"/>
      <c r="VU277" s="30"/>
      <c r="VV277" s="30"/>
      <c r="VW277" s="30"/>
      <c r="VX277" s="30"/>
      <c r="VY277" s="30"/>
      <c r="VZ277" s="30"/>
      <c r="WA277" s="30"/>
      <c r="WB277" s="30"/>
      <c r="WC277" s="30"/>
      <c r="WD277" s="30"/>
      <c r="WE277" s="30"/>
      <c r="WF277" s="30"/>
      <c r="WG277" s="30"/>
      <c r="WH277" s="30"/>
      <c r="WI277" s="30"/>
      <c r="WJ277" s="30"/>
      <c r="WK277" s="30"/>
      <c r="WL277" s="30"/>
      <c r="WM277" s="30"/>
      <c r="WN277" s="30"/>
      <c r="WO277" s="30"/>
      <c r="WP277" s="30"/>
      <c r="WQ277" s="30"/>
      <c r="WR277" s="30"/>
      <c r="WS277" s="30"/>
      <c r="WT277" s="30"/>
      <c r="WU277" s="30"/>
      <c r="WV277" s="30"/>
      <c r="WW277" s="30"/>
      <c r="WX277" s="30"/>
      <c r="WY277" s="30"/>
      <c r="WZ277" s="30"/>
      <c r="XA277" s="30"/>
      <c r="XB277" s="30"/>
      <c r="XC277" s="30"/>
      <c r="XD277" s="30"/>
      <c r="XE277" s="30"/>
      <c r="XF277" s="30"/>
      <c r="XG277" s="30"/>
      <c r="XH277" s="30"/>
      <c r="XI277" s="30"/>
      <c r="XJ277" s="30"/>
      <c r="XK277" s="30"/>
      <c r="XL277" s="30"/>
      <c r="XM277" s="30"/>
      <c r="XN277" s="30"/>
      <c r="XO277" s="30"/>
      <c r="XP277" s="30"/>
      <c r="XQ277" s="30"/>
      <c r="XR277" s="30"/>
      <c r="XS277" s="30"/>
      <c r="XT277" s="30"/>
      <c r="XU277" s="30"/>
      <c r="XV277" s="30"/>
      <c r="XW277" s="30"/>
      <c r="XX277" s="30"/>
      <c r="XY277" s="30"/>
      <c r="XZ277" s="30"/>
      <c r="YA277" s="30"/>
      <c r="YB277" s="30"/>
      <c r="YC277" s="30"/>
      <c r="YD277" s="30"/>
      <c r="YE277" s="30"/>
      <c r="YF277" s="30"/>
      <c r="YG277" s="30"/>
      <c r="YH277" s="30"/>
      <c r="YI277" s="30"/>
      <c r="YJ277" s="30"/>
      <c r="YK277" s="30"/>
      <c r="YL277" s="30"/>
      <c r="YM277" s="30"/>
      <c r="YN277" s="30"/>
      <c r="YO277" s="30"/>
      <c r="YP277" s="30"/>
      <c r="YQ277" s="30"/>
      <c r="YR277" s="30"/>
      <c r="YS277" s="30"/>
      <c r="YT277" s="30"/>
      <c r="YU277" s="30"/>
      <c r="YV277" s="30"/>
      <c r="YW277" s="30"/>
      <c r="YX277" s="30"/>
      <c r="YY277" s="30"/>
      <c r="YZ277" s="30"/>
      <c r="ZA277" s="30"/>
      <c r="ZB277" s="30"/>
      <c r="ZC277" s="30"/>
      <c r="ZD277" s="30"/>
      <c r="ZE277" s="30"/>
      <c r="ZF277" s="30"/>
      <c r="ZG277" s="30"/>
      <c r="ZH277" s="30"/>
      <c r="ZI277" s="30"/>
      <c r="ZJ277" s="30"/>
      <c r="ZK277" s="30"/>
      <c r="ZL277" s="30"/>
      <c r="ZM277" s="30"/>
      <c r="ZN277" s="30"/>
      <c r="ZO277" s="30"/>
      <c r="ZP277" s="30"/>
      <c r="ZQ277" s="30"/>
      <c r="ZR277" s="30"/>
      <c r="ZS277" s="30"/>
      <c r="ZT277" s="30"/>
      <c r="ZU277" s="30"/>
      <c r="ZV277" s="30"/>
      <c r="ZW277" s="30"/>
      <c r="ZX277" s="30"/>
      <c r="ZY277" s="30"/>
      <c r="ZZ277" s="30"/>
      <c r="AAA277" s="30"/>
      <c r="AAB277" s="30"/>
      <c r="AAC277" s="30"/>
      <c r="AAD277" s="30"/>
      <c r="AAE277" s="30"/>
      <c r="AAF277" s="30"/>
      <c r="AAG277" s="30"/>
      <c r="AAH277" s="30"/>
      <c r="AAI277" s="30"/>
      <c r="AAJ277" s="30"/>
      <c r="AAK277" s="30"/>
      <c r="AAL277" s="30"/>
      <c r="AAM277" s="30"/>
      <c r="AAN277" s="30"/>
      <c r="AAO277" s="30"/>
      <c r="AAP277" s="30"/>
      <c r="AAQ277" s="30"/>
      <c r="AAR277" s="30"/>
      <c r="AAS277" s="30"/>
      <c r="AAT277" s="30"/>
      <c r="AAU277" s="30"/>
      <c r="AAV277" s="30"/>
      <c r="AAW277" s="30"/>
      <c r="AAX277" s="30"/>
      <c r="AAY277" s="30"/>
      <c r="AAZ277" s="30"/>
      <c r="ABA277" s="30"/>
      <c r="ABB277" s="30"/>
      <c r="ABC277" s="30"/>
      <c r="ABD277" s="30"/>
      <c r="ABE277" s="30"/>
      <c r="ABF277" s="30"/>
      <c r="ABG277" s="30"/>
      <c r="ABH277" s="30"/>
      <c r="ABI277" s="30"/>
      <c r="ABJ277" s="30"/>
      <c r="ABK277" s="30"/>
      <c r="ABL277" s="30"/>
      <c r="ABM277" s="30"/>
      <c r="ABN277" s="30"/>
      <c r="ABO277" s="30"/>
      <c r="ABP277" s="30"/>
      <c r="ABQ277" s="30"/>
      <c r="ABR277" s="30"/>
      <c r="ABS277" s="30"/>
      <c r="ABT277" s="30"/>
      <c r="ABU277" s="30"/>
      <c r="ABV277" s="30"/>
      <c r="ABW277" s="30"/>
      <c r="ABX277" s="30"/>
      <c r="ABY277" s="30"/>
      <c r="ABZ277" s="30"/>
      <c r="ACA277" s="30"/>
      <c r="ACB277" s="30"/>
      <c r="ACC277" s="30"/>
      <c r="ACD277" s="30"/>
      <c r="ACE277" s="30"/>
      <c r="ACF277" s="30"/>
      <c r="ACG277" s="30"/>
      <c r="ACH277" s="30"/>
      <c r="ACI277" s="30"/>
      <c r="ACJ277" s="30"/>
      <c r="ACK277" s="30"/>
      <c r="ACL277" s="30"/>
      <c r="ACM277" s="30"/>
      <c r="ACN277" s="30"/>
      <c r="ACO277" s="30"/>
      <c r="ACP277" s="30"/>
      <c r="ACQ277" s="30"/>
      <c r="ACR277" s="30"/>
      <c r="ACS277" s="30"/>
      <c r="ACT277" s="30"/>
      <c r="ACU277" s="30"/>
      <c r="ACV277" s="30"/>
      <c r="ACW277" s="30"/>
      <c r="ACX277" s="30"/>
      <c r="ACY277" s="30"/>
      <c r="ACZ277" s="30"/>
      <c r="ADA277" s="30"/>
      <c r="ADB277" s="30"/>
      <c r="ADC277" s="30"/>
      <c r="ADD277" s="30"/>
      <c r="ADE277" s="30"/>
      <c r="ADF277" s="30"/>
      <c r="ADG277" s="30"/>
      <c r="ADH277" s="30"/>
      <c r="ADI277" s="30"/>
      <c r="ADJ277" s="30"/>
      <c r="ADK277" s="30"/>
      <c r="ADL277" s="30"/>
      <c r="ADM277" s="30"/>
      <c r="ADN277" s="30"/>
      <c r="ADO277" s="30"/>
      <c r="ADP277" s="30"/>
      <c r="ADQ277" s="30"/>
      <c r="ADR277" s="30"/>
      <c r="ADS277" s="30"/>
      <c r="ADT277" s="30"/>
      <c r="ADU277" s="30"/>
      <c r="ADV277" s="30"/>
      <c r="ADW277" s="30"/>
      <c r="ADX277" s="30"/>
      <c r="ADY277" s="30"/>
      <c r="ADZ277" s="30"/>
      <c r="AEA277" s="30"/>
      <c r="AEB277" s="30"/>
      <c r="AEC277" s="30"/>
      <c r="AED277" s="30"/>
      <c r="AEE277" s="30"/>
      <c r="AEF277" s="30"/>
      <c r="AEG277" s="30"/>
      <c r="AEH277" s="30"/>
      <c r="AEI277" s="30"/>
      <c r="AEJ277" s="30"/>
      <c r="AEK277" s="30"/>
      <c r="AEL277" s="30"/>
      <c r="AEM277" s="30"/>
      <c r="AEN277" s="30"/>
      <c r="AEO277" s="30"/>
      <c r="AEP277" s="30"/>
      <c r="AEQ277" s="30"/>
      <c r="AER277" s="30"/>
      <c r="AES277" s="30"/>
      <c r="AET277" s="30"/>
      <c r="AEU277" s="30"/>
      <c r="AEV277" s="30"/>
      <c r="AEW277" s="30"/>
      <c r="AEX277" s="30"/>
      <c r="AEY277" s="30"/>
      <c r="AEZ277" s="30"/>
      <c r="AFA277" s="30"/>
      <c r="AFB277" s="30"/>
      <c r="AFC277" s="30"/>
      <c r="AFD277" s="30"/>
      <c r="AFE277" s="30"/>
      <c r="AFF277" s="30"/>
      <c r="AFG277" s="30"/>
      <c r="AFH277" s="30"/>
      <c r="AFI277" s="30"/>
      <c r="AFJ277" s="30"/>
      <c r="AFK277" s="30"/>
      <c r="AFL277" s="30"/>
      <c r="AFM277" s="30"/>
      <c r="AFN277" s="30"/>
      <c r="AFO277" s="30"/>
      <c r="AFP277" s="30"/>
      <c r="AFQ277" s="30"/>
      <c r="AFR277" s="30"/>
      <c r="AFS277" s="30"/>
      <c r="AFT277" s="30"/>
      <c r="AFU277" s="30"/>
      <c r="AFV277" s="30"/>
      <c r="AFW277" s="30"/>
      <c r="AFX277" s="30"/>
      <c r="AFY277" s="30"/>
      <c r="AFZ277" s="30"/>
      <c r="AGA277" s="30"/>
      <c r="AGB277" s="30"/>
      <c r="AGC277" s="30"/>
      <c r="AGD277" s="30"/>
      <c r="AGE277" s="30"/>
      <c r="AGF277" s="30"/>
      <c r="AGG277" s="30"/>
      <c r="AGH277" s="30"/>
      <c r="AGI277" s="30"/>
      <c r="AGJ277" s="30"/>
      <c r="AGK277" s="30"/>
      <c r="AGL277" s="30"/>
      <c r="AGM277" s="30"/>
      <c r="AGN277" s="30"/>
      <c r="AGO277" s="30"/>
      <c r="AGP277" s="30"/>
      <c r="AGQ277" s="30"/>
      <c r="AGR277" s="30"/>
      <c r="AGS277" s="30"/>
      <c r="AGT277" s="30"/>
      <c r="AGU277" s="30"/>
      <c r="AGV277" s="30"/>
      <c r="AGW277" s="30"/>
      <c r="AGX277" s="30"/>
      <c r="AGY277" s="30"/>
      <c r="AGZ277" s="30"/>
      <c r="AHA277" s="30"/>
      <c r="AHB277" s="30"/>
      <c r="AHC277" s="30"/>
      <c r="AHD277" s="30"/>
      <c r="AHE277" s="30"/>
      <c r="AHF277" s="30"/>
      <c r="AHG277" s="30"/>
      <c r="AHH277" s="30"/>
      <c r="AHI277" s="30"/>
      <c r="AHJ277" s="30"/>
      <c r="AHK277" s="30"/>
      <c r="AHL277" s="30"/>
      <c r="AHM277" s="30"/>
      <c r="AHN277" s="30"/>
      <c r="AHO277" s="30"/>
      <c r="AHP277" s="30"/>
      <c r="AHQ277" s="30"/>
      <c r="AHR277" s="30"/>
      <c r="AHS277" s="30"/>
      <c r="AHT277" s="30"/>
      <c r="AHU277" s="30"/>
      <c r="AHV277" s="30"/>
      <c r="AHW277" s="30"/>
      <c r="AHX277" s="30"/>
      <c r="AHY277" s="30"/>
      <c r="AHZ277" s="30"/>
      <c r="AIA277" s="30"/>
      <c r="AIB277" s="30"/>
      <c r="AIC277" s="30"/>
      <c r="AID277" s="30"/>
      <c r="AIE277" s="30"/>
      <c r="AIF277" s="30"/>
      <c r="AIG277" s="30"/>
      <c r="AIH277" s="30"/>
      <c r="AII277" s="30"/>
      <c r="AIJ277" s="30"/>
      <c r="AIK277" s="30"/>
      <c r="AIL277" s="30"/>
      <c r="AIM277" s="30"/>
      <c r="AIN277" s="30"/>
      <c r="AIO277" s="30"/>
      <c r="AIP277" s="30"/>
      <c r="AIQ277" s="30"/>
      <c r="AIR277" s="30"/>
      <c r="AIS277" s="30"/>
      <c r="AIT277" s="30"/>
      <c r="AIU277" s="30"/>
      <c r="AIV277" s="30"/>
      <c r="AIW277" s="30"/>
      <c r="AIX277" s="30"/>
      <c r="AIY277" s="30"/>
      <c r="AIZ277" s="30"/>
      <c r="AJA277" s="30"/>
      <c r="AJB277" s="30"/>
      <c r="AJC277" s="30"/>
      <c r="AJD277" s="30"/>
      <c r="AJE277" s="30"/>
      <c r="AJF277" s="30"/>
      <c r="AJG277" s="30"/>
      <c r="AJH277" s="30"/>
      <c r="AJI277" s="30"/>
      <c r="AJJ277" s="30"/>
      <c r="AJK277" s="30"/>
      <c r="AJL277" s="30"/>
      <c r="AJM277" s="30"/>
      <c r="AJN277" s="30"/>
      <c r="AJO277" s="30"/>
      <c r="AJP277" s="30"/>
      <c r="AJQ277" s="30"/>
      <c r="AJR277" s="30"/>
      <c r="AJS277" s="30"/>
      <c r="AJT277" s="30"/>
      <c r="AJU277" s="30"/>
      <c r="AJV277" s="30"/>
      <c r="AJW277" s="30"/>
      <c r="AJX277" s="30"/>
      <c r="AJY277" s="30"/>
      <c r="AJZ277" s="30"/>
      <c r="AKA277" s="30"/>
      <c r="AKB277" s="30"/>
      <c r="AKC277" s="30"/>
      <c r="AKD277" s="30"/>
      <c r="AKE277" s="30"/>
      <c r="AKF277" s="30"/>
      <c r="AKG277" s="30"/>
      <c r="AKH277" s="30"/>
      <c r="AKI277" s="30"/>
      <c r="AKJ277" s="30"/>
      <c r="AKK277" s="30"/>
      <c r="AKL277" s="30"/>
      <c r="AKM277" s="30"/>
      <c r="AKN277" s="30"/>
      <c r="AKO277" s="30"/>
      <c r="AKP277" s="30"/>
      <c r="AKQ277" s="30"/>
      <c r="AKR277" s="30"/>
      <c r="AKS277" s="30"/>
      <c r="AKT277" s="30"/>
      <c r="AKU277" s="30"/>
      <c r="AKV277" s="30"/>
      <c r="AKW277" s="30"/>
      <c r="AKX277" s="30"/>
      <c r="AKY277" s="30"/>
      <c r="AKZ277" s="30"/>
      <c r="ALA277" s="30"/>
      <c r="ALB277" s="30"/>
      <c r="ALC277" s="30"/>
      <c r="ALD277" s="30"/>
      <c r="ALE277" s="30"/>
      <c r="ALF277" s="30"/>
      <c r="ALG277" s="30"/>
      <c r="ALH277" s="30"/>
      <c r="ALI277" s="30"/>
      <c r="ALJ277" s="30"/>
      <c r="ALK277" s="30"/>
      <c r="ALL277" s="30"/>
      <c r="ALM277" s="30"/>
      <c r="ALN277" s="30"/>
      <c r="ALO277" s="30"/>
      <c r="ALP277" s="30"/>
      <c r="ALQ277" s="30"/>
      <c r="ALR277" s="30"/>
      <c r="ALS277" s="30"/>
      <c r="ALT277" s="30"/>
      <c r="ALU277" s="30"/>
      <c r="ALV277" s="30"/>
      <c r="ALW277" s="30"/>
      <c r="ALX277" s="30"/>
      <c r="ALY277" s="30"/>
      <c r="ALZ277" s="30"/>
      <c r="AMA277" s="30"/>
      <c r="AMB277" s="30"/>
      <c r="AMC277" s="30"/>
      <c r="AMD277" s="30"/>
      <c r="AME277" s="30"/>
      <c r="AMF277" s="30"/>
      <c r="AMG277" s="30"/>
      <c r="AMH277" s="30"/>
      <c r="AMI277" s="30"/>
      <c r="AMJ277" s="30"/>
      <c r="AMK277" s="30"/>
      <c r="AML277" s="30"/>
      <c r="AMM277" s="30"/>
      <c r="AMN277" s="30"/>
      <c r="AMO277" s="30"/>
      <c r="AMP277" s="30"/>
      <c r="AMQ277" s="30"/>
      <c r="AMR277" s="30"/>
      <c r="AMS277" s="30"/>
      <c r="AMT277" s="30"/>
      <c r="AMU277" s="30"/>
      <c r="AMV277" s="30"/>
      <c r="AMW277" s="30"/>
      <c r="AMX277" s="30"/>
      <c r="AMY277" s="30"/>
      <c r="AMZ277" s="30"/>
      <c r="ANA277" s="30"/>
      <c r="ANB277" s="30"/>
      <c r="ANC277" s="30"/>
      <c r="AND277" s="30"/>
      <c r="ANE277" s="30"/>
      <c r="ANF277" s="30"/>
      <c r="ANG277" s="30"/>
      <c r="ANH277" s="30"/>
      <c r="ANI277" s="30"/>
      <c r="ANJ277" s="30"/>
      <c r="ANK277" s="30"/>
      <c r="ANL277" s="30"/>
      <c r="ANM277" s="30"/>
      <c r="ANN277" s="30"/>
      <c r="ANO277" s="30"/>
      <c r="ANP277" s="30"/>
      <c r="ANQ277" s="30"/>
      <c r="ANR277" s="30"/>
      <c r="ANS277" s="30"/>
      <c r="ANT277" s="30"/>
      <c r="ANU277" s="30"/>
      <c r="ANV277" s="30"/>
      <c r="ANW277" s="30"/>
      <c r="ANX277" s="30"/>
      <c r="ANY277" s="30"/>
      <c r="ANZ277" s="30"/>
      <c r="AOA277" s="30"/>
      <c r="AOB277" s="30"/>
      <c r="AOC277" s="30"/>
      <c r="AOD277" s="30"/>
      <c r="AOE277" s="30"/>
      <c r="AOF277" s="30"/>
      <c r="AOG277" s="30"/>
      <c r="AOH277" s="30"/>
      <c r="AOI277" s="30"/>
      <c r="AOJ277" s="30"/>
      <c r="AOK277" s="30"/>
      <c r="AOL277" s="30"/>
      <c r="AOM277" s="30"/>
      <c r="AON277" s="30"/>
      <c r="AOO277" s="30"/>
      <c r="AOP277" s="30"/>
      <c r="AOQ277" s="30"/>
      <c r="AOR277" s="30"/>
      <c r="AOS277" s="30"/>
      <c r="AOT277" s="30"/>
      <c r="AOU277" s="30"/>
      <c r="AOV277" s="30"/>
      <c r="AOW277" s="30"/>
      <c r="AOX277" s="30"/>
      <c r="AOY277" s="30"/>
      <c r="AOZ277" s="30"/>
      <c r="APA277" s="30"/>
      <c r="APB277" s="30"/>
      <c r="APC277" s="30"/>
      <c r="APD277" s="30"/>
      <c r="APE277" s="30"/>
      <c r="APF277" s="30"/>
      <c r="APG277" s="30"/>
      <c r="APH277" s="30"/>
      <c r="API277" s="30"/>
      <c r="APJ277" s="30"/>
      <c r="APK277" s="30"/>
      <c r="APL277" s="30"/>
      <c r="APM277" s="30"/>
      <c r="APN277" s="30"/>
      <c r="APO277" s="30"/>
      <c r="APP277" s="30"/>
      <c r="APQ277" s="30"/>
      <c r="APR277" s="30"/>
      <c r="APS277" s="30"/>
      <c r="APT277" s="30"/>
      <c r="APU277" s="30"/>
      <c r="APV277" s="30"/>
      <c r="APW277" s="30"/>
      <c r="APX277" s="30"/>
      <c r="APY277" s="30"/>
      <c r="APZ277" s="30"/>
      <c r="AQA277" s="30"/>
      <c r="AQB277" s="30"/>
      <c r="AQC277" s="30"/>
      <c r="AQD277" s="30"/>
      <c r="AQE277" s="30"/>
      <c r="AQF277" s="30"/>
      <c r="AQG277" s="30"/>
      <c r="AQH277" s="30"/>
      <c r="AQI277" s="30"/>
      <c r="AQJ277" s="30"/>
      <c r="AQK277" s="30"/>
      <c r="AQL277" s="30"/>
      <c r="AQM277" s="30"/>
      <c r="AQN277" s="30"/>
      <c r="AQO277" s="30"/>
      <c r="AQP277" s="30"/>
      <c r="AQQ277" s="30"/>
      <c r="AQR277" s="30"/>
      <c r="AQS277" s="30"/>
      <c r="AQT277" s="30"/>
      <c r="AQU277" s="30"/>
      <c r="AQV277" s="30"/>
      <c r="AQW277" s="30"/>
      <c r="AQX277" s="30"/>
      <c r="AQY277" s="30"/>
      <c r="AQZ277" s="30"/>
      <c r="ARA277" s="30"/>
      <c r="ARB277" s="30"/>
      <c r="ARC277" s="30"/>
      <c r="ARD277" s="30"/>
      <c r="ARE277" s="30"/>
      <c r="ARF277" s="30"/>
      <c r="ARG277" s="30"/>
      <c r="ARH277" s="30"/>
      <c r="ARI277" s="30"/>
      <c r="ARJ277" s="30"/>
      <c r="ARK277" s="30"/>
      <c r="ARL277" s="30"/>
      <c r="ARM277" s="30"/>
      <c r="ARN277" s="30"/>
      <c r="ARO277" s="30"/>
      <c r="ARP277" s="30"/>
      <c r="ARQ277" s="30"/>
      <c r="ARR277" s="30"/>
      <c r="ARS277" s="30"/>
      <c r="ART277" s="30"/>
      <c r="ARU277" s="30"/>
      <c r="ARV277" s="30"/>
      <c r="ARW277" s="30"/>
      <c r="ARX277" s="30"/>
      <c r="ARY277" s="30"/>
      <c r="ARZ277" s="30"/>
      <c r="ASA277" s="30"/>
      <c r="ASB277" s="30"/>
      <c r="ASC277" s="30"/>
      <c r="ASD277" s="30"/>
      <c r="ASE277" s="30"/>
      <c r="ASF277" s="30"/>
      <c r="ASG277" s="30"/>
      <c r="ASH277" s="30"/>
      <c r="ASI277" s="30"/>
      <c r="ASJ277" s="30"/>
      <c r="ASK277" s="30"/>
      <c r="ASL277" s="30"/>
      <c r="ASM277" s="30"/>
      <c r="ASN277" s="30"/>
      <c r="ASO277" s="30"/>
      <c r="ASP277" s="30"/>
      <c r="ASQ277" s="30"/>
      <c r="ASR277" s="30"/>
      <c r="ASS277" s="30"/>
      <c r="AST277" s="30"/>
      <c r="ASU277" s="30"/>
      <c r="ASV277" s="30"/>
      <c r="ASW277" s="30"/>
      <c r="ASX277" s="30"/>
      <c r="ASY277" s="30"/>
      <c r="ASZ277" s="30"/>
      <c r="ATA277" s="30"/>
      <c r="ATB277" s="30"/>
      <c r="ATC277" s="30"/>
      <c r="ATD277" s="30"/>
      <c r="ATE277" s="30"/>
      <c r="ATF277" s="30"/>
      <c r="ATG277" s="30"/>
      <c r="ATH277" s="30"/>
      <c r="ATI277" s="30"/>
      <c r="ATJ277" s="30"/>
      <c r="ATK277" s="30"/>
      <c r="ATL277" s="30"/>
      <c r="ATM277" s="30"/>
      <c r="ATN277" s="30"/>
      <c r="ATO277" s="30"/>
      <c r="ATP277" s="30"/>
      <c r="ATQ277" s="30"/>
      <c r="ATR277" s="30"/>
      <c r="ATS277" s="30"/>
      <c r="ATT277" s="30"/>
      <c r="ATU277" s="30"/>
      <c r="ATV277" s="30"/>
      <c r="ATW277" s="30"/>
      <c r="ATX277" s="30"/>
      <c r="ATY277" s="30"/>
      <c r="ATZ277" s="30"/>
      <c r="AUA277" s="30"/>
      <c r="AUB277" s="30"/>
      <c r="AUC277" s="30"/>
      <c r="AUD277" s="30"/>
      <c r="AUE277" s="30"/>
      <c r="AUF277" s="30"/>
      <c r="AUG277" s="30"/>
      <c r="AUH277" s="30"/>
      <c r="AUI277" s="30"/>
      <c r="AUJ277" s="30"/>
      <c r="AUK277" s="30"/>
      <c r="AUL277" s="30"/>
      <c r="AUM277" s="30"/>
      <c r="AUN277" s="30"/>
      <c r="AUO277" s="30"/>
      <c r="AUP277" s="30"/>
      <c r="AUQ277" s="30"/>
      <c r="AUR277" s="30"/>
      <c r="AUS277" s="30"/>
      <c r="AUT277" s="30"/>
      <c r="AUU277" s="30"/>
      <c r="AUV277" s="30"/>
      <c r="AUW277" s="30"/>
      <c r="AUX277" s="30"/>
      <c r="AUY277" s="30"/>
      <c r="AUZ277" s="30"/>
      <c r="AVA277" s="30"/>
      <c r="AVB277" s="30"/>
      <c r="AVC277" s="30"/>
      <c r="AVD277" s="30"/>
      <c r="AVE277" s="30"/>
      <c r="AVF277" s="30"/>
      <c r="AVG277" s="30"/>
      <c r="AVH277" s="30"/>
      <c r="AVI277" s="30"/>
      <c r="AVJ277" s="30"/>
      <c r="AVK277" s="30"/>
      <c r="AVL277" s="30"/>
      <c r="AVM277" s="30"/>
      <c r="AVN277" s="30"/>
      <c r="AVO277" s="30"/>
      <c r="AVP277" s="30"/>
      <c r="AVQ277" s="30"/>
      <c r="AVR277" s="30"/>
      <c r="AVS277" s="30"/>
      <c r="AVT277" s="30"/>
      <c r="AVU277" s="30"/>
      <c r="AVV277" s="30"/>
      <c r="AVW277" s="30"/>
      <c r="AVX277" s="30"/>
      <c r="AVY277" s="30"/>
      <c r="AVZ277" s="30"/>
      <c r="AWA277" s="30"/>
      <c r="AWB277" s="30"/>
      <c r="AWC277" s="30"/>
      <c r="AWD277" s="30"/>
      <c r="AWE277" s="30"/>
      <c r="AWF277" s="30"/>
      <c r="AWG277" s="30"/>
      <c r="AWH277" s="30"/>
      <c r="AWI277" s="30"/>
      <c r="AWJ277" s="30"/>
      <c r="AWK277" s="30"/>
      <c r="AWL277" s="30"/>
      <c r="AWM277" s="30"/>
      <c r="AWN277" s="30"/>
      <c r="AWO277" s="30"/>
      <c r="AWP277" s="30"/>
      <c r="AWQ277" s="30"/>
      <c r="AWR277" s="30"/>
      <c r="AWS277" s="30"/>
      <c r="AWT277" s="30"/>
      <c r="AWU277" s="30"/>
      <c r="AWV277" s="30"/>
      <c r="AWW277" s="30"/>
      <c r="AWX277" s="30"/>
      <c r="AWY277" s="30"/>
      <c r="AWZ277" s="30"/>
      <c r="AXA277" s="30"/>
      <c r="AXB277" s="30"/>
      <c r="AXC277" s="30"/>
      <c r="AXD277" s="30"/>
      <c r="AXE277" s="30"/>
      <c r="AXF277" s="30"/>
      <c r="AXG277" s="30"/>
      <c r="AXH277" s="30"/>
      <c r="AXI277" s="30"/>
      <c r="AXJ277" s="30"/>
      <c r="AXK277" s="30"/>
      <c r="AXL277" s="30"/>
      <c r="AXM277" s="30"/>
      <c r="AXN277" s="30"/>
      <c r="AXO277" s="30"/>
      <c r="AXP277" s="30"/>
      <c r="AXQ277" s="30"/>
      <c r="AXR277" s="30"/>
      <c r="AXS277" s="30"/>
      <c r="AXT277" s="30"/>
      <c r="AXU277" s="30"/>
      <c r="AXV277" s="30"/>
      <c r="AXW277" s="30"/>
      <c r="AXX277" s="30"/>
      <c r="AXY277" s="30"/>
      <c r="AXZ277" s="30"/>
      <c r="AYA277" s="30"/>
      <c r="AYB277" s="30"/>
      <c r="AYC277" s="30"/>
      <c r="AYD277" s="30"/>
      <c r="AYE277" s="30"/>
      <c r="AYF277" s="30"/>
      <c r="AYG277" s="30"/>
      <c r="AYH277" s="30"/>
      <c r="AYI277" s="30"/>
      <c r="AYJ277" s="30"/>
      <c r="AYK277" s="30"/>
      <c r="AYL277" s="30"/>
      <c r="AYM277" s="30"/>
      <c r="AYN277" s="30"/>
      <c r="AYO277" s="30"/>
      <c r="AYP277" s="30"/>
      <c r="AYQ277" s="30"/>
      <c r="AYR277" s="30"/>
      <c r="AYS277" s="30"/>
      <c r="AYT277" s="30"/>
      <c r="AYU277" s="30"/>
      <c r="AYV277" s="30"/>
      <c r="AYW277" s="30"/>
      <c r="AYX277" s="30"/>
      <c r="AYY277" s="30"/>
      <c r="AYZ277" s="30"/>
      <c r="AZA277" s="30"/>
      <c r="AZB277" s="30"/>
      <c r="AZC277" s="30"/>
      <c r="AZD277" s="30"/>
      <c r="AZE277" s="30"/>
      <c r="AZF277" s="30"/>
      <c r="AZG277" s="30"/>
      <c r="AZH277" s="30"/>
      <c r="AZI277" s="30"/>
      <c r="AZJ277" s="30"/>
      <c r="AZK277" s="30"/>
      <c r="AZL277" s="30"/>
      <c r="AZM277" s="30"/>
      <c r="AZN277" s="30"/>
      <c r="AZO277" s="30"/>
      <c r="AZP277" s="30"/>
      <c r="AZQ277" s="30"/>
      <c r="AZR277" s="30"/>
      <c r="AZS277" s="30"/>
      <c r="AZT277" s="30"/>
      <c r="AZU277" s="30"/>
      <c r="AZV277" s="30"/>
      <c r="AZW277" s="30"/>
      <c r="AZX277" s="30"/>
      <c r="AZY277" s="30"/>
      <c r="AZZ277" s="30"/>
      <c r="BAA277" s="30"/>
      <c r="BAB277" s="30"/>
      <c r="BAC277" s="30"/>
      <c r="BAD277" s="30"/>
      <c r="BAE277" s="30"/>
      <c r="BAF277" s="30"/>
      <c r="BAG277" s="30"/>
      <c r="BAH277" s="30"/>
      <c r="BAI277" s="30"/>
      <c r="BAJ277" s="30"/>
      <c r="BAK277" s="30"/>
      <c r="BAL277" s="30"/>
      <c r="BAM277" s="30"/>
      <c r="BAN277" s="30"/>
      <c r="BAO277" s="30"/>
      <c r="BAP277" s="30"/>
      <c r="BAQ277" s="30"/>
      <c r="BAR277" s="30"/>
      <c r="BAS277" s="30"/>
      <c r="BAT277" s="30"/>
      <c r="BAU277" s="30"/>
      <c r="BAV277" s="30"/>
      <c r="BAW277" s="30"/>
      <c r="BAX277" s="30"/>
      <c r="BAY277" s="30"/>
      <c r="BAZ277" s="30"/>
      <c r="BBA277" s="30"/>
      <c r="BBB277" s="30"/>
      <c r="BBC277" s="30"/>
      <c r="BBD277" s="30"/>
      <c r="BBE277" s="30"/>
      <c r="BBF277" s="30"/>
      <c r="BBG277" s="30"/>
      <c r="BBH277" s="30"/>
      <c r="BBI277" s="30"/>
      <c r="BBJ277" s="30"/>
      <c r="BBK277" s="30"/>
      <c r="BBL277" s="30"/>
      <c r="BBM277" s="30"/>
      <c r="BBN277" s="30"/>
      <c r="BBO277" s="30"/>
      <c r="BBP277" s="30"/>
      <c r="BBQ277" s="30"/>
      <c r="BBR277" s="30"/>
      <c r="BBS277" s="30"/>
      <c r="BBT277" s="30"/>
      <c r="BBU277" s="30"/>
      <c r="BBV277" s="30"/>
      <c r="BBW277" s="30"/>
      <c r="BBX277" s="30"/>
      <c r="BBY277" s="30"/>
      <c r="BBZ277" s="30"/>
      <c r="BCA277" s="30"/>
      <c r="BCB277" s="30"/>
      <c r="BCC277" s="30"/>
      <c r="BCD277" s="30"/>
      <c r="BCE277" s="30"/>
      <c r="BCF277" s="30"/>
      <c r="BCG277" s="30"/>
      <c r="BCH277" s="30"/>
      <c r="BCI277" s="30"/>
      <c r="BCJ277" s="30"/>
      <c r="BCK277" s="30"/>
      <c r="BCL277" s="30"/>
      <c r="BCM277" s="30"/>
      <c r="BCN277" s="30"/>
      <c r="BCO277" s="30"/>
      <c r="BCP277" s="30"/>
      <c r="BCQ277" s="30"/>
      <c r="BCR277" s="30"/>
      <c r="BCS277" s="30"/>
      <c r="BCT277" s="30"/>
      <c r="BCU277" s="30"/>
      <c r="BCV277" s="30"/>
      <c r="BCW277" s="30"/>
      <c r="BCX277" s="30"/>
      <c r="BCY277" s="30"/>
      <c r="BCZ277" s="30"/>
      <c r="BDA277" s="30"/>
      <c r="BDB277" s="30"/>
      <c r="BDC277" s="30"/>
      <c r="BDD277" s="30"/>
      <c r="BDE277" s="30"/>
      <c r="BDF277" s="30"/>
      <c r="BDG277" s="30"/>
      <c r="BDH277" s="30"/>
      <c r="BDI277" s="30"/>
      <c r="BDJ277" s="30"/>
      <c r="BDK277" s="30"/>
      <c r="BDL277" s="30"/>
      <c r="BDM277" s="30"/>
      <c r="BDN277" s="30"/>
      <c r="BDO277" s="30"/>
      <c r="BDP277" s="30"/>
      <c r="BDQ277" s="30"/>
      <c r="BDR277" s="30"/>
      <c r="BDS277" s="30"/>
      <c r="BDT277" s="30"/>
      <c r="BDU277" s="30"/>
      <c r="BDV277" s="30"/>
      <c r="BDW277" s="30"/>
      <c r="BDX277" s="30"/>
      <c r="BDY277" s="30"/>
      <c r="BDZ277" s="30"/>
      <c r="BEA277" s="30"/>
      <c r="BEB277" s="30"/>
      <c r="BEC277" s="30"/>
      <c r="BED277" s="30"/>
      <c r="BEE277" s="30"/>
      <c r="BEF277" s="30"/>
      <c r="BEG277" s="30"/>
      <c r="BEH277" s="30"/>
      <c r="BEI277" s="30"/>
      <c r="BEJ277" s="30"/>
      <c r="BEK277" s="30"/>
      <c r="BEL277" s="30"/>
      <c r="BEM277" s="30"/>
      <c r="BEN277" s="30"/>
      <c r="BEO277" s="30"/>
      <c r="BEP277" s="30"/>
      <c r="BEQ277" s="30"/>
      <c r="BER277" s="30"/>
      <c r="BES277" s="30"/>
      <c r="BET277" s="30"/>
      <c r="BEU277" s="30"/>
      <c r="BEV277" s="30"/>
      <c r="BEW277" s="30"/>
      <c r="BEX277" s="30"/>
      <c r="BEY277" s="30"/>
      <c r="BEZ277" s="30"/>
      <c r="BFA277" s="30"/>
      <c r="BFB277" s="30"/>
      <c r="BFC277" s="30"/>
      <c r="BFD277" s="30"/>
      <c r="BFE277" s="30"/>
      <c r="BFF277" s="30"/>
      <c r="BFG277" s="30"/>
      <c r="BFH277" s="30"/>
      <c r="BFI277" s="30"/>
      <c r="BFJ277" s="30"/>
      <c r="BFK277" s="30"/>
      <c r="BFL277" s="30"/>
      <c r="BFM277" s="30"/>
      <c r="BFN277" s="30"/>
      <c r="BFO277" s="30"/>
      <c r="BFP277" s="30"/>
      <c r="BFQ277" s="30"/>
      <c r="BFR277" s="30"/>
      <c r="BFS277" s="30"/>
      <c r="BFT277" s="30"/>
      <c r="BFU277" s="30"/>
      <c r="BFV277" s="30"/>
      <c r="BFW277" s="30"/>
      <c r="BFX277" s="30"/>
      <c r="BFY277" s="30"/>
      <c r="BFZ277" s="30"/>
      <c r="BGA277" s="30"/>
      <c r="BGB277" s="30"/>
      <c r="BGC277" s="30"/>
      <c r="BGD277" s="30"/>
      <c r="BGE277" s="30"/>
      <c r="BGF277" s="30"/>
      <c r="BGG277" s="30"/>
      <c r="BGH277" s="30"/>
      <c r="BGI277" s="30"/>
      <c r="BGJ277" s="30"/>
      <c r="BGK277" s="30"/>
      <c r="BGL277" s="30"/>
      <c r="BGM277" s="30"/>
      <c r="BGN277" s="30"/>
      <c r="BGO277" s="30"/>
      <c r="BGP277" s="30"/>
      <c r="BGQ277" s="30"/>
      <c r="BGR277" s="30"/>
      <c r="BGS277" s="30"/>
      <c r="BGT277" s="30"/>
      <c r="BGU277" s="30"/>
      <c r="BGV277" s="30"/>
      <c r="BGW277" s="30"/>
      <c r="BGX277" s="30"/>
      <c r="BGY277" s="30"/>
      <c r="BGZ277" s="30"/>
      <c r="BHA277" s="30"/>
      <c r="BHB277" s="30"/>
      <c r="BHC277" s="30"/>
      <c r="BHD277" s="30"/>
      <c r="BHE277" s="30"/>
      <c r="BHF277" s="30"/>
      <c r="BHG277" s="30"/>
      <c r="BHH277" s="30"/>
      <c r="BHI277" s="30"/>
      <c r="BHJ277" s="30"/>
      <c r="BHK277" s="30"/>
      <c r="BHL277" s="30"/>
      <c r="BHM277" s="30"/>
      <c r="BHN277" s="30"/>
      <c r="BHO277" s="30"/>
      <c r="BHP277" s="30"/>
      <c r="BHQ277" s="30"/>
      <c r="BHR277" s="30"/>
      <c r="BHS277" s="30"/>
      <c r="BHT277" s="30"/>
      <c r="BHU277" s="30"/>
      <c r="BHV277" s="30"/>
      <c r="BHW277" s="30"/>
      <c r="BHX277" s="30"/>
      <c r="BHY277" s="30"/>
      <c r="BHZ277" s="30"/>
      <c r="BIA277" s="30"/>
      <c r="BIB277" s="30"/>
      <c r="BIC277" s="30"/>
      <c r="BID277" s="30"/>
      <c r="BIE277" s="30"/>
      <c r="BIF277" s="30"/>
      <c r="BIG277" s="30"/>
      <c r="BIH277" s="30"/>
      <c r="BII277" s="30"/>
      <c r="BIJ277" s="30"/>
      <c r="BIK277" s="30"/>
      <c r="BIL277" s="30"/>
      <c r="BIM277" s="30"/>
      <c r="BIN277" s="30"/>
      <c r="BIO277" s="30"/>
      <c r="BIP277" s="30"/>
      <c r="BIQ277" s="30"/>
      <c r="BIR277" s="30"/>
      <c r="BIS277" s="30"/>
      <c r="BIT277" s="30"/>
      <c r="BIU277" s="30"/>
      <c r="BIV277" s="30"/>
      <c r="BIW277" s="30"/>
      <c r="BIX277" s="30"/>
      <c r="BIY277" s="30"/>
      <c r="BIZ277" s="30"/>
      <c r="BJA277" s="30"/>
      <c r="BJB277" s="30"/>
      <c r="BJC277" s="30"/>
      <c r="BJD277" s="30"/>
      <c r="BJE277" s="30"/>
      <c r="BJF277" s="30"/>
      <c r="BJG277" s="30"/>
      <c r="BJH277" s="30"/>
      <c r="BJI277" s="30"/>
      <c r="BJJ277" s="30"/>
      <c r="BJK277" s="30"/>
      <c r="BJL277" s="30"/>
      <c r="BJM277" s="30"/>
      <c r="BJN277" s="30"/>
      <c r="BJO277" s="30"/>
      <c r="BJP277" s="30"/>
      <c r="BJQ277" s="30"/>
      <c r="BJR277" s="30"/>
      <c r="BJS277" s="30"/>
      <c r="BJT277" s="30"/>
      <c r="BJU277" s="30"/>
      <c r="BJV277" s="30"/>
      <c r="BJW277" s="30"/>
      <c r="BJX277" s="30"/>
      <c r="BJY277" s="30"/>
      <c r="BJZ277" s="30"/>
      <c r="BKA277" s="30"/>
      <c r="BKB277" s="30"/>
      <c r="BKC277" s="30"/>
      <c r="BKD277" s="30"/>
      <c r="BKE277" s="30"/>
      <c r="BKF277" s="30"/>
      <c r="BKG277" s="30"/>
      <c r="BKH277" s="30"/>
      <c r="BKI277" s="30"/>
      <c r="BKJ277" s="30"/>
      <c r="BKK277" s="30"/>
      <c r="BKL277" s="30"/>
      <c r="BKM277" s="30"/>
      <c r="BKN277" s="30"/>
      <c r="BKO277" s="30"/>
      <c r="BKP277" s="30"/>
      <c r="BKQ277" s="30"/>
      <c r="BKR277" s="30"/>
      <c r="BKS277" s="30"/>
      <c r="BKT277" s="30"/>
      <c r="BKU277" s="30"/>
      <c r="BKV277" s="30"/>
      <c r="BKW277" s="30"/>
      <c r="BKX277" s="30"/>
      <c r="BKY277" s="30"/>
      <c r="BKZ277" s="30"/>
      <c r="BLA277" s="30"/>
      <c r="BLB277" s="30"/>
      <c r="BLC277" s="30"/>
      <c r="BLD277" s="30"/>
      <c r="BLE277" s="30"/>
      <c r="BLF277" s="30"/>
      <c r="BLG277" s="30"/>
      <c r="BLH277" s="30"/>
      <c r="BLI277" s="30"/>
      <c r="BLJ277" s="30"/>
      <c r="BLK277" s="30"/>
      <c r="BLL277" s="30"/>
      <c r="BLM277" s="30"/>
      <c r="BLN277" s="30"/>
      <c r="BLO277" s="30"/>
      <c r="BLP277" s="30"/>
      <c r="BLQ277" s="30"/>
      <c r="BLR277" s="30"/>
      <c r="BLS277" s="30"/>
      <c r="BLT277" s="30"/>
      <c r="BLU277" s="30"/>
      <c r="BLV277" s="30"/>
      <c r="BLW277" s="30"/>
      <c r="BLX277" s="30"/>
      <c r="BLY277" s="30"/>
      <c r="BLZ277" s="30"/>
      <c r="BMA277" s="30"/>
      <c r="BMB277" s="30"/>
      <c r="BMC277" s="30"/>
      <c r="BMD277" s="30"/>
      <c r="BME277" s="30"/>
      <c r="BMF277" s="30"/>
      <c r="BMG277" s="30"/>
      <c r="BMH277" s="30"/>
      <c r="BMI277" s="30"/>
      <c r="BMJ277" s="30"/>
      <c r="BMK277" s="30"/>
      <c r="BML277" s="30"/>
      <c r="BMM277" s="30"/>
      <c r="BMN277" s="30"/>
      <c r="BMO277" s="30"/>
      <c r="BMP277" s="30"/>
      <c r="BMQ277" s="30"/>
      <c r="BMR277" s="30"/>
      <c r="BMS277" s="30"/>
      <c r="BMT277" s="30"/>
      <c r="BMU277" s="30"/>
      <c r="BMV277" s="30"/>
      <c r="BMW277" s="30"/>
      <c r="BMX277" s="30"/>
      <c r="BMY277" s="30"/>
      <c r="BMZ277" s="30"/>
      <c r="BNA277" s="30"/>
      <c r="BNB277" s="30"/>
      <c r="BNC277" s="30"/>
      <c r="BND277" s="30"/>
      <c r="BNE277" s="30"/>
      <c r="BNF277" s="30"/>
      <c r="BNG277" s="30"/>
      <c r="BNH277" s="30"/>
      <c r="BNI277" s="30"/>
      <c r="BNJ277" s="30"/>
      <c r="BNK277" s="30"/>
      <c r="BNL277" s="30"/>
      <c r="BNM277" s="30"/>
      <c r="BNN277" s="30"/>
      <c r="BNO277" s="30"/>
      <c r="BNP277" s="30"/>
      <c r="BNQ277" s="30"/>
      <c r="BNR277" s="30"/>
      <c r="BNS277" s="30"/>
      <c r="BNT277" s="30"/>
      <c r="BNU277" s="30"/>
      <c r="BNV277" s="30"/>
      <c r="BNW277" s="30"/>
      <c r="BNX277" s="30"/>
      <c r="BNY277" s="30"/>
      <c r="BNZ277" s="30"/>
      <c r="BOA277" s="30"/>
      <c r="BOB277" s="30"/>
      <c r="BOC277" s="30"/>
      <c r="BOD277" s="30"/>
      <c r="BOE277" s="30"/>
      <c r="BOF277" s="30"/>
      <c r="BOG277" s="30"/>
      <c r="BOH277" s="30"/>
      <c r="BOI277" s="30"/>
      <c r="BOJ277" s="30"/>
      <c r="BOK277" s="30"/>
      <c r="BOL277" s="30"/>
      <c r="BOM277" s="30"/>
      <c r="BON277" s="30"/>
      <c r="BOO277" s="30"/>
      <c r="BOP277" s="30"/>
      <c r="BOQ277" s="30"/>
      <c r="BOR277" s="30"/>
      <c r="BOS277" s="30"/>
      <c r="BOT277" s="30"/>
      <c r="BOU277" s="30"/>
      <c r="BOV277" s="30"/>
      <c r="BOW277" s="30"/>
      <c r="BOX277" s="30"/>
      <c r="BOY277" s="30"/>
      <c r="BOZ277" s="30"/>
      <c r="BPA277" s="30"/>
      <c r="BPB277" s="30"/>
      <c r="BPC277" s="30"/>
      <c r="BPD277" s="30"/>
      <c r="BPE277" s="30"/>
      <c r="BPF277" s="30"/>
      <c r="BPG277" s="30"/>
      <c r="BPH277" s="30"/>
      <c r="BPI277" s="30"/>
      <c r="BPJ277" s="30"/>
      <c r="BPK277" s="30"/>
      <c r="BPL277" s="30"/>
      <c r="BPM277" s="30"/>
      <c r="BPN277" s="30"/>
      <c r="BPO277" s="30"/>
      <c r="BPP277" s="30"/>
      <c r="BPQ277" s="30"/>
      <c r="BPR277" s="30"/>
      <c r="BPS277" s="30"/>
      <c r="BPT277" s="30"/>
      <c r="BPU277" s="30"/>
      <c r="BPV277" s="30"/>
      <c r="BPW277" s="30"/>
      <c r="BPX277" s="30"/>
      <c r="BPY277" s="30"/>
      <c r="BPZ277" s="30"/>
      <c r="BQA277" s="30"/>
      <c r="BQB277" s="30"/>
      <c r="BQC277" s="30"/>
      <c r="BQD277" s="30"/>
      <c r="BQE277" s="30"/>
      <c r="BQF277" s="30"/>
      <c r="BQG277" s="30"/>
      <c r="BQH277" s="30"/>
      <c r="BQI277" s="30"/>
      <c r="BQJ277" s="30"/>
      <c r="BQK277" s="30"/>
      <c r="BQL277" s="30"/>
      <c r="BQM277" s="30"/>
      <c r="BQN277" s="30"/>
      <c r="BQO277" s="30"/>
      <c r="BQP277" s="30"/>
      <c r="BQQ277" s="30"/>
      <c r="BQR277" s="30"/>
      <c r="BQS277" s="30"/>
      <c r="BQT277" s="30"/>
      <c r="BQU277" s="30"/>
      <c r="BQV277" s="30"/>
      <c r="BQW277" s="30"/>
      <c r="BQX277" s="30"/>
      <c r="BQY277" s="30"/>
      <c r="BQZ277" s="30"/>
      <c r="BRA277" s="30"/>
      <c r="BRB277" s="30"/>
      <c r="BRC277" s="30"/>
      <c r="BRD277" s="30"/>
      <c r="BRE277" s="30"/>
      <c r="BRF277" s="30"/>
      <c r="BRG277" s="30"/>
      <c r="BRH277" s="30"/>
      <c r="BRI277" s="30"/>
      <c r="BRJ277" s="30"/>
      <c r="BRK277" s="30"/>
      <c r="BRL277" s="30"/>
      <c r="BRM277" s="30"/>
      <c r="BRN277" s="30"/>
      <c r="BRO277" s="30"/>
      <c r="BRP277" s="30"/>
      <c r="BRQ277" s="30"/>
      <c r="BRR277" s="30"/>
      <c r="BRS277" s="30"/>
      <c r="BRT277" s="30"/>
      <c r="BRU277" s="30"/>
      <c r="BRV277" s="30"/>
      <c r="BRW277" s="30"/>
      <c r="BRX277" s="30"/>
      <c r="BRY277" s="30"/>
      <c r="BRZ277" s="30"/>
      <c r="BSA277" s="30"/>
      <c r="BSB277" s="30"/>
      <c r="BSC277" s="30"/>
      <c r="BSD277" s="30"/>
      <c r="BSE277" s="30"/>
      <c r="BSF277" s="30"/>
      <c r="BSG277" s="30"/>
      <c r="BSH277" s="30"/>
      <c r="BSI277" s="30"/>
      <c r="BSJ277" s="30"/>
      <c r="BSK277" s="30"/>
      <c r="BSL277" s="30"/>
      <c r="BSM277" s="30"/>
      <c r="BSN277" s="30"/>
      <c r="BSO277" s="30"/>
      <c r="BSP277" s="30"/>
      <c r="BSQ277" s="30"/>
      <c r="BSR277" s="30"/>
      <c r="BSS277" s="30"/>
      <c r="BST277" s="30"/>
      <c r="BSU277" s="30"/>
      <c r="BSV277" s="30"/>
      <c r="BSW277" s="30"/>
      <c r="BSX277" s="30"/>
      <c r="BSY277" s="30"/>
      <c r="BSZ277" s="30"/>
      <c r="BTA277" s="30"/>
      <c r="BTB277" s="30"/>
      <c r="BTC277" s="30"/>
      <c r="BTD277" s="30"/>
      <c r="BTE277" s="30"/>
      <c r="BTF277" s="30"/>
      <c r="BTG277" s="30"/>
      <c r="BTH277" s="30"/>
      <c r="BTI277" s="30"/>
      <c r="BTJ277" s="30"/>
      <c r="BTK277" s="30"/>
      <c r="BTL277" s="30"/>
      <c r="BTM277" s="30"/>
      <c r="BTN277" s="30"/>
      <c r="BTO277" s="30"/>
      <c r="BTP277" s="30"/>
      <c r="BTQ277" s="30"/>
      <c r="BTR277" s="30"/>
      <c r="BTS277" s="30"/>
      <c r="BTT277" s="30"/>
      <c r="BTU277" s="30"/>
      <c r="BTV277" s="30"/>
      <c r="BTW277" s="30"/>
      <c r="BTX277" s="30"/>
      <c r="BTY277" s="30"/>
      <c r="BTZ277" s="30"/>
      <c r="BUA277" s="30"/>
      <c r="BUB277" s="30"/>
      <c r="BUC277" s="30"/>
      <c r="BUD277" s="30"/>
      <c r="BUE277" s="30"/>
      <c r="BUF277" s="30"/>
      <c r="BUG277" s="30"/>
      <c r="BUH277" s="30"/>
      <c r="BUI277" s="30"/>
      <c r="BUJ277" s="30"/>
      <c r="BUK277" s="30"/>
      <c r="BUL277" s="30"/>
      <c r="BUM277" s="30"/>
      <c r="BUN277" s="30"/>
      <c r="BUO277" s="30"/>
      <c r="BUP277" s="30"/>
      <c r="BUQ277" s="30"/>
      <c r="BUR277" s="30"/>
      <c r="BUS277" s="30"/>
      <c r="BUT277" s="30"/>
      <c r="BUU277" s="30"/>
      <c r="BUV277" s="30"/>
      <c r="BUW277" s="30"/>
      <c r="BUX277" s="30"/>
      <c r="BUY277" s="30"/>
      <c r="BUZ277" s="30"/>
      <c r="BVA277" s="30"/>
      <c r="BVB277" s="30"/>
      <c r="BVC277" s="30"/>
      <c r="BVD277" s="30"/>
      <c r="BVE277" s="30"/>
      <c r="BVF277" s="30"/>
      <c r="BVG277" s="30"/>
      <c r="BVH277" s="30"/>
      <c r="BVI277" s="30"/>
      <c r="BVJ277" s="30"/>
      <c r="BVK277" s="30"/>
      <c r="BVL277" s="30"/>
      <c r="BVM277" s="30"/>
      <c r="BVN277" s="30"/>
      <c r="BVO277" s="30"/>
      <c r="BVP277" s="30"/>
      <c r="BVQ277" s="30"/>
      <c r="BVR277" s="30"/>
      <c r="BVS277" s="30"/>
      <c r="BVT277" s="30"/>
      <c r="BVU277" s="30"/>
      <c r="BVV277" s="30"/>
      <c r="BVW277" s="30"/>
      <c r="BVX277" s="30"/>
      <c r="BVY277" s="30"/>
      <c r="BVZ277" s="30"/>
      <c r="BWA277" s="30"/>
      <c r="BWB277" s="30"/>
      <c r="BWC277" s="30"/>
      <c r="BWD277" s="30"/>
      <c r="BWE277" s="30"/>
      <c r="BWF277" s="30"/>
      <c r="BWG277" s="30"/>
      <c r="BWH277" s="30"/>
      <c r="BWI277" s="30"/>
      <c r="BWJ277" s="30"/>
      <c r="BWK277" s="30"/>
      <c r="BWL277" s="30"/>
      <c r="BWM277" s="30"/>
      <c r="BWN277" s="30"/>
      <c r="BWO277" s="30"/>
      <c r="BWP277" s="30"/>
      <c r="BWQ277" s="30"/>
      <c r="BWR277" s="30"/>
      <c r="BWS277" s="30"/>
      <c r="BWT277" s="30"/>
      <c r="BWU277" s="30"/>
      <c r="BWV277" s="30"/>
      <c r="BWW277" s="30"/>
      <c r="BWX277" s="30"/>
      <c r="BWY277" s="30"/>
      <c r="BWZ277" s="30"/>
      <c r="BXA277" s="30"/>
      <c r="BXB277" s="30"/>
      <c r="BXC277" s="30"/>
      <c r="BXD277" s="30"/>
      <c r="BXE277" s="30"/>
      <c r="BXF277" s="30"/>
      <c r="BXG277" s="30"/>
      <c r="BXH277" s="30"/>
      <c r="BXI277" s="30"/>
      <c r="BXJ277" s="30"/>
      <c r="BXK277" s="30"/>
      <c r="BXL277" s="30"/>
      <c r="BXM277" s="30"/>
      <c r="BXN277" s="30"/>
      <c r="BXO277" s="30"/>
      <c r="BXP277" s="30"/>
      <c r="BXQ277" s="30"/>
      <c r="BXR277" s="30"/>
      <c r="BXS277" s="30"/>
      <c r="BXT277" s="30"/>
      <c r="BXU277" s="30"/>
      <c r="BXV277" s="30"/>
      <c r="BXW277" s="30"/>
      <c r="BXX277" s="30"/>
      <c r="BXY277" s="30"/>
      <c r="BXZ277" s="30"/>
      <c r="BYA277" s="30"/>
      <c r="BYB277" s="30"/>
      <c r="BYC277" s="30"/>
      <c r="BYD277" s="30"/>
      <c r="BYE277" s="30"/>
      <c r="BYF277" s="30"/>
      <c r="BYG277" s="30"/>
      <c r="BYH277" s="30"/>
      <c r="BYI277" s="30"/>
      <c r="BYJ277" s="30"/>
      <c r="BYK277" s="30"/>
      <c r="BYL277" s="30"/>
      <c r="BYM277" s="30"/>
      <c r="BYN277" s="30"/>
      <c r="BYO277" s="30"/>
      <c r="BYP277" s="30"/>
      <c r="BYQ277" s="30"/>
      <c r="BYR277" s="30"/>
      <c r="BYS277" s="30"/>
      <c r="BYT277" s="30"/>
      <c r="BYU277" s="30"/>
      <c r="BYV277" s="30"/>
      <c r="BYW277" s="30"/>
      <c r="BYX277" s="30"/>
      <c r="BYY277" s="30"/>
      <c r="BYZ277" s="30"/>
      <c r="BZA277" s="30"/>
      <c r="BZB277" s="30"/>
      <c r="BZC277" s="30"/>
      <c r="BZD277" s="30"/>
      <c r="BZE277" s="30"/>
      <c r="BZF277" s="30"/>
      <c r="BZG277" s="30"/>
      <c r="BZH277" s="30"/>
      <c r="BZI277" s="30"/>
      <c r="BZJ277" s="30"/>
      <c r="BZK277" s="30"/>
      <c r="BZL277" s="30"/>
      <c r="BZM277" s="30"/>
      <c r="BZN277" s="30"/>
      <c r="BZO277" s="30"/>
      <c r="BZP277" s="30"/>
      <c r="BZQ277" s="30"/>
      <c r="BZR277" s="30"/>
      <c r="BZS277" s="30"/>
      <c r="BZT277" s="30"/>
      <c r="BZU277" s="30"/>
      <c r="BZV277" s="30"/>
      <c r="BZW277" s="30"/>
      <c r="BZX277" s="30"/>
      <c r="BZY277" s="30"/>
      <c r="BZZ277" s="30"/>
      <c r="CAA277" s="30"/>
      <c r="CAB277" s="30"/>
      <c r="CAC277" s="30"/>
      <c r="CAD277" s="30"/>
      <c r="CAE277" s="30"/>
      <c r="CAF277" s="30"/>
      <c r="CAG277" s="30"/>
      <c r="CAH277" s="30"/>
      <c r="CAI277" s="30"/>
      <c r="CAJ277" s="30"/>
      <c r="CAK277" s="30"/>
      <c r="CAL277" s="30"/>
      <c r="CAM277" s="30"/>
      <c r="CAN277" s="30"/>
      <c r="CAO277" s="30"/>
      <c r="CAP277" s="30"/>
      <c r="CAQ277" s="30"/>
      <c r="CAR277" s="30"/>
      <c r="CAS277" s="30"/>
      <c r="CAT277" s="30"/>
      <c r="CAU277" s="30"/>
      <c r="CAV277" s="30"/>
      <c r="CAW277" s="30"/>
      <c r="CAX277" s="30"/>
      <c r="CAY277" s="30"/>
      <c r="CAZ277" s="30"/>
      <c r="CBA277" s="30"/>
      <c r="CBB277" s="30"/>
      <c r="CBC277" s="30"/>
      <c r="CBD277" s="30"/>
      <c r="CBE277" s="30"/>
      <c r="CBF277" s="30"/>
      <c r="CBG277" s="30"/>
      <c r="CBH277" s="30"/>
      <c r="CBI277" s="30"/>
      <c r="CBJ277" s="30"/>
      <c r="CBK277" s="30"/>
      <c r="CBL277" s="30"/>
      <c r="CBM277" s="30"/>
      <c r="CBN277" s="30"/>
      <c r="CBO277" s="30"/>
      <c r="CBP277" s="30"/>
      <c r="CBQ277" s="30"/>
      <c r="CBR277" s="30"/>
      <c r="CBS277" s="30"/>
      <c r="CBT277" s="30"/>
      <c r="CBU277" s="30"/>
      <c r="CBV277" s="30"/>
      <c r="CBW277" s="30"/>
      <c r="CBX277" s="30"/>
      <c r="CBY277" s="30"/>
      <c r="CBZ277" s="30"/>
      <c r="CCA277" s="30"/>
      <c r="CCB277" s="30"/>
      <c r="CCC277" s="30"/>
      <c r="CCD277" s="30"/>
      <c r="CCE277" s="30"/>
      <c r="CCF277" s="30"/>
      <c r="CCG277" s="30"/>
      <c r="CCH277" s="30"/>
      <c r="CCI277" s="30"/>
      <c r="CCJ277" s="30"/>
      <c r="CCK277" s="30"/>
      <c r="CCL277" s="30"/>
      <c r="CCM277" s="30"/>
      <c r="CCN277" s="30"/>
      <c r="CCO277" s="30"/>
      <c r="CCP277" s="30"/>
      <c r="CCQ277" s="30"/>
      <c r="CCR277" s="30"/>
      <c r="CCS277" s="30"/>
      <c r="CCT277" s="30"/>
      <c r="CCU277" s="30"/>
      <c r="CCV277" s="30"/>
      <c r="CCW277" s="30"/>
      <c r="CCX277" s="30"/>
      <c r="CCY277" s="30"/>
      <c r="CCZ277" s="30"/>
      <c r="CDA277" s="30"/>
      <c r="CDB277" s="30"/>
      <c r="CDC277" s="30"/>
      <c r="CDD277" s="30"/>
      <c r="CDE277" s="30"/>
      <c r="CDF277" s="30"/>
      <c r="CDG277" s="30"/>
      <c r="CDH277" s="30"/>
      <c r="CDI277" s="30"/>
      <c r="CDJ277" s="30"/>
      <c r="CDK277" s="30"/>
      <c r="CDL277" s="30"/>
      <c r="CDM277" s="30"/>
      <c r="CDN277" s="30"/>
      <c r="CDO277" s="30"/>
      <c r="CDP277" s="30"/>
      <c r="CDQ277" s="30"/>
      <c r="CDR277" s="30"/>
      <c r="CDS277" s="30"/>
      <c r="CDT277" s="30"/>
      <c r="CDU277" s="30"/>
      <c r="CDV277" s="30"/>
      <c r="CDW277" s="30"/>
      <c r="CDX277" s="30"/>
      <c r="CDY277" s="30"/>
      <c r="CDZ277" s="30"/>
      <c r="CEA277" s="30"/>
      <c r="CEB277" s="30"/>
      <c r="CEC277" s="30"/>
      <c r="CED277" s="30"/>
      <c r="CEE277" s="30"/>
      <c r="CEF277" s="30"/>
      <c r="CEG277" s="30"/>
      <c r="CEH277" s="30"/>
      <c r="CEI277" s="30"/>
      <c r="CEJ277" s="30"/>
      <c r="CEK277" s="30"/>
      <c r="CEL277" s="30"/>
      <c r="CEM277" s="30"/>
      <c r="CEN277" s="30"/>
      <c r="CEO277" s="30"/>
      <c r="CEP277" s="30"/>
      <c r="CEQ277" s="30"/>
      <c r="CER277" s="30"/>
      <c r="CES277" s="30"/>
      <c r="CET277" s="30"/>
      <c r="CEU277" s="30"/>
      <c r="CEV277" s="30"/>
      <c r="CEW277" s="30"/>
      <c r="CEX277" s="30"/>
      <c r="CEY277" s="30"/>
      <c r="CEZ277" s="30"/>
      <c r="CFA277" s="30"/>
      <c r="CFB277" s="30"/>
      <c r="CFC277" s="30"/>
      <c r="CFD277" s="30"/>
      <c r="CFE277" s="30"/>
      <c r="CFF277" s="30"/>
      <c r="CFG277" s="30"/>
      <c r="CFH277" s="30"/>
      <c r="CFI277" s="30"/>
      <c r="CFJ277" s="30"/>
      <c r="CFK277" s="30"/>
      <c r="CFL277" s="30"/>
      <c r="CFM277" s="30"/>
      <c r="CFN277" s="30"/>
      <c r="CFO277" s="30"/>
      <c r="CFP277" s="30"/>
      <c r="CFQ277" s="30"/>
      <c r="CFR277" s="30"/>
      <c r="CFS277" s="30"/>
      <c r="CFT277" s="30"/>
      <c r="CFU277" s="30"/>
      <c r="CFV277" s="30"/>
      <c r="CFW277" s="30"/>
      <c r="CFX277" s="30"/>
      <c r="CFY277" s="30"/>
      <c r="CFZ277" s="30"/>
      <c r="CGA277" s="30"/>
      <c r="CGB277" s="30"/>
      <c r="CGC277" s="30"/>
      <c r="CGD277" s="30"/>
      <c r="CGE277" s="30"/>
      <c r="CGF277" s="30"/>
      <c r="CGG277" s="30"/>
      <c r="CGH277" s="30"/>
      <c r="CGI277" s="30"/>
      <c r="CGJ277" s="30"/>
      <c r="CGK277" s="30"/>
      <c r="CGL277" s="30"/>
      <c r="CGM277" s="30"/>
      <c r="CGN277" s="30"/>
      <c r="CGO277" s="30"/>
      <c r="CGP277" s="30"/>
      <c r="CGQ277" s="30"/>
      <c r="CGR277" s="30"/>
      <c r="CGS277" s="30"/>
      <c r="CGT277" s="30"/>
      <c r="CGU277" s="30"/>
      <c r="CGV277" s="30"/>
      <c r="CGW277" s="30"/>
      <c r="CGX277" s="30"/>
      <c r="CGY277" s="30"/>
      <c r="CGZ277" s="30"/>
      <c r="CHA277" s="30"/>
      <c r="CHB277" s="30"/>
      <c r="CHC277" s="30"/>
      <c r="CHD277" s="30"/>
      <c r="CHE277" s="30"/>
      <c r="CHF277" s="30"/>
      <c r="CHG277" s="30"/>
      <c r="CHH277" s="30"/>
      <c r="CHI277" s="30"/>
      <c r="CHJ277" s="30"/>
      <c r="CHK277" s="30"/>
      <c r="CHL277" s="30"/>
      <c r="CHM277" s="30"/>
      <c r="CHN277" s="30"/>
      <c r="CHO277" s="30"/>
      <c r="CHP277" s="30"/>
      <c r="CHQ277" s="30"/>
      <c r="CHR277" s="30"/>
      <c r="CHS277" s="30"/>
      <c r="CHT277" s="30"/>
      <c r="CHU277" s="30"/>
      <c r="CHV277" s="30"/>
      <c r="CHW277" s="30"/>
      <c r="CHX277" s="30"/>
      <c r="CHY277" s="30"/>
      <c r="CHZ277" s="30"/>
      <c r="CIA277" s="30"/>
      <c r="CIB277" s="30"/>
      <c r="CIC277" s="30"/>
      <c r="CID277" s="30"/>
      <c r="CIE277" s="30"/>
      <c r="CIF277" s="30"/>
      <c r="CIG277" s="30"/>
      <c r="CIH277" s="30"/>
      <c r="CII277" s="30"/>
      <c r="CIJ277" s="30"/>
      <c r="CIK277" s="30"/>
      <c r="CIL277" s="30"/>
      <c r="CIM277" s="30"/>
      <c r="CIN277" s="30"/>
      <c r="CIO277" s="30"/>
      <c r="CIP277" s="30"/>
      <c r="CIQ277" s="30"/>
      <c r="CIR277" s="30"/>
      <c r="CIS277" s="30"/>
      <c r="CIT277" s="30"/>
      <c r="CIU277" s="30"/>
      <c r="CIV277" s="30"/>
      <c r="CIW277" s="30"/>
      <c r="CIX277" s="30"/>
      <c r="CIY277" s="30"/>
      <c r="CIZ277" s="30"/>
      <c r="CJA277" s="30"/>
      <c r="CJB277" s="30"/>
      <c r="CJC277" s="30"/>
      <c r="CJD277" s="30"/>
      <c r="CJE277" s="30"/>
      <c r="CJF277" s="30"/>
      <c r="CJG277" s="30"/>
      <c r="CJH277" s="30"/>
      <c r="CJI277" s="30"/>
      <c r="CJJ277" s="30"/>
      <c r="CJK277" s="30"/>
      <c r="CJL277" s="30"/>
      <c r="CJM277" s="30"/>
      <c r="CJN277" s="30"/>
      <c r="CJO277" s="30"/>
      <c r="CJP277" s="30"/>
      <c r="CJQ277" s="30"/>
      <c r="CJR277" s="30"/>
      <c r="CJS277" s="30"/>
      <c r="CJT277" s="30"/>
      <c r="CJU277" s="30"/>
      <c r="CJV277" s="30"/>
      <c r="CJW277" s="30"/>
      <c r="CJX277" s="30"/>
      <c r="CJY277" s="30"/>
      <c r="CJZ277" s="30"/>
      <c r="CKA277" s="30"/>
      <c r="CKB277" s="30"/>
      <c r="CKC277" s="30"/>
      <c r="CKD277" s="30"/>
      <c r="CKE277" s="30"/>
      <c r="CKF277" s="30"/>
      <c r="CKG277" s="30"/>
      <c r="CKH277" s="30"/>
      <c r="CKI277" s="30"/>
      <c r="CKJ277" s="30"/>
      <c r="CKK277" s="30"/>
      <c r="CKL277" s="30"/>
      <c r="CKM277" s="30"/>
      <c r="CKN277" s="30"/>
      <c r="CKO277" s="30"/>
      <c r="CKP277" s="30"/>
      <c r="CKQ277" s="30"/>
      <c r="CKR277" s="30"/>
      <c r="CKS277" s="30"/>
      <c r="CKT277" s="30"/>
      <c r="CKU277" s="30"/>
      <c r="CKV277" s="30"/>
      <c r="CKW277" s="30"/>
      <c r="CKX277" s="30"/>
      <c r="CKY277" s="30"/>
      <c r="CKZ277" s="30"/>
      <c r="CLA277" s="30"/>
      <c r="CLB277" s="30"/>
      <c r="CLC277" s="30"/>
      <c r="CLD277" s="30"/>
      <c r="CLE277" s="30"/>
      <c r="CLF277" s="30"/>
      <c r="CLG277" s="30"/>
      <c r="CLH277" s="30"/>
      <c r="CLI277" s="30"/>
      <c r="CLJ277" s="30"/>
      <c r="CLK277" s="30"/>
      <c r="CLL277" s="30"/>
      <c r="CLM277" s="30"/>
      <c r="CLN277" s="30"/>
      <c r="CLO277" s="30"/>
      <c r="CLP277" s="30"/>
      <c r="CLQ277" s="30"/>
      <c r="CLR277" s="30"/>
      <c r="CLS277" s="30"/>
      <c r="CLT277" s="30"/>
      <c r="CLU277" s="30"/>
      <c r="CLV277" s="30"/>
      <c r="CLW277" s="30"/>
      <c r="CLX277" s="30"/>
      <c r="CLY277" s="30"/>
      <c r="CLZ277" s="30"/>
      <c r="CMA277" s="30"/>
      <c r="CMB277" s="30"/>
      <c r="CMC277" s="30"/>
      <c r="CMD277" s="30"/>
      <c r="CME277" s="30"/>
      <c r="CMF277" s="30"/>
      <c r="CMG277" s="30"/>
      <c r="CMH277" s="30"/>
      <c r="CMI277" s="30"/>
      <c r="CMJ277" s="30"/>
      <c r="CMK277" s="30"/>
      <c r="CML277" s="30"/>
      <c r="CMM277" s="30"/>
      <c r="CMN277" s="30"/>
      <c r="CMO277" s="30"/>
      <c r="CMP277" s="30"/>
      <c r="CMQ277" s="30"/>
      <c r="CMR277" s="30"/>
      <c r="CMS277" s="30"/>
      <c r="CMT277" s="30"/>
      <c r="CMU277" s="30"/>
      <c r="CMV277" s="30"/>
      <c r="CMW277" s="30"/>
      <c r="CMX277" s="30"/>
      <c r="CMY277" s="30"/>
      <c r="CMZ277" s="30"/>
      <c r="CNA277" s="30"/>
      <c r="CNB277" s="30"/>
      <c r="CNC277" s="30"/>
      <c r="CND277" s="30"/>
      <c r="CNE277" s="30"/>
      <c r="CNF277" s="30"/>
      <c r="CNG277" s="30"/>
      <c r="CNH277" s="30"/>
      <c r="CNI277" s="30"/>
      <c r="CNJ277" s="30"/>
      <c r="CNK277" s="30"/>
      <c r="CNL277" s="30"/>
      <c r="CNM277" s="30"/>
      <c r="CNN277" s="30"/>
      <c r="CNO277" s="30"/>
      <c r="CNP277" s="30"/>
      <c r="CNQ277" s="30"/>
      <c r="CNR277" s="30"/>
      <c r="CNS277" s="30"/>
      <c r="CNT277" s="30"/>
      <c r="CNU277" s="30"/>
      <c r="CNV277" s="30"/>
      <c r="CNW277" s="30"/>
      <c r="CNX277" s="30"/>
      <c r="CNY277" s="30"/>
      <c r="CNZ277" s="30"/>
      <c r="COA277" s="30"/>
      <c r="COB277" s="30"/>
      <c r="COC277" s="30"/>
      <c r="COD277" s="30"/>
      <c r="COE277" s="30"/>
      <c r="COF277" s="30"/>
      <c r="COG277" s="30"/>
      <c r="COH277" s="30"/>
      <c r="COI277" s="30"/>
      <c r="COJ277" s="30"/>
      <c r="COK277" s="30"/>
      <c r="COL277" s="30"/>
      <c r="COM277" s="30"/>
      <c r="CON277" s="30"/>
      <c r="COO277" s="30"/>
      <c r="COP277" s="30"/>
      <c r="COQ277" s="30"/>
      <c r="COR277" s="30"/>
      <c r="COS277" s="30"/>
      <c r="COT277" s="30"/>
      <c r="COU277" s="30"/>
      <c r="COV277" s="30"/>
      <c r="COW277" s="30"/>
      <c r="COX277" s="30"/>
      <c r="COY277" s="30"/>
      <c r="COZ277" s="30"/>
      <c r="CPA277" s="30"/>
      <c r="CPB277" s="30"/>
      <c r="CPC277" s="30"/>
      <c r="CPD277" s="30"/>
      <c r="CPE277" s="30"/>
      <c r="CPF277" s="30"/>
      <c r="CPG277" s="30"/>
      <c r="CPH277" s="30"/>
      <c r="CPI277" s="30"/>
      <c r="CPJ277" s="30"/>
      <c r="CPK277" s="30"/>
      <c r="CPL277" s="30"/>
      <c r="CPM277" s="30"/>
      <c r="CPN277" s="30"/>
      <c r="CPO277" s="30"/>
      <c r="CPP277" s="30"/>
      <c r="CPQ277" s="30"/>
      <c r="CPR277" s="30"/>
      <c r="CPS277" s="30"/>
      <c r="CPT277" s="30"/>
      <c r="CPU277" s="30"/>
      <c r="CPV277" s="30"/>
      <c r="CPW277" s="30"/>
      <c r="CPX277" s="30"/>
      <c r="CPY277" s="30"/>
      <c r="CPZ277" s="30"/>
      <c r="CQA277" s="30"/>
      <c r="CQB277" s="30"/>
      <c r="CQC277" s="30"/>
      <c r="CQD277" s="30"/>
      <c r="CQE277" s="30"/>
      <c r="CQF277" s="30"/>
      <c r="CQG277" s="30"/>
      <c r="CQH277" s="30"/>
      <c r="CQI277" s="30"/>
      <c r="CQJ277" s="30"/>
      <c r="CQK277" s="30"/>
      <c r="CQL277" s="30"/>
      <c r="CQM277" s="30"/>
      <c r="CQN277" s="30"/>
      <c r="CQO277" s="30"/>
      <c r="CQP277" s="30"/>
      <c r="CQQ277" s="30"/>
      <c r="CQR277" s="30"/>
      <c r="CQS277" s="30"/>
      <c r="CQT277" s="30"/>
      <c r="CQU277" s="30"/>
      <c r="CQV277" s="30"/>
      <c r="CQW277" s="30"/>
      <c r="CQX277" s="30"/>
      <c r="CQY277" s="30"/>
      <c r="CQZ277" s="30"/>
      <c r="CRA277" s="30"/>
      <c r="CRB277" s="30"/>
      <c r="CRC277" s="30"/>
      <c r="CRD277" s="30"/>
      <c r="CRE277" s="30"/>
      <c r="CRF277" s="30"/>
      <c r="CRG277" s="30"/>
      <c r="CRH277" s="30"/>
      <c r="CRI277" s="30"/>
      <c r="CRJ277" s="30"/>
      <c r="CRK277" s="30"/>
      <c r="CRL277" s="30"/>
      <c r="CRM277" s="30"/>
      <c r="CRN277" s="30"/>
      <c r="CRO277" s="30"/>
      <c r="CRP277" s="30"/>
      <c r="CRQ277" s="30"/>
      <c r="CRR277" s="30"/>
      <c r="CRS277" s="30"/>
      <c r="CRT277" s="30"/>
      <c r="CRU277" s="30"/>
      <c r="CRV277" s="30"/>
      <c r="CRW277" s="30"/>
      <c r="CRX277" s="30"/>
      <c r="CRY277" s="30"/>
      <c r="CRZ277" s="30"/>
      <c r="CSA277" s="30"/>
      <c r="CSB277" s="30"/>
      <c r="CSC277" s="30"/>
      <c r="CSD277" s="30"/>
      <c r="CSE277" s="30"/>
      <c r="CSF277" s="30"/>
      <c r="CSG277" s="30"/>
      <c r="CSH277" s="30"/>
      <c r="CSI277" s="30"/>
      <c r="CSJ277" s="30"/>
      <c r="CSK277" s="30"/>
      <c r="CSL277" s="30"/>
      <c r="CSM277" s="30"/>
      <c r="CSN277" s="30"/>
      <c r="CSO277" s="30"/>
      <c r="CSP277" s="30"/>
      <c r="CSQ277" s="30"/>
      <c r="CSR277" s="30"/>
      <c r="CSS277" s="30"/>
      <c r="CST277" s="30"/>
      <c r="CSU277" s="30"/>
      <c r="CSV277" s="30"/>
      <c r="CSW277" s="30"/>
      <c r="CSX277" s="30"/>
      <c r="CSY277" s="30"/>
      <c r="CSZ277" s="30"/>
      <c r="CTA277" s="30"/>
      <c r="CTB277" s="30"/>
      <c r="CTC277" s="30"/>
      <c r="CTD277" s="30"/>
      <c r="CTE277" s="30"/>
      <c r="CTF277" s="30"/>
      <c r="CTG277" s="30"/>
      <c r="CTH277" s="30"/>
      <c r="CTI277" s="30"/>
      <c r="CTJ277" s="30"/>
      <c r="CTK277" s="30"/>
      <c r="CTL277" s="30"/>
      <c r="CTM277" s="30"/>
      <c r="CTN277" s="30"/>
      <c r="CTO277" s="30"/>
      <c r="CTP277" s="30"/>
      <c r="CTQ277" s="30"/>
      <c r="CTR277" s="30"/>
      <c r="CTS277" s="30"/>
      <c r="CTT277" s="30"/>
      <c r="CTU277" s="30"/>
      <c r="CTV277" s="30"/>
      <c r="CTW277" s="30"/>
      <c r="CTX277" s="30"/>
      <c r="CTY277" s="30"/>
      <c r="CTZ277" s="30"/>
      <c r="CUA277" s="30"/>
      <c r="CUB277" s="30"/>
      <c r="CUC277" s="30"/>
      <c r="CUD277" s="30"/>
      <c r="CUE277" s="30"/>
      <c r="CUF277" s="30"/>
      <c r="CUG277" s="30"/>
      <c r="CUH277" s="30"/>
      <c r="CUI277" s="30"/>
      <c r="CUJ277" s="30"/>
      <c r="CUK277" s="30"/>
      <c r="CUL277" s="30"/>
      <c r="CUM277" s="30"/>
      <c r="CUN277" s="30"/>
      <c r="CUO277" s="30"/>
      <c r="CUP277" s="30"/>
      <c r="CUQ277" s="30"/>
      <c r="CUR277" s="30"/>
      <c r="CUS277" s="30"/>
      <c r="CUT277" s="30"/>
      <c r="CUU277" s="30"/>
      <c r="CUV277" s="30"/>
      <c r="CUW277" s="30"/>
      <c r="CUX277" s="30"/>
      <c r="CUY277" s="30"/>
      <c r="CUZ277" s="30"/>
      <c r="CVA277" s="30"/>
      <c r="CVB277" s="30"/>
      <c r="CVC277" s="30"/>
      <c r="CVD277" s="30"/>
      <c r="CVE277" s="30"/>
      <c r="CVF277" s="30"/>
      <c r="CVG277" s="30"/>
      <c r="CVH277" s="30"/>
      <c r="CVI277" s="30"/>
      <c r="CVJ277" s="30"/>
      <c r="CVK277" s="30"/>
      <c r="CVL277" s="30"/>
      <c r="CVM277" s="30"/>
      <c r="CVN277" s="30"/>
      <c r="CVO277" s="30"/>
      <c r="CVP277" s="30"/>
      <c r="CVQ277" s="30"/>
      <c r="CVR277" s="30"/>
      <c r="CVS277" s="30"/>
      <c r="CVT277" s="30"/>
      <c r="CVU277" s="30"/>
      <c r="CVV277" s="30"/>
      <c r="CVW277" s="30"/>
      <c r="CVX277" s="30"/>
      <c r="CVY277" s="30"/>
      <c r="CVZ277" s="30"/>
      <c r="CWA277" s="30"/>
      <c r="CWB277" s="30"/>
      <c r="CWC277" s="30"/>
      <c r="CWD277" s="30"/>
      <c r="CWE277" s="30"/>
      <c r="CWF277" s="30"/>
      <c r="CWG277" s="30"/>
      <c r="CWH277" s="30"/>
      <c r="CWI277" s="30"/>
      <c r="CWJ277" s="30"/>
      <c r="CWK277" s="30"/>
      <c r="CWL277" s="30"/>
      <c r="CWM277" s="30"/>
      <c r="CWN277" s="30"/>
      <c r="CWO277" s="30"/>
      <c r="CWP277" s="30"/>
      <c r="CWQ277" s="30"/>
      <c r="CWR277" s="30"/>
      <c r="CWS277" s="30"/>
      <c r="CWT277" s="30"/>
      <c r="CWU277" s="30"/>
      <c r="CWV277" s="30"/>
      <c r="CWW277" s="30"/>
      <c r="CWX277" s="30"/>
      <c r="CWY277" s="30"/>
      <c r="CWZ277" s="30"/>
      <c r="CXA277" s="30"/>
      <c r="CXB277" s="30"/>
      <c r="CXC277" s="30"/>
      <c r="CXD277" s="30"/>
      <c r="CXE277" s="30"/>
      <c r="CXF277" s="30"/>
      <c r="CXG277" s="30"/>
      <c r="CXH277" s="30"/>
      <c r="CXI277" s="30"/>
      <c r="CXJ277" s="30"/>
      <c r="CXK277" s="30"/>
      <c r="CXL277" s="30"/>
      <c r="CXM277" s="30"/>
      <c r="CXN277" s="30"/>
      <c r="CXO277" s="30"/>
      <c r="CXP277" s="30"/>
      <c r="CXQ277" s="30"/>
      <c r="CXR277" s="30"/>
      <c r="CXS277" s="30"/>
      <c r="CXT277" s="30"/>
      <c r="CXU277" s="30"/>
      <c r="CXV277" s="30"/>
      <c r="CXW277" s="30"/>
      <c r="CXX277" s="30"/>
      <c r="CXY277" s="30"/>
      <c r="CXZ277" s="30"/>
      <c r="CYA277" s="30"/>
      <c r="CYB277" s="30"/>
      <c r="CYC277" s="30"/>
      <c r="CYD277" s="30"/>
      <c r="CYE277" s="30"/>
      <c r="CYF277" s="30"/>
      <c r="CYG277" s="30"/>
      <c r="CYH277" s="30"/>
      <c r="CYI277" s="30"/>
      <c r="CYJ277" s="30"/>
      <c r="CYK277" s="30"/>
      <c r="CYL277" s="30"/>
      <c r="CYM277" s="30"/>
      <c r="CYN277" s="30"/>
      <c r="CYO277" s="30"/>
      <c r="CYP277" s="30"/>
      <c r="CYQ277" s="30"/>
      <c r="CYR277" s="30"/>
      <c r="CYS277" s="30"/>
      <c r="CYT277" s="30"/>
      <c r="CYU277" s="30"/>
      <c r="CYV277" s="30"/>
      <c r="CYW277" s="30"/>
      <c r="CYX277" s="30"/>
      <c r="CYY277" s="30"/>
      <c r="CYZ277" s="30"/>
      <c r="CZA277" s="30"/>
      <c r="CZB277" s="30"/>
      <c r="CZC277" s="30"/>
      <c r="CZD277" s="30"/>
      <c r="CZE277" s="30"/>
      <c r="CZF277" s="30"/>
      <c r="CZG277" s="30"/>
      <c r="CZH277" s="30"/>
      <c r="CZI277" s="30"/>
      <c r="CZJ277" s="30"/>
      <c r="CZK277" s="30"/>
      <c r="CZL277" s="30"/>
      <c r="CZM277" s="30"/>
      <c r="CZN277" s="30"/>
      <c r="CZO277" s="30"/>
      <c r="CZP277" s="30"/>
      <c r="CZQ277" s="30"/>
      <c r="CZR277" s="30"/>
      <c r="CZS277" s="30"/>
      <c r="CZT277" s="30"/>
      <c r="CZU277" s="30"/>
      <c r="CZV277" s="30"/>
      <c r="CZW277" s="30"/>
      <c r="CZX277" s="30"/>
      <c r="CZY277" s="30"/>
      <c r="CZZ277" s="30"/>
      <c r="DAA277" s="30"/>
      <c r="DAB277" s="30"/>
      <c r="DAC277" s="30"/>
      <c r="DAD277" s="30"/>
      <c r="DAE277" s="30"/>
      <c r="DAF277" s="30"/>
      <c r="DAG277" s="30"/>
      <c r="DAH277" s="30"/>
      <c r="DAI277" s="30"/>
      <c r="DAJ277" s="30"/>
      <c r="DAK277" s="30"/>
      <c r="DAL277" s="30"/>
      <c r="DAM277" s="30"/>
      <c r="DAN277" s="30"/>
      <c r="DAO277" s="30"/>
      <c r="DAP277" s="30"/>
      <c r="DAQ277" s="30"/>
      <c r="DAR277" s="30"/>
      <c r="DAS277" s="30"/>
      <c r="DAT277" s="30"/>
      <c r="DAU277" s="30"/>
      <c r="DAV277" s="30"/>
      <c r="DAW277" s="30"/>
      <c r="DAX277" s="30"/>
      <c r="DAY277" s="30"/>
      <c r="DAZ277" s="30"/>
      <c r="DBA277" s="30"/>
      <c r="DBB277" s="30"/>
      <c r="DBC277" s="30"/>
      <c r="DBD277" s="30"/>
      <c r="DBE277" s="30"/>
      <c r="DBF277" s="30"/>
      <c r="DBG277" s="30"/>
      <c r="DBH277" s="30"/>
      <c r="DBI277" s="30"/>
      <c r="DBJ277" s="30"/>
      <c r="DBK277" s="30"/>
      <c r="DBL277" s="30"/>
      <c r="DBM277" s="30"/>
      <c r="DBN277" s="30"/>
      <c r="DBO277" s="30"/>
      <c r="DBP277" s="30"/>
      <c r="DBQ277" s="30"/>
      <c r="DBR277" s="30"/>
      <c r="DBS277" s="30"/>
      <c r="DBT277" s="30"/>
      <c r="DBU277" s="30"/>
      <c r="DBV277" s="30"/>
      <c r="DBW277" s="30"/>
      <c r="DBX277" s="30"/>
      <c r="DBY277" s="30"/>
      <c r="DBZ277" s="30"/>
      <c r="DCA277" s="30"/>
      <c r="DCB277" s="30"/>
      <c r="DCC277" s="30"/>
      <c r="DCD277" s="30"/>
      <c r="DCE277" s="30"/>
      <c r="DCF277" s="30"/>
      <c r="DCG277" s="30"/>
      <c r="DCH277" s="30"/>
      <c r="DCI277" s="30"/>
      <c r="DCJ277" s="30"/>
      <c r="DCK277" s="30"/>
      <c r="DCL277" s="30"/>
      <c r="DCM277" s="30"/>
      <c r="DCN277" s="30"/>
      <c r="DCO277" s="30"/>
      <c r="DCP277" s="30"/>
      <c r="DCQ277" s="30"/>
      <c r="DCR277" s="30"/>
      <c r="DCS277" s="30"/>
      <c r="DCT277" s="30"/>
      <c r="DCU277" s="30"/>
      <c r="DCV277" s="30"/>
      <c r="DCW277" s="30"/>
      <c r="DCX277" s="30"/>
      <c r="DCY277" s="30"/>
      <c r="DCZ277" s="30"/>
      <c r="DDA277" s="30"/>
      <c r="DDB277" s="30"/>
      <c r="DDC277" s="30"/>
      <c r="DDD277" s="30"/>
      <c r="DDE277" s="30"/>
      <c r="DDF277" s="30"/>
      <c r="DDG277" s="30"/>
      <c r="DDH277" s="30"/>
      <c r="DDI277" s="30"/>
      <c r="DDJ277" s="30"/>
      <c r="DDK277" s="30"/>
      <c r="DDL277" s="30"/>
      <c r="DDM277" s="30"/>
      <c r="DDN277" s="30"/>
      <c r="DDO277" s="30"/>
      <c r="DDP277" s="30"/>
      <c r="DDQ277" s="30"/>
      <c r="DDR277" s="30"/>
      <c r="DDS277" s="30"/>
      <c r="DDT277" s="30"/>
      <c r="DDU277" s="30"/>
      <c r="DDV277" s="30"/>
      <c r="DDW277" s="30"/>
      <c r="DDX277" s="30"/>
      <c r="DDY277" s="30"/>
      <c r="DDZ277" s="30"/>
      <c r="DEA277" s="30"/>
      <c r="DEB277" s="30"/>
      <c r="DEC277" s="30"/>
      <c r="DED277" s="30"/>
      <c r="DEE277" s="30"/>
      <c r="DEF277" s="30"/>
      <c r="DEG277" s="30"/>
      <c r="DEH277" s="30"/>
      <c r="DEI277" s="30"/>
      <c r="DEJ277" s="30"/>
      <c r="DEK277" s="30"/>
      <c r="DEL277" s="30"/>
      <c r="DEM277" s="30"/>
      <c r="DEN277" s="30"/>
      <c r="DEO277" s="30"/>
      <c r="DEP277" s="30"/>
      <c r="DEQ277" s="30"/>
      <c r="DER277" s="30"/>
      <c r="DES277" s="30"/>
      <c r="DET277" s="30"/>
      <c r="DEU277" s="30"/>
      <c r="DEV277" s="30"/>
      <c r="DEW277" s="30"/>
      <c r="DEX277" s="30"/>
      <c r="DEY277" s="30"/>
      <c r="DEZ277" s="30"/>
      <c r="DFA277" s="30"/>
      <c r="DFB277" s="30"/>
      <c r="DFC277" s="30"/>
      <c r="DFD277" s="30"/>
      <c r="DFE277" s="30"/>
      <c r="DFF277" s="30"/>
      <c r="DFG277" s="30"/>
      <c r="DFH277" s="30"/>
      <c r="DFI277" s="30"/>
      <c r="DFJ277" s="30"/>
      <c r="DFK277" s="30"/>
      <c r="DFL277" s="30"/>
      <c r="DFM277" s="30"/>
      <c r="DFN277" s="30"/>
      <c r="DFO277" s="30"/>
      <c r="DFP277" s="30"/>
      <c r="DFQ277" s="30"/>
      <c r="DFR277" s="30"/>
      <c r="DFS277" s="30"/>
      <c r="DFT277" s="30"/>
      <c r="DFU277" s="30"/>
      <c r="DFV277" s="30"/>
      <c r="DFW277" s="30"/>
      <c r="DFX277" s="30"/>
      <c r="DFY277" s="30"/>
      <c r="DFZ277" s="30"/>
      <c r="DGA277" s="30"/>
      <c r="DGB277" s="30"/>
      <c r="DGC277" s="30"/>
      <c r="DGD277" s="30"/>
      <c r="DGE277" s="30"/>
      <c r="DGF277" s="30"/>
      <c r="DGG277" s="30"/>
      <c r="DGH277" s="30"/>
      <c r="DGI277" s="30"/>
      <c r="DGJ277" s="30"/>
      <c r="DGK277" s="30"/>
      <c r="DGL277" s="30"/>
      <c r="DGM277" s="30"/>
      <c r="DGN277" s="30"/>
      <c r="DGO277" s="30"/>
      <c r="DGP277" s="30"/>
      <c r="DGQ277" s="30"/>
      <c r="DGR277" s="30"/>
      <c r="DGS277" s="30"/>
      <c r="DGT277" s="30"/>
      <c r="DGU277" s="30"/>
      <c r="DGV277" s="30"/>
      <c r="DGW277" s="30"/>
      <c r="DGX277" s="30"/>
      <c r="DGY277" s="30"/>
      <c r="DGZ277" s="30"/>
      <c r="DHA277" s="30"/>
      <c r="DHB277" s="30"/>
      <c r="DHC277" s="30"/>
      <c r="DHD277" s="30"/>
      <c r="DHE277" s="30"/>
      <c r="DHF277" s="30"/>
      <c r="DHG277" s="30"/>
      <c r="DHH277" s="30"/>
      <c r="DHI277" s="30"/>
      <c r="DHJ277" s="30"/>
      <c r="DHK277" s="30"/>
      <c r="DHL277" s="30"/>
      <c r="DHM277" s="30"/>
      <c r="DHN277" s="30"/>
      <c r="DHO277" s="30"/>
      <c r="DHP277" s="30"/>
      <c r="DHQ277" s="30"/>
      <c r="DHR277" s="30"/>
      <c r="DHS277" s="30"/>
      <c r="DHT277" s="30"/>
      <c r="DHU277" s="30"/>
      <c r="DHV277" s="30"/>
      <c r="DHW277" s="30"/>
      <c r="DHX277" s="30"/>
      <c r="DHY277" s="30"/>
      <c r="DHZ277" s="30"/>
      <c r="DIA277" s="30"/>
      <c r="DIB277" s="30"/>
      <c r="DIC277" s="30"/>
      <c r="DID277" s="30"/>
      <c r="DIE277" s="30"/>
      <c r="DIF277" s="30"/>
      <c r="DIG277" s="30"/>
      <c r="DIH277" s="30"/>
      <c r="DII277" s="30"/>
      <c r="DIJ277" s="30"/>
      <c r="DIK277" s="30"/>
      <c r="DIL277" s="30"/>
      <c r="DIM277" s="30"/>
      <c r="DIN277" s="30"/>
      <c r="DIO277" s="30"/>
      <c r="DIP277" s="30"/>
      <c r="DIQ277" s="30"/>
      <c r="DIR277" s="30"/>
      <c r="DIS277" s="30"/>
      <c r="DIT277" s="30"/>
      <c r="DIU277" s="30"/>
      <c r="DIV277" s="30"/>
      <c r="DIW277" s="30"/>
      <c r="DIX277" s="30"/>
      <c r="DIY277" s="30"/>
      <c r="DIZ277" s="30"/>
      <c r="DJA277" s="30"/>
      <c r="DJB277" s="30"/>
      <c r="DJC277" s="30"/>
      <c r="DJD277" s="30"/>
      <c r="DJE277" s="30"/>
      <c r="DJF277" s="30"/>
      <c r="DJG277" s="30"/>
      <c r="DJH277" s="30"/>
      <c r="DJI277" s="30"/>
      <c r="DJJ277" s="30"/>
      <c r="DJK277" s="30"/>
      <c r="DJL277" s="30"/>
      <c r="DJM277" s="30"/>
      <c r="DJN277" s="30"/>
      <c r="DJO277" s="30"/>
      <c r="DJP277" s="30"/>
      <c r="DJQ277" s="30"/>
      <c r="DJR277" s="30"/>
      <c r="DJS277" s="30"/>
      <c r="DJT277" s="30"/>
      <c r="DJU277" s="30"/>
      <c r="DJV277" s="30"/>
      <c r="DJW277" s="30"/>
      <c r="DJX277" s="30"/>
      <c r="DJY277" s="30"/>
      <c r="DJZ277" s="30"/>
      <c r="DKA277" s="30"/>
      <c r="DKB277" s="30"/>
      <c r="DKC277" s="30"/>
      <c r="DKD277" s="30"/>
      <c r="DKE277" s="30"/>
      <c r="DKF277" s="30"/>
      <c r="DKG277" s="30"/>
      <c r="DKH277" s="30"/>
      <c r="DKI277" s="30"/>
      <c r="DKJ277" s="30"/>
      <c r="DKK277" s="30"/>
      <c r="DKL277" s="30"/>
      <c r="DKM277" s="30"/>
      <c r="DKN277" s="30"/>
      <c r="DKO277" s="30"/>
      <c r="DKP277" s="30"/>
      <c r="DKQ277" s="30"/>
      <c r="DKR277" s="30"/>
      <c r="DKS277" s="30"/>
      <c r="DKT277" s="30"/>
      <c r="DKU277" s="30"/>
      <c r="DKV277" s="30"/>
      <c r="DKW277" s="30"/>
      <c r="DKX277" s="30"/>
      <c r="DKY277" s="30"/>
      <c r="DKZ277" s="30"/>
      <c r="DLA277" s="30"/>
      <c r="DLB277" s="30"/>
      <c r="DLC277" s="30"/>
      <c r="DLD277" s="30"/>
      <c r="DLE277" s="30"/>
      <c r="DLF277" s="30"/>
      <c r="DLG277" s="30"/>
      <c r="DLH277" s="30"/>
      <c r="DLI277" s="30"/>
      <c r="DLJ277" s="30"/>
      <c r="DLK277" s="30"/>
      <c r="DLL277" s="30"/>
      <c r="DLM277" s="30"/>
      <c r="DLN277" s="30"/>
      <c r="DLO277" s="30"/>
      <c r="DLP277" s="30"/>
      <c r="DLQ277" s="30"/>
      <c r="DLR277" s="30"/>
      <c r="DLS277" s="30"/>
      <c r="DLT277" s="30"/>
      <c r="DLU277" s="30"/>
      <c r="DLV277" s="30"/>
      <c r="DLW277" s="30"/>
      <c r="DLX277" s="30"/>
      <c r="DLY277" s="30"/>
      <c r="DLZ277" s="30"/>
      <c r="DMA277" s="30"/>
      <c r="DMB277" s="30"/>
      <c r="DMC277" s="30"/>
      <c r="DMD277" s="30"/>
      <c r="DME277" s="30"/>
      <c r="DMF277" s="30"/>
      <c r="DMG277" s="30"/>
      <c r="DMH277" s="30"/>
      <c r="DMI277" s="30"/>
      <c r="DMJ277" s="30"/>
      <c r="DMK277" s="30"/>
      <c r="DML277" s="30"/>
      <c r="DMM277" s="30"/>
      <c r="DMN277" s="30"/>
      <c r="DMO277" s="30"/>
      <c r="DMP277" s="30"/>
      <c r="DMQ277" s="30"/>
      <c r="DMR277" s="30"/>
      <c r="DMS277" s="30"/>
      <c r="DMT277" s="30"/>
      <c r="DMU277" s="30"/>
      <c r="DMV277" s="30"/>
      <c r="DMW277" s="30"/>
      <c r="DMX277" s="30"/>
      <c r="DMY277" s="30"/>
      <c r="DMZ277" s="30"/>
      <c r="DNA277" s="30"/>
      <c r="DNB277" s="30"/>
      <c r="DNC277" s="30"/>
      <c r="DND277" s="30"/>
      <c r="DNE277" s="30"/>
      <c r="DNF277" s="30"/>
      <c r="DNG277" s="30"/>
      <c r="DNH277" s="30"/>
      <c r="DNI277" s="30"/>
      <c r="DNJ277" s="30"/>
      <c r="DNK277" s="30"/>
      <c r="DNL277" s="30"/>
      <c r="DNM277" s="30"/>
      <c r="DNN277" s="30"/>
      <c r="DNO277" s="30"/>
      <c r="DNP277" s="30"/>
      <c r="DNQ277" s="30"/>
      <c r="DNR277" s="30"/>
      <c r="DNS277" s="30"/>
      <c r="DNT277" s="30"/>
      <c r="DNU277" s="30"/>
      <c r="DNV277" s="30"/>
      <c r="DNW277" s="30"/>
      <c r="DNX277" s="30"/>
      <c r="DNY277" s="30"/>
      <c r="DNZ277" s="30"/>
      <c r="DOA277" s="30"/>
      <c r="DOB277" s="30"/>
      <c r="DOC277" s="30"/>
      <c r="DOD277" s="30"/>
      <c r="DOE277" s="30"/>
      <c r="DOF277" s="30"/>
      <c r="DOG277" s="30"/>
      <c r="DOH277" s="30"/>
      <c r="DOI277" s="30"/>
      <c r="DOJ277" s="30"/>
      <c r="DOK277" s="30"/>
      <c r="DOL277" s="30"/>
      <c r="DOM277" s="30"/>
      <c r="DON277" s="30"/>
      <c r="DOO277" s="30"/>
      <c r="DOP277" s="30"/>
      <c r="DOQ277" s="30"/>
      <c r="DOR277" s="30"/>
      <c r="DOS277" s="30"/>
      <c r="DOT277" s="30"/>
      <c r="DOU277" s="30"/>
      <c r="DOV277" s="30"/>
      <c r="DOW277" s="30"/>
      <c r="DOX277" s="30"/>
      <c r="DOY277" s="30"/>
      <c r="DOZ277" s="30"/>
      <c r="DPA277" s="30"/>
      <c r="DPB277" s="30"/>
      <c r="DPC277" s="30"/>
      <c r="DPD277" s="30"/>
      <c r="DPE277" s="30"/>
      <c r="DPF277" s="30"/>
      <c r="DPG277" s="30"/>
      <c r="DPH277" s="30"/>
      <c r="DPI277" s="30"/>
      <c r="DPJ277" s="30"/>
      <c r="DPK277" s="30"/>
      <c r="DPL277" s="30"/>
      <c r="DPM277" s="30"/>
      <c r="DPN277" s="30"/>
      <c r="DPO277" s="30"/>
      <c r="DPP277" s="30"/>
      <c r="DPQ277" s="30"/>
      <c r="DPR277" s="30"/>
      <c r="DPS277" s="30"/>
      <c r="DPT277" s="30"/>
      <c r="DPU277" s="30"/>
      <c r="DPV277" s="30"/>
      <c r="DPW277" s="30"/>
      <c r="DPX277" s="30"/>
      <c r="DPY277" s="30"/>
      <c r="DPZ277" s="30"/>
      <c r="DQA277" s="30"/>
      <c r="DQB277" s="30"/>
      <c r="DQC277" s="30"/>
      <c r="DQD277" s="30"/>
      <c r="DQE277" s="30"/>
      <c r="DQF277" s="30"/>
      <c r="DQG277" s="30"/>
      <c r="DQH277" s="30"/>
      <c r="DQI277" s="30"/>
      <c r="DQJ277" s="30"/>
      <c r="DQK277" s="30"/>
      <c r="DQL277" s="30"/>
      <c r="DQM277" s="30"/>
      <c r="DQN277" s="30"/>
      <c r="DQO277" s="30"/>
      <c r="DQP277" s="30"/>
      <c r="DQQ277" s="30"/>
      <c r="DQR277" s="30"/>
      <c r="DQS277" s="30"/>
      <c r="DQT277" s="30"/>
      <c r="DQU277" s="30"/>
      <c r="DQV277" s="30"/>
      <c r="DQW277" s="30"/>
      <c r="DQX277" s="30"/>
      <c r="DQY277" s="30"/>
      <c r="DQZ277" s="30"/>
      <c r="DRA277" s="30"/>
      <c r="DRB277" s="30"/>
      <c r="DRC277" s="30"/>
      <c r="DRD277" s="30"/>
      <c r="DRE277" s="30"/>
      <c r="DRF277" s="30"/>
      <c r="DRG277" s="30"/>
      <c r="DRH277" s="30"/>
      <c r="DRI277" s="30"/>
      <c r="DRJ277" s="30"/>
      <c r="DRK277" s="30"/>
      <c r="DRL277" s="30"/>
      <c r="DRM277" s="30"/>
      <c r="DRN277" s="30"/>
      <c r="DRO277" s="30"/>
      <c r="DRP277" s="30"/>
      <c r="DRQ277" s="30"/>
      <c r="DRR277" s="30"/>
      <c r="DRS277" s="30"/>
      <c r="DRT277" s="30"/>
      <c r="DRU277" s="30"/>
      <c r="DRV277" s="30"/>
      <c r="DRW277" s="30"/>
      <c r="DRX277" s="30"/>
      <c r="DRY277" s="30"/>
      <c r="DRZ277" s="30"/>
      <c r="DSA277" s="30"/>
      <c r="DSB277" s="30"/>
      <c r="DSC277" s="30"/>
      <c r="DSD277" s="30"/>
      <c r="DSE277" s="30"/>
      <c r="DSF277" s="30"/>
      <c r="DSG277" s="30"/>
      <c r="DSH277" s="30"/>
      <c r="DSI277" s="30"/>
      <c r="DSJ277" s="30"/>
      <c r="DSK277" s="30"/>
      <c r="DSL277" s="30"/>
      <c r="DSM277" s="30"/>
      <c r="DSN277" s="30"/>
      <c r="DSO277" s="30"/>
      <c r="DSP277" s="30"/>
      <c r="DSQ277" s="30"/>
      <c r="DSR277" s="30"/>
      <c r="DSS277" s="30"/>
      <c r="DST277" s="30"/>
      <c r="DSU277" s="30"/>
      <c r="DSV277" s="30"/>
      <c r="DSW277" s="30"/>
      <c r="DSX277" s="30"/>
      <c r="DSY277" s="30"/>
      <c r="DSZ277" s="30"/>
      <c r="DTA277" s="30"/>
      <c r="DTB277" s="30"/>
      <c r="DTC277" s="30"/>
      <c r="DTD277" s="30"/>
      <c r="DTE277" s="30"/>
      <c r="DTF277" s="30"/>
      <c r="DTG277" s="30"/>
      <c r="DTH277" s="30"/>
      <c r="DTI277" s="30"/>
      <c r="DTJ277" s="30"/>
      <c r="DTK277" s="30"/>
      <c r="DTL277" s="30"/>
      <c r="DTM277" s="30"/>
      <c r="DTN277" s="30"/>
      <c r="DTO277" s="30"/>
      <c r="DTP277" s="30"/>
      <c r="DTQ277" s="30"/>
      <c r="DTR277" s="30"/>
      <c r="DTS277" s="30"/>
      <c r="DTT277" s="30"/>
      <c r="DTU277" s="30"/>
      <c r="DTV277" s="30"/>
      <c r="DTW277" s="30"/>
      <c r="DTX277" s="30"/>
      <c r="DTY277" s="30"/>
      <c r="DTZ277" s="30"/>
      <c r="DUA277" s="30"/>
      <c r="DUB277" s="30"/>
      <c r="DUC277" s="30"/>
      <c r="DUD277" s="30"/>
      <c r="DUE277" s="30"/>
      <c r="DUF277" s="30"/>
      <c r="DUG277" s="30"/>
      <c r="DUH277" s="30"/>
      <c r="DUI277" s="30"/>
      <c r="DUJ277" s="30"/>
      <c r="DUK277" s="30"/>
      <c r="DUL277" s="30"/>
      <c r="DUM277" s="30"/>
      <c r="DUN277" s="30"/>
      <c r="DUO277" s="30"/>
      <c r="DUP277" s="30"/>
      <c r="DUQ277" s="30"/>
      <c r="DUR277" s="30"/>
      <c r="DUS277" s="30"/>
      <c r="DUT277" s="30"/>
      <c r="DUU277" s="30"/>
      <c r="DUV277" s="30"/>
      <c r="DUW277" s="30"/>
      <c r="DUX277" s="30"/>
      <c r="DUY277" s="30"/>
      <c r="DUZ277" s="30"/>
      <c r="DVA277" s="30"/>
      <c r="DVB277" s="30"/>
      <c r="DVC277" s="30"/>
      <c r="DVD277" s="30"/>
      <c r="DVE277" s="30"/>
      <c r="DVF277" s="30"/>
      <c r="DVG277" s="30"/>
      <c r="DVH277" s="30"/>
      <c r="DVI277" s="30"/>
      <c r="DVJ277" s="30"/>
      <c r="DVK277" s="30"/>
      <c r="DVL277" s="30"/>
      <c r="DVM277" s="30"/>
      <c r="DVN277" s="30"/>
      <c r="DVO277" s="30"/>
      <c r="DVP277" s="30"/>
      <c r="DVQ277" s="30"/>
      <c r="DVR277" s="30"/>
      <c r="DVS277" s="30"/>
      <c r="DVT277" s="30"/>
      <c r="DVU277" s="30"/>
      <c r="DVV277" s="30"/>
      <c r="DVW277" s="30"/>
      <c r="DVX277" s="30"/>
      <c r="DVY277" s="30"/>
      <c r="DVZ277" s="30"/>
      <c r="DWA277" s="30"/>
      <c r="DWB277" s="30"/>
      <c r="DWC277" s="30"/>
      <c r="DWD277" s="30"/>
      <c r="DWE277" s="30"/>
      <c r="DWF277" s="30"/>
      <c r="DWG277" s="30"/>
      <c r="DWH277" s="30"/>
      <c r="DWI277" s="30"/>
      <c r="DWJ277" s="30"/>
      <c r="DWK277" s="30"/>
      <c r="DWL277" s="30"/>
      <c r="DWM277" s="30"/>
      <c r="DWN277" s="30"/>
      <c r="DWO277" s="30"/>
      <c r="DWP277" s="30"/>
      <c r="DWQ277" s="30"/>
      <c r="DWR277" s="30"/>
      <c r="DWS277" s="30"/>
      <c r="DWT277" s="30"/>
      <c r="DWU277" s="30"/>
      <c r="DWV277" s="30"/>
      <c r="DWW277" s="30"/>
      <c r="DWX277" s="30"/>
      <c r="DWY277" s="30"/>
      <c r="DWZ277" s="30"/>
      <c r="DXA277" s="30"/>
      <c r="DXB277" s="30"/>
      <c r="DXC277" s="30"/>
      <c r="DXD277" s="30"/>
      <c r="DXE277" s="30"/>
      <c r="DXF277" s="30"/>
      <c r="DXG277" s="30"/>
      <c r="DXH277" s="30"/>
      <c r="DXI277" s="30"/>
      <c r="DXJ277" s="30"/>
      <c r="DXK277" s="30"/>
      <c r="DXL277" s="30"/>
      <c r="DXM277" s="30"/>
      <c r="DXN277" s="30"/>
      <c r="DXO277" s="30"/>
      <c r="DXP277" s="30"/>
      <c r="DXQ277" s="30"/>
      <c r="DXR277" s="30"/>
      <c r="DXS277" s="30"/>
      <c r="DXT277" s="30"/>
      <c r="DXU277" s="30"/>
      <c r="DXV277" s="30"/>
      <c r="DXW277" s="30"/>
      <c r="DXX277" s="30"/>
      <c r="DXY277" s="30"/>
      <c r="DXZ277" s="30"/>
      <c r="DYA277" s="30"/>
      <c r="DYB277" s="30"/>
      <c r="DYC277" s="30"/>
      <c r="DYD277" s="30"/>
      <c r="DYE277" s="30"/>
      <c r="DYF277" s="30"/>
      <c r="DYG277" s="30"/>
      <c r="DYH277" s="30"/>
      <c r="DYI277" s="30"/>
      <c r="DYJ277" s="30"/>
      <c r="DYK277" s="30"/>
      <c r="DYL277" s="30"/>
      <c r="DYM277" s="30"/>
      <c r="DYN277" s="30"/>
      <c r="DYO277" s="30"/>
      <c r="DYP277" s="30"/>
      <c r="DYQ277" s="30"/>
      <c r="DYR277" s="30"/>
      <c r="DYS277" s="30"/>
      <c r="DYT277" s="30"/>
      <c r="DYU277" s="30"/>
      <c r="DYV277" s="30"/>
      <c r="DYW277" s="30"/>
      <c r="DYX277" s="30"/>
      <c r="DYY277" s="30"/>
      <c r="DYZ277" s="30"/>
      <c r="DZA277" s="30"/>
      <c r="DZB277" s="30"/>
      <c r="DZC277" s="30"/>
      <c r="DZD277" s="30"/>
      <c r="DZE277" s="30"/>
      <c r="DZF277" s="30"/>
      <c r="DZG277" s="30"/>
      <c r="DZH277" s="30"/>
      <c r="DZI277" s="30"/>
      <c r="DZJ277" s="30"/>
      <c r="DZK277" s="30"/>
      <c r="DZL277" s="30"/>
      <c r="DZM277" s="30"/>
      <c r="DZN277" s="30"/>
      <c r="DZO277" s="30"/>
      <c r="DZP277" s="30"/>
      <c r="DZQ277" s="30"/>
      <c r="DZR277" s="30"/>
      <c r="DZS277" s="30"/>
      <c r="DZT277" s="30"/>
      <c r="DZU277" s="30"/>
      <c r="DZV277" s="30"/>
      <c r="DZW277" s="30"/>
      <c r="DZX277" s="30"/>
      <c r="DZY277" s="30"/>
      <c r="DZZ277" s="30"/>
      <c r="EAA277" s="30"/>
      <c r="EAB277" s="30"/>
      <c r="EAC277" s="30"/>
      <c r="EAD277" s="30"/>
      <c r="EAE277" s="30"/>
      <c r="EAF277" s="30"/>
      <c r="EAG277" s="30"/>
      <c r="EAH277" s="30"/>
      <c r="EAI277" s="30"/>
      <c r="EAJ277" s="30"/>
      <c r="EAK277" s="30"/>
      <c r="EAL277" s="30"/>
      <c r="EAM277" s="30"/>
      <c r="EAN277" s="30"/>
      <c r="EAO277" s="30"/>
      <c r="EAP277" s="30"/>
      <c r="EAQ277" s="30"/>
      <c r="EAR277" s="30"/>
      <c r="EAS277" s="30"/>
      <c r="EAT277" s="30"/>
      <c r="EAU277" s="30"/>
      <c r="EAV277" s="30"/>
      <c r="EAW277" s="30"/>
      <c r="EAX277" s="30"/>
      <c r="EAY277" s="30"/>
      <c r="EAZ277" s="30"/>
      <c r="EBA277" s="30"/>
      <c r="EBB277" s="30"/>
      <c r="EBC277" s="30"/>
      <c r="EBD277" s="30"/>
      <c r="EBE277" s="30"/>
      <c r="EBF277" s="30"/>
      <c r="EBG277" s="30"/>
      <c r="EBH277" s="30"/>
      <c r="EBI277" s="30"/>
      <c r="EBJ277" s="30"/>
      <c r="EBK277" s="30"/>
      <c r="EBL277" s="30"/>
      <c r="EBM277" s="30"/>
      <c r="EBN277" s="30"/>
      <c r="EBO277" s="30"/>
      <c r="EBP277" s="30"/>
      <c r="EBQ277" s="30"/>
      <c r="EBR277" s="30"/>
      <c r="EBS277" s="30"/>
      <c r="EBT277" s="30"/>
      <c r="EBU277" s="30"/>
      <c r="EBV277" s="30"/>
      <c r="EBW277" s="30"/>
      <c r="EBX277" s="30"/>
      <c r="EBY277" s="30"/>
      <c r="EBZ277" s="30"/>
      <c r="ECA277" s="30"/>
      <c r="ECB277" s="30"/>
      <c r="ECC277" s="30"/>
      <c r="ECD277" s="30"/>
      <c r="ECE277" s="30"/>
      <c r="ECF277" s="30"/>
      <c r="ECG277" s="30"/>
      <c r="ECH277" s="30"/>
      <c r="ECI277" s="30"/>
      <c r="ECJ277" s="30"/>
      <c r="ECK277" s="30"/>
      <c r="ECL277" s="30"/>
      <c r="ECM277" s="30"/>
      <c r="ECN277" s="30"/>
      <c r="ECO277" s="30"/>
      <c r="ECP277" s="30"/>
      <c r="ECQ277" s="30"/>
      <c r="ECR277" s="30"/>
      <c r="ECS277" s="30"/>
      <c r="ECT277" s="30"/>
      <c r="ECU277" s="30"/>
      <c r="ECV277" s="30"/>
      <c r="ECW277" s="30"/>
      <c r="ECX277" s="30"/>
      <c r="ECY277" s="30"/>
      <c r="ECZ277" s="30"/>
      <c r="EDA277" s="30"/>
      <c r="EDB277" s="30"/>
      <c r="EDC277" s="30"/>
      <c r="EDD277" s="30"/>
      <c r="EDE277" s="30"/>
      <c r="EDF277" s="30"/>
      <c r="EDG277" s="30"/>
      <c r="EDH277" s="30"/>
      <c r="EDI277" s="30"/>
      <c r="EDJ277" s="30"/>
      <c r="EDK277" s="30"/>
      <c r="EDL277" s="30"/>
      <c r="EDM277" s="30"/>
      <c r="EDN277" s="30"/>
      <c r="EDO277" s="30"/>
      <c r="EDP277" s="30"/>
      <c r="EDQ277" s="30"/>
      <c r="EDR277" s="30"/>
      <c r="EDS277" s="30"/>
      <c r="EDT277" s="30"/>
      <c r="EDU277" s="30"/>
      <c r="EDV277" s="30"/>
      <c r="EDW277" s="30"/>
      <c r="EDX277" s="30"/>
      <c r="EDY277" s="30"/>
      <c r="EDZ277" s="30"/>
      <c r="EEA277" s="30"/>
      <c r="EEB277" s="30"/>
      <c r="EEC277" s="30"/>
      <c r="EED277" s="30"/>
      <c r="EEE277" s="30"/>
      <c r="EEF277" s="30"/>
      <c r="EEG277" s="30"/>
      <c r="EEH277" s="30"/>
      <c r="EEI277" s="30"/>
      <c r="EEJ277" s="30"/>
      <c r="EEK277" s="30"/>
      <c r="EEL277" s="30"/>
      <c r="EEM277" s="30"/>
      <c r="EEN277" s="30"/>
      <c r="EEO277" s="30"/>
      <c r="EEP277" s="30"/>
      <c r="EEQ277" s="30"/>
      <c r="EER277" s="30"/>
      <c r="EES277" s="30"/>
      <c r="EET277" s="30"/>
      <c r="EEU277" s="30"/>
      <c r="EEV277" s="30"/>
      <c r="EEW277" s="30"/>
      <c r="EEX277" s="30"/>
      <c r="EEY277" s="30"/>
      <c r="EEZ277" s="30"/>
      <c r="EFA277" s="30"/>
      <c r="EFB277" s="30"/>
      <c r="EFC277" s="30"/>
      <c r="EFD277" s="30"/>
      <c r="EFE277" s="30"/>
      <c r="EFF277" s="30"/>
      <c r="EFG277" s="30"/>
      <c r="EFH277" s="30"/>
      <c r="EFI277" s="30"/>
      <c r="EFJ277" s="30"/>
      <c r="EFK277" s="30"/>
      <c r="EFL277" s="30"/>
      <c r="EFM277" s="30"/>
      <c r="EFN277" s="30"/>
      <c r="EFO277" s="30"/>
      <c r="EFP277" s="30"/>
      <c r="EFQ277" s="30"/>
      <c r="EFR277" s="30"/>
      <c r="EFS277" s="30"/>
      <c r="EFT277" s="30"/>
      <c r="EFU277" s="30"/>
      <c r="EFV277" s="30"/>
      <c r="EFW277" s="30"/>
      <c r="EFX277" s="30"/>
      <c r="EFY277" s="30"/>
      <c r="EFZ277" s="30"/>
      <c r="EGA277" s="30"/>
      <c r="EGB277" s="30"/>
      <c r="EGC277" s="30"/>
      <c r="EGD277" s="30"/>
      <c r="EGE277" s="30"/>
      <c r="EGF277" s="30"/>
      <c r="EGG277" s="30"/>
      <c r="EGH277" s="30"/>
      <c r="EGI277" s="30"/>
      <c r="EGJ277" s="30"/>
      <c r="EGK277" s="30"/>
      <c r="EGL277" s="30"/>
      <c r="EGM277" s="30"/>
      <c r="EGN277" s="30"/>
      <c r="EGO277" s="30"/>
      <c r="EGP277" s="30"/>
      <c r="EGQ277" s="30"/>
      <c r="EGR277" s="30"/>
      <c r="EGS277" s="30"/>
      <c r="EGT277" s="30"/>
      <c r="EGU277" s="30"/>
      <c r="EGV277" s="30"/>
      <c r="EGW277" s="30"/>
      <c r="EGX277" s="30"/>
      <c r="EGY277" s="30"/>
      <c r="EGZ277" s="30"/>
      <c r="EHA277" s="30"/>
      <c r="EHB277" s="30"/>
      <c r="EHC277" s="30"/>
      <c r="EHD277" s="30"/>
      <c r="EHE277" s="30"/>
      <c r="EHF277" s="30"/>
      <c r="EHG277" s="30"/>
      <c r="EHH277" s="30"/>
      <c r="EHI277" s="30"/>
      <c r="EHJ277" s="30"/>
      <c r="EHK277" s="30"/>
      <c r="EHL277" s="30"/>
      <c r="EHM277" s="30"/>
      <c r="EHN277" s="30"/>
      <c r="EHO277" s="30"/>
      <c r="EHP277" s="30"/>
      <c r="EHQ277" s="30"/>
      <c r="EHR277" s="30"/>
      <c r="EHS277" s="30"/>
      <c r="EHT277" s="30"/>
      <c r="EHU277" s="30"/>
      <c r="EHV277" s="30"/>
      <c r="EHW277" s="30"/>
      <c r="EHX277" s="30"/>
      <c r="EHY277" s="30"/>
      <c r="EHZ277" s="30"/>
      <c r="EIA277" s="30"/>
      <c r="EIB277" s="30"/>
      <c r="EIC277" s="30"/>
      <c r="EID277" s="30"/>
      <c r="EIE277" s="30"/>
      <c r="EIF277" s="30"/>
      <c r="EIG277" s="30"/>
      <c r="EIH277" s="30"/>
      <c r="EII277" s="30"/>
      <c r="EIJ277" s="30"/>
      <c r="EIK277" s="30"/>
      <c r="EIL277" s="30"/>
      <c r="EIM277" s="30"/>
      <c r="EIN277" s="30"/>
      <c r="EIO277" s="30"/>
      <c r="EIP277" s="30"/>
      <c r="EIQ277" s="30"/>
      <c r="EIR277" s="30"/>
      <c r="EIS277" s="30"/>
      <c r="EIT277" s="30"/>
      <c r="EIU277" s="30"/>
      <c r="EIV277" s="30"/>
      <c r="EIW277" s="30"/>
      <c r="EIX277" s="30"/>
      <c r="EIY277" s="30"/>
      <c r="EIZ277" s="30"/>
      <c r="EJA277" s="30"/>
      <c r="EJB277" s="30"/>
      <c r="EJC277" s="30"/>
      <c r="EJD277" s="30"/>
      <c r="EJE277" s="30"/>
      <c r="EJF277" s="30"/>
      <c r="EJG277" s="30"/>
      <c r="EJH277" s="30"/>
      <c r="EJI277" s="30"/>
      <c r="EJJ277" s="30"/>
      <c r="EJK277" s="30"/>
      <c r="EJL277" s="30"/>
      <c r="EJM277" s="30"/>
      <c r="EJN277" s="30"/>
      <c r="EJO277" s="30"/>
      <c r="EJP277" s="30"/>
      <c r="EJQ277" s="30"/>
      <c r="EJR277" s="30"/>
      <c r="EJS277" s="30"/>
      <c r="EJT277" s="30"/>
      <c r="EJU277" s="30"/>
      <c r="EJV277" s="30"/>
      <c r="EJW277" s="30"/>
      <c r="EJX277" s="30"/>
      <c r="EJY277" s="30"/>
      <c r="EJZ277" s="30"/>
      <c r="EKA277" s="30"/>
      <c r="EKB277" s="30"/>
      <c r="EKC277" s="30"/>
      <c r="EKD277" s="30"/>
      <c r="EKE277" s="30"/>
      <c r="EKF277" s="30"/>
      <c r="EKG277" s="30"/>
      <c r="EKH277" s="30"/>
      <c r="EKI277" s="30"/>
      <c r="EKJ277" s="30"/>
      <c r="EKK277" s="30"/>
      <c r="EKL277" s="30"/>
      <c r="EKM277" s="30"/>
      <c r="EKN277" s="30"/>
      <c r="EKO277" s="30"/>
      <c r="EKP277" s="30"/>
      <c r="EKQ277" s="30"/>
      <c r="EKR277" s="30"/>
      <c r="EKS277" s="30"/>
      <c r="EKT277" s="30"/>
      <c r="EKU277" s="30"/>
      <c r="EKV277" s="30"/>
      <c r="EKW277" s="30"/>
      <c r="EKX277" s="30"/>
      <c r="EKY277" s="30"/>
      <c r="EKZ277" s="30"/>
      <c r="ELA277" s="30"/>
      <c r="ELB277" s="30"/>
      <c r="ELC277" s="30"/>
      <c r="ELD277" s="30"/>
      <c r="ELE277" s="30"/>
      <c r="ELF277" s="30"/>
      <c r="ELG277" s="30"/>
      <c r="ELH277" s="30"/>
      <c r="ELI277" s="30"/>
      <c r="ELJ277" s="30"/>
      <c r="ELK277" s="30"/>
      <c r="ELL277" s="30"/>
      <c r="ELM277" s="30"/>
      <c r="ELN277" s="30"/>
      <c r="ELO277" s="30"/>
      <c r="ELP277" s="30"/>
      <c r="ELQ277" s="30"/>
      <c r="ELR277" s="30"/>
      <c r="ELS277" s="30"/>
      <c r="ELT277" s="30"/>
      <c r="ELU277" s="30"/>
      <c r="ELV277" s="30"/>
      <c r="ELW277" s="30"/>
      <c r="ELX277" s="30"/>
      <c r="ELY277" s="30"/>
      <c r="ELZ277" s="30"/>
      <c r="EMA277" s="30"/>
      <c r="EMB277" s="30"/>
      <c r="EMC277" s="30"/>
      <c r="EMD277" s="30"/>
      <c r="EME277" s="30"/>
      <c r="EMF277" s="30"/>
      <c r="EMG277" s="30"/>
      <c r="EMH277" s="30"/>
      <c r="EMI277" s="30"/>
      <c r="EMJ277" s="30"/>
      <c r="EMK277" s="30"/>
      <c r="EML277" s="30"/>
      <c r="EMM277" s="30"/>
      <c r="EMN277" s="30"/>
      <c r="EMO277" s="30"/>
      <c r="EMP277" s="30"/>
      <c r="EMQ277" s="30"/>
      <c r="EMR277" s="30"/>
      <c r="EMS277" s="30"/>
      <c r="EMT277" s="30"/>
      <c r="EMU277" s="30"/>
      <c r="EMV277" s="30"/>
      <c r="EMW277" s="30"/>
      <c r="EMX277" s="30"/>
      <c r="EMY277" s="30"/>
      <c r="EMZ277" s="30"/>
      <c r="ENA277" s="30"/>
      <c r="ENB277" s="30"/>
      <c r="ENC277" s="30"/>
      <c r="END277" s="30"/>
      <c r="ENE277" s="30"/>
      <c r="ENF277" s="30"/>
      <c r="ENG277" s="30"/>
      <c r="ENH277" s="30"/>
      <c r="ENI277" s="30"/>
      <c r="ENJ277" s="30"/>
      <c r="ENK277" s="30"/>
      <c r="ENL277" s="30"/>
      <c r="ENM277" s="30"/>
      <c r="ENN277" s="30"/>
      <c r="ENO277" s="30"/>
      <c r="ENP277" s="30"/>
      <c r="ENQ277" s="30"/>
      <c r="ENR277" s="30"/>
      <c r="ENS277" s="30"/>
      <c r="ENT277" s="30"/>
      <c r="ENU277" s="30"/>
      <c r="ENV277" s="30"/>
      <c r="ENW277" s="30"/>
      <c r="ENX277" s="30"/>
      <c r="ENY277" s="30"/>
      <c r="ENZ277" s="30"/>
      <c r="EOA277" s="30"/>
      <c r="EOB277" s="30"/>
      <c r="EOC277" s="30"/>
      <c r="EOD277" s="30"/>
      <c r="EOE277" s="30"/>
      <c r="EOF277" s="30"/>
      <c r="EOG277" s="30"/>
      <c r="EOH277" s="30"/>
      <c r="EOI277" s="30"/>
      <c r="EOJ277" s="30"/>
      <c r="EOK277" s="30"/>
      <c r="EOL277" s="30"/>
      <c r="EOM277" s="30"/>
      <c r="EON277" s="30"/>
      <c r="EOO277" s="30"/>
      <c r="EOP277" s="30"/>
      <c r="EOQ277" s="30"/>
      <c r="EOR277" s="30"/>
      <c r="EOS277" s="30"/>
      <c r="EOT277" s="30"/>
      <c r="EOU277" s="30"/>
      <c r="EOV277" s="30"/>
      <c r="EOW277" s="30"/>
      <c r="EOX277" s="30"/>
      <c r="EOY277" s="30"/>
      <c r="EOZ277" s="30"/>
      <c r="EPA277" s="30"/>
      <c r="EPB277" s="30"/>
      <c r="EPC277" s="30"/>
      <c r="EPD277" s="30"/>
      <c r="EPE277" s="30"/>
      <c r="EPF277" s="30"/>
      <c r="EPG277" s="30"/>
      <c r="EPH277" s="30"/>
      <c r="EPI277" s="30"/>
      <c r="EPJ277" s="30"/>
      <c r="EPK277" s="30"/>
      <c r="EPL277" s="30"/>
      <c r="EPM277" s="30"/>
      <c r="EPN277" s="30"/>
      <c r="EPO277" s="30"/>
      <c r="EPP277" s="30"/>
      <c r="EPQ277" s="30"/>
      <c r="EPR277" s="30"/>
      <c r="EPS277" s="30"/>
      <c r="EPT277" s="30"/>
      <c r="EPU277" s="30"/>
      <c r="EPV277" s="30"/>
      <c r="EPW277" s="30"/>
      <c r="EPX277" s="30"/>
      <c r="EPY277" s="30"/>
      <c r="EPZ277" s="30"/>
      <c r="EQA277" s="30"/>
      <c r="EQB277" s="30"/>
      <c r="EQC277" s="30"/>
      <c r="EQD277" s="30"/>
      <c r="EQE277" s="30"/>
      <c r="EQF277" s="30"/>
      <c r="EQG277" s="30"/>
      <c r="EQH277" s="30"/>
      <c r="EQI277" s="30"/>
      <c r="EQJ277" s="30"/>
      <c r="EQK277" s="30"/>
      <c r="EQL277" s="30"/>
      <c r="EQM277" s="30"/>
      <c r="EQN277" s="30"/>
      <c r="EQO277" s="30"/>
      <c r="EQP277" s="30"/>
      <c r="EQQ277" s="30"/>
      <c r="EQR277" s="30"/>
      <c r="EQS277" s="30"/>
      <c r="EQT277" s="30"/>
      <c r="EQU277" s="30"/>
      <c r="EQV277" s="30"/>
      <c r="EQW277" s="30"/>
      <c r="EQX277" s="30"/>
      <c r="EQY277" s="30"/>
      <c r="EQZ277" s="30"/>
      <c r="ERA277" s="30"/>
      <c r="ERB277" s="30"/>
      <c r="ERC277" s="30"/>
      <c r="ERD277" s="30"/>
      <c r="ERE277" s="30"/>
      <c r="ERF277" s="30"/>
      <c r="ERG277" s="30"/>
      <c r="ERH277" s="30"/>
      <c r="ERI277" s="30"/>
      <c r="ERJ277" s="30"/>
      <c r="ERK277" s="30"/>
      <c r="ERL277" s="30"/>
      <c r="ERM277" s="30"/>
      <c r="ERN277" s="30"/>
      <c r="ERO277" s="30"/>
      <c r="ERP277" s="30"/>
      <c r="ERQ277" s="30"/>
      <c r="ERR277" s="30"/>
      <c r="ERS277" s="30"/>
      <c r="ERT277" s="30"/>
      <c r="ERU277" s="30"/>
      <c r="ERV277" s="30"/>
      <c r="ERW277" s="30"/>
      <c r="ERX277" s="30"/>
      <c r="ERY277" s="30"/>
      <c r="ERZ277" s="30"/>
      <c r="ESA277" s="30"/>
      <c r="ESB277" s="30"/>
      <c r="ESC277" s="30"/>
      <c r="ESD277" s="30"/>
      <c r="ESE277" s="30"/>
      <c r="ESF277" s="30"/>
      <c r="ESG277" s="30"/>
      <c r="ESH277" s="30"/>
      <c r="ESI277" s="30"/>
      <c r="ESJ277" s="30"/>
      <c r="ESK277" s="30"/>
      <c r="ESL277" s="30"/>
      <c r="ESM277" s="30"/>
      <c r="ESN277" s="30"/>
      <c r="ESO277" s="30"/>
      <c r="ESP277" s="30"/>
      <c r="ESQ277" s="30"/>
      <c r="ESR277" s="30"/>
      <c r="ESS277" s="30"/>
      <c r="EST277" s="30"/>
      <c r="ESU277" s="30"/>
      <c r="ESV277" s="30"/>
      <c r="ESW277" s="30"/>
      <c r="ESX277" s="30"/>
      <c r="ESY277" s="30"/>
      <c r="ESZ277" s="30"/>
      <c r="ETA277" s="30"/>
      <c r="ETB277" s="30"/>
      <c r="ETC277" s="30"/>
      <c r="ETD277" s="30"/>
      <c r="ETE277" s="30"/>
      <c r="ETF277" s="30"/>
      <c r="ETG277" s="30"/>
      <c r="ETH277" s="30"/>
      <c r="ETI277" s="30"/>
      <c r="ETJ277" s="30"/>
      <c r="ETK277" s="30"/>
      <c r="ETL277" s="30"/>
      <c r="ETM277" s="30"/>
      <c r="ETN277" s="30"/>
      <c r="ETO277" s="30"/>
      <c r="ETP277" s="30"/>
      <c r="ETQ277" s="30"/>
      <c r="ETR277" s="30"/>
      <c r="ETS277" s="30"/>
      <c r="ETT277" s="30"/>
      <c r="ETU277" s="30"/>
      <c r="ETV277" s="30"/>
      <c r="ETW277" s="30"/>
      <c r="ETX277" s="30"/>
      <c r="ETY277" s="30"/>
      <c r="ETZ277" s="30"/>
      <c r="EUA277" s="30"/>
      <c r="EUB277" s="30"/>
      <c r="EUC277" s="30"/>
      <c r="EUD277" s="30"/>
      <c r="EUE277" s="30"/>
      <c r="EUF277" s="30"/>
      <c r="EUG277" s="30"/>
      <c r="EUH277" s="30"/>
      <c r="EUI277" s="30"/>
      <c r="EUJ277" s="30"/>
      <c r="EUK277" s="30"/>
      <c r="EUL277" s="30"/>
      <c r="EUM277" s="30"/>
      <c r="EUN277" s="30"/>
      <c r="EUO277" s="30"/>
      <c r="EUP277" s="30"/>
      <c r="EUQ277" s="30"/>
      <c r="EUR277" s="30"/>
      <c r="EUS277" s="30"/>
      <c r="EUT277" s="30"/>
      <c r="EUU277" s="30"/>
      <c r="EUV277" s="30"/>
      <c r="EUW277" s="30"/>
      <c r="EUX277" s="30"/>
      <c r="EUY277" s="30"/>
      <c r="EUZ277" s="30"/>
      <c r="EVA277" s="30"/>
      <c r="EVB277" s="30"/>
      <c r="EVC277" s="30"/>
      <c r="EVD277" s="30"/>
      <c r="EVE277" s="30"/>
      <c r="EVF277" s="30"/>
      <c r="EVG277" s="30"/>
      <c r="EVH277" s="30"/>
      <c r="EVI277" s="30"/>
      <c r="EVJ277" s="30"/>
      <c r="EVK277" s="30"/>
      <c r="EVL277" s="30"/>
      <c r="EVM277" s="30"/>
      <c r="EVN277" s="30"/>
      <c r="EVO277" s="30"/>
      <c r="EVP277" s="30"/>
      <c r="EVQ277" s="30"/>
      <c r="EVR277" s="30"/>
      <c r="EVS277" s="30"/>
      <c r="EVT277" s="30"/>
      <c r="EVU277" s="30"/>
      <c r="EVV277" s="30"/>
      <c r="EVW277" s="30"/>
      <c r="EVX277" s="30"/>
      <c r="EVY277" s="30"/>
      <c r="EVZ277" s="30"/>
      <c r="EWA277" s="30"/>
      <c r="EWB277" s="30"/>
      <c r="EWC277" s="30"/>
      <c r="EWD277" s="30"/>
      <c r="EWE277" s="30"/>
      <c r="EWF277" s="30"/>
      <c r="EWG277" s="30"/>
      <c r="EWH277" s="30"/>
      <c r="EWI277" s="30"/>
      <c r="EWJ277" s="30"/>
      <c r="EWK277" s="30"/>
      <c r="EWL277" s="30"/>
      <c r="EWM277" s="30"/>
      <c r="EWN277" s="30"/>
      <c r="EWO277" s="30"/>
      <c r="EWP277" s="30"/>
      <c r="EWQ277" s="30"/>
      <c r="EWR277" s="30"/>
      <c r="EWS277" s="30"/>
      <c r="EWT277" s="30"/>
      <c r="EWU277" s="30"/>
      <c r="EWV277" s="30"/>
      <c r="EWW277" s="30"/>
      <c r="EWX277" s="30"/>
      <c r="EWY277" s="30"/>
      <c r="EWZ277" s="30"/>
      <c r="EXA277" s="30"/>
      <c r="EXB277" s="30"/>
      <c r="EXC277" s="30"/>
      <c r="EXD277" s="30"/>
      <c r="EXE277" s="30"/>
      <c r="EXF277" s="30"/>
      <c r="EXG277" s="30"/>
      <c r="EXH277" s="30"/>
      <c r="EXI277" s="30"/>
      <c r="EXJ277" s="30"/>
      <c r="EXK277" s="30"/>
      <c r="EXL277" s="30"/>
      <c r="EXM277" s="30"/>
      <c r="EXN277" s="30"/>
      <c r="EXO277" s="30"/>
      <c r="EXP277" s="30"/>
      <c r="EXQ277" s="30"/>
      <c r="EXR277" s="30"/>
      <c r="EXS277" s="30"/>
      <c r="EXT277" s="30"/>
      <c r="EXU277" s="30"/>
      <c r="EXV277" s="30"/>
      <c r="EXW277" s="30"/>
      <c r="EXX277" s="30"/>
      <c r="EXY277" s="30"/>
      <c r="EXZ277" s="30"/>
      <c r="EYA277" s="30"/>
      <c r="EYB277" s="30"/>
      <c r="EYC277" s="30"/>
      <c r="EYD277" s="30"/>
      <c r="EYE277" s="30"/>
      <c r="EYF277" s="30"/>
      <c r="EYG277" s="30"/>
      <c r="EYH277" s="30"/>
      <c r="EYI277" s="30"/>
      <c r="EYJ277" s="30"/>
      <c r="EYK277" s="30"/>
      <c r="EYL277" s="30"/>
      <c r="EYM277" s="30"/>
      <c r="EYN277" s="30"/>
      <c r="EYO277" s="30"/>
      <c r="EYP277" s="30"/>
      <c r="EYQ277" s="30"/>
      <c r="EYR277" s="30"/>
      <c r="EYS277" s="30"/>
      <c r="EYT277" s="30"/>
      <c r="EYU277" s="30"/>
      <c r="EYV277" s="30"/>
      <c r="EYW277" s="30"/>
      <c r="EYX277" s="30"/>
      <c r="EYY277" s="30"/>
      <c r="EYZ277" s="30"/>
      <c r="EZA277" s="30"/>
      <c r="EZB277" s="30"/>
      <c r="EZC277" s="30"/>
      <c r="EZD277" s="30"/>
      <c r="EZE277" s="30"/>
      <c r="EZF277" s="30"/>
      <c r="EZG277" s="30"/>
      <c r="EZH277" s="30"/>
      <c r="EZI277" s="30"/>
      <c r="EZJ277" s="30"/>
      <c r="EZK277" s="30"/>
      <c r="EZL277" s="30"/>
      <c r="EZM277" s="30"/>
      <c r="EZN277" s="30"/>
      <c r="EZO277" s="30"/>
      <c r="EZP277" s="30"/>
      <c r="EZQ277" s="30"/>
      <c r="EZR277" s="30"/>
      <c r="EZS277" s="30"/>
      <c r="EZT277" s="30"/>
      <c r="EZU277" s="30"/>
      <c r="EZV277" s="30"/>
      <c r="EZW277" s="30"/>
      <c r="EZX277" s="30"/>
      <c r="EZY277" s="30"/>
      <c r="EZZ277" s="30"/>
      <c r="FAA277" s="30"/>
      <c r="FAB277" s="30"/>
      <c r="FAC277" s="30"/>
      <c r="FAD277" s="30"/>
      <c r="FAE277" s="30"/>
      <c r="FAF277" s="30"/>
      <c r="FAG277" s="30"/>
      <c r="FAH277" s="30"/>
      <c r="FAI277" s="30"/>
      <c r="FAJ277" s="30"/>
      <c r="FAK277" s="30"/>
      <c r="FAL277" s="30"/>
      <c r="FAM277" s="30"/>
      <c r="FAN277" s="30"/>
      <c r="FAO277" s="30"/>
      <c r="FAP277" s="30"/>
      <c r="FAQ277" s="30"/>
      <c r="FAR277" s="30"/>
      <c r="FAS277" s="30"/>
      <c r="FAT277" s="30"/>
      <c r="FAU277" s="30"/>
      <c r="FAV277" s="30"/>
      <c r="FAW277" s="30"/>
      <c r="FAX277" s="30"/>
      <c r="FAY277" s="30"/>
      <c r="FAZ277" s="30"/>
      <c r="FBA277" s="30"/>
      <c r="FBB277" s="30"/>
      <c r="FBC277" s="30"/>
      <c r="FBD277" s="30"/>
      <c r="FBE277" s="30"/>
      <c r="FBF277" s="30"/>
      <c r="FBG277" s="30"/>
      <c r="FBH277" s="30"/>
      <c r="FBI277" s="30"/>
      <c r="FBJ277" s="30"/>
      <c r="FBK277" s="30"/>
      <c r="FBL277" s="30"/>
      <c r="FBM277" s="30"/>
      <c r="FBN277" s="30"/>
      <c r="FBO277" s="30"/>
      <c r="FBP277" s="30"/>
      <c r="FBQ277" s="30"/>
      <c r="FBR277" s="30"/>
      <c r="FBS277" s="30"/>
      <c r="FBT277" s="30"/>
      <c r="FBU277" s="30"/>
      <c r="FBV277" s="30"/>
      <c r="FBW277" s="30"/>
      <c r="FBX277" s="30"/>
      <c r="FBY277" s="30"/>
      <c r="FBZ277" s="30"/>
      <c r="FCA277" s="30"/>
      <c r="FCB277" s="30"/>
      <c r="FCC277" s="30"/>
      <c r="FCD277" s="30"/>
      <c r="FCE277" s="30"/>
      <c r="FCF277" s="30"/>
      <c r="FCG277" s="30"/>
      <c r="FCH277" s="30"/>
      <c r="FCI277" s="30"/>
      <c r="FCJ277" s="30"/>
      <c r="FCK277" s="30"/>
      <c r="FCL277" s="30"/>
      <c r="FCM277" s="30"/>
      <c r="FCN277" s="30"/>
      <c r="FCO277" s="30"/>
      <c r="FCP277" s="30"/>
      <c r="FCQ277" s="30"/>
      <c r="FCR277" s="30"/>
      <c r="FCS277" s="30"/>
      <c r="FCT277" s="30"/>
      <c r="FCU277" s="30"/>
      <c r="FCV277" s="30"/>
      <c r="FCW277" s="30"/>
      <c r="FCX277" s="30"/>
      <c r="FCY277" s="30"/>
      <c r="FCZ277" s="30"/>
      <c r="FDA277" s="30"/>
      <c r="FDB277" s="30"/>
      <c r="FDC277" s="30"/>
      <c r="FDD277" s="30"/>
      <c r="FDE277" s="30"/>
      <c r="FDF277" s="30"/>
      <c r="FDG277" s="30"/>
      <c r="FDH277" s="30"/>
      <c r="FDI277" s="30"/>
      <c r="FDJ277" s="30"/>
      <c r="FDK277" s="30"/>
      <c r="FDL277" s="30"/>
      <c r="FDM277" s="30"/>
      <c r="FDN277" s="30"/>
      <c r="FDO277" s="30"/>
      <c r="FDP277" s="30"/>
      <c r="FDQ277" s="30"/>
      <c r="FDR277" s="30"/>
      <c r="FDS277" s="30"/>
      <c r="FDT277" s="30"/>
      <c r="FDU277" s="30"/>
      <c r="FDV277" s="30"/>
      <c r="FDW277" s="30"/>
      <c r="FDX277" s="30"/>
      <c r="FDY277" s="30"/>
      <c r="FDZ277" s="30"/>
      <c r="FEA277" s="30"/>
      <c r="FEB277" s="30"/>
      <c r="FEC277" s="30"/>
      <c r="FED277" s="30"/>
      <c r="FEE277" s="30"/>
      <c r="FEF277" s="30"/>
      <c r="FEG277" s="30"/>
      <c r="FEH277" s="30"/>
      <c r="FEI277" s="30"/>
      <c r="FEJ277" s="30"/>
      <c r="FEK277" s="30"/>
      <c r="FEL277" s="30"/>
      <c r="FEM277" s="30"/>
      <c r="FEN277" s="30"/>
      <c r="FEO277" s="30"/>
      <c r="FEP277" s="30"/>
      <c r="FEQ277" s="30"/>
      <c r="FER277" s="30"/>
      <c r="FES277" s="30"/>
      <c r="FET277" s="30"/>
      <c r="FEU277" s="30"/>
      <c r="FEV277" s="30"/>
      <c r="FEW277" s="30"/>
      <c r="FEX277" s="30"/>
      <c r="FEY277" s="30"/>
      <c r="FEZ277" s="30"/>
      <c r="FFA277" s="30"/>
      <c r="FFB277" s="30"/>
      <c r="FFC277" s="30"/>
      <c r="FFD277" s="30"/>
      <c r="FFE277" s="30"/>
      <c r="FFF277" s="30"/>
      <c r="FFG277" s="30"/>
      <c r="FFH277" s="30"/>
      <c r="FFI277" s="30"/>
      <c r="FFJ277" s="30"/>
      <c r="FFK277" s="30"/>
      <c r="FFL277" s="30"/>
      <c r="FFM277" s="30"/>
      <c r="FFN277" s="30"/>
      <c r="FFO277" s="30"/>
      <c r="FFP277" s="30"/>
      <c r="FFQ277" s="30"/>
      <c r="FFR277" s="30"/>
      <c r="FFS277" s="30"/>
      <c r="FFT277" s="30"/>
      <c r="FFU277" s="30"/>
      <c r="FFV277" s="30"/>
      <c r="FFW277" s="30"/>
      <c r="FFX277" s="30"/>
      <c r="FFY277" s="30"/>
      <c r="FFZ277" s="30"/>
      <c r="FGA277" s="30"/>
      <c r="FGB277" s="30"/>
      <c r="FGC277" s="30"/>
      <c r="FGD277" s="30"/>
      <c r="FGE277" s="30"/>
      <c r="FGF277" s="30"/>
      <c r="FGG277" s="30"/>
      <c r="FGH277" s="30"/>
      <c r="FGI277" s="30"/>
      <c r="FGJ277" s="30"/>
      <c r="FGK277" s="30"/>
      <c r="FGL277" s="30"/>
      <c r="FGM277" s="30"/>
      <c r="FGN277" s="30"/>
      <c r="FGO277" s="30"/>
      <c r="FGP277" s="30"/>
      <c r="FGQ277" s="30"/>
      <c r="FGR277" s="30"/>
      <c r="FGS277" s="30"/>
      <c r="FGT277" s="30"/>
      <c r="FGU277" s="30"/>
      <c r="FGV277" s="30"/>
      <c r="FGW277" s="30"/>
      <c r="FGX277" s="30"/>
      <c r="FGY277" s="30"/>
      <c r="FGZ277" s="30"/>
      <c r="FHA277" s="30"/>
      <c r="FHB277" s="30"/>
      <c r="FHC277" s="30"/>
      <c r="FHD277" s="30"/>
      <c r="FHE277" s="30"/>
      <c r="FHF277" s="30"/>
      <c r="FHG277" s="30"/>
      <c r="FHH277" s="30"/>
      <c r="FHI277" s="30"/>
      <c r="FHJ277" s="30"/>
      <c r="FHK277" s="30"/>
      <c r="FHL277" s="30"/>
      <c r="FHM277" s="30"/>
      <c r="FHN277" s="30"/>
      <c r="FHO277" s="30"/>
      <c r="FHP277" s="30"/>
      <c r="FHQ277" s="30"/>
      <c r="FHR277" s="30"/>
      <c r="FHS277" s="30"/>
      <c r="FHT277" s="30"/>
      <c r="FHU277" s="30"/>
      <c r="FHV277" s="30"/>
      <c r="FHW277" s="30"/>
      <c r="FHX277" s="30"/>
      <c r="FHY277" s="30"/>
      <c r="FHZ277" s="30"/>
      <c r="FIA277" s="30"/>
      <c r="FIB277" s="30"/>
      <c r="FIC277" s="30"/>
      <c r="FID277" s="30"/>
      <c r="FIE277" s="30"/>
      <c r="FIF277" s="30"/>
      <c r="FIG277" s="30"/>
      <c r="FIH277" s="30"/>
      <c r="FII277" s="30"/>
      <c r="FIJ277" s="30"/>
      <c r="FIK277" s="30"/>
      <c r="FIL277" s="30"/>
      <c r="FIM277" s="30"/>
      <c r="FIN277" s="30"/>
      <c r="FIO277" s="30"/>
      <c r="FIP277" s="30"/>
      <c r="FIQ277" s="30"/>
      <c r="FIR277" s="30"/>
      <c r="FIS277" s="30"/>
      <c r="FIT277" s="30"/>
      <c r="FIU277" s="30"/>
      <c r="FIV277" s="30"/>
      <c r="FIW277" s="30"/>
      <c r="FIX277" s="30"/>
      <c r="FIY277" s="30"/>
      <c r="FIZ277" s="30"/>
      <c r="FJA277" s="30"/>
      <c r="FJB277" s="30"/>
      <c r="FJC277" s="30"/>
      <c r="FJD277" s="30"/>
      <c r="FJE277" s="30"/>
      <c r="FJF277" s="30"/>
      <c r="FJG277" s="30"/>
      <c r="FJH277" s="30"/>
      <c r="FJI277" s="30"/>
      <c r="FJJ277" s="30"/>
      <c r="FJK277" s="30"/>
      <c r="FJL277" s="30"/>
      <c r="FJM277" s="30"/>
      <c r="FJN277" s="30"/>
      <c r="FJO277" s="30"/>
      <c r="FJP277" s="30"/>
      <c r="FJQ277" s="30"/>
      <c r="FJR277" s="30"/>
      <c r="FJS277" s="30"/>
      <c r="FJT277" s="30"/>
      <c r="FJU277" s="30"/>
      <c r="FJV277" s="30"/>
      <c r="FJW277" s="30"/>
      <c r="FJX277" s="30"/>
      <c r="FJY277" s="30"/>
      <c r="FJZ277" s="30"/>
      <c r="FKA277" s="30"/>
      <c r="FKB277" s="30"/>
      <c r="FKC277" s="30"/>
      <c r="FKD277" s="30"/>
      <c r="FKE277" s="30"/>
      <c r="FKF277" s="30"/>
      <c r="FKG277" s="30"/>
      <c r="FKH277" s="30"/>
      <c r="FKI277" s="30"/>
      <c r="FKJ277" s="30"/>
      <c r="FKK277" s="30"/>
      <c r="FKL277" s="30"/>
      <c r="FKM277" s="30"/>
      <c r="FKN277" s="30"/>
      <c r="FKO277" s="30"/>
      <c r="FKP277" s="30"/>
      <c r="FKQ277" s="30"/>
      <c r="FKR277" s="30"/>
      <c r="FKS277" s="30"/>
      <c r="FKT277" s="30"/>
      <c r="FKU277" s="30"/>
      <c r="FKV277" s="30"/>
      <c r="FKW277" s="30"/>
      <c r="FKX277" s="30"/>
      <c r="FKY277" s="30"/>
      <c r="FKZ277" s="30"/>
      <c r="FLA277" s="30"/>
      <c r="FLB277" s="30"/>
      <c r="FLC277" s="30"/>
      <c r="FLD277" s="30"/>
      <c r="FLE277" s="30"/>
      <c r="FLF277" s="30"/>
      <c r="FLG277" s="30"/>
      <c r="FLH277" s="30"/>
      <c r="FLI277" s="30"/>
      <c r="FLJ277" s="30"/>
      <c r="FLK277" s="30"/>
      <c r="FLL277" s="30"/>
      <c r="FLM277" s="30"/>
      <c r="FLN277" s="30"/>
      <c r="FLO277" s="30"/>
      <c r="FLP277" s="30"/>
      <c r="FLQ277" s="30"/>
      <c r="FLR277" s="30"/>
      <c r="FLS277" s="30"/>
      <c r="FLT277" s="30"/>
      <c r="FLU277" s="30"/>
      <c r="FLV277" s="30"/>
      <c r="FLW277" s="30"/>
      <c r="FLX277" s="30"/>
      <c r="FLY277" s="30"/>
      <c r="FLZ277" s="30"/>
      <c r="FMA277" s="30"/>
      <c r="FMB277" s="30"/>
      <c r="FMC277" s="30"/>
      <c r="FMD277" s="30"/>
      <c r="FME277" s="30"/>
      <c r="FMF277" s="30"/>
      <c r="FMG277" s="30"/>
      <c r="FMH277" s="30"/>
      <c r="FMI277" s="30"/>
      <c r="FMJ277" s="30"/>
      <c r="FMK277" s="30"/>
      <c r="FML277" s="30"/>
      <c r="FMM277" s="30"/>
      <c r="FMN277" s="30"/>
      <c r="FMO277" s="30"/>
      <c r="FMP277" s="30"/>
      <c r="FMQ277" s="30"/>
      <c r="FMR277" s="30"/>
      <c r="FMS277" s="30"/>
      <c r="FMT277" s="30"/>
      <c r="FMU277" s="30"/>
      <c r="FMV277" s="30"/>
      <c r="FMW277" s="30"/>
      <c r="FMX277" s="30"/>
      <c r="FMY277" s="30"/>
      <c r="FMZ277" s="30"/>
      <c r="FNA277" s="30"/>
      <c r="FNB277" s="30"/>
      <c r="FNC277" s="30"/>
      <c r="FND277" s="30"/>
      <c r="FNE277" s="30"/>
      <c r="FNF277" s="30"/>
      <c r="FNG277" s="30"/>
      <c r="FNH277" s="30"/>
      <c r="FNI277" s="30"/>
      <c r="FNJ277" s="30"/>
      <c r="FNK277" s="30"/>
      <c r="FNL277" s="30"/>
      <c r="FNM277" s="30"/>
      <c r="FNN277" s="30"/>
      <c r="FNO277" s="30"/>
      <c r="FNP277" s="30"/>
      <c r="FNQ277" s="30"/>
      <c r="FNR277" s="30"/>
      <c r="FNS277" s="30"/>
      <c r="FNT277" s="30"/>
      <c r="FNU277" s="30"/>
      <c r="FNV277" s="30"/>
      <c r="FNW277" s="30"/>
      <c r="FNX277" s="30"/>
      <c r="FNY277" s="30"/>
      <c r="FNZ277" s="30"/>
      <c r="FOA277" s="30"/>
      <c r="FOB277" s="30"/>
      <c r="FOC277" s="30"/>
      <c r="FOD277" s="30"/>
      <c r="FOE277" s="30"/>
      <c r="FOF277" s="30"/>
      <c r="FOG277" s="30"/>
      <c r="FOH277" s="30"/>
      <c r="FOI277" s="30"/>
      <c r="FOJ277" s="30"/>
      <c r="FOK277" s="30"/>
      <c r="FOL277" s="30"/>
      <c r="FOM277" s="30"/>
      <c r="FON277" s="30"/>
      <c r="FOO277" s="30"/>
      <c r="FOP277" s="30"/>
      <c r="FOQ277" s="30"/>
      <c r="FOR277" s="30"/>
      <c r="FOS277" s="30"/>
      <c r="FOT277" s="30"/>
      <c r="FOU277" s="30"/>
      <c r="FOV277" s="30"/>
      <c r="FOW277" s="30"/>
      <c r="FOX277" s="30"/>
      <c r="FOY277" s="30"/>
      <c r="FOZ277" s="30"/>
      <c r="FPA277" s="30"/>
      <c r="FPB277" s="30"/>
      <c r="FPC277" s="30"/>
      <c r="FPD277" s="30"/>
      <c r="FPE277" s="30"/>
      <c r="FPF277" s="30"/>
      <c r="FPG277" s="30"/>
      <c r="FPH277" s="30"/>
      <c r="FPI277" s="30"/>
      <c r="FPJ277" s="30"/>
      <c r="FPK277" s="30"/>
      <c r="FPL277" s="30"/>
      <c r="FPM277" s="30"/>
      <c r="FPN277" s="30"/>
      <c r="FPO277" s="30"/>
      <c r="FPP277" s="30"/>
      <c r="FPQ277" s="30"/>
      <c r="FPR277" s="30"/>
      <c r="FPS277" s="30"/>
      <c r="FPT277" s="30"/>
      <c r="FPU277" s="30"/>
      <c r="FPV277" s="30"/>
      <c r="FPW277" s="30"/>
      <c r="FPX277" s="30"/>
      <c r="FPY277" s="30"/>
      <c r="FPZ277" s="30"/>
      <c r="FQA277" s="30"/>
      <c r="FQB277" s="30"/>
      <c r="FQC277" s="30"/>
      <c r="FQD277" s="30"/>
      <c r="FQE277" s="30"/>
      <c r="FQF277" s="30"/>
      <c r="FQG277" s="30"/>
      <c r="FQH277" s="30"/>
      <c r="FQI277" s="30"/>
      <c r="FQJ277" s="30"/>
      <c r="FQK277" s="30"/>
      <c r="FQL277" s="30"/>
      <c r="FQM277" s="30"/>
      <c r="FQN277" s="30"/>
      <c r="FQO277" s="30"/>
      <c r="FQP277" s="30"/>
      <c r="FQQ277" s="30"/>
      <c r="FQR277" s="30"/>
      <c r="FQS277" s="30"/>
      <c r="FQT277" s="30"/>
      <c r="FQU277" s="30"/>
      <c r="FQV277" s="30"/>
      <c r="FQW277" s="30"/>
      <c r="FQX277" s="30"/>
      <c r="FQY277" s="30"/>
      <c r="FQZ277" s="30"/>
      <c r="FRA277" s="30"/>
      <c r="FRB277" s="30"/>
      <c r="FRC277" s="30"/>
      <c r="FRD277" s="30"/>
      <c r="FRE277" s="30"/>
      <c r="FRF277" s="30"/>
      <c r="FRG277" s="30"/>
      <c r="FRH277" s="30"/>
      <c r="FRI277" s="30"/>
      <c r="FRJ277" s="30"/>
      <c r="FRK277" s="30"/>
      <c r="FRL277" s="30"/>
      <c r="FRM277" s="30"/>
      <c r="FRN277" s="30"/>
      <c r="FRO277" s="30"/>
      <c r="FRP277" s="30"/>
      <c r="FRQ277" s="30"/>
      <c r="FRR277" s="30"/>
      <c r="FRS277" s="30"/>
      <c r="FRT277" s="30"/>
      <c r="FRU277" s="30"/>
      <c r="FRV277" s="30"/>
      <c r="FRW277" s="30"/>
      <c r="FRX277" s="30"/>
      <c r="FRY277" s="30"/>
      <c r="FRZ277" s="30"/>
      <c r="FSA277" s="30"/>
      <c r="FSB277" s="30"/>
      <c r="FSC277" s="30"/>
      <c r="FSD277" s="30"/>
      <c r="FSE277" s="30"/>
      <c r="FSF277" s="30"/>
      <c r="FSG277" s="30"/>
      <c r="FSH277" s="30"/>
      <c r="FSI277" s="30"/>
      <c r="FSJ277" s="30"/>
      <c r="FSK277" s="30"/>
      <c r="FSL277" s="30"/>
      <c r="FSM277" s="30"/>
      <c r="FSN277" s="30"/>
      <c r="FSO277" s="30"/>
      <c r="FSP277" s="30"/>
      <c r="FSQ277" s="30"/>
      <c r="FSR277" s="30"/>
      <c r="FSS277" s="30"/>
      <c r="FST277" s="30"/>
      <c r="FSU277" s="30"/>
      <c r="FSV277" s="30"/>
      <c r="FSW277" s="30"/>
      <c r="FSX277" s="30"/>
      <c r="FSY277" s="30"/>
      <c r="FSZ277" s="30"/>
      <c r="FTA277" s="30"/>
      <c r="FTB277" s="30"/>
      <c r="FTC277" s="30"/>
      <c r="FTD277" s="30"/>
      <c r="FTE277" s="30"/>
      <c r="FTF277" s="30"/>
      <c r="FTG277" s="30"/>
      <c r="FTH277" s="30"/>
      <c r="FTI277" s="30"/>
      <c r="FTJ277" s="30"/>
      <c r="FTK277" s="30"/>
      <c r="FTL277" s="30"/>
      <c r="FTM277" s="30"/>
      <c r="FTN277" s="30"/>
      <c r="FTO277" s="30"/>
      <c r="FTP277" s="30"/>
      <c r="FTQ277" s="30"/>
      <c r="FTR277" s="30"/>
      <c r="FTS277" s="30"/>
      <c r="FTT277" s="30"/>
      <c r="FTU277" s="30"/>
      <c r="FTV277" s="30"/>
      <c r="FTW277" s="30"/>
      <c r="FTX277" s="30"/>
      <c r="FTY277" s="30"/>
      <c r="FTZ277" s="30"/>
      <c r="FUA277" s="30"/>
      <c r="FUB277" s="30"/>
      <c r="FUC277" s="30"/>
      <c r="FUD277" s="30"/>
      <c r="FUE277" s="30"/>
      <c r="FUF277" s="30"/>
      <c r="FUG277" s="30"/>
      <c r="FUH277" s="30"/>
      <c r="FUI277" s="30"/>
      <c r="FUJ277" s="30"/>
      <c r="FUK277" s="30"/>
      <c r="FUL277" s="30"/>
      <c r="FUM277" s="30"/>
      <c r="FUN277" s="30"/>
      <c r="FUO277" s="30"/>
      <c r="FUP277" s="30"/>
      <c r="FUQ277" s="30"/>
      <c r="FUR277" s="30"/>
      <c r="FUS277" s="30"/>
      <c r="FUT277" s="30"/>
      <c r="FUU277" s="30"/>
      <c r="FUV277" s="30"/>
      <c r="FUW277" s="30"/>
      <c r="FUX277" s="30"/>
      <c r="FUY277" s="30"/>
      <c r="FUZ277" s="30"/>
      <c r="FVA277" s="30"/>
      <c r="FVB277" s="30"/>
      <c r="FVC277" s="30"/>
      <c r="FVD277" s="30"/>
      <c r="FVE277" s="30"/>
      <c r="FVF277" s="30"/>
      <c r="FVG277" s="30"/>
      <c r="FVH277" s="30"/>
      <c r="FVI277" s="30"/>
      <c r="FVJ277" s="30"/>
      <c r="FVK277" s="30"/>
      <c r="FVL277" s="30"/>
      <c r="FVM277" s="30"/>
      <c r="FVN277" s="30"/>
      <c r="FVO277" s="30"/>
      <c r="FVP277" s="30"/>
      <c r="FVQ277" s="30"/>
      <c r="FVR277" s="30"/>
      <c r="FVS277" s="30"/>
      <c r="FVT277" s="30"/>
      <c r="FVU277" s="30"/>
      <c r="FVV277" s="30"/>
      <c r="FVW277" s="30"/>
      <c r="FVX277" s="30"/>
      <c r="FVY277" s="30"/>
      <c r="FVZ277" s="30"/>
      <c r="FWA277" s="30"/>
      <c r="FWB277" s="30"/>
      <c r="FWC277" s="30"/>
      <c r="FWD277" s="30"/>
      <c r="FWE277" s="30"/>
      <c r="FWF277" s="30"/>
      <c r="FWG277" s="30"/>
      <c r="FWH277" s="30"/>
      <c r="FWI277" s="30"/>
      <c r="FWJ277" s="30"/>
      <c r="FWK277" s="30"/>
      <c r="FWL277" s="30"/>
      <c r="FWM277" s="30"/>
      <c r="FWN277" s="30"/>
      <c r="FWO277" s="30"/>
      <c r="FWP277" s="30"/>
      <c r="FWQ277" s="30"/>
      <c r="FWR277" s="30"/>
      <c r="FWS277" s="30"/>
      <c r="FWT277" s="30"/>
      <c r="FWU277" s="30"/>
      <c r="FWV277" s="30"/>
      <c r="FWW277" s="30"/>
      <c r="FWX277" s="30"/>
      <c r="FWY277" s="30"/>
      <c r="FWZ277" s="30"/>
      <c r="FXA277" s="30"/>
      <c r="FXB277" s="30"/>
      <c r="FXC277" s="30"/>
      <c r="FXD277" s="30"/>
      <c r="FXE277" s="30"/>
      <c r="FXF277" s="30"/>
      <c r="FXG277" s="30"/>
      <c r="FXH277" s="30"/>
      <c r="FXI277" s="30"/>
      <c r="FXJ277" s="30"/>
      <c r="FXK277" s="30"/>
      <c r="FXL277" s="30"/>
      <c r="FXM277" s="30"/>
      <c r="FXN277" s="30"/>
      <c r="FXO277" s="30"/>
      <c r="FXP277" s="30"/>
      <c r="FXQ277" s="30"/>
      <c r="FXR277" s="30"/>
      <c r="FXS277" s="30"/>
      <c r="FXT277" s="30"/>
      <c r="FXU277" s="30"/>
      <c r="FXV277" s="30"/>
      <c r="FXW277" s="30"/>
      <c r="FXX277" s="30"/>
      <c r="FXY277" s="30"/>
      <c r="FXZ277" s="30"/>
      <c r="FYA277" s="30"/>
      <c r="FYB277" s="30"/>
      <c r="FYC277" s="30"/>
      <c r="FYD277" s="30"/>
      <c r="FYE277" s="30"/>
      <c r="FYF277" s="30"/>
      <c r="FYG277" s="30"/>
      <c r="FYH277" s="30"/>
      <c r="FYI277" s="30"/>
      <c r="FYJ277" s="30"/>
      <c r="FYK277" s="30"/>
      <c r="FYL277" s="30"/>
      <c r="FYM277" s="30"/>
      <c r="FYN277" s="30"/>
      <c r="FYO277" s="30"/>
      <c r="FYP277" s="30"/>
      <c r="FYQ277" s="30"/>
      <c r="FYR277" s="30"/>
      <c r="FYS277" s="30"/>
      <c r="FYT277" s="30"/>
      <c r="FYU277" s="30"/>
      <c r="FYV277" s="30"/>
      <c r="FYW277" s="30"/>
      <c r="FYX277" s="30"/>
      <c r="FYY277" s="30"/>
      <c r="FYZ277" s="30"/>
      <c r="FZA277" s="30"/>
      <c r="FZB277" s="30"/>
      <c r="FZC277" s="30"/>
      <c r="FZD277" s="30"/>
      <c r="FZE277" s="30"/>
      <c r="FZF277" s="30"/>
      <c r="FZG277" s="30"/>
      <c r="FZH277" s="30"/>
      <c r="FZI277" s="30"/>
      <c r="FZJ277" s="30"/>
      <c r="FZK277" s="30"/>
      <c r="FZL277" s="30"/>
      <c r="FZM277" s="30"/>
      <c r="FZN277" s="30"/>
      <c r="FZO277" s="30"/>
      <c r="FZP277" s="30"/>
      <c r="FZQ277" s="30"/>
      <c r="FZR277" s="30"/>
      <c r="FZS277" s="30"/>
      <c r="FZT277" s="30"/>
      <c r="FZU277" s="30"/>
      <c r="FZV277" s="30"/>
      <c r="FZW277" s="30"/>
      <c r="FZX277" s="30"/>
      <c r="FZY277" s="30"/>
      <c r="FZZ277" s="30"/>
      <c r="GAA277" s="30"/>
      <c r="GAB277" s="30"/>
      <c r="GAC277" s="30"/>
      <c r="GAD277" s="30"/>
      <c r="GAE277" s="30"/>
      <c r="GAF277" s="30"/>
      <c r="GAG277" s="30"/>
      <c r="GAH277" s="30"/>
      <c r="GAI277" s="30"/>
      <c r="GAJ277" s="30"/>
      <c r="GAK277" s="30"/>
      <c r="GAL277" s="30"/>
      <c r="GAM277" s="30"/>
      <c r="GAN277" s="30"/>
      <c r="GAO277" s="30"/>
      <c r="GAP277" s="30"/>
      <c r="GAQ277" s="30"/>
      <c r="GAR277" s="30"/>
      <c r="GAS277" s="30"/>
      <c r="GAT277" s="30"/>
      <c r="GAU277" s="30"/>
      <c r="GAV277" s="30"/>
      <c r="GAW277" s="30"/>
      <c r="GAX277" s="30"/>
      <c r="GAY277" s="30"/>
      <c r="GAZ277" s="30"/>
      <c r="GBA277" s="30"/>
      <c r="GBB277" s="30"/>
      <c r="GBC277" s="30"/>
      <c r="GBD277" s="30"/>
      <c r="GBE277" s="30"/>
      <c r="GBF277" s="30"/>
      <c r="GBG277" s="30"/>
      <c r="GBH277" s="30"/>
      <c r="GBI277" s="30"/>
      <c r="GBJ277" s="30"/>
      <c r="GBK277" s="30"/>
      <c r="GBL277" s="30"/>
      <c r="GBM277" s="30"/>
      <c r="GBN277" s="30"/>
      <c r="GBO277" s="30"/>
      <c r="GBP277" s="30"/>
      <c r="GBQ277" s="30"/>
      <c r="GBR277" s="30"/>
      <c r="GBS277" s="30"/>
      <c r="GBT277" s="30"/>
      <c r="GBU277" s="30"/>
      <c r="GBV277" s="30"/>
      <c r="GBW277" s="30"/>
      <c r="GBX277" s="30"/>
      <c r="GBY277" s="30"/>
      <c r="GBZ277" s="30"/>
      <c r="GCA277" s="30"/>
      <c r="GCB277" s="30"/>
      <c r="GCC277" s="30"/>
      <c r="GCD277" s="30"/>
      <c r="GCE277" s="30"/>
      <c r="GCF277" s="30"/>
      <c r="GCG277" s="30"/>
      <c r="GCH277" s="30"/>
      <c r="GCI277" s="30"/>
      <c r="GCJ277" s="30"/>
      <c r="GCK277" s="30"/>
      <c r="GCL277" s="30"/>
      <c r="GCM277" s="30"/>
      <c r="GCN277" s="30"/>
      <c r="GCO277" s="30"/>
      <c r="GCP277" s="30"/>
      <c r="GCQ277" s="30"/>
      <c r="GCR277" s="30"/>
      <c r="GCS277" s="30"/>
      <c r="GCT277" s="30"/>
      <c r="GCU277" s="30"/>
      <c r="GCV277" s="30"/>
      <c r="GCW277" s="30"/>
      <c r="GCX277" s="30"/>
      <c r="GCY277" s="30"/>
      <c r="GCZ277" s="30"/>
      <c r="GDA277" s="30"/>
      <c r="GDB277" s="30"/>
      <c r="GDC277" s="30"/>
      <c r="GDD277" s="30"/>
      <c r="GDE277" s="30"/>
      <c r="GDF277" s="30"/>
      <c r="GDG277" s="30"/>
      <c r="GDH277" s="30"/>
      <c r="GDI277" s="30"/>
      <c r="GDJ277" s="30"/>
      <c r="GDK277" s="30"/>
      <c r="GDL277" s="30"/>
      <c r="GDM277" s="30"/>
      <c r="GDN277" s="30"/>
      <c r="GDO277" s="30"/>
      <c r="GDP277" s="30"/>
      <c r="GDQ277" s="30"/>
      <c r="GDR277" s="30"/>
      <c r="GDS277" s="30"/>
      <c r="GDT277" s="30"/>
      <c r="GDU277" s="30"/>
      <c r="GDV277" s="30"/>
      <c r="GDW277" s="30"/>
      <c r="GDX277" s="30"/>
      <c r="GDY277" s="30"/>
      <c r="GDZ277" s="30"/>
      <c r="GEA277" s="30"/>
      <c r="GEB277" s="30"/>
      <c r="GEC277" s="30"/>
      <c r="GED277" s="30"/>
      <c r="GEE277" s="30"/>
      <c r="GEF277" s="30"/>
      <c r="GEG277" s="30"/>
      <c r="GEH277" s="30"/>
      <c r="GEI277" s="30"/>
      <c r="GEJ277" s="30"/>
      <c r="GEK277" s="30"/>
      <c r="GEL277" s="30"/>
      <c r="GEM277" s="30"/>
      <c r="GEN277" s="30"/>
      <c r="GEO277" s="30"/>
      <c r="GEP277" s="30"/>
      <c r="GEQ277" s="30"/>
      <c r="GER277" s="30"/>
      <c r="GES277" s="30"/>
      <c r="GET277" s="30"/>
      <c r="GEU277" s="30"/>
      <c r="GEV277" s="30"/>
      <c r="GEW277" s="30"/>
      <c r="GEX277" s="30"/>
      <c r="GEY277" s="30"/>
      <c r="GEZ277" s="30"/>
      <c r="GFA277" s="30"/>
      <c r="GFB277" s="30"/>
      <c r="GFC277" s="30"/>
      <c r="GFD277" s="30"/>
      <c r="GFE277" s="30"/>
      <c r="GFF277" s="30"/>
      <c r="GFG277" s="30"/>
      <c r="GFH277" s="30"/>
      <c r="GFI277" s="30"/>
      <c r="GFJ277" s="30"/>
      <c r="GFK277" s="30"/>
      <c r="GFL277" s="30"/>
      <c r="GFM277" s="30"/>
      <c r="GFN277" s="30"/>
      <c r="GFO277" s="30"/>
      <c r="GFP277" s="30"/>
      <c r="GFQ277" s="30"/>
      <c r="GFR277" s="30"/>
      <c r="GFS277" s="30"/>
      <c r="GFT277" s="30"/>
      <c r="GFU277" s="30"/>
      <c r="GFV277" s="30"/>
      <c r="GFW277" s="30"/>
      <c r="GFX277" s="30"/>
      <c r="GFY277" s="30"/>
      <c r="GFZ277" s="30"/>
      <c r="GGA277" s="30"/>
      <c r="GGB277" s="30"/>
      <c r="GGC277" s="30"/>
      <c r="GGD277" s="30"/>
      <c r="GGE277" s="30"/>
      <c r="GGF277" s="30"/>
      <c r="GGG277" s="30"/>
      <c r="GGH277" s="30"/>
      <c r="GGI277" s="30"/>
      <c r="GGJ277" s="30"/>
      <c r="GGK277" s="30"/>
      <c r="GGL277" s="30"/>
      <c r="GGM277" s="30"/>
      <c r="GGN277" s="30"/>
      <c r="GGO277" s="30"/>
      <c r="GGP277" s="30"/>
      <c r="GGQ277" s="30"/>
      <c r="GGR277" s="30"/>
      <c r="GGS277" s="30"/>
      <c r="GGT277" s="30"/>
      <c r="GGU277" s="30"/>
      <c r="GGV277" s="30"/>
      <c r="GGW277" s="30"/>
      <c r="GGX277" s="30"/>
      <c r="GGY277" s="30"/>
      <c r="GGZ277" s="30"/>
      <c r="GHA277" s="30"/>
      <c r="GHB277" s="30"/>
      <c r="GHC277" s="30"/>
      <c r="GHD277" s="30"/>
      <c r="GHE277" s="30"/>
      <c r="GHF277" s="30"/>
      <c r="GHG277" s="30"/>
      <c r="GHH277" s="30"/>
      <c r="GHI277" s="30"/>
      <c r="GHJ277" s="30"/>
      <c r="GHK277" s="30"/>
      <c r="GHL277" s="30"/>
      <c r="GHM277" s="30"/>
      <c r="GHN277" s="30"/>
      <c r="GHO277" s="30"/>
      <c r="GHP277" s="30"/>
      <c r="GHQ277" s="30"/>
      <c r="GHR277" s="30"/>
      <c r="GHS277" s="30"/>
      <c r="GHT277" s="30"/>
      <c r="GHU277" s="30"/>
      <c r="GHV277" s="30"/>
      <c r="GHW277" s="30"/>
      <c r="GHX277" s="30"/>
      <c r="GHY277" s="30"/>
      <c r="GHZ277" s="30"/>
      <c r="GIA277" s="30"/>
      <c r="GIB277" s="30"/>
      <c r="GIC277" s="30"/>
      <c r="GID277" s="30"/>
      <c r="GIE277" s="30"/>
      <c r="GIF277" s="30"/>
      <c r="GIG277" s="30"/>
      <c r="GIH277" s="30"/>
      <c r="GII277" s="30"/>
      <c r="GIJ277" s="30"/>
      <c r="GIK277" s="30"/>
      <c r="GIL277" s="30"/>
      <c r="GIM277" s="30"/>
      <c r="GIN277" s="30"/>
      <c r="GIO277" s="30"/>
      <c r="GIP277" s="30"/>
      <c r="GIQ277" s="30"/>
      <c r="GIR277" s="30"/>
      <c r="GIS277" s="30"/>
      <c r="GIT277" s="30"/>
      <c r="GIU277" s="30"/>
      <c r="GIV277" s="30"/>
      <c r="GIW277" s="30"/>
      <c r="GIX277" s="30"/>
      <c r="GIY277" s="30"/>
      <c r="GIZ277" s="30"/>
      <c r="GJA277" s="30"/>
      <c r="GJB277" s="30"/>
      <c r="GJC277" s="30"/>
      <c r="GJD277" s="30"/>
      <c r="GJE277" s="30"/>
      <c r="GJF277" s="30"/>
      <c r="GJG277" s="30"/>
      <c r="GJH277" s="30"/>
      <c r="GJI277" s="30"/>
      <c r="GJJ277" s="30"/>
      <c r="GJK277" s="30"/>
      <c r="GJL277" s="30"/>
      <c r="GJM277" s="30"/>
      <c r="GJN277" s="30"/>
      <c r="GJO277" s="30"/>
      <c r="GJP277" s="30"/>
      <c r="GJQ277" s="30"/>
      <c r="GJR277" s="30"/>
      <c r="GJS277" s="30"/>
      <c r="GJT277" s="30"/>
      <c r="GJU277" s="30"/>
      <c r="GJV277" s="30"/>
      <c r="GJW277" s="30"/>
      <c r="GJX277" s="30"/>
      <c r="GJY277" s="30"/>
      <c r="GJZ277" s="30"/>
      <c r="GKA277" s="30"/>
      <c r="GKB277" s="30"/>
      <c r="GKC277" s="30"/>
      <c r="GKD277" s="30"/>
      <c r="GKE277" s="30"/>
      <c r="GKF277" s="30"/>
      <c r="GKG277" s="30"/>
      <c r="GKH277" s="30"/>
      <c r="GKI277" s="30"/>
      <c r="GKJ277" s="30"/>
      <c r="GKK277" s="30"/>
      <c r="GKL277" s="30"/>
      <c r="GKM277" s="30"/>
      <c r="GKN277" s="30"/>
      <c r="GKO277" s="30"/>
      <c r="GKP277" s="30"/>
      <c r="GKQ277" s="30"/>
      <c r="GKR277" s="30"/>
      <c r="GKS277" s="30"/>
      <c r="GKT277" s="30"/>
      <c r="GKU277" s="30"/>
      <c r="GKV277" s="30"/>
      <c r="GKW277" s="30"/>
      <c r="GKX277" s="30"/>
      <c r="GKY277" s="30"/>
      <c r="GKZ277" s="30"/>
      <c r="GLA277" s="30"/>
      <c r="GLB277" s="30"/>
      <c r="GLC277" s="30"/>
      <c r="GLD277" s="30"/>
      <c r="GLE277" s="30"/>
      <c r="GLF277" s="30"/>
      <c r="GLG277" s="30"/>
      <c r="GLH277" s="30"/>
      <c r="GLI277" s="30"/>
      <c r="GLJ277" s="30"/>
      <c r="GLK277" s="30"/>
      <c r="GLL277" s="30"/>
      <c r="GLM277" s="30"/>
      <c r="GLN277" s="30"/>
      <c r="GLO277" s="30"/>
      <c r="GLP277" s="30"/>
      <c r="GLQ277" s="30"/>
      <c r="GLR277" s="30"/>
      <c r="GLS277" s="30"/>
      <c r="GLT277" s="30"/>
      <c r="GLU277" s="30"/>
      <c r="GLV277" s="30"/>
      <c r="GLW277" s="30"/>
      <c r="GLX277" s="30"/>
      <c r="GLY277" s="30"/>
      <c r="GLZ277" s="30"/>
      <c r="GMA277" s="30"/>
      <c r="GMB277" s="30"/>
      <c r="GMC277" s="30"/>
      <c r="GMD277" s="30"/>
      <c r="GME277" s="30"/>
      <c r="GMF277" s="30"/>
      <c r="GMG277" s="30"/>
      <c r="GMH277" s="30"/>
      <c r="GMI277" s="30"/>
      <c r="GMJ277" s="30"/>
      <c r="GMK277" s="30"/>
      <c r="GML277" s="30"/>
      <c r="GMM277" s="30"/>
      <c r="GMN277" s="30"/>
      <c r="GMO277" s="30"/>
      <c r="GMP277" s="30"/>
      <c r="GMQ277" s="30"/>
      <c r="GMR277" s="30"/>
      <c r="GMS277" s="30"/>
      <c r="GMT277" s="30"/>
      <c r="GMU277" s="30"/>
      <c r="GMV277" s="30"/>
      <c r="GMW277" s="30"/>
      <c r="GMX277" s="30"/>
      <c r="GMY277" s="30"/>
      <c r="GMZ277" s="30"/>
      <c r="GNA277" s="30"/>
      <c r="GNB277" s="30"/>
      <c r="GNC277" s="30"/>
      <c r="GND277" s="30"/>
      <c r="GNE277" s="30"/>
      <c r="GNF277" s="30"/>
      <c r="GNG277" s="30"/>
      <c r="GNH277" s="30"/>
      <c r="GNI277" s="30"/>
      <c r="GNJ277" s="30"/>
      <c r="GNK277" s="30"/>
      <c r="GNL277" s="30"/>
      <c r="GNM277" s="30"/>
      <c r="GNN277" s="30"/>
      <c r="GNO277" s="30"/>
      <c r="GNP277" s="30"/>
      <c r="GNQ277" s="30"/>
      <c r="GNR277" s="30"/>
      <c r="GNS277" s="30"/>
      <c r="GNT277" s="30"/>
      <c r="GNU277" s="30"/>
      <c r="GNV277" s="30"/>
      <c r="GNW277" s="30"/>
      <c r="GNX277" s="30"/>
      <c r="GNY277" s="30"/>
      <c r="GNZ277" s="30"/>
      <c r="GOA277" s="30"/>
      <c r="GOB277" s="30"/>
      <c r="GOC277" s="30"/>
      <c r="GOD277" s="30"/>
      <c r="GOE277" s="30"/>
      <c r="GOF277" s="30"/>
      <c r="GOG277" s="30"/>
      <c r="GOH277" s="30"/>
      <c r="GOI277" s="30"/>
      <c r="GOJ277" s="30"/>
      <c r="GOK277" s="30"/>
      <c r="GOL277" s="30"/>
      <c r="GOM277" s="30"/>
      <c r="GON277" s="30"/>
      <c r="GOO277" s="30"/>
      <c r="GOP277" s="30"/>
      <c r="GOQ277" s="30"/>
      <c r="GOR277" s="30"/>
      <c r="GOS277" s="30"/>
      <c r="GOT277" s="30"/>
      <c r="GOU277" s="30"/>
      <c r="GOV277" s="30"/>
      <c r="GOW277" s="30"/>
      <c r="GOX277" s="30"/>
      <c r="GOY277" s="30"/>
      <c r="GOZ277" s="30"/>
      <c r="GPA277" s="30"/>
      <c r="GPB277" s="30"/>
      <c r="GPC277" s="30"/>
      <c r="GPD277" s="30"/>
      <c r="GPE277" s="30"/>
      <c r="GPF277" s="30"/>
      <c r="GPG277" s="30"/>
      <c r="GPH277" s="30"/>
      <c r="GPI277" s="30"/>
      <c r="GPJ277" s="30"/>
      <c r="GPK277" s="30"/>
      <c r="GPL277" s="30"/>
      <c r="GPM277" s="30"/>
      <c r="GPN277" s="30"/>
      <c r="GPO277" s="30"/>
      <c r="GPP277" s="30"/>
      <c r="GPQ277" s="30"/>
      <c r="GPR277" s="30"/>
      <c r="GPS277" s="30"/>
      <c r="GPT277" s="30"/>
      <c r="GPU277" s="30"/>
      <c r="GPV277" s="30"/>
      <c r="GPW277" s="30"/>
      <c r="GPX277" s="30"/>
      <c r="GPY277" s="30"/>
      <c r="GPZ277" s="30"/>
      <c r="GQA277" s="30"/>
      <c r="GQB277" s="30"/>
      <c r="GQC277" s="30"/>
      <c r="GQD277" s="30"/>
      <c r="GQE277" s="30"/>
      <c r="GQF277" s="30"/>
      <c r="GQG277" s="30"/>
      <c r="GQH277" s="30"/>
      <c r="GQI277" s="30"/>
      <c r="GQJ277" s="30"/>
      <c r="GQK277" s="30"/>
      <c r="GQL277" s="30"/>
      <c r="GQM277" s="30"/>
      <c r="GQN277" s="30"/>
      <c r="GQO277" s="30"/>
      <c r="GQP277" s="30"/>
      <c r="GQQ277" s="30"/>
      <c r="GQR277" s="30"/>
      <c r="GQS277" s="30"/>
      <c r="GQT277" s="30"/>
      <c r="GQU277" s="30"/>
      <c r="GQV277" s="30"/>
      <c r="GQW277" s="30"/>
      <c r="GQX277" s="30"/>
      <c r="GQY277" s="30"/>
      <c r="GQZ277" s="30"/>
      <c r="GRA277" s="30"/>
      <c r="GRB277" s="30"/>
      <c r="GRC277" s="30"/>
      <c r="GRD277" s="30"/>
      <c r="GRE277" s="30"/>
      <c r="GRF277" s="30"/>
      <c r="GRG277" s="30"/>
      <c r="GRH277" s="30"/>
      <c r="GRI277" s="30"/>
      <c r="GRJ277" s="30"/>
      <c r="GRK277" s="30"/>
      <c r="GRL277" s="30"/>
      <c r="GRM277" s="30"/>
      <c r="GRN277" s="30"/>
      <c r="GRO277" s="30"/>
      <c r="GRP277" s="30"/>
      <c r="GRQ277" s="30"/>
      <c r="GRR277" s="30"/>
      <c r="GRS277" s="30"/>
      <c r="GRT277" s="30"/>
      <c r="GRU277" s="30"/>
      <c r="GRV277" s="30"/>
      <c r="GRW277" s="30"/>
      <c r="GRX277" s="30"/>
      <c r="GRY277" s="30"/>
      <c r="GRZ277" s="30"/>
      <c r="GSA277" s="30"/>
      <c r="GSB277" s="30"/>
      <c r="GSC277" s="30"/>
      <c r="GSD277" s="30"/>
      <c r="GSE277" s="30"/>
      <c r="GSF277" s="30"/>
      <c r="GSG277" s="30"/>
      <c r="GSH277" s="30"/>
      <c r="GSI277" s="30"/>
      <c r="GSJ277" s="30"/>
      <c r="GSK277" s="30"/>
      <c r="GSL277" s="30"/>
      <c r="GSM277" s="30"/>
      <c r="GSN277" s="30"/>
      <c r="GSO277" s="30"/>
      <c r="GSP277" s="30"/>
      <c r="GSQ277" s="30"/>
      <c r="GSR277" s="30"/>
      <c r="GSS277" s="30"/>
      <c r="GST277" s="30"/>
      <c r="GSU277" s="30"/>
      <c r="GSV277" s="30"/>
      <c r="GSW277" s="30"/>
      <c r="GSX277" s="30"/>
      <c r="GSY277" s="30"/>
      <c r="GSZ277" s="30"/>
      <c r="GTA277" s="30"/>
      <c r="GTB277" s="30"/>
      <c r="GTC277" s="30"/>
      <c r="GTD277" s="30"/>
      <c r="GTE277" s="30"/>
      <c r="GTF277" s="30"/>
      <c r="GTG277" s="30"/>
      <c r="GTH277" s="30"/>
      <c r="GTI277" s="30"/>
      <c r="GTJ277" s="30"/>
      <c r="GTK277" s="30"/>
      <c r="GTL277" s="30"/>
      <c r="GTM277" s="30"/>
      <c r="GTN277" s="30"/>
      <c r="GTO277" s="30"/>
      <c r="GTP277" s="30"/>
      <c r="GTQ277" s="30"/>
      <c r="GTR277" s="30"/>
      <c r="GTS277" s="30"/>
      <c r="GTT277" s="30"/>
      <c r="GTU277" s="30"/>
      <c r="GTV277" s="30"/>
      <c r="GTW277" s="30"/>
      <c r="GTX277" s="30"/>
      <c r="GTY277" s="30"/>
      <c r="GTZ277" s="30"/>
      <c r="GUA277" s="30"/>
      <c r="GUB277" s="30"/>
      <c r="GUC277" s="30"/>
      <c r="GUD277" s="30"/>
      <c r="GUE277" s="30"/>
      <c r="GUF277" s="30"/>
      <c r="GUG277" s="30"/>
      <c r="GUH277" s="30"/>
      <c r="GUI277" s="30"/>
      <c r="GUJ277" s="30"/>
      <c r="GUK277" s="30"/>
      <c r="GUL277" s="30"/>
      <c r="GUM277" s="30"/>
      <c r="GUN277" s="30"/>
      <c r="GUO277" s="30"/>
      <c r="GUP277" s="30"/>
      <c r="GUQ277" s="30"/>
      <c r="GUR277" s="30"/>
      <c r="GUS277" s="30"/>
      <c r="GUT277" s="30"/>
      <c r="GUU277" s="30"/>
      <c r="GUV277" s="30"/>
      <c r="GUW277" s="30"/>
      <c r="GUX277" s="30"/>
      <c r="GUY277" s="30"/>
      <c r="GUZ277" s="30"/>
      <c r="GVA277" s="30"/>
      <c r="GVB277" s="30"/>
      <c r="GVC277" s="30"/>
      <c r="GVD277" s="30"/>
      <c r="GVE277" s="30"/>
      <c r="GVF277" s="30"/>
      <c r="GVG277" s="30"/>
      <c r="GVH277" s="30"/>
      <c r="GVI277" s="30"/>
      <c r="GVJ277" s="30"/>
      <c r="GVK277" s="30"/>
      <c r="GVL277" s="30"/>
      <c r="GVM277" s="30"/>
      <c r="GVN277" s="30"/>
      <c r="GVO277" s="30"/>
      <c r="GVP277" s="30"/>
      <c r="GVQ277" s="30"/>
      <c r="GVR277" s="30"/>
      <c r="GVS277" s="30"/>
      <c r="GVT277" s="30"/>
      <c r="GVU277" s="30"/>
      <c r="GVV277" s="30"/>
      <c r="GVW277" s="30"/>
      <c r="GVX277" s="30"/>
      <c r="GVY277" s="30"/>
      <c r="GVZ277" s="30"/>
      <c r="GWA277" s="30"/>
      <c r="GWB277" s="30"/>
      <c r="GWC277" s="30"/>
      <c r="GWD277" s="30"/>
      <c r="GWE277" s="30"/>
      <c r="GWF277" s="30"/>
      <c r="GWG277" s="30"/>
      <c r="GWH277" s="30"/>
      <c r="GWI277" s="30"/>
      <c r="GWJ277" s="30"/>
      <c r="GWK277" s="30"/>
      <c r="GWL277" s="30"/>
      <c r="GWM277" s="30"/>
      <c r="GWN277" s="30"/>
      <c r="GWO277" s="30"/>
      <c r="GWP277" s="30"/>
      <c r="GWQ277" s="30"/>
      <c r="GWR277" s="30"/>
      <c r="GWS277" s="30"/>
      <c r="GWT277" s="30"/>
      <c r="GWU277" s="30"/>
      <c r="GWV277" s="30"/>
      <c r="GWW277" s="30"/>
      <c r="GWX277" s="30"/>
      <c r="GWY277" s="30"/>
      <c r="GWZ277" s="30"/>
      <c r="GXA277" s="30"/>
      <c r="GXB277" s="30"/>
      <c r="GXC277" s="30"/>
      <c r="GXD277" s="30"/>
      <c r="GXE277" s="30"/>
      <c r="GXF277" s="30"/>
      <c r="GXG277" s="30"/>
      <c r="GXH277" s="30"/>
      <c r="GXI277" s="30"/>
      <c r="GXJ277" s="30"/>
      <c r="GXK277" s="30"/>
      <c r="GXL277" s="30"/>
      <c r="GXM277" s="30"/>
      <c r="GXN277" s="30"/>
      <c r="GXO277" s="30"/>
      <c r="GXP277" s="30"/>
      <c r="GXQ277" s="30"/>
      <c r="GXR277" s="30"/>
      <c r="GXS277" s="30"/>
      <c r="GXT277" s="30"/>
      <c r="GXU277" s="30"/>
      <c r="GXV277" s="30"/>
      <c r="GXW277" s="30"/>
      <c r="GXX277" s="30"/>
      <c r="GXY277" s="30"/>
      <c r="GXZ277" s="30"/>
      <c r="GYA277" s="30"/>
      <c r="GYB277" s="30"/>
      <c r="GYC277" s="30"/>
      <c r="GYD277" s="30"/>
      <c r="GYE277" s="30"/>
      <c r="GYF277" s="30"/>
      <c r="GYG277" s="30"/>
      <c r="GYH277" s="30"/>
      <c r="GYI277" s="30"/>
      <c r="GYJ277" s="30"/>
      <c r="GYK277" s="30"/>
      <c r="GYL277" s="30"/>
      <c r="GYM277" s="30"/>
      <c r="GYN277" s="30"/>
      <c r="GYO277" s="30"/>
      <c r="GYP277" s="30"/>
      <c r="GYQ277" s="30"/>
      <c r="GYR277" s="30"/>
      <c r="GYS277" s="30"/>
      <c r="GYT277" s="30"/>
      <c r="GYU277" s="30"/>
      <c r="GYV277" s="30"/>
      <c r="GYW277" s="30"/>
      <c r="GYX277" s="30"/>
      <c r="GYY277" s="30"/>
      <c r="GYZ277" s="30"/>
      <c r="GZA277" s="30"/>
      <c r="GZB277" s="30"/>
      <c r="GZC277" s="30"/>
      <c r="GZD277" s="30"/>
      <c r="GZE277" s="30"/>
      <c r="GZF277" s="30"/>
      <c r="GZG277" s="30"/>
      <c r="GZH277" s="30"/>
      <c r="GZI277" s="30"/>
      <c r="GZJ277" s="30"/>
      <c r="GZK277" s="30"/>
      <c r="GZL277" s="30"/>
      <c r="GZM277" s="30"/>
      <c r="GZN277" s="30"/>
      <c r="GZO277" s="30"/>
      <c r="GZP277" s="30"/>
      <c r="GZQ277" s="30"/>
      <c r="GZR277" s="30"/>
      <c r="GZS277" s="30"/>
      <c r="GZT277" s="30"/>
      <c r="GZU277" s="30"/>
      <c r="GZV277" s="30"/>
      <c r="GZW277" s="30"/>
      <c r="GZX277" s="30"/>
      <c r="GZY277" s="30"/>
      <c r="GZZ277" s="30"/>
      <c r="HAA277" s="30"/>
      <c r="HAB277" s="30"/>
      <c r="HAC277" s="30"/>
      <c r="HAD277" s="30"/>
      <c r="HAE277" s="30"/>
      <c r="HAF277" s="30"/>
      <c r="HAG277" s="30"/>
      <c r="HAH277" s="30"/>
      <c r="HAI277" s="30"/>
      <c r="HAJ277" s="30"/>
      <c r="HAK277" s="30"/>
      <c r="HAL277" s="30"/>
      <c r="HAM277" s="30"/>
      <c r="HAN277" s="30"/>
      <c r="HAO277" s="30"/>
      <c r="HAP277" s="30"/>
      <c r="HAQ277" s="30"/>
      <c r="HAR277" s="30"/>
      <c r="HAS277" s="30"/>
      <c r="HAT277" s="30"/>
      <c r="HAU277" s="30"/>
      <c r="HAV277" s="30"/>
      <c r="HAW277" s="30"/>
      <c r="HAX277" s="30"/>
      <c r="HAY277" s="30"/>
      <c r="HAZ277" s="30"/>
      <c r="HBA277" s="30"/>
      <c r="HBB277" s="30"/>
      <c r="HBC277" s="30"/>
      <c r="HBD277" s="30"/>
      <c r="HBE277" s="30"/>
      <c r="HBF277" s="30"/>
      <c r="HBG277" s="30"/>
      <c r="HBH277" s="30"/>
      <c r="HBI277" s="30"/>
      <c r="HBJ277" s="30"/>
      <c r="HBK277" s="30"/>
      <c r="HBL277" s="30"/>
      <c r="HBM277" s="30"/>
      <c r="HBN277" s="30"/>
      <c r="HBO277" s="30"/>
      <c r="HBP277" s="30"/>
      <c r="HBQ277" s="30"/>
      <c r="HBR277" s="30"/>
      <c r="HBS277" s="30"/>
      <c r="HBT277" s="30"/>
      <c r="HBU277" s="30"/>
      <c r="HBV277" s="30"/>
      <c r="HBW277" s="30"/>
      <c r="HBX277" s="30"/>
      <c r="HBY277" s="30"/>
      <c r="HBZ277" s="30"/>
      <c r="HCA277" s="30"/>
      <c r="HCB277" s="30"/>
      <c r="HCC277" s="30"/>
      <c r="HCD277" s="30"/>
      <c r="HCE277" s="30"/>
      <c r="HCF277" s="30"/>
      <c r="HCG277" s="30"/>
      <c r="HCH277" s="30"/>
      <c r="HCI277" s="30"/>
      <c r="HCJ277" s="30"/>
      <c r="HCK277" s="30"/>
      <c r="HCL277" s="30"/>
      <c r="HCM277" s="30"/>
      <c r="HCN277" s="30"/>
      <c r="HCO277" s="30"/>
      <c r="HCP277" s="30"/>
      <c r="HCQ277" s="30"/>
      <c r="HCR277" s="30"/>
      <c r="HCS277" s="30"/>
      <c r="HCT277" s="30"/>
      <c r="HCU277" s="30"/>
      <c r="HCV277" s="30"/>
      <c r="HCW277" s="30"/>
      <c r="HCX277" s="30"/>
      <c r="HCY277" s="30"/>
      <c r="HCZ277" s="30"/>
      <c r="HDA277" s="30"/>
      <c r="HDB277" s="30"/>
      <c r="HDC277" s="30"/>
      <c r="HDD277" s="30"/>
      <c r="HDE277" s="30"/>
      <c r="HDF277" s="30"/>
      <c r="HDG277" s="30"/>
      <c r="HDH277" s="30"/>
      <c r="HDI277" s="30"/>
      <c r="HDJ277" s="30"/>
      <c r="HDK277" s="30"/>
      <c r="HDL277" s="30"/>
      <c r="HDM277" s="30"/>
      <c r="HDN277" s="30"/>
      <c r="HDO277" s="30"/>
      <c r="HDP277" s="30"/>
      <c r="HDQ277" s="30"/>
      <c r="HDR277" s="30"/>
      <c r="HDS277" s="30"/>
      <c r="HDT277" s="30"/>
      <c r="HDU277" s="30"/>
      <c r="HDV277" s="30"/>
      <c r="HDW277" s="30"/>
      <c r="HDX277" s="30"/>
      <c r="HDY277" s="30"/>
      <c r="HDZ277" s="30"/>
      <c r="HEA277" s="30"/>
      <c r="HEB277" s="30"/>
      <c r="HEC277" s="30"/>
      <c r="HED277" s="30"/>
      <c r="HEE277" s="30"/>
      <c r="HEF277" s="30"/>
      <c r="HEG277" s="30"/>
      <c r="HEH277" s="30"/>
      <c r="HEI277" s="30"/>
      <c r="HEJ277" s="30"/>
      <c r="HEK277" s="30"/>
      <c r="HEL277" s="30"/>
      <c r="HEM277" s="30"/>
      <c r="HEN277" s="30"/>
      <c r="HEO277" s="30"/>
      <c r="HEP277" s="30"/>
      <c r="HEQ277" s="30"/>
      <c r="HER277" s="30"/>
      <c r="HES277" s="30"/>
      <c r="HET277" s="30"/>
      <c r="HEU277" s="30"/>
      <c r="HEV277" s="30"/>
      <c r="HEW277" s="30"/>
      <c r="HEX277" s="30"/>
      <c r="HEY277" s="30"/>
      <c r="HEZ277" s="30"/>
      <c r="HFA277" s="30"/>
      <c r="HFB277" s="30"/>
      <c r="HFC277" s="30"/>
      <c r="HFD277" s="30"/>
      <c r="HFE277" s="30"/>
      <c r="HFF277" s="30"/>
      <c r="HFG277" s="30"/>
      <c r="HFH277" s="30"/>
      <c r="HFI277" s="30"/>
      <c r="HFJ277" s="30"/>
      <c r="HFK277" s="30"/>
      <c r="HFL277" s="30"/>
      <c r="HFM277" s="30"/>
      <c r="HFN277" s="30"/>
      <c r="HFO277" s="30"/>
      <c r="HFP277" s="30"/>
      <c r="HFQ277" s="30"/>
      <c r="HFR277" s="30"/>
      <c r="HFS277" s="30"/>
      <c r="HFT277" s="30"/>
      <c r="HFU277" s="30"/>
      <c r="HFV277" s="30"/>
      <c r="HFW277" s="30"/>
      <c r="HFX277" s="30"/>
      <c r="HFY277" s="30"/>
      <c r="HFZ277" s="30"/>
      <c r="HGA277" s="30"/>
      <c r="HGB277" s="30"/>
      <c r="HGC277" s="30"/>
      <c r="HGD277" s="30"/>
      <c r="HGE277" s="30"/>
      <c r="HGF277" s="30"/>
      <c r="HGG277" s="30"/>
      <c r="HGH277" s="30"/>
      <c r="HGI277" s="30"/>
      <c r="HGJ277" s="30"/>
      <c r="HGK277" s="30"/>
      <c r="HGL277" s="30"/>
      <c r="HGM277" s="30"/>
      <c r="HGN277" s="30"/>
      <c r="HGO277" s="30"/>
      <c r="HGP277" s="30"/>
      <c r="HGQ277" s="30"/>
      <c r="HGR277" s="30"/>
      <c r="HGS277" s="30"/>
      <c r="HGT277" s="30"/>
      <c r="HGU277" s="30"/>
      <c r="HGV277" s="30"/>
      <c r="HGW277" s="30"/>
      <c r="HGX277" s="30"/>
      <c r="HGY277" s="30"/>
      <c r="HGZ277" s="30"/>
      <c r="HHA277" s="30"/>
      <c r="HHB277" s="30"/>
      <c r="HHC277" s="30"/>
      <c r="HHD277" s="30"/>
      <c r="HHE277" s="30"/>
      <c r="HHF277" s="30"/>
      <c r="HHG277" s="30"/>
      <c r="HHH277" s="30"/>
      <c r="HHI277" s="30"/>
      <c r="HHJ277" s="30"/>
      <c r="HHK277" s="30"/>
      <c r="HHL277" s="30"/>
      <c r="HHM277" s="30"/>
      <c r="HHN277" s="30"/>
      <c r="HHO277" s="30"/>
      <c r="HHP277" s="30"/>
      <c r="HHQ277" s="30"/>
      <c r="HHR277" s="30"/>
      <c r="HHS277" s="30"/>
      <c r="HHT277" s="30"/>
      <c r="HHU277" s="30"/>
      <c r="HHV277" s="30"/>
      <c r="HHW277" s="30"/>
      <c r="HHX277" s="30"/>
      <c r="HHY277" s="30"/>
      <c r="HHZ277" s="30"/>
      <c r="HIA277" s="30"/>
      <c r="HIB277" s="30"/>
      <c r="HIC277" s="30"/>
      <c r="HID277" s="30"/>
      <c r="HIE277" s="30"/>
      <c r="HIF277" s="30"/>
      <c r="HIG277" s="30"/>
      <c r="HIH277" s="30"/>
      <c r="HII277" s="30"/>
      <c r="HIJ277" s="30"/>
      <c r="HIK277" s="30"/>
      <c r="HIL277" s="30"/>
      <c r="HIM277" s="30"/>
      <c r="HIN277" s="30"/>
      <c r="HIO277" s="30"/>
      <c r="HIP277" s="30"/>
      <c r="HIQ277" s="30"/>
      <c r="HIR277" s="30"/>
      <c r="HIS277" s="30"/>
      <c r="HIT277" s="30"/>
      <c r="HIU277" s="30"/>
      <c r="HIV277" s="30"/>
      <c r="HIW277" s="30"/>
      <c r="HIX277" s="30"/>
      <c r="HIY277" s="30"/>
      <c r="HIZ277" s="30"/>
      <c r="HJA277" s="30"/>
      <c r="HJB277" s="30"/>
      <c r="HJC277" s="30"/>
      <c r="HJD277" s="30"/>
      <c r="HJE277" s="30"/>
      <c r="HJF277" s="30"/>
      <c r="HJG277" s="30"/>
      <c r="HJH277" s="30"/>
      <c r="HJI277" s="30"/>
      <c r="HJJ277" s="30"/>
      <c r="HJK277" s="30"/>
      <c r="HJL277" s="30"/>
      <c r="HJM277" s="30"/>
      <c r="HJN277" s="30"/>
      <c r="HJO277" s="30"/>
      <c r="HJP277" s="30"/>
      <c r="HJQ277" s="30"/>
      <c r="HJR277" s="30"/>
      <c r="HJS277" s="30"/>
      <c r="HJT277" s="30"/>
      <c r="HJU277" s="30"/>
      <c r="HJV277" s="30"/>
      <c r="HJW277" s="30"/>
      <c r="HJX277" s="30"/>
      <c r="HJY277" s="30"/>
      <c r="HJZ277" s="30"/>
      <c r="HKA277" s="30"/>
      <c r="HKB277" s="30"/>
      <c r="HKC277" s="30"/>
      <c r="HKD277" s="30"/>
      <c r="HKE277" s="30"/>
      <c r="HKF277" s="30"/>
      <c r="HKG277" s="30"/>
      <c r="HKH277" s="30"/>
      <c r="HKI277" s="30"/>
      <c r="HKJ277" s="30"/>
      <c r="HKK277" s="30"/>
      <c r="HKL277" s="30"/>
      <c r="HKM277" s="30"/>
      <c r="HKN277" s="30"/>
      <c r="HKO277" s="30"/>
      <c r="HKP277" s="30"/>
      <c r="HKQ277" s="30"/>
      <c r="HKR277" s="30"/>
      <c r="HKS277" s="30"/>
      <c r="HKT277" s="30"/>
      <c r="HKU277" s="30"/>
      <c r="HKV277" s="30"/>
      <c r="HKW277" s="30"/>
      <c r="HKX277" s="30"/>
      <c r="HKY277" s="30"/>
      <c r="HKZ277" s="30"/>
      <c r="HLA277" s="30"/>
      <c r="HLB277" s="30"/>
      <c r="HLC277" s="30"/>
      <c r="HLD277" s="30"/>
      <c r="HLE277" s="30"/>
      <c r="HLF277" s="30"/>
      <c r="HLG277" s="30"/>
      <c r="HLH277" s="30"/>
      <c r="HLI277" s="30"/>
      <c r="HLJ277" s="30"/>
      <c r="HLK277" s="30"/>
      <c r="HLL277" s="30"/>
      <c r="HLM277" s="30"/>
      <c r="HLN277" s="30"/>
      <c r="HLO277" s="30"/>
      <c r="HLP277" s="30"/>
      <c r="HLQ277" s="30"/>
      <c r="HLR277" s="30"/>
      <c r="HLS277" s="30"/>
      <c r="HLT277" s="30"/>
      <c r="HLU277" s="30"/>
      <c r="HLV277" s="30"/>
      <c r="HLW277" s="30"/>
      <c r="HLX277" s="30"/>
      <c r="HLY277" s="30"/>
      <c r="HLZ277" s="30"/>
      <c r="HMA277" s="30"/>
      <c r="HMB277" s="30"/>
      <c r="HMC277" s="30"/>
      <c r="HMD277" s="30"/>
      <c r="HME277" s="30"/>
      <c r="HMF277" s="30"/>
      <c r="HMG277" s="30"/>
      <c r="HMH277" s="30"/>
      <c r="HMI277" s="30"/>
      <c r="HMJ277" s="30"/>
      <c r="HMK277" s="30"/>
      <c r="HML277" s="30"/>
      <c r="HMM277" s="30"/>
      <c r="HMN277" s="30"/>
      <c r="HMO277" s="30"/>
      <c r="HMP277" s="30"/>
      <c r="HMQ277" s="30"/>
      <c r="HMR277" s="30"/>
      <c r="HMS277" s="30"/>
      <c r="HMT277" s="30"/>
      <c r="HMU277" s="30"/>
      <c r="HMV277" s="30"/>
      <c r="HMW277" s="30"/>
      <c r="HMX277" s="30"/>
      <c r="HMY277" s="30"/>
      <c r="HMZ277" s="30"/>
      <c r="HNA277" s="30"/>
      <c r="HNB277" s="30"/>
      <c r="HNC277" s="30"/>
      <c r="HND277" s="30"/>
      <c r="HNE277" s="30"/>
      <c r="HNF277" s="30"/>
      <c r="HNG277" s="30"/>
      <c r="HNH277" s="30"/>
      <c r="HNI277" s="30"/>
      <c r="HNJ277" s="30"/>
      <c r="HNK277" s="30"/>
      <c r="HNL277" s="30"/>
      <c r="HNM277" s="30"/>
      <c r="HNN277" s="30"/>
      <c r="HNO277" s="30"/>
      <c r="HNP277" s="30"/>
      <c r="HNQ277" s="30"/>
      <c r="HNR277" s="30"/>
      <c r="HNS277" s="30"/>
      <c r="HNT277" s="30"/>
      <c r="HNU277" s="30"/>
      <c r="HNV277" s="30"/>
      <c r="HNW277" s="30"/>
      <c r="HNX277" s="30"/>
      <c r="HNY277" s="30"/>
      <c r="HNZ277" s="30"/>
      <c r="HOA277" s="30"/>
      <c r="HOB277" s="30"/>
      <c r="HOC277" s="30"/>
      <c r="HOD277" s="30"/>
      <c r="HOE277" s="30"/>
      <c r="HOF277" s="30"/>
      <c r="HOG277" s="30"/>
      <c r="HOH277" s="30"/>
      <c r="HOI277" s="30"/>
      <c r="HOJ277" s="30"/>
      <c r="HOK277" s="30"/>
      <c r="HOL277" s="30"/>
      <c r="HOM277" s="30"/>
      <c r="HON277" s="30"/>
      <c r="HOO277" s="30"/>
      <c r="HOP277" s="30"/>
      <c r="HOQ277" s="30"/>
      <c r="HOR277" s="30"/>
      <c r="HOS277" s="30"/>
      <c r="HOT277" s="30"/>
      <c r="HOU277" s="30"/>
      <c r="HOV277" s="30"/>
      <c r="HOW277" s="30"/>
      <c r="HOX277" s="30"/>
      <c r="HOY277" s="30"/>
      <c r="HOZ277" s="30"/>
      <c r="HPA277" s="30"/>
      <c r="HPB277" s="30"/>
      <c r="HPC277" s="30"/>
      <c r="HPD277" s="30"/>
      <c r="HPE277" s="30"/>
      <c r="HPF277" s="30"/>
      <c r="HPG277" s="30"/>
      <c r="HPH277" s="30"/>
      <c r="HPI277" s="30"/>
      <c r="HPJ277" s="30"/>
      <c r="HPK277" s="30"/>
      <c r="HPL277" s="30"/>
      <c r="HPM277" s="30"/>
      <c r="HPN277" s="30"/>
      <c r="HPO277" s="30"/>
      <c r="HPP277" s="30"/>
      <c r="HPQ277" s="30"/>
      <c r="HPR277" s="30"/>
      <c r="HPS277" s="30"/>
      <c r="HPT277" s="30"/>
      <c r="HPU277" s="30"/>
      <c r="HPV277" s="30"/>
      <c r="HPW277" s="30"/>
      <c r="HPX277" s="30"/>
      <c r="HPY277" s="30"/>
      <c r="HPZ277" s="30"/>
      <c r="HQA277" s="30"/>
      <c r="HQB277" s="30"/>
      <c r="HQC277" s="30"/>
      <c r="HQD277" s="30"/>
      <c r="HQE277" s="30"/>
      <c r="HQF277" s="30"/>
      <c r="HQG277" s="30"/>
      <c r="HQH277" s="30"/>
      <c r="HQI277" s="30"/>
      <c r="HQJ277" s="30"/>
      <c r="HQK277" s="30"/>
      <c r="HQL277" s="30"/>
      <c r="HQM277" s="30"/>
      <c r="HQN277" s="30"/>
      <c r="HQO277" s="30"/>
      <c r="HQP277" s="30"/>
      <c r="HQQ277" s="30"/>
      <c r="HQR277" s="30"/>
      <c r="HQS277" s="30"/>
      <c r="HQT277" s="30"/>
      <c r="HQU277" s="30"/>
      <c r="HQV277" s="30"/>
      <c r="HQW277" s="30"/>
      <c r="HQX277" s="30"/>
      <c r="HQY277" s="30"/>
      <c r="HQZ277" s="30"/>
      <c r="HRA277" s="30"/>
      <c r="HRB277" s="30"/>
      <c r="HRC277" s="30"/>
      <c r="HRD277" s="30"/>
      <c r="HRE277" s="30"/>
      <c r="HRF277" s="30"/>
      <c r="HRG277" s="30"/>
      <c r="HRH277" s="30"/>
      <c r="HRI277" s="30"/>
      <c r="HRJ277" s="30"/>
      <c r="HRK277" s="30"/>
      <c r="HRL277" s="30"/>
      <c r="HRM277" s="30"/>
      <c r="HRN277" s="30"/>
      <c r="HRO277" s="30"/>
      <c r="HRP277" s="30"/>
      <c r="HRQ277" s="30"/>
      <c r="HRR277" s="30"/>
      <c r="HRS277" s="30"/>
      <c r="HRT277" s="30"/>
      <c r="HRU277" s="30"/>
      <c r="HRV277" s="30"/>
      <c r="HRW277" s="30"/>
      <c r="HRX277" s="30"/>
      <c r="HRY277" s="30"/>
      <c r="HRZ277" s="30"/>
      <c r="HSA277" s="30"/>
      <c r="HSB277" s="30"/>
      <c r="HSC277" s="30"/>
      <c r="HSD277" s="30"/>
      <c r="HSE277" s="30"/>
      <c r="HSF277" s="30"/>
      <c r="HSG277" s="30"/>
      <c r="HSH277" s="30"/>
      <c r="HSI277" s="30"/>
      <c r="HSJ277" s="30"/>
      <c r="HSK277" s="30"/>
      <c r="HSL277" s="30"/>
      <c r="HSM277" s="30"/>
      <c r="HSN277" s="30"/>
      <c r="HSO277" s="30"/>
      <c r="HSP277" s="30"/>
      <c r="HSQ277" s="30"/>
      <c r="HSR277" s="30"/>
      <c r="HSS277" s="30"/>
      <c r="HST277" s="30"/>
      <c r="HSU277" s="30"/>
      <c r="HSV277" s="30"/>
      <c r="HSW277" s="30"/>
      <c r="HSX277" s="30"/>
      <c r="HSY277" s="30"/>
      <c r="HSZ277" s="30"/>
      <c r="HTA277" s="30"/>
      <c r="HTB277" s="30"/>
      <c r="HTC277" s="30"/>
      <c r="HTD277" s="30"/>
      <c r="HTE277" s="30"/>
      <c r="HTF277" s="30"/>
      <c r="HTG277" s="30"/>
      <c r="HTH277" s="30"/>
      <c r="HTI277" s="30"/>
      <c r="HTJ277" s="30"/>
      <c r="HTK277" s="30"/>
      <c r="HTL277" s="30"/>
      <c r="HTM277" s="30"/>
      <c r="HTN277" s="30"/>
      <c r="HTO277" s="30"/>
      <c r="HTP277" s="30"/>
      <c r="HTQ277" s="30"/>
      <c r="HTR277" s="30"/>
      <c r="HTS277" s="30"/>
      <c r="HTT277" s="30"/>
      <c r="HTU277" s="30"/>
      <c r="HTV277" s="30"/>
      <c r="HTW277" s="30"/>
      <c r="HTX277" s="30"/>
      <c r="HTY277" s="30"/>
      <c r="HTZ277" s="30"/>
      <c r="HUA277" s="30"/>
      <c r="HUB277" s="30"/>
      <c r="HUC277" s="30"/>
      <c r="HUD277" s="30"/>
      <c r="HUE277" s="30"/>
      <c r="HUF277" s="30"/>
      <c r="HUG277" s="30"/>
      <c r="HUH277" s="30"/>
      <c r="HUI277" s="30"/>
      <c r="HUJ277" s="30"/>
      <c r="HUK277" s="30"/>
      <c r="HUL277" s="30"/>
      <c r="HUM277" s="30"/>
      <c r="HUN277" s="30"/>
      <c r="HUO277" s="30"/>
      <c r="HUP277" s="30"/>
      <c r="HUQ277" s="30"/>
      <c r="HUR277" s="30"/>
      <c r="HUS277" s="30"/>
      <c r="HUT277" s="30"/>
      <c r="HUU277" s="30"/>
      <c r="HUV277" s="30"/>
      <c r="HUW277" s="30"/>
      <c r="HUX277" s="30"/>
      <c r="HUY277" s="30"/>
      <c r="HUZ277" s="30"/>
      <c r="HVA277" s="30"/>
      <c r="HVB277" s="30"/>
      <c r="HVC277" s="30"/>
      <c r="HVD277" s="30"/>
      <c r="HVE277" s="30"/>
      <c r="HVF277" s="30"/>
      <c r="HVG277" s="30"/>
      <c r="HVH277" s="30"/>
      <c r="HVI277" s="30"/>
      <c r="HVJ277" s="30"/>
      <c r="HVK277" s="30"/>
      <c r="HVL277" s="30"/>
      <c r="HVM277" s="30"/>
      <c r="HVN277" s="30"/>
      <c r="HVO277" s="30"/>
      <c r="HVP277" s="30"/>
      <c r="HVQ277" s="30"/>
      <c r="HVR277" s="30"/>
      <c r="HVS277" s="30"/>
      <c r="HVT277" s="30"/>
      <c r="HVU277" s="30"/>
      <c r="HVV277" s="30"/>
      <c r="HVW277" s="30"/>
      <c r="HVX277" s="30"/>
      <c r="HVY277" s="30"/>
      <c r="HVZ277" s="30"/>
      <c r="HWA277" s="30"/>
      <c r="HWB277" s="30"/>
      <c r="HWC277" s="30"/>
      <c r="HWD277" s="30"/>
      <c r="HWE277" s="30"/>
      <c r="HWF277" s="30"/>
      <c r="HWG277" s="30"/>
      <c r="HWH277" s="30"/>
      <c r="HWI277" s="30"/>
      <c r="HWJ277" s="30"/>
      <c r="HWK277" s="30"/>
      <c r="HWL277" s="30"/>
      <c r="HWM277" s="30"/>
      <c r="HWN277" s="30"/>
      <c r="HWO277" s="30"/>
      <c r="HWP277" s="30"/>
      <c r="HWQ277" s="30"/>
      <c r="HWR277" s="30"/>
      <c r="HWS277" s="30"/>
      <c r="HWT277" s="30"/>
      <c r="HWU277" s="30"/>
      <c r="HWV277" s="30"/>
      <c r="HWW277" s="30"/>
      <c r="HWX277" s="30"/>
      <c r="HWY277" s="30"/>
      <c r="HWZ277" s="30"/>
      <c r="HXA277" s="30"/>
      <c r="HXB277" s="30"/>
      <c r="HXC277" s="30"/>
      <c r="HXD277" s="30"/>
      <c r="HXE277" s="30"/>
      <c r="HXF277" s="30"/>
      <c r="HXG277" s="30"/>
      <c r="HXH277" s="30"/>
      <c r="HXI277" s="30"/>
      <c r="HXJ277" s="30"/>
      <c r="HXK277" s="30"/>
      <c r="HXL277" s="30"/>
      <c r="HXM277" s="30"/>
      <c r="HXN277" s="30"/>
      <c r="HXO277" s="30"/>
      <c r="HXP277" s="30"/>
      <c r="HXQ277" s="30"/>
      <c r="HXR277" s="30"/>
      <c r="HXS277" s="30"/>
      <c r="HXT277" s="30"/>
      <c r="HXU277" s="30"/>
      <c r="HXV277" s="30"/>
      <c r="HXW277" s="30"/>
      <c r="HXX277" s="30"/>
      <c r="HXY277" s="30"/>
      <c r="HXZ277" s="30"/>
      <c r="HYA277" s="30"/>
      <c r="HYB277" s="30"/>
      <c r="HYC277" s="30"/>
      <c r="HYD277" s="30"/>
      <c r="HYE277" s="30"/>
      <c r="HYF277" s="30"/>
      <c r="HYG277" s="30"/>
      <c r="HYH277" s="30"/>
      <c r="HYI277" s="30"/>
      <c r="HYJ277" s="30"/>
      <c r="HYK277" s="30"/>
      <c r="HYL277" s="30"/>
      <c r="HYM277" s="30"/>
      <c r="HYN277" s="30"/>
      <c r="HYO277" s="30"/>
      <c r="HYP277" s="30"/>
      <c r="HYQ277" s="30"/>
      <c r="HYR277" s="30"/>
      <c r="HYS277" s="30"/>
      <c r="HYT277" s="30"/>
      <c r="HYU277" s="30"/>
      <c r="HYV277" s="30"/>
      <c r="HYW277" s="30"/>
      <c r="HYX277" s="30"/>
      <c r="HYY277" s="30"/>
      <c r="HYZ277" s="30"/>
      <c r="HZA277" s="30"/>
      <c r="HZB277" s="30"/>
      <c r="HZC277" s="30"/>
      <c r="HZD277" s="30"/>
      <c r="HZE277" s="30"/>
      <c r="HZF277" s="30"/>
      <c r="HZG277" s="30"/>
      <c r="HZH277" s="30"/>
      <c r="HZI277" s="30"/>
      <c r="HZJ277" s="30"/>
      <c r="HZK277" s="30"/>
      <c r="HZL277" s="30"/>
      <c r="HZM277" s="30"/>
      <c r="HZN277" s="30"/>
      <c r="HZO277" s="30"/>
      <c r="HZP277" s="30"/>
      <c r="HZQ277" s="30"/>
      <c r="HZR277" s="30"/>
      <c r="HZS277" s="30"/>
      <c r="HZT277" s="30"/>
      <c r="HZU277" s="30"/>
      <c r="HZV277" s="30"/>
      <c r="HZW277" s="30"/>
      <c r="HZX277" s="30"/>
      <c r="HZY277" s="30"/>
      <c r="HZZ277" s="30"/>
      <c r="IAA277" s="30"/>
      <c r="IAB277" s="30"/>
      <c r="IAC277" s="30"/>
      <c r="IAD277" s="30"/>
      <c r="IAE277" s="30"/>
      <c r="IAF277" s="30"/>
      <c r="IAG277" s="30"/>
      <c r="IAH277" s="30"/>
      <c r="IAI277" s="30"/>
      <c r="IAJ277" s="30"/>
      <c r="IAK277" s="30"/>
      <c r="IAL277" s="30"/>
      <c r="IAM277" s="30"/>
      <c r="IAN277" s="30"/>
      <c r="IAO277" s="30"/>
      <c r="IAP277" s="30"/>
      <c r="IAQ277" s="30"/>
      <c r="IAR277" s="30"/>
      <c r="IAS277" s="30"/>
      <c r="IAT277" s="30"/>
      <c r="IAU277" s="30"/>
      <c r="IAV277" s="30"/>
      <c r="IAW277" s="30"/>
      <c r="IAX277" s="30"/>
      <c r="IAY277" s="30"/>
      <c r="IAZ277" s="30"/>
      <c r="IBA277" s="30"/>
      <c r="IBB277" s="30"/>
      <c r="IBC277" s="30"/>
      <c r="IBD277" s="30"/>
      <c r="IBE277" s="30"/>
      <c r="IBF277" s="30"/>
      <c r="IBG277" s="30"/>
      <c r="IBH277" s="30"/>
      <c r="IBI277" s="30"/>
      <c r="IBJ277" s="30"/>
      <c r="IBK277" s="30"/>
      <c r="IBL277" s="30"/>
      <c r="IBM277" s="30"/>
      <c r="IBN277" s="30"/>
      <c r="IBO277" s="30"/>
      <c r="IBP277" s="30"/>
      <c r="IBQ277" s="30"/>
      <c r="IBR277" s="30"/>
      <c r="IBS277" s="30"/>
      <c r="IBT277" s="30"/>
      <c r="IBU277" s="30"/>
      <c r="IBV277" s="30"/>
      <c r="IBW277" s="30"/>
      <c r="IBX277" s="30"/>
      <c r="IBY277" s="30"/>
      <c r="IBZ277" s="30"/>
      <c r="ICA277" s="30"/>
      <c r="ICB277" s="30"/>
      <c r="ICC277" s="30"/>
      <c r="ICD277" s="30"/>
      <c r="ICE277" s="30"/>
      <c r="ICF277" s="30"/>
      <c r="ICG277" s="30"/>
      <c r="ICH277" s="30"/>
      <c r="ICI277" s="30"/>
      <c r="ICJ277" s="30"/>
      <c r="ICK277" s="30"/>
      <c r="ICL277" s="30"/>
      <c r="ICM277" s="30"/>
      <c r="ICN277" s="30"/>
      <c r="ICO277" s="30"/>
      <c r="ICP277" s="30"/>
      <c r="ICQ277" s="30"/>
      <c r="ICR277" s="30"/>
      <c r="ICS277" s="30"/>
      <c r="ICT277" s="30"/>
      <c r="ICU277" s="30"/>
      <c r="ICV277" s="30"/>
      <c r="ICW277" s="30"/>
      <c r="ICX277" s="30"/>
      <c r="ICY277" s="30"/>
      <c r="ICZ277" s="30"/>
      <c r="IDA277" s="30"/>
      <c r="IDB277" s="30"/>
      <c r="IDC277" s="30"/>
      <c r="IDD277" s="30"/>
      <c r="IDE277" s="30"/>
      <c r="IDF277" s="30"/>
      <c r="IDG277" s="30"/>
      <c r="IDH277" s="30"/>
      <c r="IDI277" s="30"/>
      <c r="IDJ277" s="30"/>
      <c r="IDK277" s="30"/>
      <c r="IDL277" s="30"/>
      <c r="IDM277" s="30"/>
      <c r="IDN277" s="30"/>
      <c r="IDO277" s="30"/>
      <c r="IDP277" s="30"/>
      <c r="IDQ277" s="30"/>
      <c r="IDR277" s="30"/>
      <c r="IDS277" s="30"/>
      <c r="IDT277" s="30"/>
      <c r="IDU277" s="30"/>
      <c r="IDV277" s="30"/>
      <c r="IDW277" s="30"/>
      <c r="IDX277" s="30"/>
      <c r="IDY277" s="30"/>
      <c r="IDZ277" s="30"/>
      <c r="IEA277" s="30"/>
      <c r="IEB277" s="30"/>
      <c r="IEC277" s="30"/>
      <c r="IED277" s="30"/>
      <c r="IEE277" s="30"/>
      <c r="IEF277" s="30"/>
      <c r="IEG277" s="30"/>
      <c r="IEH277" s="30"/>
      <c r="IEI277" s="30"/>
      <c r="IEJ277" s="30"/>
      <c r="IEK277" s="30"/>
      <c r="IEL277" s="30"/>
      <c r="IEM277" s="30"/>
      <c r="IEN277" s="30"/>
      <c r="IEO277" s="30"/>
      <c r="IEP277" s="30"/>
      <c r="IEQ277" s="30"/>
      <c r="IER277" s="30"/>
      <c r="IES277" s="30"/>
      <c r="IET277" s="30"/>
      <c r="IEU277" s="30"/>
      <c r="IEV277" s="30"/>
      <c r="IEW277" s="30"/>
      <c r="IEX277" s="30"/>
      <c r="IEY277" s="30"/>
      <c r="IEZ277" s="30"/>
      <c r="IFA277" s="30"/>
      <c r="IFB277" s="30"/>
      <c r="IFC277" s="30"/>
      <c r="IFD277" s="30"/>
      <c r="IFE277" s="30"/>
      <c r="IFF277" s="30"/>
      <c r="IFG277" s="30"/>
      <c r="IFH277" s="30"/>
      <c r="IFI277" s="30"/>
      <c r="IFJ277" s="30"/>
      <c r="IFK277" s="30"/>
      <c r="IFL277" s="30"/>
      <c r="IFM277" s="30"/>
      <c r="IFN277" s="30"/>
      <c r="IFO277" s="30"/>
      <c r="IFP277" s="30"/>
      <c r="IFQ277" s="30"/>
      <c r="IFR277" s="30"/>
      <c r="IFS277" s="30"/>
      <c r="IFT277" s="30"/>
      <c r="IFU277" s="30"/>
      <c r="IFV277" s="30"/>
      <c r="IFW277" s="30"/>
      <c r="IFX277" s="30"/>
      <c r="IFY277" s="30"/>
      <c r="IFZ277" s="30"/>
      <c r="IGA277" s="30"/>
      <c r="IGB277" s="30"/>
      <c r="IGC277" s="30"/>
      <c r="IGD277" s="30"/>
      <c r="IGE277" s="30"/>
      <c r="IGF277" s="30"/>
      <c r="IGG277" s="30"/>
      <c r="IGH277" s="30"/>
      <c r="IGI277" s="30"/>
      <c r="IGJ277" s="30"/>
      <c r="IGK277" s="30"/>
      <c r="IGL277" s="30"/>
      <c r="IGM277" s="30"/>
      <c r="IGN277" s="30"/>
      <c r="IGO277" s="30"/>
      <c r="IGP277" s="30"/>
      <c r="IGQ277" s="30"/>
      <c r="IGR277" s="30"/>
      <c r="IGS277" s="30"/>
      <c r="IGT277" s="30"/>
      <c r="IGU277" s="30"/>
      <c r="IGV277" s="30"/>
      <c r="IGW277" s="30"/>
      <c r="IGX277" s="30"/>
      <c r="IGY277" s="30"/>
      <c r="IGZ277" s="30"/>
      <c r="IHA277" s="30"/>
      <c r="IHB277" s="30"/>
      <c r="IHC277" s="30"/>
      <c r="IHD277" s="30"/>
      <c r="IHE277" s="30"/>
      <c r="IHF277" s="30"/>
      <c r="IHG277" s="30"/>
      <c r="IHH277" s="30"/>
      <c r="IHI277" s="30"/>
      <c r="IHJ277" s="30"/>
      <c r="IHK277" s="30"/>
      <c r="IHL277" s="30"/>
      <c r="IHM277" s="30"/>
      <c r="IHN277" s="30"/>
      <c r="IHO277" s="30"/>
      <c r="IHP277" s="30"/>
      <c r="IHQ277" s="30"/>
      <c r="IHR277" s="30"/>
      <c r="IHS277" s="30"/>
      <c r="IHT277" s="30"/>
      <c r="IHU277" s="30"/>
      <c r="IHV277" s="30"/>
      <c r="IHW277" s="30"/>
      <c r="IHX277" s="30"/>
      <c r="IHY277" s="30"/>
      <c r="IHZ277" s="30"/>
      <c r="IIA277" s="30"/>
      <c r="IIB277" s="30"/>
      <c r="IIC277" s="30"/>
      <c r="IID277" s="30"/>
      <c r="IIE277" s="30"/>
      <c r="IIF277" s="30"/>
      <c r="IIG277" s="30"/>
      <c r="IIH277" s="30"/>
      <c r="III277" s="30"/>
      <c r="IIJ277" s="30"/>
      <c r="IIK277" s="30"/>
      <c r="IIL277" s="30"/>
      <c r="IIM277" s="30"/>
      <c r="IIN277" s="30"/>
      <c r="IIO277" s="30"/>
      <c r="IIP277" s="30"/>
      <c r="IIQ277" s="30"/>
      <c r="IIR277" s="30"/>
      <c r="IIS277" s="30"/>
      <c r="IIT277" s="30"/>
      <c r="IIU277" s="30"/>
      <c r="IIV277" s="30"/>
      <c r="IIW277" s="30"/>
      <c r="IIX277" s="30"/>
      <c r="IIY277" s="30"/>
      <c r="IIZ277" s="30"/>
      <c r="IJA277" s="30"/>
      <c r="IJB277" s="30"/>
      <c r="IJC277" s="30"/>
      <c r="IJD277" s="30"/>
      <c r="IJE277" s="30"/>
      <c r="IJF277" s="30"/>
      <c r="IJG277" s="30"/>
      <c r="IJH277" s="30"/>
      <c r="IJI277" s="30"/>
      <c r="IJJ277" s="30"/>
      <c r="IJK277" s="30"/>
      <c r="IJL277" s="30"/>
      <c r="IJM277" s="30"/>
      <c r="IJN277" s="30"/>
      <c r="IJO277" s="30"/>
      <c r="IJP277" s="30"/>
      <c r="IJQ277" s="30"/>
      <c r="IJR277" s="30"/>
      <c r="IJS277" s="30"/>
      <c r="IJT277" s="30"/>
      <c r="IJU277" s="30"/>
      <c r="IJV277" s="30"/>
      <c r="IJW277" s="30"/>
      <c r="IJX277" s="30"/>
      <c r="IJY277" s="30"/>
      <c r="IJZ277" s="30"/>
      <c r="IKA277" s="30"/>
      <c r="IKB277" s="30"/>
      <c r="IKC277" s="30"/>
      <c r="IKD277" s="30"/>
      <c r="IKE277" s="30"/>
      <c r="IKF277" s="30"/>
      <c r="IKG277" s="30"/>
      <c r="IKH277" s="30"/>
      <c r="IKI277" s="30"/>
      <c r="IKJ277" s="30"/>
      <c r="IKK277" s="30"/>
      <c r="IKL277" s="30"/>
      <c r="IKM277" s="30"/>
      <c r="IKN277" s="30"/>
      <c r="IKO277" s="30"/>
      <c r="IKP277" s="30"/>
      <c r="IKQ277" s="30"/>
      <c r="IKR277" s="30"/>
      <c r="IKS277" s="30"/>
      <c r="IKT277" s="30"/>
      <c r="IKU277" s="30"/>
      <c r="IKV277" s="30"/>
      <c r="IKW277" s="30"/>
      <c r="IKX277" s="30"/>
      <c r="IKY277" s="30"/>
      <c r="IKZ277" s="30"/>
      <c r="ILA277" s="30"/>
      <c r="ILB277" s="30"/>
      <c r="ILC277" s="30"/>
      <c r="ILD277" s="30"/>
      <c r="ILE277" s="30"/>
      <c r="ILF277" s="30"/>
      <c r="ILG277" s="30"/>
      <c r="ILH277" s="30"/>
      <c r="ILI277" s="30"/>
      <c r="ILJ277" s="30"/>
      <c r="ILK277" s="30"/>
      <c r="ILL277" s="30"/>
      <c r="ILM277" s="30"/>
      <c r="ILN277" s="30"/>
      <c r="ILO277" s="30"/>
      <c r="ILP277" s="30"/>
      <c r="ILQ277" s="30"/>
      <c r="ILR277" s="30"/>
      <c r="ILS277" s="30"/>
      <c r="ILT277" s="30"/>
      <c r="ILU277" s="30"/>
      <c r="ILV277" s="30"/>
      <c r="ILW277" s="30"/>
      <c r="ILX277" s="30"/>
      <c r="ILY277" s="30"/>
      <c r="ILZ277" s="30"/>
      <c r="IMA277" s="30"/>
      <c r="IMB277" s="30"/>
      <c r="IMC277" s="30"/>
      <c r="IMD277" s="30"/>
      <c r="IME277" s="30"/>
      <c r="IMF277" s="30"/>
      <c r="IMG277" s="30"/>
      <c r="IMH277" s="30"/>
      <c r="IMI277" s="30"/>
      <c r="IMJ277" s="30"/>
      <c r="IMK277" s="30"/>
      <c r="IML277" s="30"/>
      <c r="IMM277" s="30"/>
      <c r="IMN277" s="30"/>
      <c r="IMO277" s="30"/>
      <c r="IMP277" s="30"/>
      <c r="IMQ277" s="30"/>
      <c r="IMR277" s="30"/>
      <c r="IMS277" s="30"/>
      <c r="IMT277" s="30"/>
      <c r="IMU277" s="30"/>
      <c r="IMV277" s="30"/>
      <c r="IMW277" s="30"/>
      <c r="IMX277" s="30"/>
      <c r="IMY277" s="30"/>
      <c r="IMZ277" s="30"/>
      <c r="INA277" s="30"/>
      <c r="INB277" s="30"/>
      <c r="INC277" s="30"/>
      <c r="IND277" s="30"/>
      <c r="INE277" s="30"/>
      <c r="INF277" s="30"/>
      <c r="ING277" s="30"/>
      <c r="INH277" s="30"/>
      <c r="INI277" s="30"/>
      <c r="INJ277" s="30"/>
      <c r="INK277" s="30"/>
      <c r="INL277" s="30"/>
      <c r="INM277" s="30"/>
      <c r="INN277" s="30"/>
      <c r="INO277" s="30"/>
      <c r="INP277" s="30"/>
      <c r="INQ277" s="30"/>
      <c r="INR277" s="30"/>
      <c r="INS277" s="30"/>
      <c r="INT277" s="30"/>
      <c r="INU277" s="30"/>
      <c r="INV277" s="30"/>
      <c r="INW277" s="30"/>
      <c r="INX277" s="30"/>
      <c r="INY277" s="30"/>
      <c r="INZ277" s="30"/>
      <c r="IOA277" s="30"/>
      <c r="IOB277" s="30"/>
      <c r="IOC277" s="30"/>
      <c r="IOD277" s="30"/>
      <c r="IOE277" s="30"/>
      <c r="IOF277" s="30"/>
      <c r="IOG277" s="30"/>
      <c r="IOH277" s="30"/>
      <c r="IOI277" s="30"/>
      <c r="IOJ277" s="30"/>
      <c r="IOK277" s="30"/>
      <c r="IOL277" s="30"/>
      <c r="IOM277" s="30"/>
      <c r="ION277" s="30"/>
      <c r="IOO277" s="30"/>
      <c r="IOP277" s="30"/>
      <c r="IOQ277" s="30"/>
      <c r="IOR277" s="30"/>
      <c r="IOS277" s="30"/>
      <c r="IOT277" s="30"/>
      <c r="IOU277" s="30"/>
      <c r="IOV277" s="30"/>
      <c r="IOW277" s="30"/>
      <c r="IOX277" s="30"/>
      <c r="IOY277" s="30"/>
      <c r="IOZ277" s="30"/>
      <c r="IPA277" s="30"/>
      <c r="IPB277" s="30"/>
      <c r="IPC277" s="30"/>
      <c r="IPD277" s="30"/>
      <c r="IPE277" s="30"/>
      <c r="IPF277" s="30"/>
      <c r="IPG277" s="30"/>
      <c r="IPH277" s="30"/>
      <c r="IPI277" s="30"/>
      <c r="IPJ277" s="30"/>
      <c r="IPK277" s="30"/>
      <c r="IPL277" s="30"/>
      <c r="IPM277" s="30"/>
      <c r="IPN277" s="30"/>
      <c r="IPO277" s="30"/>
      <c r="IPP277" s="30"/>
      <c r="IPQ277" s="30"/>
      <c r="IPR277" s="30"/>
      <c r="IPS277" s="30"/>
      <c r="IPT277" s="30"/>
      <c r="IPU277" s="30"/>
      <c r="IPV277" s="30"/>
      <c r="IPW277" s="30"/>
      <c r="IPX277" s="30"/>
      <c r="IPY277" s="30"/>
      <c r="IPZ277" s="30"/>
      <c r="IQA277" s="30"/>
      <c r="IQB277" s="30"/>
      <c r="IQC277" s="30"/>
      <c r="IQD277" s="30"/>
      <c r="IQE277" s="30"/>
      <c r="IQF277" s="30"/>
      <c r="IQG277" s="30"/>
      <c r="IQH277" s="30"/>
      <c r="IQI277" s="30"/>
      <c r="IQJ277" s="30"/>
      <c r="IQK277" s="30"/>
      <c r="IQL277" s="30"/>
      <c r="IQM277" s="30"/>
      <c r="IQN277" s="30"/>
      <c r="IQO277" s="30"/>
      <c r="IQP277" s="30"/>
      <c r="IQQ277" s="30"/>
      <c r="IQR277" s="30"/>
      <c r="IQS277" s="30"/>
      <c r="IQT277" s="30"/>
      <c r="IQU277" s="30"/>
      <c r="IQV277" s="30"/>
      <c r="IQW277" s="30"/>
      <c r="IQX277" s="30"/>
      <c r="IQY277" s="30"/>
      <c r="IQZ277" s="30"/>
      <c r="IRA277" s="30"/>
      <c r="IRB277" s="30"/>
      <c r="IRC277" s="30"/>
      <c r="IRD277" s="30"/>
      <c r="IRE277" s="30"/>
      <c r="IRF277" s="30"/>
      <c r="IRG277" s="30"/>
      <c r="IRH277" s="30"/>
      <c r="IRI277" s="30"/>
      <c r="IRJ277" s="30"/>
      <c r="IRK277" s="30"/>
      <c r="IRL277" s="30"/>
      <c r="IRM277" s="30"/>
      <c r="IRN277" s="30"/>
      <c r="IRO277" s="30"/>
      <c r="IRP277" s="30"/>
      <c r="IRQ277" s="30"/>
      <c r="IRR277" s="30"/>
      <c r="IRS277" s="30"/>
      <c r="IRT277" s="30"/>
      <c r="IRU277" s="30"/>
      <c r="IRV277" s="30"/>
      <c r="IRW277" s="30"/>
      <c r="IRX277" s="30"/>
      <c r="IRY277" s="30"/>
      <c r="IRZ277" s="30"/>
      <c r="ISA277" s="30"/>
      <c r="ISB277" s="30"/>
      <c r="ISC277" s="30"/>
      <c r="ISD277" s="30"/>
      <c r="ISE277" s="30"/>
      <c r="ISF277" s="30"/>
      <c r="ISG277" s="30"/>
      <c r="ISH277" s="30"/>
      <c r="ISI277" s="30"/>
      <c r="ISJ277" s="30"/>
      <c r="ISK277" s="30"/>
      <c r="ISL277" s="30"/>
      <c r="ISM277" s="30"/>
      <c r="ISN277" s="30"/>
      <c r="ISO277" s="30"/>
      <c r="ISP277" s="30"/>
      <c r="ISQ277" s="30"/>
      <c r="ISR277" s="30"/>
      <c r="ISS277" s="30"/>
      <c r="IST277" s="30"/>
      <c r="ISU277" s="30"/>
      <c r="ISV277" s="30"/>
      <c r="ISW277" s="30"/>
      <c r="ISX277" s="30"/>
      <c r="ISY277" s="30"/>
      <c r="ISZ277" s="30"/>
      <c r="ITA277" s="30"/>
      <c r="ITB277" s="30"/>
      <c r="ITC277" s="30"/>
      <c r="ITD277" s="30"/>
      <c r="ITE277" s="30"/>
      <c r="ITF277" s="30"/>
      <c r="ITG277" s="30"/>
      <c r="ITH277" s="30"/>
      <c r="ITI277" s="30"/>
      <c r="ITJ277" s="30"/>
      <c r="ITK277" s="30"/>
      <c r="ITL277" s="30"/>
      <c r="ITM277" s="30"/>
      <c r="ITN277" s="30"/>
      <c r="ITO277" s="30"/>
      <c r="ITP277" s="30"/>
      <c r="ITQ277" s="30"/>
      <c r="ITR277" s="30"/>
      <c r="ITS277" s="30"/>
      <c r="ITT277" s="30"/>
      <c r="ITU277" s="30"/>
      <c r="ITV277" s="30"/>
      <c r="ITW277" s="30"/>
      <c r="ITX277" s="30"/>
      <c r="ITY277" s="30"/>
      <c r="ITZ277" s="30"/>
      <c r="IUA277" s="30"/>
      <c r="IUB277" s="30"/>
      <c r="IUC277" s="30"/>
      <c r="IUD277" s="30"/>
      <c r="IUE277" s="30"/>
      <c r="IUF277" s="30"/>
      <c r="IUG277" s="30"/>
      <c r="IUH277" s="30"/>
      <c r="IUI277" s="30"/>
      <c r="IUJ277" s="30"/>
      <c r="IUK277" s="30"/>
      <c r="IUL277" s="30"/>
      <c r="IUM277" s="30"/>
      <c r="IUN277" s="30"/>
      <c r="IUO277" s="30"/>
      <c r="IUP277" s="30"/>
      <c r="IUQ277" s="30"/>
      <c r="IUR277" s="30"/>
      <c r="IUS277" s="30"/>
      <c r="IUT277" s="30"/>
      <c r="IUU277" s="30"/>
      <c r="IUV277" s="30"/>
      <c r="IUW277" s="30"/>
      <c r="IUX277" s="30"/>
      <c r="IUY277" s="30"/>
      <c r="IUZ277" s="30"/>
      <c r="IVA277" s="30"/>
      <c r="IVB277" s="30"/>
      <c r="IVC277" s="30"/>
      <c r="IVD277" s="30"/>
      <c r="IVE277" s="30"/>
      <c r="IVF277" s="30"/>
      <c r="IVG277" s="30"/>
      <c r="IVH277" s="30"/>
      <c r="IVI277" s="30"/>
      <c r="IVJ277" s="30"/>
      <c r="IVK277" s="30"/>
      <c r="IVL277" s="30"/>
      <c r="IVM277" s="30"/>
      <c r="IVN277" s="30"/>
      <c r="IVO277" s="30"/>
      <c r="IVP277" s="30"/>
      <c r="IVQ277" s="30"/>
      <c r="IVR277" s="30"/>
      <c r="IVS277" s="30"/>
      <c r="IVT277" s="30"/>
      <c r="IVU277" s="30"/>
      <c r="IVV277" s="30"/>
      <c r="IVW277" s="30"/>
      <c r="IVX277" s="30"/>
      <c r="IVY277" s="30"/>
      <c r="IVZ277" s="30"/>
      <c r="IWA277" s="30"/>
      <c r="IWB277" s="30"/>
      <c r="IWC277" s="30"/>
      <c r="IWD277" s="30"/>
      <c r="IWE277" s="30"/>
      <c r="IWF277" s="30"/>
      <c r="IWG277" s="30"/>
      <c r="IWH277" s="30"/>
      <c r="IWI277" s="30"/>
      <c r="IWJ277" s="30"/>
      <c r="IWK277" s="30"/>
      <c r="IWL277" s="30"/>
      <c r="IWM277" s="30"/>
      <c r="IWN277" s="30"/>
      <c r="IWO277" s="30"/>
      <c r="IWP277" s="30"/>
      <c r="IWQ277" s="30"/>
      <c r="IWR277" s="30"/>
      <c r="IWS277" s="30"/>
      <c r="IWT277" s="30"/>
      <c r="IWU277" s="30"/>
      <c r="IWV277" s="30"/>
      <c r="IWW277" s="30"/>
      <c r="IWX277" s="30"/>
      <c r="IWY277" s="30"/>
      <c r="IWZ277" s="30"/>
      <c r="IXA277" s="30"/>
      <c r="IXB277" s="30"/>
      <c r="IXC277" s="30"/>
      <c r="IXD277" s="30"/>
      <c r="IXE277" s="30"/>
      <c r="IXF277" s="30"/>
      <c r="IXG277" s="30"/>
      <c r="IXH277" s="30"/>
      <c r="IXI277" s="30"/>
      <c r="IXJ277" s="30"/>
      <c r="IXK277" s="30"/>
      <c r="IXL277" s="30"/>
      <c r="IXM277" s="30"/>
      <c r="IXN277" s="30"/>
      <c r="IXO277" s="30"/>
      <c r="IXP277" s="30"/>
      <c r="IXQ277" s="30"/>
      <c r="IXR277" s="30"/>
      <c r="IXS277" s="30"/>
      <c r="IXT277" s="30"/>
      <c r="IXU277" s="30"/>
      <c r="IXV277" s="30"/>
      <c r="IXW277" s="30"/>
      <c r="IXX277" s="30"/>
      <c r="IXY277" s="30"/>
      <c r="IXZ277" s="30"/>
      <c r="IYA277" s="30"/>
      <c r="IYB277" s="30"/>
      <c r="IYC277" s="30"/>
      <c r="IYD277" s="30"/>
      <c r="IYE277" s="30"/>
      <c r="IYF277" s="30"/>
      <c r="IYG277" s="30"/>
      <c r="IYH277" s="30"/>
      <c r="IYI277" s="30"/>
      <c r="IYJ277" s="30"/>
      <c r="IYK277" s="30"/>
      <c r="IYL277" s="30"/>
      <c r="IYM277" s="30"/>
      <c r="IYN277" s="30"/>
      <c r="IYO277" s="30"/>
      <c r="IYP277" s="30"/>
      <c r="IYQ277" s="30"/>
      <c r="IYR277" s="30"/>
      <c r="IYS277" s="30"/>
      <c r="IYT277" s="30"/>
      <c r="IYU277" s="30"/>
      <c r="IYV277" s="30"/>
      <c r="IYW277" s="30"/>
      <c r="IYX277" s="30"/>
      <c r="IYY277" s="30"/>
      <c r="IYZ277" s="30"/>
      <c r="IZA277" s="30"/>
      <c r="IZB277" s="30"/>
      <c r="IZC277" s="30"/>
      <c r="IZD277" s="30"/>
      <c r="IZE277" s="30"/>
      <c r="IZF277" s="30"/>
      <c r="IZG277" s="30"/>
      <c r="IZH277" s="30"/>
      <c r="IZI277" s="30"/>
      <c r="IZJ277" s="30"/>
      <c r="IZK277" s="30"/>
      <c r="IZL277" s="30"/>
      <c r="IZM277" s="30"/>
      <c r="IZN277" s="30"/>
      <c r="IZO277" s="30"/>
      <c r="IZP277" s="30"/>
      <c r="IZQ277" s="30"/>
      <c r="IZR277" s="30"/>
      <c r="IZS277" s="30"/>
      <c r="IZT277" s="30"/>
      <c r="IZU277" s="30"/>
      <c r="IZV277" s="30"/>
      <c r="IZW277" s="30"/>
      <c r="IZX277" s="30"/>
      <c r="IZY277" s="30"/>
      <c r="IZZ277" s="30"/>
      <c r="JAA277" s="30"/>
      <c r="JAB277" s="30"/>
      <c r="JAC277" s="30"/>
      <c r="JAD277" s="30"/>
      <c r="JAE277" s="30"/>
      <c r="JAF277" s="30"/>
      <c r="JAG277" s="30"/>
      <c r="JAH277" s="30"/>
      <c r="JAI277" s="30"/>
      <c r="JAJ277" s="30"/>
      <c r="JAK277" s="30"/>
      <c r="JAL277" s="30"/>
      <c r="JAM277" s="30"/>
      <c r="JAN277" s="30"/>
      <c r="JAO277" s="30"/>
      <c r="JAP277" s="30"/>
      <c r="JAQ277" s="30"/>
      <c r="JAR277" s="30"/>
      <c r="JAS277" s="30"/>
      <c r="JAT277" s="30"/>
      <c r="JAU277" s="30"/>
      <c r="JAV277" s="30"/>
      <c r="JAW277" s="30"/>
      <c r="JAX277" s="30"/>
      <c r="JAY277" s="30"/>
      <c r="JAZ277" s="30"/>
      <c r="JBA277" s="30"/>
      <c r="JBB277" s="30"/>
      <c r="JBC277" s="30"/>
      <c r="JBD277" s="30"/>
      <c r="JBE277" s="30"/>
      <c r="JBF277" s="30"/>
      <c r="JBG277" s="30"/>
      <c r="JBH277" s="30"/>
      <c r="JBI277" s="30"/>
      <c r="JBJ277" s="30"/>
      <c r="JBK277" s="30"/>
      <c r="JBL277" s="30"/>
      <c r="JBM277" s="30"/>
      <c r="JBN277" s="30"/>
      <c r="JBO277" s="30"/>
      <c r="JBP277" s="30"/>
      <c r="JBQ277" s="30"/>
      <c r="JBR277" s="30"/>
      <c r="JBS277" s="30"/>
      <c r="JBT277" s="30"/>
      <c r="JBU277" s="30"/>
      <c r="JBV277" s="30"/>
      <c r="JBW277" s="30"/>
      <c r="JBX277" s="30"/>
      <c r="JBY277" s="30"/>
      <c r="JBZ277" s="30"/>
      <c r="JCA277" s="30"/>
      <c r="JCB277" s="30"/>
      <c r="JCC277" s="30"/>
      <c r="JCD277" s="30"/>
      <c r="JCE277" s="30"/>
      <c r="JCF277" s="30"/>
      <c r="JCG277" s="30"/>
      <c r="JCH277" s="30"/>
      <c r="JCI277" s="30"/>
      <c r="JCJ277" s="30"/>
      <c r="JCK277" s="30"/>
      <c r="JCL277" s="30"/>
      <c r="JCM277" s="30"/>
      <c r="JCN277" s="30"/>
      <c r="JCO277" s="30"/>
      <c r="JCP277" s="30"/>
      <c r="JCQ277" s="30"/>
      <c r="JCR277" s="30"/>
      <c r="JCS277" s="30"/>
      <c r="JCT277" s="30"/>
      <c r="JCU277" s="30"/>
      <c r="JCV277" s="30"/>
      <c r="JCW277" s="30"/>
      <c r="JCX277" s="30"/>
      <c r="JCY277" s="30"/>
      <c r="JCZ277" s="30"/>
      <c r="JDA277" s="30"/>
      <c r="JDB277" s="30"/>
      <c r="JDC277" s="30"/>
      <c r="JDD277" s="30"/>
      <c r="JDE277" s="30"/>
      <c r="JDF277" s="30"/>
      <c r="JDG277" s="30"/>
      <c r="JDH277" s="30"/>
      <c r="JDI277" s="30"/>
      <c r="JDJ277" s="30"/>
      <c r="JDK277" s="30"/>
      <c r="JDL277" s="30"/>
      <c r="JDM277" s="30"/>
      <c r="JDN277" s="30"/>
      <c r="JDO277" s="30"/>
      <c r="JDP277" s="30"/>
      <c r="JDQ277" s="30"/>
      <c r="JDR277" s="30"/>
      <c r="JDS277" s="30"/>
      <c r="JDT277" s="30"/>
      <c r="JDU277" s="30"/>
      <c r="JDV277" s="30"/>
      <c r="JDW277" s="30"/>
      <c r="JDX277" s="30"/>
      <c r="JDY277" s="30"/>
      <c r="JDZ277" s="30"/>
      <c r="JEA277" s="30"/>
      <c r="JEB277" s="30"/>
      <c r="JEC277" s="30"/>
      <c r="JED277" s="30"/>
      <c r="JEE277" s="30"/>
      <c r="JEF277" s="30"/>
      <c r="JEG277" s="30"/>
      <c r="JEH277" s="30"/>
      <c r="JEI277" s="30"/>
      <c r="JEJ277" s="30"/>
      <c r="JEK277" s="30"/>
      <c r="JEL277" s="30"/>
      <c r="JEM277" s="30"/>
      <c r="JEN277" s="30"/>
      <c r="JEO277" s="30"/>
      <c r="JEP277" s="30"/>
      <c r="JEQ277" s="30"/>
      <c r="JER277" s="30"/>
      <c r="JES277" s="30"/>
      <c r="JET277" s="30"/>
      <c r="JEU277" s="30"/>
      <c r="JEV277" s="30"/>
      <c r="JEW277" s="30"/>
      <c r="JEX277" s="30"/>
      <c r="JEY277" s="30"/>
      <c r="JEZ277" s="30"/>
      <c r="JFA277" s="30"/>
      <c r="JFB277" s="30"/>
      <c r="JFC277" s="30"/>
      <c r="JFD277" s="30"/>
      <c r="JFE277" s="30"/>
      <c r="JFF277" s="30"/>
      <c r="JFG277" s="30"/>
      <c r="JFH277" s="30"/>
      <c r="JFI277" s="30"/>
      <c r="JFJ277" s="30"/>
      <c r="JFK277" s="30"/>
      <c r="JFL277" s="30"/>
      <c r="JFM277" s="30"/>
      <c r="JFN277" s="30"/>
      <c r="JFO277" s="30"/>
      <c r="JFP277" s="30"/>
      <c r="JFQ277" s="30"/>
      <c r="JFR277" s="30"/>
      <c r="JFS277" s="30"/>
      <c r="JFT277" s="30"/>
      <c r="JFU277" s="30"/>
      <c r="JFV277" s="30"/>
      <c r="JFW277" s="30"/>
      <c r="JFX277" s="30"/>
      <c r="JFY277" s="30"/>
      <c r="JFZ277" s="30"/>
      <c r="JGA277" s="30"/>
      <c r="JGB277" s="30"/>
      <c r="JGC277" s="30"/>
      <c r="JGD277" s="30"/>
      <c r="JGE277" s="30"/>
      <c r="JGF277" s="30"/>
      <c r="JGG277" s="30"/>
      <c r="JGH277" s="30"/>
      <c r="JGI277" s="30"/>
      <c r="JGJ277" s="30"/>
      <c r="JGK277" s="30"/>
      <c r="JGL277" s="30"/>
      <c r="JGM277" s="30"/>
      <c r="JGN277" s="30"/>
      <c r="JGO277" s="30"/>
      <c r="JGP277" s="30"/>
      <c r="JGQ277" s="30"/>
      <c r="JGR277" s="30"/>
      <c r="JGS277" s="30"/>
      <c r="JGT277" s="30"/>
      <c r="JGU277" s="30"/>
      <c r="JGV277" s="30"/>
      <c r="JGW277" s="30"/>
      <c r="JGX277" s="30"/>
      <c r="JGY277" s="30"/>
      <c r="JGZ277" s="30"/>
      <c r="JHA277" s="30"/>
      <c r="JHB277" s="30"/>
      <c r="JHC277" s="30"/>
      <c r="JHD277" s="30"/>
      <c r="JHE277" s="30"/>
      <c r="JHF277" s="30"/>
      <c r="JHG277" s="30"/>
      <c r="JHH277" s="30"/>
      <c r="JHI277" s="30"/>
      <c r="JHJ277" s="30"/>
      <c r="JHK277" s="30"/>
      <c r="JHL277" s="30"/>
      <c r="JHM277" s="30"/>
      <c r="JHN277" s="30"/>
      <c r="JHO277" s="30"/>
      <c r="JHP277" s="30"/>
      <c r="JHQ277" s="30"/>
      <c r="JHR277" s="30"/>
      <c r="JHS277" s="30"/>
      <c r="JHT277" s="30"/>
      <c r="JHU277" s="30"/>
      <c r="JHV277" s="30"/>
      <c r="JHW277" s="30"/>
      <c r="JHX277" s="30"/>
      <c r="JHY277" s="30"/>
      <c r="JHZ277" s="30"/>
      <c r="JIA277" s="30"/>
      <c r="JIB277" s="30"/>
      <c r="JIC277" s="30"/>
      <c r="JID277" s="30"/>
      <c r="JIE277" s="30"/>
      <c r="JIF277" s="30"/>
      <c r="JIG277" s="30"/>
      <c r="JIH277" s="30"/>
      <c r="JII277" s="30"/>
      <c r="JIJ277" s="30"/>
      <c r="JIK277" s="30"/>
      <c r="JIL277" s="30"/>
      <c r="JIM277" s="30"/>
      <c r="JIN277" s="30"/>
      <c r="JIO277" s="30"/>
      <c r="JIP277" s="30"/>
      <c r="JIQ277" s="30"/>
      <c r="JIR277" s="30"/>
      <c r="JIS277" s="30"/>
      <c r="JIT277" s="30"/>
      <c r="JIU277" s="30"/>
      <c r="JIV277" s="30"/>
      <c r="JIW277" s="30"/>
      <c r="JIX277" s="30"/>
      <c r="JIY277" s="30"/>
      <c r="JIZ277" s="30"/>
      <c r="JJA277" s="30"/>
      <c r="JJB277" s="30"/>
      <c r="JJC277" s="30"/>
      <c r="JJD277" s="30"/>
      <c r="JJE277" s="30"/>
      <c r="JJF277" s="30"/>
      <c r="JJG277" s="30"/>
      <c r="JJH277" s="30"/>
      <c r="JJI277" s="30"/>
      <c r="JJJ277" s="30"/>
      <c r="JJK277" s="30"/>
      <c r="JJL277" s="30"/>
      <c r="JJM277" s="30"/>
      <c r="JJN277" s="30"/>
      <c r="JJO277" s="30"/>
      <c r="JJP277" s="30"/>
      <c r="JJQ277" s="30"/>
      <c r="JJR277" s="30"/>
      <c r="JJS277" s="30"/>
      <c r="JJT277" s="30"/>
      <c r="JJU277" s="30"/>
      <c r="JJV277" s="30"/>
      <c r="JJW277" s="30"/>
      <c r="JJX277" s="30"/>
      <c r="JJY277" s="30"/>
      <c r="JJZ277" s="30"/>
      <c r="JKA277" s="30"/>
      <c r="JKB277" s="30"/>
      <c r="JKC277" s="30"/>
      <c r="JKD277" s="30"/>
      <c r="JKE277" s="30"/>
      <c r="JKF277" s="30"/>
      <c r="JKG277" s="30"/>
      <c r="JKH277" s="30"/>
      <c r="JKI277" s="30"/>
      <c r="JKJ277" s="30"/>
      <c r="JKK277" s="30"/>
      <c r="JKL277" s="30"/>
      <c r="JKM277" s="30"/>
      <c r="JKN277" s="30"/>
      <c r="JKO277" s="30"/>
      <c r="JKP277" s="30"/>
      <c r="JKQ277" s="30"/>
      <c r="JKR277" s="30"/>
      <c r="JKS277" s="30"/>
      <c r="JKT277" s="30"/>
      <c r="JKU277" s="30"/>
      <c r="JKV277" s="30"/>
      <c r="JKW277" s="30"/>
      <c r="JKX277" s="30"/>
      <c r="JKY277" s="30"/>
      <c r="JKZ277" s="30"/>
      <c r="JLA277" s="30"/>
      <c r="JLB277" s="30"/>
      <c r="JLC277" s="30"/>
      <c r="JLD277" s="30"/>
      <c r="JLE277" s="30"/>
      <c r="JLF277" s="30"/>
      <c r="JLG277" s="30"/>
      <c r="JLH277" s="30"/>
      <c r="JLI277" s="30"/>
      <c r="JLJ277" s="30"/>
      <c r="JLK277" s="30"/>
      <c r="JLL277" s="30"/>
      <c r="JLM277" s="30"/>
      <c r="JLN277" s="30"/>
      <c r="JLO277" s="30"/>
      <c r="JLP277" s="30"/>
      <c r="JLQ277" s="30"/>
      <c r="JLR277" s="30"/>
      <c r="JLS277" s="30"/>
      <c r="JLT277" s="30"/>
      <c r="JLU277" s="30"/>
      <c r="JLV277" s="30"/>
      <c r="JLW277" s="30"/>
      <c r="JLX277" s="30"/>
      <c r="JLY277" s="30"/>
      <c r="JLZ277" s="30"/>
      <c r="JMA277" s="30"/>
      <c r="JMB277" s="30"/>
      <c r="JMC277" s="30"/>
      <c r="JMD277" s="30"/>
      <c r="JME277" s="30"/>
      <c r="JMF277" s="30"/>
      <c r="JMG277" s="30"/>
      <c r="JMH277" s="30"/>
      <c r="JMI277" s="30"/>
      <c r="JMJ277" s="30"/>
      <c r="JMK277" s="30"/>
      <c r="JML277" s="30"/>
      <c r="JMM277" s="30"/>
      <c r="JMN277" s="30"/>
      <c r="JMO277" s="30"/>
      <c r="JMP277" s="30"/>
      <c r="JMQ277" s="30"/>
      <c r="JMR277" s="30"/>
      <c r="JMS277" s="30"/>
      <c r="JMT277" s="30"/>
      <c r="JMU277" s="30"/>
      <c r="JMV277" s="30"/>
      <c r="JMW277" s="30"/>
      <c r="JMX277" s="30"/>
      <c r="JMY277" s="30"/>
      <c r="JMZ277" s="30"/>
      <c r="JNA277" s="30"/>
      <c r="JNB277" s="30"/>
      <c r="JNC277" s="30"/>
      <c r="JND277" s="30"/>
      <c r="JNE277" s="30"/>
      <c r="JNF277" s="30"/>
      <c r="JNG277" s="30"/>
      <c r="JNH277" s="30"/>
      <c r="JNI277" s="30"/>
      <c r="JNJ277" s="30"/>
      <c r="JNK277" s="30"/>
      <c r="JNL277" s="30"/>
      <c r="JNM277" s="30"/>
      <c r="JNN277" s="30"/>
      <c r="JNO277" s="30"/>
      <c r="JNP277" s="30"/>
      <c r="JNQ277" s="30"/>
      <c r="JNR277" s="30"/>
      <c r="JNS277" s="30"/>
      <c r="JNT277" s="30"/>
      <c r="JNU277" s="30"/>
      <c r="JNV277" s="30"/>
      <c r="JNW277" s="30"/>
      <c r="JNX277" s="30"/>
      <c r="JNY277" s="30"/>
      <c r="JNZ277" s="30"/>
      <c r="JOA277" s="30"/>
      <c r="JOB277" s="30"/>
      <c r="JOC277" s="30"/>
      <c r="JOD277" s="30"/>
      <c r="JOE277" s="30"/>
      <c r="JOF277" s="30"/>
      <c r="JOG277" s="30"/>
      <c r="JOH277" s="30"/>
      <c r="JOI277" s="30"/>
      <c r="JOJ277" s="30"/>
      <c r="JOK277" s="30"/>
      <c r="JOL277" s="30"/>
      <c r="JOM277" s="30"/>
      <c r="JON277" s="30"/>
      <c r="JOO277" s="30"/>
      <c r="JOP277" s="30"/>
      <c r="JOQ277" s="30"/>
      <c r="JOR277" s="30"/>
      <c r="JOS277" s="30"/>
      <c r="JOT277" s="30"/>
      <c r="JOU277" s="30"/>
      <c r="JOV277" s="30"/>
      <c r="JOW277" s="30"/>
      <c r="JOX277" s="30"/>
      <c r="JOY277" s="30"/>
      <c r="JOZ277" s="30"/>
      <c r="JPA277" s="30"/>
      <c r="JPB277" s="30"/>
      <c r="JPC277" s="30"/>
      <c r="JPD277" s="30"/>
      <c r="JPE277" s="30"/>
      <c r="JPF277" s="30"/>
      <c r="JPG277" s="30"/>
      <c r="JPH277" s="30"/>
      <c r="JPI277" s="30"/>
      <c r="JPJ277" s="30"/>
      <c r="JPK277" s="30"/>
      <c r="JPL277" s="30"/>
      <c r="JPM277" s="30"/>
      <c r="JPN277" s="30"/>
      <c r="JPO277" s="30"/>
      <c r="JPP277" s="30"/>
      <c r="JPQ277" s="30"/>
      <c r="JPR277" s="30"/>
      <c r="JPS277" s="30"/>
      <c r="JPT277" s="30"/>
      <c r="JPU277" s="30"/>
      <c r="JPV277" s="30"/>
      <c r="JPW277" s="30"/>
      <c r="JPX277" s="30"/>
      <c r="JPY277" s="30"/>
      <c r="JPZ277" s="30"/>
      <c r="JQA277" s="30"/>
      <c r="JQB277" s="30"/>
      <c r="JQC277" s="30"/>
      <c r="JQD277" s="30"/>
      <c r="JQE277" s="30"/>
      <c r="JQF277" s="30"/>
      <c r="JQG277" s="30"/>
      <c r="JQH277" s="30"/>
      <c r="JQI277" s="30"/>
      <c r="JQJ277" s="30"/>
      <c r="JQK277" s="30"/>
      <c r="JQL277" s="30"/>
      <c r="JQM277" s="30"/>
      <c r="JQN277" s="30"/>
      <c r="JQO277" s="30"/>
      <c r="JQP277" s="30"/>
      <c r="JQQ277" s="30"/>
      <c r="JQR277" s="30"/>
      <c r="JQS277" s="30"/>
      <c r="JQT277" s="30"/>
      <c r="JQU277" s="30"/>
      <c r="JQV277" s="30"/>
      <c r="JQW277" s="30"/>
      <c r="JQX277" s="30"/>
      <c r="JQY277" s="30"/>
      <c r="JQZ277" s="30"/>
      <c r="JRA277" s="30"/>
      <c r="JRB277" s="30"/>
      <c r="JRC277" s="30"/>
      <c r="JRD277" s="30"/>
      <c r="JRE277" s="30"/>
      <c r="JRF277" s="30"/>
      <c r="JRG277" s="30"/>
      <c r="JRH277" s="30"/>
      <c r="JRI277" s="30"/>
      <c r="JRJ277" s="30"/>
      <c r="JRK277" s="30"/>
      <c r="JRL277" s="30"/>
      <c r="JRM277" s="30"/>
      <c r="JRN277" s="30"/>
      <c r="JRO277" s="30"/>
      <c r="JRP277" s="30"/>
      <c r="JRQ277" s="30"/>
      <c r="JRR277" s="30"/>
      <c r="JRS277" s="30"/>
      <c r="JRT277" s="30"/>
      <c r="JRU277" s="30"/>
      <c r="JRV277" s="30"/>
      <c r="JRW277" s="30"/>
      <c r="JRX277" s="30"/>
      <c r="JRY277" s="30"/>
      <c r="JRZ277" s="30"/>
      <c r="JSA277" s="30"/>
      <c r="JSB277" s="30"/>
      <c r="JSC277" s="30"/>
      <c r="JSD277" s="30"/>
      <c r="JSE277" s="30"/>
      <c r="JSF277" s="30"/>
      <c r="JSG277" s="30"/>
      <c r="JSH277" s="30"/>
      <c r="JSI277" s="30"/>
      <c r="JSJ277" s="30"/>
      <c r="JSK277" s="30"/>
      <c r="JSL277" s="30"/>
      <c r="JSM277" s="30"/>
      <c r="JSN277" s="30"/>
      <c r="JSO277" s="30"/>
      <c r="JSP277" s="30"/>
      <c r="JSQ277" s="30"/>
      <c r="JSR277" s="30"/>
      <c r="JSS277" s="30"/>
      <c r="JST277" s="30"/>
      <c r="JSU277" s="30"/>
      <c r="JSV277" s="30"/>
      <c r="JSW277" s="30"/>
      <c r="JSX277" s="30"/>
      <c r="JSY277" s="30"/>
      <c r="JSZ277" s="30"/>
      <c r="JTA277" s="30"/>
      <c r="JTB277" s="30"/>
      <c r="JTC277" s="30"/>
      <c r="JTD277" s="30"/>
      <c r="JTE277" s="30"/>
      <c r="JTF277" s="30"/>
      <c r="JTG277" s="30"/>
      <c r="JTH277" s="30"/>
      <c r="JTI277" s="30"/>
      <c r="JTJ277" s="30"/>
      <c r="JTK277" s="30"/>
      <c r="JTL277" s="30"/>
      <c r="JTM277" s="30"/>
      <c r="JTN277" s="30"/>
      <c r="JTO277" s="30"/>
      <c r="JTP277" s="30"/>
      <c r="JTQ277" s="30"/>
      <c r="JTR277" s="30"/>
      <c r="JTS277" s="30"/>
      <c r="JTT277" s="30"/>
      <c r="JTU277" s="30"/>
      <c r="JTV277" s="30"/>
      <c r="JTW277" s="30"/>
      <c r="JTX277" s="30"/>
      <c r="JTY277" s="30"/>
      <c r="JTZ277" s="30"/>
      <c r="JUA277" s="30"/>
      <c r="JUB277" s="30"/>
      <c r="JUC277" s="30"/>
      <c r="JUD277" s="30"/>
      <c r="JUE277" s="30"/>
      <c r="JUF277" s="30"/>
      <c r="JUG277" s="30"/>
      <c r="JUH277" s="30"/>
      <c r="JUI277" s="30"/>
      <c r="JUJ277" s="30"/>
      <c r="JUK277" s="30"/>
      <c r="JUL277" s="30"/>
      <c r="JUM277" s="30"/>
      <c r="JUN277" s="30"/>
      <c r="JUO277" s="30"/>
      <c r="JUP277" s="30"/>
      <c r="JUQ277" s="30"/>
      <c r="JUR277" s="30"/>
      <c r="JUS277" s="30"/>
      <c r="JUT277" s="30"/>
      <c r="JUU277" s="30"/>
      <c r="JUV277" s="30"/>
      <c r="JUW277" s="30"/>
      <c r="JUX277" s="30"/>
      <c r="JUY277" s="30"/>
      <c r="JUZ277" s="30"/>
      <c r="JVA277" s="30"/>
      <c r="JVB277" s="30"/>
      <c r="JVC277" s="30"/>
      <c r="JVD277" s="30"/>
      <c r="JVE277" s="30"/>
      <c r="JVF277" s="30"/>
      <c r="JVG277" s="30"/>
      <c r="JVH277" s="30"/>
      <c r="JVI277" s="30"/>
      <c r="JVJ277" s="30"/>
      <c r="JVK277" s="30"/>
      <c r="JVL277" s="30"/>
      <c r="JVM277" s="30"/>
      <c r="JVN277" s="30"/>
      <c r="JVO277" s="30"/>
      <c r="JVP277" s="30"/>
      <c r="JVQ277" s="30"/>
      <c r="JVR277" s="30"/>
      <c r="JVS277" s="30"/>
      <c r="JVT277" s="30"/>
      <c r="JVU277" s="30"/>
      <c r="JVV277" s="30"/>
      <c r="JVW277" s="30"/>
      <c r="JVX277" s="30"/>
      <c r="JVY277" s="30"/>
      <c r="JVZ277" s="30"/>
      <c r="JWA277" s="30"/>
      <c r="JWB277" s="30"/>
      <c r="JWC277" s="30"/>
      <c r="JWD277" s="30"/>
      <c r="JWE277" s="30"/>
      <c r="JWF277" s="30"/>
      <c r="JWG277" s="30"/>
      <c r="JWH277" s="30"/>
      <c r="JWI277" s="30"/>
      <c r="JWJ277" s="30"/>
      <c r="JWK277" s="30"/>
      <c r="JWL277" s="30"/>
      <c r="JWM277" s="30"/>
      <c r="JWN277" s="30"/>
      <c r="JWO277" s="30"/>
      <c r="JWP277" s="30"/>
      <c r="JWQ277" s="30"/>
      <c r="JWR277" s="30"/>
      <c r="JWS277" s="30"/>
      <c r="JWT277" s="30"/>
      <c r="JWU277" s="30"/>
      <c r="JWV277" s="30"/>
      <c r="JWW277" s="30"/>
      <c r="JWX277" s="30"/>
      <c r="JWY277" s="30"/>
      <c r="JWZ277" s="30"/>
      <c r="JXA277" s="30"/>
      <c r="JXB277" s="30"/>
      <c r="JXC277" s="30"/>
      <c r="JXD277" s="30"/>
      <c r="JXE277" s="30"/>
      <c r="JXF277" s="30"/>
      <c r="JXG277" s="30"/>
      <c r="JXH277" s="30"/>
      <c r="JXI277" s="30"/>
      <c r="JXJ277" s="30"/>
      <c r="JXK277" s="30"/>
      <c r="JXL277" s="30"/>
      <c r="JXM277" s="30"/>
      <c r="JXN277" s="30"/>
      <c r="JXO277" s="30"/>
      <c r="JXP277" s="30"/>
      <c r="JXQ277" s="30"/>
      <c r="JXR277" s="30"/>
      <c r="JXS277" s="30"/>
      <c r="JXT277" s="30"/>
      <c r="JXU277" s="30"/>
      <c r="JXV277" s="30"/>
      <c r="JXW277" s="30"/>
      <c r="JXX277" s="30"/>
      <c r="JXY277" s="30"/>
      <c r="JXZ277" s="30"/>
      <c r="JYA277" s="30"/>
      <c r="JYB277" s="30"/>
      <c r="JYC277" s="30"/>
      <c r="JYD277" s="30"/>
      <c r="JYE277" s="30"/>
      <c r="JYF277" s="30"/>
      <c r="JYG277" s="30"/>
      <c r="JYH277" s="30"/>
      <c r="JYI277" s="30"/>
      <c r="JYJ277" s="30"/>
      <c r="JYK277" s="30"/>
      <c r="JYL277" s="30"/>
      <c r="JYM277" s="30"/>
      <c r="JYN277" s="30"/>
      <c r="JYO277" s="30"/>
      <c r="JYP277" s="30"/>
      <c r="JYQ277" s="30"/>
      <c r="JYR277" s="30"/>
      <c r="JYS277" s="30"/>
      <c r="JYT277" s="30"/>
      <c r="JYU277" s="30"/>
      <c r="JYV277" s="30"/>
      <c r="JYW277" s="30"/>
      <c r="JYX277" s="30"/>
      <c r="JYY277" s="30"/>
      <c r="JYZ277" s="30"/>
      <c r="JZA277" s="30"/>
      <c r="JZB277" s="30"/>
      <c r="JZC277" s="30"/>
      <c r="JZD277" s="30"/>
      <c r="JZE277" s="30"/>
      <c r="JZF277" s="30"/>
      <c r="JZG277" s="30"/>
      <c r="JZH277" s="30"/>
      <c r="JZI277" s="30"/>
      <c r="JZJ277" s="30"/>
      <c r="JZK277" s="30"/>
      <c r="JZL277" s="30"/>
      <c r="JZM277" s="30"/>
      <c r="JZN277" s="30"/>
      <c r="JZO277" s="30"/>
      <c r="JZP277" s="30"/>
      <c r="JZQ277" s="30"/>
      <c r="JZR277" s="30"/>
      <c r="JZS277" s="30"/>
      <c r="JZT277" s="30"/>
      <c r="JZU277" s="30"/>
      <c r="JZV277" s="30"/>
      <c r="JZW277" s="30"/>
      <c r="JZX277" s="30"/>
      <c r="JZY277" s="30"/>
      <c r="JZZ277" s="30"/>
      <c r="KAA277" s="30"/>
      <c r="KAB277" s="30"/>
      <c r="KAC277" s="30"/>
      <c r="KAD277" s="30"/>
      <c r="KAE277" s="30"/>
      <c r="KAF277" s="30"/>
      <c r="KAG277" s="30"/>
      <c r="KAH277" s="30"/>
      <c r="KAI277" s="30"/>
      <c r="KAJ277" s="30"/>
      <c r="KAK277" s="30"/>
      <c r="KAL277" s="30"/>
      <c r="KAM277" s="30"/>
      <c r="KAN277" s="30"/>
      <c r="KAO277" s="30"/>
      <c r="KAP277" s="30"/>
      <c r="KAQ277" s="30"/>
      <c r="KAR277" s="30"/>
      <c r="KAS277" s="30"/>
      <c r="KAT277" s="30"/>
      <c r="KAU277" s="30"/>
      <c r="KAV277" s="30"/>
      <c r="KAW277" s="30"/>
      <c r="KAX277" s="30"/>
      <c r="KAY277" s="30"/>
      <c r="KAZ277" s="30"/>
      <c r="KBA277" s="30"/>
      <c r="KBB277" s="30"/>
      <c r="KBC277" s="30"/>
      <c r="KBD277" s="30"/>
      <c r="KBE277" s="30"/>
      <c r="KBF277" s="30"/>
      <c r="KBG277" s="30"/>
      <c r="KBH277" s="30"/>
      <c r="KBI277" s="30"/>
      <c r="KBJ277" s="30"/>
      <c r="KBK277" s="30"/>
      <c r="KBL277" s="30"/>
      <c r="KBM277" s="30"/>
      <c r="KBN277" s="30"/>
      <c r="KBO277" s="30"/>
      <c r="KBP277" s="30"/>
      <c r="KBQ277" s="30"/>
      <c r="KBR277" s="30"/>
      <c r="KBS277" s="30"/>
      <c r="KBT277" s="30"/>
      <c r="KBU277" s="30"/>
      <c r="KBV277" s="30"/>
      <c r="KBW277" s="30"/>
      <c r="KBX277" s="30"/>
      <c r="KBY277" s="30"/>
      <c r="KBZ277" s="30"/>
      <c r="KCA277" s="30"/>
      <c r="KCB277" s="30"/>
      <c r="KCC277" s="30"/>
      <c r="KCD277" s="30"/>
      <c r="KCE277" s="30"/>
      <c r="KCF277" s="30"/>
      <c r="KCG277" s="30"/>
      <c r="KCH277" s="30"/>
      <c r="KCI277" s="30"/>
      <c r="KCJ277" s="30"/>
      <c r="KCK277" s="30"/>
      <c r="KCL277" s="30"/>
      <c r="KCM277" s="30"/>
      <c r="KCN277" s="30"/>
      <c r="KCO277" s="30"/>
      <c r="KCP277" s="30"/>
      <c r="KCQ277" s="30"/>
      <c r="KCR277" s="30"/>
      <c r="KCS277" s="30"/>
      <c r="KCT277" s="30"/>
      <c r="KCU277" s="30"/>
      <c r="KCV277" s="30"/>
      <c r="KCW277" s="30"/>
      <c r="KCX277" s="30"/>
      <c r="KCY277" s="30"/>
      <c r="KCZ277" s="30"/>
      <c r="KDA277" s="30"/>
      <c r="KDB277" s="30"/>
      <c r="KDC277" s="30"/>
      <c r="KDD277" s="30"/>
      <c r="KDE277" s="30"/>
      <c r="KDF277" s="30"/>
      <c r="KDG277" s="30"/>
      <c r="KDH277" s="30"/>
      <c r="KDI277" s="30"/>
      <c r="KDJ277" s="30"/>
      <c r="KDK277" s="30"/>
      <c r="KDL277" s="30"/>
      <c r="KDM277" s="30"/>
      <c r="KDN277" s="30"/>
      <c r="KDO277" s="30"/>
      <c r="KDP277" s="30"/>
      <c r="KDQ277" s="30"/>
      <c r="KDR277" s="30"/>
      <c r="KDS277" s="30"/>
      <c r="KDT277" s="30"/>
      <c r="KDU277" s="30"/>
      <c r="KDV277" s="30"/>
      <c r="KDW277" s="30"/>
      <c r="KDX277" s="30"/>
      <c r="KDY277" s="30"/>
      <c r="KDZ277" s="30"/>
      <c r="KEA277" s="30"/>
      <c r="KEB277" s="30"/>
      <c r="KEC277" s="30"/>
      <c r="KED277" s="30"/>
      <c r="KEE277" s="30"/>
      <c r="KEF277" s="30"/>
      <c r="KEG277" s="30"/>
      <c r="KEH277" s="30"/>
      <c r="KEI277" s="30"/>
      <c r="KEJ277" s="30"/>
      <c r="KEK277" s="30"/>
      <c r="KEL277" s="30"/>
      <c r="KEM277" s="30"/>
      <c r="KEN277" s="30"/>
      <c r="KEO277" s="30"/>
      <c r="KEP277" s="30"/>
      <c r="KEQ277" s="30"/>
      <c r="KER277" s="30"/>
      <c r="KES277" s="30"/>
      <c r="KET277" s="30"/>
      <c r="KEU277" s="30"/>
      <c r="KEV277" s="30"/>
      <c r="KEW277" s="30"/>
      <c r="KEX277" s="30"/>
      <c r="KEY277" s="30"/>
      <c r="KEZ277" s="30"/>
      <c r="KFA277" s="30"/>
      <c r="KFB277" s="30"/>
      <c r="KFC277" s="30"/>
      <c r="KFD277" s="30"/>
      <c r="KFE277" s="30"/>
      <c r="KFF277" s="30"/>
      <c r="KFG277" s="30"/>
      <c r="KFH277" s="30"/>
      <c r="KFI277" s="30"/>
      <c r="KFJ277" s="30"/>
      <c r="KFK277" s="30"/>
      <c r="KFL277" s="30"/>
      <c r="KFM277" s="30"/>
      <c r="KFN277" s="30"/>
      <c r="KFO277" s="30"/>
      <c r="KFP277" s="30"/>
      <c r="KFQ277" s="30"/>
      <c r="KFR277" s="30"/>
      <c r="KFS277" s="30"/>
      <c r="KFT277" s="30"/>
      <c r="KFU277" s="30"/>
      <c r="KFV277" s="30"/>
      <c r="KFW277" s="30"/>
      <c r="KFX277" s="30"/>
      <c r="KFY277" s="30"/>
      <c r="KFZ277" s="30"/>
      <c r="KGA277" s="30"/>
      <c r="KGB277" s="30"/>
      <c r="KGC277" s="30"/>
      <c r="KGD277" s="30"/>
      <c r="KGE277" s="30"/>
      <c r="KGF277" s="30"/>
      <c r="KGG277" s="30"/>
      <c r="KGH277" s="30"/>
      <c r="KGI277" s="30"/>
      <c r="KGJ277" s="30"/>
      <c r="KGK277" s="30"/>
      <c r="KGL277" s="30"/>
      <c r="KGM277" s="30"/>
      <c r="KGN277" s="30"/>
      <c r="KGO277" s="30"/>
      <c r="KGP277" s="30"/>
      <c r="KGQ277" s="30"/>
      <c r="KGR277" s="30"/>
      <c r="KGS277" s="30"/>
      <c r="KGT277" s="30"/>
      <c r="KGU277" s="30"/>
      <c r="KGV277" s="30"/>
      <c r="KGW277" s="30"/>
      <c r="KGX277" s="30"/>
      <c r="KGY277" s="30"/>
      <c r="KGZ277" s="30"/>
      <c r="KHA277" s="30"/>
      <c r="KHB277" s="30"/>
      <c r="KHC277" s="30"/>
      <c r="KHD277" s="30"/>
      <c r="KHE277" s="30"/>
      <c r="KHF277" s="30"/>
      <c r="KHG277" s="30"/>
      <c r="KHH277" s="30"/>
      <c r="KHI277" s="30"/>
      <c r="KHJ277" s="30"/>
      <c r="KHK277" s="30"/>
      <c r="KHL277" s="30"/>
      <c r="KHM277" s="30"/>
      <c r="KHN277" s="30"/>
      <c r="KHO277" s="30"/>
      <c r="KHP277" s="30"/>
      <c r="KHQ277" s="30"/>
      <c r="KHR277" s="30"/>
      <c r="KHS277" s="30"/>
      <c r="KHT277" s="30"/>
      <c r="KHU277" s="30"/>
      <c r="KHV277" s="30"/>
      <c r="KHW277" s="30"/>
      <c r="KHX277" s="30"/>
      <c r="KHY277" s="30"/>
      <c r="KHZ277" s="30"/>
      <c r="KIA277" s="30"/>
      <c r="KIB277" s="30"/>
      <c r="KIC277" s="30"/>
      <c r="KID277" s="30"/>
      <c r="KIE277" s="30"/>
      <c r="KIF277" s="30"/>
      <c r="KIG277" s="30"/>
      <c r="KIH277" s="30"/>
      <c r="KII277" s="30"/>
      <c r="KIJ277" s="30"/>
      <c r="KIK277" s="30"/>
      <c r="KIL277" s="30"/>
      <c r="KIM277" s="30"/>
      <c r="KIN277" s="30"/>
      <c r="KIO277" s="30"/>
      <c r="KIP277" s="30"/>
      <c r="KIQ277" s="30"/>
      <c r="KIR277" s="30"/>
      <c r="KIS277" s="30"/>
      <c r="KIT277" s="30"/>
      <c r="KIU277" s="30"/>
      <c r="KIV277" s="30"/>
      <c r="KIW277" s="30"/>
      <c r="KIX277" s="30"/>
      <c r="KIY277" s="30"/>
      <c r="KIZ277" s="30"/>
      <c r="KJA277" s="30"/>
      <c r="KJB277" s="30"/>
      <c r="KJC277" s="30"/>
      <c r="KJD277" s="30"/>
      <c r="KJE277" s="30"/>
      <c r="KJF277" s="30"/>
      <c r="KJG277" s="30"/>
      <c r="KJH277" s="30"/>
      <c r="KJI277" s="30"/>
      <c r="KJJ277" s="30"/>
      <c r="KJK277" s="30"/>
      <c r="KJL277" s="30"/>
      <c r="KJM277" s="30"/>
      <c r="KJN277" s="30"/>
      <c r="KJO277" s="30"/>
      <c r="KJP277" s="30"/>
      <c r="KJQ277" s="30"/>
      <c r="KJR277" s="30"/>
      <c r="KJS277" s="30"/>
      <c r="KJT277" s="30"/>
      <c r="KJU277" s="30"/>
      <c r="KJV277" s="30"/>
      <c r="KJW277" s="30"/>
      <c r="KJX277" s="30"/>
      <c r="KJY277" s="30"/>
      <c r="KJZ277" s="30"/>
      <c r="KKA277" s="30"/>
      <c r="KKB277" s="30"/>
      <c r="KKC277" s="30"/>
      <c r="KKD277" s="30"/>
      <c r="KKE277" s="30"/>
      <c r="KKF277" s="30"/>
      <c r="KKG277" s="30"/>
      <c r="KKH277" s="30"/>
      <c r="KKI277" s="30"/>
      <c r="KKJ277" s="30"/>
      <c r="KKK277" s="30"/>
      <c r="KKL277" s="30"/>
      <c r="KKM277" s="30"/>
      <c r="KKN277" s="30"/>
      <c r="KKO277" s="30"/>
      <c r="KKP277" s="30"/>
      <c r="KKQ277" s="30"/>
      <c r="KKR277" s="30"/>
      <c r="KKS277" s="30"/>
      <c r="KKT277" s="30"/>
      <c r="KKU277" s="30"/>
      <c r="KKV277" s="30"/>
      <c r="KKW277" s="30"/>
      <c r="KKX277" s="30"/>
      <c r="KKY277" s="30"/>
      <c r="KKZ277" s="30"/>
      <c r="KLA277" s="30"/>
      <c r="KLB277" s="30"/>
      <c r="KLC277" s="30"/>
      <c r="KLD277" s="30"/>
      <c r="KLE277" s="30"/>
      <c r="KLF277" s="30"/>
      <c r="KLG277" s="30"/>
      <c r="KLH277" s="30"/>
      <c r="KLI277" s="30"/>
      <c r="KLJ277" s="30"/>
      <c r="KLK277" s="30"/>
      <c r="KLL277" s="30"/>
      <c r="KLM277" s="30"/>
      <c r="KLN277" s="30"/>
      <c r="KLO277" s="30"/>
      <c r="KLP277" s="30"/>
      <c r="KLQ277" s="30"/>
      <c r="KLR277" s="30"/>
      <c r="KLS277" s="30"/>
      <c r="KLT277" s="30"/>
      <c r="KLU277" s="30"/>
      <c r="KLV277" s="30"/>
      <c r="KLW277" s="30"/>
      <c r="KLX277" s="30"/>
      <c r="KLY277" s="30"/>
      <c r="KLZ277" s="30"/>
      <c r="KMA277" s="30"/>
      <c r="KMB277" s="30"/>
      <c r="KMC277" s="30"/>
      <c r="KMD277" s="30"/>
      <c r="KME277" s="30"/>
      <c r="KMF277" s="30"/>
      <c r="KMG277" s="30"/>
      <c r="KMH277" s="30"/>
      <c r="KMI277" s="30"/>
      <c r="KMJ277" s="30"/>
      <c r="KMK277" s="30"/>
      <c r="KML277" s="30"/>
      <c r="KMM277" s="30"/>
      <c r="KMN277" s="30"/>
      <c r="KMO277" s="30"/>
      <c r="KMP277" s="30"/>
      <c r="KMQ277" s="30"/>
      <c r="KMR277" s="30"/>
      <c r="KMS277" s="30"/>
      <c r="KMT277" s="30"/>
      <c r="KMU277" s="30"/>
      <c r="KMV277" s="30"/>
      <c r="KMW277" s="30"/>
      <c r="KMX277" s="30"/>
      <c r="KMY277" s="30"/>
      <c r="KMZ277" s="30"/>
      <c r="KNA277" s="30"/>
      <c r="KNB277" s="30"/>
      <c r="KNC277" s="30"/>
      <c r="KND277" s="30"/>
      <c r="KNE277" s="30"/>
      <c r="KNF277" s="30"/>
      <c r="KNG277" s="30"/>
      <c r="KNH277" s="30"/>
      <c r="KNI277" s="30"/>
      <c r="KNJ277" s="30"/>
      <c r="KNK277" s="30"/>
      <c r="KNL277" s="30"/>
      <c r="KNM277" s="30"/>
      <c r="KNN277" s="30"/>
      <c r="KNO277" s="30"/>
      <c r="KNP277" s="30"/>
      <c r="KNQ277" s="30"/>
      <c r="KNR277" s="30"/>
      <c r="KNS277" s="30"/>
      <c r="KNT277" s="30"/>
      <c r="KNU277" s="30"/>
      <c r="KNV277" s="30"/>
      <c r="KNW277" s="30"/>
      <c r="KNX277" s="30"/>
      <c r="KNY277" s="30"/>
      <c r="KNZ277" s="30"/>
      <c r="KOA277" s="30"/>
      <c r="KOB277" s="30"/>
      <c r="KOC277" s="30"/>
      <c r="KOD277" s="30"/>
      <c r="KOE277" s="30"/>
      <c r="KOF277" s="30"/>
      <c r="KOG277" s="30"/>
      <c r="KOH277" s="30"/>
      <c r="KOI277" s="30"/>
      <c r="KOJ277" s="30"/>
      <c r="KOK277" s="30"/>
      <c r="KOL277" s="30"/>
      <c r="KOM277" s="30"/>
      <c r="KON277" s="30"/>
      <c r="KOO277" s="30"/>
      <c r="KOP277" s="30"/>
      <c r="KOQ277" s="30"/>
      <c r="KOR277" s="30"/>
      <c r="KOS277" s="30"/>
      <c r="KOT277" s="30"/>
      <c r="KOU277" s="30"/>
      <c r="KOV277" s="30"/>
      <c r="KOW277" s="30"/>
      <c r="KOX277" s="30"/>
      <c r="KOY277" s="30"/>
      <c r="KOZ277" s="30"/>
      <c r="KPA277" s="30"/>
      <c r="KPB277" s="30"/>
      <c r="KPC277" s="30"/>
      <c r="KPD277" s="30"/>
      <c r="KPE277" s="30"/>
      <c r="KPF277" s="30"/>
      <c r="KPG277" s="30"/>
      <c r="KPH277" s="30"/>
      <c r="KPI277" s="30"/>
      <c r="KPJ277" s="30"/>
      <c r="KPK277" s="30"/>
      <c r="KPL277" s="30"/>
      <c r="KPM277" s="30"/>
      <c r="KPN277" s="30"/>
      <c r="KPO277" s="30"/>
      <c r="KPP277" s="30"/>
      <c r="KPQ277" s="30"/>
      <c r="KPR277" s="30"/>
      <c r="KPS277" s="30"/>
      <c r="KPT277" s="30"/>
      <c r="KPU277" s="30"/>
      <c r="KPV277" s="30"/>
      <c r="KPW277" s="30"/>
      <c r="KPX277" s="30"/>
      <c r="KPY277" s="30"/>
      <c r="KPZ277" s="30"/>
      <c r="KQA277" s="30"/>
      <c r="KQB277" s="30"/>
      <c r="KQC277" s="30"/>
      <c r="KQD277" s="30"/>
      <c r="KQE277" s="30"/>
      <c r="KQF277" s="30"/>
      <c r="KQG277" s="30"/>
      <c r="KQH277" s="30"/>
      <c r="KQI277" s="30"/>
      <c r="KQJ277" s="30"/>
      <c r="KQK277" s="30"/>
      <c r="KQL277" s="30"/>
      <c r="KQM277" s="30"/>
      <c r="KQN277" s="30"/>
      <c r="KQO277" s="30"/>
      <c r="KQP277" s="30"/>
      <c r="KQQ277" s="30"/>
      <c r="KQR277" s="30"/>
      <c r="KQS277" s="30"/>
      <c r="KQT277" s="30"/>
      <c r="KQU277" s="30"/>
      <c r="KQV277" s="30"/>
      <c r="KQW277" s="30"/>
      <c r="KQX277" s="30"/>
      <c r="KQY277" s="30"/>
      <c r="KQZ277" s="30"/>
      <c r="KRA277" s="30"/>
      <c r="KRB277" s="30"/>
      <c r="KRC277" s="30"/>
      <c r="KRD277" s="30"/>
      <c r="KRE277" s="30"/>
      <c r="KRF277" s="30"/>
      <c r="KRG277" s="30"/>
      <c r="KRH277" s="30"/>
      <c r="KRI277" s="30"/>
      <c r="KRJ277" s="30"/>
      <c r="KRK277" s="30"/>
      <c r="KRL277" s="30"/>
      <c r="KRM277" s="30"/>
      <c r="KRN277" s="30"/>
      <c r="KRO277" s="30"/>
      <c r="KRP277" s="30"/>
      <c r="KRQ277" s="30"/>
      <c r="KRR277" s="30"/>
      <c r="KRS277" s="30"/>
      <c r="KRT277" s="30"/>
      <c r="KRU277" s="30"/>
      <c r="KRV277" s="30"/>
      <c r="KRW277" s="30"/>
      <c r="KRX277" s="30"/>
      <c r="KRY277" s="30"/>
      <c r="KRZ277" s="30"/>
      <c r="KSA277" s="30"/>
      <c r="KSB277" s="30"/>
      <c r="KSC277" s="30"/>
      <c r="KSD277" s="30"/>
      <c r="KSE277" s="30"/>
      <c r="KSF277" s="30"/>
      <c r="KSG277" s="30"/>
      <c r="KSH277" s="30"/>
      <c r="KSI277" s="30"/>
      <c r="KSJ277" s="30"/>
      <c r="KSK277" s="30"/>
      <c r="KSL277" s="30"/>
      <c r="KSM277" s="30"/>
      <c r="KSN277" s="30"/>
      <c r="KSO277" s="30"/>
      <c r="KSP277" s="30"/>
      <c r="KSQ277" s="30"/>
      <c r="KSR277" s="30"/>
      <c r="KSS277" s="30"/>
      <c r="KST277" s="30"/>
      <c r="KSU277" s="30"/>
      <c r="KSV277" s="30"/>
      <c r="KSW277" s="30"/>
      <c r="KSX277" s="30"/>
      <c r="KSY277" s="30"/>
      <c r="KSZ277" s="30"/>
      <c r="KTA277" s="30"/>
      <c r="KTB277" s="30"/>
      <c r="KTC277" s="30"/>
      <c r="KTD277" s="30"/>
      <c r="KTE277" s="30"/>
      <c r="KTF277" s="30"/>
      <c r="KTG277" s="30"/>
      <c r="KTH277" s="30"/>
      <c r="KTI277" s="30"/>
      <c r="KTJ277" s="30"/>
      <c r="KTK277" s="30"/>
      <c r="KTL277" s="30"/>
      <c r="KTM277" s="30"/>
      <c r="KTN277" s="30"/>
      <c r="KTO277" s="30"/>
      <c r="KTP277" s="30"/>
      <c r="KTQ277" s="30"/>
      <c r="KTR277" s="30"/>
      <c r="KTS277" s="30"/>
      <c r="KTT277" s="30"/>
      <c r="KTU277" s="30"/>
      <c r="KTV277" s="30"/>
      <c r="KTW277" s="30"/>
      <c r="KTX277" s="30"/>
      <c r="KTY277" s="30"/>
      <c r="KTZ277" s="30"/>
      <c r="KUA277" s="30"/>
      <c r="KUB277" s="30"/>
      <c r="KUC277" s="30"/>
      <c r="KUD277" s="30"/>
      <c r="KUE277" s="30"/>
      <c r="KUF277" s="30"/>
      <c r="KUG277" s="30"/>
      <c r="KUH277" s="30"/>
      <c r="KUI277" s="30"/>
      <c r="KUJ277" s="30"/>
      <c r="KUK277" s="30"/>
      <c r="KUL277" s="30"/>
      <c r="KUM277" s="30"/>
      <c r="KUN277" s="30"/>
      <c r="KUO277" s="30"/>
      <c r="KUP277" s="30"/>
      <c r="KUQ277" s="30"/>
      <c r="KUR277" s="30"/>
      <c r="KUS277" s="30"/>
      <c r="KUT277" s="30"/>
      <c r="KUU277" s="30"/>
      <c r="KUV277" s="30"/>
      <c r="KUW277" s="30"/>
      <c r="KUX277" s="30"/>
      <c r="KUY277" s="30"/>
      <c r="KUZ277" s="30"/>
      <c r="KVA277" s="30"/>
      <c r="KVB277" s="30"/>
      <c r="KVC277" s="30"/>
      <c r="KVD277" s="30"/>
      <c r="KVE277" s="30"/>
      <c r="KVF277" s="30"/>
      <c r="KVG277" s="30"/>
      <c r="KVH277" s="30"/>
      <c r="KVI277" s="30"/>
      <c r="KVJ277" s="30"/>
      <c r="KVK277" s="30"/>
      <c r="KVL277" s="30"/>
      <c r="KVM277" s="30"/>
      <c r="KVN277" s="30"/>
      <c r="KVO277" s="30"/>
      <c r="KVP277" s="30"/>
      <c r="KVQ277" s="30"/>
      <c r="KVR277" s="30"/>
      <c r="KVS277" s="30"/>
      <c r="KVT277" s="30"/>
      <c r="KVU277" s="30"/>
      <c r="KVV277" s="30"/>
      <c r="KVW277" s="30"/>
      <c r="KVX277" s="30"/>
      <c r="KVY277" s="30"/>
      <c r="KVZ277" s="30"/>
      <c r="KWA277" s="30"/>
      <c r="KWB277" s="30"/>
      <c r="KWC277" s="30"/>
      <c r="KWD277" s="30"/>
      <c r="KWE277" s="30"/>
      <c r="KWF277" s="30"/>
      <c r="KWG277" s="30"/>
      <c r="KWH277" s="30"/>
      <c r="KWI277" s="30"/>
      <c r="KWJ277" s="30"/>
      <c r="KWK277" s="30"/>
      <c r="KWL277" s="30"/>
      <c r="KWM277" s="30"/>
      <c r="KWN277" s="30"/>
      <c r="KWO277" s="30"/>
      <c r="KWP277" s="30"/>
      <c r="KWQ277" s="30"/>
      <c r="KWR277" s="30"/>
      <c r="KWS277" s="30"/>
      <c r="KWT277" s="30"/>
      <c r="KWU277" s="30"/>
      <c r="KWV277" s="30"/>
      <c r="KWW277" s="30"/>
      <c r="KWX277" s="30"/>
      <c r="KWY277" s="30"/>
      <c r="KWZ277" s="30"/>
      <c r="KXA277" s="30"/>
      <c r="KXB277" s="30"/>
      <c r="KXC277" s="30"/>
      <c r="KXD277" s="30"/>
      <c r="KXE277" s="30"/>
      <c r="KXF277" s="30"/>
      <c r="KXG277" s="30"/>
      <c r="KXH277" s="30"/>
      <c r="KXI277" s="30"/>
      <c r="KXJ277" s="30"/>
      <c r="KXK277" s="30"/>
      <c r="KXL277" s="30"/>
      <c r="KXM277" s="30"/>
      <c r="KXN277" s="30"/>
      <c r="KXO277" s="30"/>
      <c r="KXP277" s="30"/>
      <c r="KXQ277" s="30"/>
      <c r="KXR277" s="30"/>
      <c r="KXS277" s="30"/>
      <c r="KXT277" s="30"/>
      <c r="KXU277" s="30"/>
      <c r="KXV277" s="30"/>
      <c r="KXW277" s="30"/>
      <c r="KXX277" s="30"/>
      <c r="KXY277" s="30"/>
      <c r="KXZ277" s="30"/>
      <c r="KYA277" s="30"/>
      <c r="KYB277" s="30"/>
      <c r="KYC277" s="30"/>
      <c r="KYD277" s="30"/>
      <c r="KYE277" s="30"/>
      <c r="KYF277" s="30"/>
      <c r="KYG277" s="30"/>
      <c r="KYH277" s="30"/>
      <c r="KYI277" s="30"/>
      <c r="KYJ277" s="30"/>
      <c r="KYK277" s="30"/>
      <c r="KYL277" s="30"/>
      <c r="KYM277" s="30"/>
      <c r="KYN277" s="30"/>
      <c r="KYO277" s="30"/>
      <c r="KYP277" s="30"/>
      <c r="KYQ277" s="30"/>
      <c r="KYR277" s="30"/>
      <c r="KYS277" s="30"/>
      <c r="KYT277" s="30"/>
      <c r="KYU277" s="30"/>
      <c r="KYV277" s="30"/>
      <c r="KYW277" s="30"/>
      <c r="KYX277" s="30"/>
      <c r="KYY277" s="30"/>
      <c r="KYZ277" s="30"/>
      <c r="KZA277" s="30"/>
      <c r="KZB277" s="30"/>
      <c r="KZC277" s="30"/>
      <c r="KZD277" s="30"/>
      <c r="KZE277" s="30"/>
      <c r="KZF277" s="30"/>
      <c r="KZG277" s="30"/>
      <c r="KZH277" s="30"/>
      <c r="KZI277" s="30"/>
      <c r="KZJ277" s="30"/>
      <c r="KZK277" s="30"/>
      <c r="KZL277" s="30"/>
      <c r="KZM277" s="30"/>
      <c r="KZN277" s="30"/>
      <c r="KZO277" s="30"/>
      <c r="KZP277" s="30"/>
      <c r="KZQ277" s="30"/>
      <c r="KZR277" s="30"/>
      <c r="KZS277" s="30"/>
      <c r="KZT277" s="30"/>
      <c r="KZU277" s="30"/>
      <c r="KZV277" s="30"/>
      <c r="KZW277" s="30"/>
      <c r="KZX277" s="30"/>
      <c r="KZY277" s="30"/>
      <c r="KZZ277" s="30"/>
      <c r="LAA277" s="30"/>
      <c r="LAB277" s="30"/>
      <c r="LAC277" s="30"/>
      <c r="LAD277" s="30"/>
      <c r="LAE277" s="30"/>
      <c r="LAF277" s="30"/>
      <c r="LAG277" s="30"/>
      <c r="LAH277" s="30"/>
      <c r="LAI277" s="30"/>
      <c r="LAJ277" s="30"/>
      <c r="LAK277" s="30"/>
      <c r="LAL277" s="30"/>
      <c r="LAM277" s="30"/>
      <c r="LAN277" s="30"/>
      <c r="LAO277" s="30"/>
      <c r="LAP277" s="30"/>
      <c r="LAQ277" s="30"/>
      <c r="LAR277" s="30"/>
      <c r="LAS277" s="30"/>
      <c r="LAT277" s="30"/>
      <c r="LAU277" s="30"/>
      <c r="LAV277" s="30"/>
      <c r="LAW277" s="30"/>
      <c r="LAX277" s="30"/>
      <c r="LAY277" s="30"/>
      <c r="LAZ277" s="30"/>
      <c r="LBA277" s="30"/>
      <c r="LBB277" s="30"/>
      <c r="LBC277" s="30"/>
      <c r="LBD277" s="30"/>
      <c r="LBE277" s="30"/>
      <c r="LBF277" s="30"/>
      <c r="LBG277" s="30"/>
      <c r="LBH277" s="30"/>
      <c r="LBI277" s="30"/>
      <c r="LBJ277" s="30"/>
      <c r="LBK277" s="30"/>
      <c r="LBL277" s="30"/>
      <c r="LBM277" s="30"/>
      <c r="LBN277" s="30"/>
      <c r="LBO277" s="30"/>
      <c r="LBP277" s="30"/>
      <c r="LBQ277" s="30"/>
      <c r="LBR277" s="30"/>
      <c r="LBS277" s="30"/>
      <c r="LBT277" s="30"/>
      <c r="LBU277" s="30"/>
      <c r="LBV277" s="30"/>
      <c r="LBW277" s="30"/>
      <c r="LBX277" s="30"/>
      <c r="LBY277" s="30"/>
      <c r="LBZ277" s="30"/>
      <c r="LCA277" s="30"/>
      <c r="LCB277" s="30"/>
      <c r="LCC277" s="30"/>
      <c r="LCD277" s="30"/>
      <c r="LCE277" s="30"/>
      <c r="LCF277" s="30"/>
      <c r="LCG277" s="30"/>
      <c r="LCH277" s="30"/>
      <c r="LCI277" s="30"/>
      <c r="LCJ277" s="30"/>
      <c r="LCK277" s="30"/>
      <c r="LCL277" s="30"/>
      <c r="LCM277" s="30"/>
      <c r="LCN277" s="30"/>
      <c r="LCO277" s="30"/>
      <c r="LCP277" s="30"/>
      <c r="LCQ277" s="30"/>
      <c r="LCR277" s="30"/>
      <c r="LCS277" s="30"/>
      <c r="LCT277" s="30"/>
      <c r="LCU277" s="30"/>
      <c r="LCV277" s="30"/>
      <c r="LCW277" s="30"/>
      <c r="LCX277" s="30"/>
      <c r="LCY277" s="30"/>
      <c r="LCZ277" s="30"/>
      <c r="LDA277" s="30"/>
      <c r="LDB277" s="30"/>
      <c r="LDC277" s="30"/>
      <c r="LDD277" s="30"/>
      <c r="LDE277" s="30"/>
      <c r="LDF277" s="30"/>
      <c r="LDG277" s="30"/>
      <c r="LDH277" s="30"/>
      <c r="LDI277" s="30"/>
      <c r="LDJ277" s="30"/>
      <c r="LDK277" s="30"/>
      <c r="LDL277" s="30"/>
      <c r="LDM277" s="30"/>
      <c r="LDN277" s="30"/>
      <c r="LDO277" s="30"/>
      <c r="LDP277" s="30"/>
      <c r="LDQ277" s="30"/>
      <c r="LDR277" s="30"/>
      <c r="LDS277" s="30"/>
      <c r="LDT277" s="30"/>
      <c r="LDU277" s="30"/>
      <c r="LDV277" s="30"/>
      <c r="LDW277" s="30"/>
      <c r="LDX277" s="30"/>
      <c r="LDY277" s="30"/>
      <c r="LDZ277" s="30"/>
      <c r="LEA277" s="30"/>
      <c r="LEB277" s="30"/>
      <c r="LEC277" s="30"/>
      <c r="LED277" s="30"/>
      <c r="LEE277" s="30"/>
      <c r="LEF277" s="30"/>
      <c r="LEG277" s="30"/>
      <c r="LEH277" s="30"/>
      <c r="LEI277" s="30"/>
      <c r="LEJ277" s="30"/>
      <c r="LEK277" s="30"/>
      <c r="LEL277" s="30"/>
      <c r="LEM277" s="30"/>
      <c r="LEN277" s="30"/>
      <c r="LEO277" s="30"/>
      <c r="LEP277" s="30"/>
      <c r="LEQ277" s="30"/>
      <c r="LER277" s="30"/>
      <c r="LES277" s="30"/>
      <c r="LET277" s="30"/>
      <c r="LEU277" s="30"/>
      <c r="LEV277" s="30"/>
      <c r="LEW277" s="30"/>
      <c r="LEX277" s="30"/>
      <c r="LEY277" s="30"/>
      <c r="LEZ277" s="30"/>
      <c r="LFA277" s="30"/>
      <c r="LFB277" s="30"/>
      <c r="LFC277" s="30"/>
      <c r="LFD277" s="30"/>
      <c r="LFE277" s="30"/>
      <c r="LFF277" s="30"/>
      <c r="LFG277" s="30"/>
      <c r="LFH277" s="30"/>
      <c r="LFI277" s="30"/>
      <c r="LFJ277" s="30"/>
      <c r="LFK277" s="30"/>
      <c r="LFL277" s="30"/>
      <c r="LFM277" s="30"/>
      <c r="LFN277" s="30"/>
      <c r="LFO277" s="30"/>
      <c r="LFP277" s="30"/>
      <c r="LFQ277" s="30"/>
      <c r="LFR277" s="30"/>
      <c r="LFS277" s="30"/>
      <c r="LFT277" s="30"/>
      <c r="LFU277" s="30"/>
      <c r="LFV277" s="30"/>
      <c r="LFW277" s="30"/>
      <c r="LFX277" s="30"/>
      <c r="LFY277" s="30"/>
      <c r="LFZ277" s="30"/>
      <c r="LGA277" s="30"/>
      <c r="LGB277" s="30"/>
      <c r="LGC277" s="30"/>
      <c r="LGD277" s="30"/>
      <c r="LGE277" s="30"/>
      <c r="LGF277" s="30"/>
      <c r="LGG277" s="30"/>
      <c r="LGH277" s="30"/>
      <c r="LGI277" s="30"/>
      <c r="LGJ277" s="30"/>
      <c r="LGK277" s="30"/>
      <c r="LGL277" s="30"/>
      <c r="LGM277" s="30"/>
      <c r="LGN277" s="30"/>
      <c r="LGO277" s="30"/>
      <c r="LGP277" s="30"/>
      <c r="LGQ277" s="30"/>
      <c r="LGR277" s="30"/>
      <c r="LGS277" s="30"/>
      <c r="LGT277" s="30"/>
      <c r="LGU277" s="30"/>
      <c r="LGV277" s="30"/>
      <c r="LGW277" s="30"/>
      <c r="LGX277" s="30"/>
      <c r="LGY277" s="30"/>
      <c r="LGZ277" s="30"/>
      <c r="LHA277" s="30"/>
      <c r="LHB277" s="30"/>
      <c r="LHC277" s="30"/>
      <c r="LHD277" s="30"/>
      <c r="LHE277" s="30"/>
      <c r="LHF277" s="30"/>
      <c r="LHG277" s="30"/>
      <c r="LHH277" s="30"/>
      <c r="LHI277" s="30"/>
      <c r="LHJ277" s="30"/>
      <c r="LHK277" s="30"/>
      <c r="LHL277" s="30"/>
      <c r="LHM277" s="30"/>
      <c r="LHN277" s="30"/>
      <c r="LHO277" s="30"/>
      <c r="LHP277" s="30"/>
      <c r="LHQ277" s="30"/>
      <c r="LHR277" s="30"/>
      <c r="LHS277" s="30"/>
      <c r="LHT277" s="30"/>
      <c r="LHU277" s="30"/>
      <c r="LHV277" s="30"/>
      <c r="LHW277" s="30"/>
      <c r="LHX277" s="30"/>
      <c r="LHY277" s="30"/>
      <c r="LHZ277" s="30"/>
      <c r="LIA277" s="30"/>
      <c r="LIB277" s="30"/>
      <c r="LIC277" s="30"/>
      <c r="LID277" s="30"/>
      <c r="LIE277" s="30"/>
      <c r="LIF277" s="30"/>
      <c r="LIG277" s="30"/>
      <c r="LIH277" s="30"/>
      <c r="LII277" s="30"/>
      <c r="LIJ277" s="30"/>
      <c r="LIK277" s="30"/>
      <c r="LIL277" s="30"/>
      <c r="LIM277" s="30"/>
      <c r="LIN277" s="30"/>
      <c r="LIO277" s="30"/>
      <c r="LIP277" s="30"/>
      <c r="LIQ277" s="30"/>
      <c r="LIR277" s="30"/>
      <c r="LIS277" s="30"/>
      <c r="LIT277" s="30"/>
      <c r="LIU277" s="30"/>
      <c r="LIV277" s="30"/>
      <c r="LIW277" s="30"/>
      <c r="LIX277" s="30"/>
      <c r="LIY277" s="30"/>
      <c r="LIZ277" s="30"/>
      <c r="LJA277" s="30"/>
      <c r="LJB277" s="30"/>
      <c r="LJC277" s="30"/>
      <c r="LJD277" s="30"/>
      <c r="LJE277" s="30"/>
      <c r="LJF277" s="30"/>
      <c r="LJG277" s="30"/>
      <c r="LJH277" s="30"/>
      <c r="LJI277" s="30"/>
      <c r="LJJ277" s="30"/>
      <c r="LJK277" s="30"/>
      <c r="LJL277" s="30"/>
      <c r="LJM277" s="30"/>
      <c r="LJN277" s="30"/>
      <c r="LJO277" s="30"/>
      <c r="LJP277" s="30"/>
      <c r="LJQ277" s="30"/>
      <c r="LJR277" s="30"/>
      <c r="LJS277" s="30"/>
      <c r="LJT277" s="30"/>
      <c r="LJU277" s="30"/>
      <c r="LJV277" s="30"/>
      <c r="LJW277" s="30"/>
      <c r="LJX277" s="30"/>
      <c r="LJY277" s="30"/>
      <c r="LJZ277" s="30"/>
      <c r="LKA277" s="30"/>
      <c r="LKB277" s="30"/>
      <c r="LKC277" s="30"/>
      <c r="LKD277" s="30"/>
      <c r="LKE277" s="30"/>
      <c r="LKF277" s="30"/>
      <c r="LKG277" s="30"/>
      <c r="LKH277" s="30"/>
      <c r="LKI277" s="30"/>
      <c r="LKJ277" s="30"/>
      <c r="LKK277" s="30"/>
      <c r="LKL277" s="30"/>
      <c r="LKM277" s="30"/>
      <c r="LKN277" s="30"/>
      <c r="LKO277" s="30"/>
      <c r="LKP277" s="30"/>
      <c r="LKQ277" s="30"/>
      <c r="LKR277" s="30"/>
      <c r="LKS277" s="30"/>
      <c r="LKT277" s="30"/>
      <c r="LKU277" s="30"/>
      <c r="LKV277" s="30"/>
      <c r="LKW277" s="30"/>
      <c r="LKX277" s="30"/>
      <c r="LKY277" s="30"/>
      <c r="LKZ277" s="30"/>
      <c r="LLA277" s="30"/>
      <c r="LLB277" s="30"/>
      <c r="LLC277" s="30"/>
      <c r="LLD277" s="30"/>
      <c r="LLE277" s="30"/>
      <c r="LLF277" s="30"/>
      <c r="LLG277" s="30"/>
      <c r="LLH277" s="30"/>
      <c r="LLI277" s="30"/>
      <c r="LLJ277" s="30"/>
      <c r="LLK277" s="30"/>
      <c r="LLL277" s="30"/>
      <c r="LLM277" s="30"/>
      <c r="LLN277" s="30"/>
      <c r="LLO277" s="30"/>
      <c r="LLP277" s="30"/>
      <c r="LLQ277" s="30"/>
      <c r="LLR277" s="30"/>
      <c r="LLS277" s="30"/>
      <c r="LLT277" s="30"/>
      <c r="LLU277" s="30"/>
      <c r="LLV277" s="30"/>
      <c r="LLW277" s="30"/>
      <c r="LLX277" s="30"/>
      <c r="LLY277" s="30"/>
      <c r="LLZ277" s="30"/>
      <c r="LMA277" s="30"/>
      <c r="LMB277" s="30"/>
      <c r="LMC277" s="30"/>
      <c r="LMD277" s="30"/>
      <c r="LME277" s="30"/>
      <c r="LMF277" s="30"/>
      <c r="LMG277" s="30"/>
      <c r="LMH277" s="30"/>
      <c r="LMI277" s="30"/>
      <c r="LMJ277" s="30"/>
      <c r="LMK277" s="30"/>
      <c r="LML277" s="30"/>
      <c r="LMM277" s="30"/>
      <c r="LMN277" s="30"/>
      <c r="LMO277" s="30"/>
      <c r="LMP277" s="30"/>
      <c r="LMQ277" s="30"/>
      <c r="LMR277" s="30"/>
      <c r="LMS277" s="30"/>
      <c r="LMT277" s="30"/>
      <c r="LMU277" s="30"/>
      <c r="LMV277" s="30"/>
      <c r="LMW277" s="30"/>
      <c r="LMX277" s="30"/>
      <c r="LMY277" s="30"/>
      <c r="LMZ277" s="30"/>
      <c r="LNA277" s="30"/>
      <c r="LNB277" s="30"/>
      <c r="LNC277" s="30"/>
      <c r="LND277" s="30"/>
      <c r="LNE277" s="30"/>
      <c r="LNF277" s="30"/>
      <c r="LNG277" s="30"/>
      <c r="LNH277" s="30"/>
      <c r="LNI277" s="30"/>
      <c r="LNJ277" s="30"/>
      <c r="LNK277" s="30"/>
      <c r="LNL277" s="30"/>
      <c r="LNM277" s="30"/>
      <c r="LNN277" s="30"/>
      <c r="LNO277" s="30"/>
      <c r="LNP277" s="30"/>
      <c r="LNQ277" s="30"/>
      <c r="LNR277" s="30"/>
      <c r="LNS277" s="30"/>
      <c r="LNT277" s="30"/>
      <c r="LNU277" s="30"/>
      <c r="LNV277" s="30"/>
      <c r="LNW277" s="30"/>
      <c r="LNX277" s="30"/>
      <c r="LNY277" s="30"/>
      <c r="LNZ277" s="30"/>
      <c r="LOA277" s="30"/>
      <c r="LOB277" s="30"/>
      <c r="LOC277" s="30"/>
      <c r="LOD277" s="30"/>
      <c r="LOE277" s="30"/>
      <c r="LOF277" s="30"/>
      <c r="LOG277" s="30"/>
      <c r="LOH277" s="30"/>
      <c r="LOI277" s="30"/>
      <c r="LOJ277" s="30"/>
      <c r="LOK277" s="30"/>
      <c r="LOL277" s="30"/>
      <c r="LOM277" s="30"/>
      <c r="LON277" s="30"/>
      <c r="LOO277" s="30"/>
      <c r="LOP277" s="30"/>
      <c r="LOQ277" s="30"/>
      <c r="LOR277" s="30"/>
      <c r="LOS277" s="30"/>
      <c r="LOT277" s="30"/>
      <c r="LOU277" s="30"/>
      <c r="LOV277" s="30"/>
      <c r="LOW277" s="30"/>
      <c r="LOX277" s="30"/>
      <c r="LOY277" s="30"/>
      <c r="LOZ277" s="30"/>
      <c r="LPA277" s="30"/>
      <c r="LPB277" s="30"/>
      <c r="LPC277" s="30"/>
      <c r="LPD277" s="30"/>
      <c r="LPE277" s="30"/>
      <c r="LPF277" s="30"/>
      <c r="LPG277" s="30"/>
      <c r="LPH277" s="30"/>
      <c r="LPI277" s="30"/>
      <c r="LPJ277" s="30"/>
      <c r="LPK277" s="30"/>
      <c r="LPL277" s="30"/>
      <c r="LPM277" s="30"/>
      <c r="LPN277" s="30"/>
      <c r="LPO277" s="30"/>
      <c r="LPP277" s="30"/>
      <c r="LPQ277" s="30"/>
      <c r="LPR277" s="30"/>
      <c r="LPS277" s="30"/>
      <c r="LPT277" s="30"/>
      <c r="LPU277" s="30"/>
      <c r="LPV277" s="30"/>
      <c r="LPW277" s="30"/>
      <c r="LPX277" s="30"/>
      <c r="LPY277" s="30"/>
      <c r="LPZ277" s="30"/>
      <c r="LQA277" s="30"/>
      <c r="LQB277" s="30"/>
      <c r="LQC277" s="30"/>
      <c r="LQD277" s="30"/>
      <c r="LQE277" s="30"/>
      <c r="LQF277" s="30"/>
      <c r="LQG277" s="30"/>
      <c r="LQH277" s="30"/>
      <c r="LQI277" s="30"/>
      <c r="LQJ277" s="30"/>
      <c r="LQK277" s="30"/>
      <c r="LQL277" s="30"/>
      <c r="LQM277" s="30"/>
      <c r="LQN277" s="30"/>
      <c r="LQO277" s="30"/>
      <c r="LQP277" s="30"/>
      <c r="LQQ277" s="30"/>
      <c r="LQR277" s="30"/>
      <c r="LQS277" s="30"/>
      <c r="LQT277" s="30"/>
      <c r="LQU277" s="30"/>
      <c r="LQV277" s="30"/>
      <c r="LQW277" s="30"/>
      <c r="LQX277" s="30"/>
      <c r="LQY277" s="30"/>
      <c r="LQZ277" s="30"/>
      <c r="LRA277" s="30"/>
      <c r="LRB277" s="30"/>
      <c r="LRC277" s="30"/>
      <c r="LRD277" s="30"/>
      <c r="LRE277" s="30"/>
      <c r="LRF277" s="30"/>
      <c r="LRG277" s="30"/>
      <c r="LRH277" s="30"/>
      <c r="LRI277" s="30"/>
      <c r="LRJ277" s="30"/>
      <c r="LRK277" s="30"/>
      <c r="LRL277" s="30"/>
      <c r="LRM277" s="30"/>
      <c r="LRN277" s="30"/>
      <c r="LRO277" s="30"/>
      <c r="LRP277" s="30"/>
      <c r="LRQ277" s="30"/>
      <c r="LRR277" s="30"/>
      <c r="LRS277" s="30"/>
      <c r="LRT277" s="30"/>
      <c r="LRU277" s="30"/>
      <c r="LRV277" s="30"/>
      <c r="LRW277" s="30"/>
      <c r="LRX277" s="30"/>
      <c r="LRY277" s="30"/>
      <c r="LRZ277" s="30"/>
      <c r="LSA277" s="30"/>
      <c r="LSB277" s="30"/>
      <c r="LSC277" s="30"/>
      <c r="LSD277" s="30"/>
      <c r="LSE277" s="30"/>
      <c r="LSF277" s="30"/>
      <c r="LSG277" s="30"/>
      <c r="LSH277" s="30"/>
      <c r="LSI277" s="30"/>
      <c r="LSJ277" s="30"/>
      <c r="LSK277" s="30"/>
      <c r="LSL277" s="30"/>
      <c r="LSM277" s="30"/>
      <c r="LSN277" s="30"/>
      <c r="LSO277" s="30"/>
      <c r="LSP277" s="30"/>
      <c r="LSQ277" s="30"/>
      <c r="LSR277" s="30"/>
      <c r="LSS277" s="30"/>
      <c r="LST277" s="30"/>
      <c r="LSU277" s="30"/>
      <c r="LSV277" s="30"/>
      <c r="LSW277" s="30"/>
      <c r="LSX277" s="30"/>
      <c r="LSY277" s="30"/>
      <c r="LSZ277" s="30"/>
      <c r="LTA277" s="30"/>
      <c r="LTB277" s="30"/>
      <c r="LTC277" s="30"/>
      <c r="LTD277" s="30"/>
      <c r="LTE277" s="30"/>
      <c r="LTF277" s="30"/>
      <c r="LTG277" s="30"/>
      <c r="LTH277" s="30"/>
      <c r="LTI277" s="30"/>
      <c r="LTJ277" s="30"/>
      <c r="LTK277" s="30"/>
      <c r="LTL277" s="30"/>
      <c r="LTM277" s="30"/>
      <c r="LTN277" s="30"/>
      <c r="LTO277" s="30"/>
      <c r="LTP277" s="30"/>
      <c r="LTQ277" s="30"/>
      <c r="LTR277" s="30"/>
      <c r="LTS277" s="30"/>
      <c r="LTT277" s="30"/>
      <c r="LTU277" s="30"/>
      <c r="LTV277" s="30"/>
      <c r="LTW277" s="30"/>
      <c r="LTX277" s="30"/>
      <c r="LTY277" s="30"/>
      <c r="LTZ277" s="30"/>
      <c r="LUA277" s="30"/>
      <c r="LUB277" s="30"/>
      <c r="LUC277" s="30"/>
      <c r="LUD277" s="30"/>
      <c r="LUE277" s="30"/>
      <c r="LUF277" s="30"/>
      <c r="LUG277" s="30"/>
      <c r="LUH277" s="30"/>
      <c r="LUI277" s="30"/>
      <c r="LUJ277" s="30"/>
      <c r="LUK277" s="30"/>
      <c r="LUL277" s="30"/>
      <c r="LUM277" s="30"/>
      <c r="LUN277" s="30"/>
      <c r="LUO277" s="30"/>
      <c r="LUP277" s="30"/>
      <c r="LUQ277" s="30"/>
      <c r="LUR277" s="30"/>
      <c r="LUS277" s="30"/>
      <c r="LUT277" s="30"/>
      <c r="LUU277" s="30"/>
      <c r="LUV277" s="30"/>
      <c r="LUW277" s="30"/>
      <c r="LUX277" s="30"/>
      <c r="LUY277" s="30"/>
      <c r="LUZ277" s="30"/>
      <c r="LVA277" s="30"/>
      <c r="LVB277" s="30"/>
      <c r="LVC277" s="30"/>
      <c r="LVD277" s="30"/>
      <c r="LVE277" s="30"/>
      <c r="LVF277" s="30"/>
      <c r="LVG277" s="30"/>
      <c r="LVH277" s="30"/>
      <c r="LVI277" s="30"/>
      <c r="LVJ277" s="30"/>
      <c r="LVK277" s="30"/>
      <c r="LVL277" s="30"/>
      <c r="LVM277" s="30"/>
      <c r="LVN277" s="30"/>
      <c r="LVO277" s="30"/>
      <c r="LVP277" s="30"/>
      <c r="LVQ277" s="30"/>
      <c r="LVR277" s="30"/>
      <c r="LVS277" s="30"/>
      <c r="LVT277" s="30"/>
      <c r="LVU277" s="30"/>
      <c r="LVV277" s="30"/>
      <c r="LVW277" s="30"/>
      <c r="LVX277" s="30"/>
      <c r="LVY277" s="30"/>
      <c r="LVZ277" s="30"/>
      <c r="LWA277" s="30"/>
      <c r="LWB277" s="30"/>
      <c r="LWC277" s="30"/>
      <c r="LWD277" s="30"/>
      <c r="LWE277" s="30"/>
      <c r="LWF277" s="30"/>
      <c r="LWG277" s="30"/>
      <c r="LWH277" s="30"/>
      <c r="LWI277" s="30"/>
      <c r="LWJ277" s="30"/>
      <c r="LWK277" s="30"/>
      <c r="LWL277" s="30"/>
      <c r="LWM277" s="30"/>
      <c r="LWN277" s="30"/>
      <c r="LWO277" s="30"/>
      <c r="LWP277" s="30"/>
      <c r="LWQ277" s="30"/>
      <c r="LWR277" s="30"/>
      <c r="LWS277" s="30"/>
      <c r="LWT277" s="30"/>
      <c r="LWU277" s="30"/>
      <c r="LWV277" s="30"/>
      <c r="LWW277" s="30"/>
      <c r="LWX277" s="30"/>
      <c r="LWY277" s="30"/>
      <c r="LWZ277" s="30"/>
      <c r="LXA277" s="30"/>
      <c r="LXB277" s="30"/>
      <c r="LXC277" s="30"/>
      <c r="LXD277" s="30"/>
      <c r="LXE277" s="30"/>
      <c r="LXF277" s="30"/>
      <c r="LXG277" s="30"/>
      <c r="LXH277" s="30"/>
      <c r="LXI277" s="30"/>
      <c r="LXJ277" s="30"/>
      <c r="LXK277" s="30"/>
      <c r="LXL277" s="30"/>
      <c r="LXM277" s="30"/>
      <c r="LXN277" s="30"/>
      <c r="LXO277" s="30"/>
      <c r="LXP277" s="30"/>
      <c r="LXQ277" s="30"/>
      <c r="LXR277" s="30"/>
      <c r="LXS277" s="30"/>
      <c r="LXT277" s="30"/>
      <c r="LXU277" s="30"/>
      <c r="LXV277" s="30"/>
      <c r="LXW277" s="30"/>
      <c r="LXX277" s="30"/>
      <c r="LXY277" s="30"/>
      <c r="LXZ277" s="30"/>
      <c r="LYA277" s="30"/>
      <c r="LYB277" s="30"/>
      <c r="LYC277" s="30"/>
      <c r="LYD277" s="30"/>
      <c r="LYE277" s="30"/>
      <c r="LYF277" s="30"/>
      <c r="LYG277" s="30"/>
      <c r="LYH277" s="30"/>
      <c r="LYI277" s="30"/>
      <c r="LYJ277" s="30"/>
      <c r="LYK277" s="30"/>
      <c r="LYL277" s="30"/>
      <c r="LYM277" s="30"/>
      <c r="LYN277" s="30"/>
      <c r="LYO277" s="30"/>
      <c r="LYP277" s="30"/>
      <c r="LYQ277" s="30"/>
      <c r="LYR277" s="30"/>
      <c r="LYS277" s="30"/>
      <c r="LYT277" s="30"/>
      <c r="LYU277" s="30"/>
      <c r="LYV277" s="30"/>
      <c r="LYW277" s="30"/>
      <c r="LYX277" s="30"/>
      <c r="LYY277" s="30"/>
      <c r="LYZ277" s="30"/>
      <c r="LZA277" s="30"/>
      <c r="LZB277" s="30"/>
      <c r="LZC277" s="30"/>
      <c r="LZD277" s="30"/>
      <c r="LZE277" s="30"/>
      <c r="LZF277" s="30"/>
      <c r="LZG277" s="30"/>
      <c r="LZH277" s="30"/>
      <c r="LZI277" s="30"/>
      <c r="LZJ277" s="30"/>
      <c r="LZK277" s="30"/>
      <c r="LZL277" s="30"/>
      <c r="LZM277" s="30"/>
      <c r="LZN277" s="30"/>
      <c r="LZO277" s="30"/>
      <c r="LZP277" s="30"/>
      <c r="LZQ277" s="30"/>
      <c r="LZR277" s="30"/>
      <c r="LZS277" s="30"/>
      <c r="LZT277" s="30"/>
      <c r="LZU277" s="30"/>
      <c r="LZV277" s="30"/>
      <c r="LZW277" s="30"/>
      <c r="LZX277" s="30"/>
      <c r="LZY277" s="30"/>
      <c r="LZZ277" s="30"/>
      <c r="MAA277" s="30"/>
      <c r="MAB277" s="30"/>
      <c r="MAC277" s="30"/>
      <c r="MAD277" s="30"/>
      <c r="MAE277" s="30"/>
      <c r="MAF277" s="30"/>
      <c r="MAG277" s="30"/>
      <c r="MAH277" s="30"/>
      <c r="MAI277" s="30"/>
      <c r="MAJ277" s="30"/>
      <c r="MAK277" s="30"/>
      <c r="MAL277" s="30"/>
      <c r="MAM277" s="30"/>
      <c r="MAN277" s="30"/>
      <c r="MAO277" s="30"/>
      <c r="MAP277" s="30"/>
      <c r="MAQ277" s="30"/>
      <c r="MAR277" s="30"/>
      <c r="MAS277" s="30"/>
      <c r="MAT277" s="30"/>
      <c r="MAU277" s="30"/>
      <c r="MAV277" s="30"/>
      <c r="MAW277" s="30"/>
      <c r="MAX277" s="30"/>
      <c r="MAY277" s="30"/>
      <c r="MAZ277" s="30"/>
      <c r="MBA277" s="30"/>
      <c r="MBB277" s="30"/>
      <c r="MBC277" s="30"/>
      <c r="MBD277" s="30"/>
      <c r="MBE277" s="30"/>
      <c r="MBF277" s="30"/>
      <c r="MBG277" s="30"/>
      <c r="MBH277" s="30"/>
      <c r="MBI277" s="30"/>
      <c r="MBJ277" s="30"/>
      <c r="MBK277" s="30"/>
      <c r="MBL277" s="30"/>
      <c r="MBM277" s="30"/>
      <c r="MBN277" s="30"/>
      <c r="MBO277" s="30"/>
      <c r="MBP277" s="30"/>
      <c r="MBQ277" s="30"/>
      <c r="MBR277" s="30"/>
      <c r="MBS277" s="30"/>
      <c r="MBT277" s="30"/>
      <c r="MBU277" s="30"/>
      <c r="MBV277" s="30"/>
      <c r="MBW277" s="30"/>
      <c r="MBX277" s="30"/>
      <c r="MBY277" s="30"/>
      <c r="MBZ277" s="30"/>
      <c r="MCA277" s="30"/>
      <c r="MCB277" s="30"/>
      <c r="MCC277" s="30"/>
      <c r="MCD277" s="30"/>
      <c r="MCE277" s="30"/>
      <c r="MCF277" s="30"/>
      <c r="MCG277" s="30"/>
      <c r="MCH277" s="30"/>
      <c r="MCI277" s="30"/>
      <c r="MCJ277" s="30"/>
      <c r="MCK277" s="30"/>
      <c r="MCL277" s="30"/>
      <c r="MCM277" s="30"/>
      <c r="MCN277" s="30"/>
      <c r="MCO277" s="30"/>
      <c r="MCP277" s="30"/>
      <c r="MCQ277" s="30"/>
      <c r="MCR277" s="30"/>
      <c r="MCS277" s="30"/>
      <c r="MCT277" s="30"/>
      <c r="MCU277" s="30"/>
      <c r="MCV277" s="30"/>
      <c r="MCW277" s="30"/>
      <c r="MCX277" s="30"/>
      <c r="MCY277" s="30"/>
      <c r="MCZ277" s="30"/>
      <c r="MDA277" s="30"/>
      <c r="MDB277" s="30"/>
      <c r="MDC277" s="30"/>
      <c r="MDD277" s="30"/>
      <c r="MDE277" s="30"/>
      <c r="MDF277" s="30"/>
      <c r="MDG277" s="30"/>
      <c r="MDH277" s="30"/>
      <c r="MDI277" s="30"/>
      <c r="MDJ277" s="30"/>
      <c r="MDK277" s="30"/>
      <c r="MDL277" s="30"/>
      <c r="MDM277" s="30"/>
      <c r="MDN277" s="30"/>
      <c r="MDO277" s="30"/>
      <c r="MDP277" s="30"/>
      <c r="MDQ277" s="30"/>
      <c r="MDR277" s="30"/>
      <c r="MDS277" s="30"/>
      <c r="MDT277" s="30"/>
      <c r="MDU277" s="30"/>
      <c r="MDV277" s="30"/>
      <c r="MDW277" s="30"/>
      <c r="MDX277" s="30"/>
      <c r="MDY277" s="30"/>
      <c r="MDZ277" s="30"/>
      <c r="MEA277" s="30"/>
      <c r="MEB277" s="30"/>
      <c r="MEC277" s="30"/>
      <c r="MED277" s="30"/>
      <c r="MEE277" s="30"/>
      <c r="MEF277" s="30"/>
      <c r="MEG277" s="30"/>
      <c r="MEH277" s="30"/>
      <c r="MEI277" s="30"/>
      <c r="MEJ277" s="30"/>
      <c r="MEK277" s="30"/>
      <c r="MEL277" s="30"/>
      <c r="MEM277" s="30"/>
      <c r="MEN277" s="30"/>
      <c r="MEO277" s="30"/>
      <c r="MEP277" s="30"/>
      <c r="MEQ277" s="30"/>
      <c r="MER277" s="30"/>
      <c r="MES277" s="30"/>
      <c r="MET277" s="30"/>
      <c r="MEU277" s="30"/>
      <c r="MEV277" s="30"/>
      <c r="MEW277" s="30"/>
      <c r="MEX277" s="30"/>
      <c r="MEY277" s="30"/>
      <c r="MEZ277" s="30"/>
      <c r="MFA277" s="30"/>
      <c r="MFB277" s="30"/>
      <c r="MFC277" s="30"/>
      <c r="MFD277" s="30"/>
      <c r="MFE277" s="30"/>
      <c r="MFF277" s="30"/>
      <c r="MFG277" s="30"/>
      <c r="MFH277" s="30"/>
      <c r="MFI277" s="30"/>
      <c r="MFJ277" s="30"/>
      <c r="MFK277" s="30"/>
      <c r="MFL277" s="30"/>
      <c r="MFM277" s="30"/>
      <c r="MFN277" s="30"/>
      <c r="MFO277" s="30"/>
      <c r="MFP277" s="30"/>
      <c r="MFQ277" s="30"/>
      <c r="MFR277" s="30"/>
      <c r="MFS277" s="30"/>
      <c r="MFT277" s="30"/>
      <c r="MFU277" s="30"/>
      <c r="MFV277" s="30"/>
      <c r="MFW277" s="30"/>
      <c r="MFX277" s="30"/>
      <c r="MFY277" s="30"/>
      <c r="MFZ277" s="30"/>
      <c r="MGA277" s="30"/>
      <c r="MGB277" s="30"/>
      <c r="MGC277" s="30"/>
      <c r="MGD277" s="30"/>
      <c r="MGE277" s="30"/>
      <c r="MGF277" s="30"/>
      <c r="MGG277" s="30"/>
      <c r="MGH277" s="30"/>
      <c r="MGI277" s="30"/>
      <c r="MGJ277" s="30"/>
      <c r="MGK277" s="30"/>
      <c r="MGL277" s="30"/>
      <c r="MGM277" s="30"/>
      <c r="MGN277" s="30"/>
      <c r="MGO277" s="30"/>
      <c r="MGP277" s="30"/>
      <c r="MGQ277" s="30"/>
      <c r="MGR277" s="30"/>
      <c r="MGS277" s="30"/>
      <c r="MGT277" s="30"/>
      <c r="MGU277" s="30"/>
      <c r="MGV277" s="30"/>
      <c r="MGW277" s="30"/>
      <c r="MGX277" s="30"/>
      <c r="MGY277" s="30"/>
      <c r="MGZ277" s="30"/>
      <c r="MHA277" s="30"/>
      <c r="MHB277" s="30"/>
      <c r="MHC277" s="30"/>
      <c r="MHD277" s="30"/>
      <c r="MHE277" s="30"/>
      <c r="MHF277" s="30"/>
      <c r="MHG277" s="30"/>
      <c r="MHH277" s="30"/>
      <c r="MHI277" s="30"/>
      <c r="MHJ277" s="30"/>
      <c r="MHK277" s="30"/>
      <c r="MHL277" s="30"/>
      <c r="MHM277" s="30"/>
      <c r="MHN277" s="30"/>
      <c r="MHO277" s="30"/>
      <c r="MHP277" s="30"/>
      <c r="MHQ277" s="30"/>
      <c r="MHR277" s="30"/>
      <c r="MHS277" s="30"/>
      <c r="MHT277" s="30"/>
      <c r="MHU277" s="30"/>
      <c r="MHV277" s="30"/>
      <c r="MHW277" s="30"/>
      <c r="MHX277" s="30"/>
      <c r="MHY277" s="30"/>
      <c r="MHZ277" s="30"/>
      <c r="MIA277" s="30"/>
      <c r="MIB277" s="30"/>
      <c r="MIC277" s="30"/>
      <c r="MID277" s="30"/>
      <c r="MIE277" s="30"/>
      <c r="MIF277" s="30"/>
      <c r="MIG277" s="30"/>
      <c r="MIH277" s="30"/>
      <c r="MII277" s="30"/>
      <c r="MIJ277" s="30"/>
      <c r="MIK277" s="30"/>
      <c r="MIL277" s="30"/>
      <c r="MIM277" s="30"/>
      <c r="MIN277" s="30"/>
      <c r="MIO277" s="30"/>
      <c r="MIP277" s="30"/>
      <c r="MIQ277" s="30"/>
      <c r="MIR277" s="30"/>
      <c r="MIS277" s="30"/>
      <c r="MIT277" s="30"/>
      <c r="MIU277" s="30"/>
      <c r="MIV277" s="30"/>
      <c r="MIW277" s="30"/>
      <c r="MIX277" s="30"/>
      <c r="MIY277" s="30"/>
      <c r="MIZ277" s="30"/>
      <c r="MJA277" s="30"/>
      <c r="MJB277" s="30"/>
      <c r="MJC277" s="30"/>
      <c r="MJD277" s="30"/>
      <c r="MJE277" s="30"/>
      <c r="MJF277" s="30"/>
      <c r="MJG277" s="30"/>
      <c r="MJH277" s="30"/>
      <c r="MJI277" s="30"/>
      <c r="MJJ277" s="30"/>
      <c r="MJK277" s="30"/>
      <c r="MJL277" s="30"/>
      <c r="MJM277" s="30"/>
      <c r="MJN277" s="30"/>
      <c r="MJO277" s="30"/>
      <c r="MJP277" s="30"/>
      <c r="MJQ277" s="30"/>
      <c r="MJR277" s="30"/>
      <c r="MJS277" s="30"/>
      <c r="MJT277" s="30"/>
      <c r="MJU277" s="30"/>
      <c r="MJV277" s="30"/>
      <c r="MJW277" s="30"/>
      <c r="MJX277" s="30"/>
      <c r="MJY277" s="30"/>
      <c r="MJZ277" s="30"/>
      <c r="MKA277" s="30"/>
      <c r="MKB277" s="30"/>
      <c r="MKC277" s="30"/>
      <c r="MKD277" s="30"/>
      <c r="MKE277" s="30"/>
      <c r="MKF277" s="30"/>
      <c r="MKG277" s="30"/>
      <c r="MKH277" s="30"/>
      <c r="MKI277" s="30"/>
      <c r="MKJ277" s="30"/>
      <c r="MKK277" s="30"/>
      <c r="MKL277" s="30"/>
      <c r="MKM277" s="30"/>
      <c r="MKN277" s="30"/>
      <c r="MKO277" s="30"/>
      <c r="MKP277" s="30"/>
      <c r="MKQ277" s="30"/>
      <c r="MKR277" s="30"/>
      <c r="MKS277" s="30"/>
      <c r="MKT277" s="30"/>
      <c r="MKU277" s="30"/>
      <c r="MKV277" s="30"/>
      <c r="MKW277" s="30"/>
      <c r="MKX277" s="30"/>
      <c r="MKY277" s="30"/>
      <c r="MKZ277" s="30"/>
      <c r="MLA277" s="30"/>
      <c r="MLB277" s="30"/>
      <c r="MLC277" s="30"/>
      <c r="MLD277" s="30"/>
      <c r="MLE277" s="30"/>
      <c r="MLF277" s="30"/>
      <c r="MLG277" s="30"/>
      <c r="MLH277" s="30"/>
      <c r="MLI277" s="30"/>
      <c r="MLJ277" s="30"/>
      <c r="MLK277" s="30"/>
      <c r="MLL277" s="30"/>
      <c r="MLM277" s="30"/>
      <c r="MLN277" s="30"/>
      <c r="MLO277" s="30"/>
      <c r="MLP277" s="30"/>
      <c r="MLQ277" s="30"/>
      <c r="MLR277" s="30"/>
      <c r="MLS277" s="30"/>
      <c r="MLT277" s="30"/>
      <c r="MLU277" s="30"/>
      <c r="MLV277" s="30"/>
      <c r="MLW277" s="30"/>
      <c r="MLX277" s="30"/>
      <c r="MLY277" s="30"/>
      <c r="MLZ277" s="30"/>
      <c r="MMA277" s="30"/>
      <c r="MMB277" s="30"/>
      <c r="MMC277" s="30"/>
      <c r="MMD277" s="30"/>
      <c r="MME277" s="30"/>
      <c r="MMF277" s="30"/>
      <c r="MMG277" s="30"/>
      <c r="MMH277" s="30"/>
      <c r="MMI277" s="30"/>
      <c r="MMJ277" s="30"/>
      <c r="MMK277" s="30"/>
      <c r="MML277" s="30"/>
      <c r="MMM277" s="30"/>
      <c r="MMN277" s="30"/>
      <c r="MMO277" s="30"/>
      <c r="MMP277" s="30"/>
      <c r="MMQ277" s="30"/>
      <c r="MMR277" s="30"/>
      <c r="MMS277" s="30"/>
      <c r="MMT277" s="30"/>
      <c r="MMU277" s="30"/>
      <c r="MMV277" s="30"/>
      <c r="MMW277" s="30"/>
      <c r="MMX277" s="30"/>
      <c r="MMY277" s="30"/>
      <c r="MMZ277" s="30"/>
      <c r="MNA277" s="30"/>
      <c r="MNB277" s="30"/>
      <c r="MNC277" s="30"/>
      <c r="MND277" s="30"/>
      <c r="MNE277" s="30"/>
      <c r="MNF277" s="30"/>
      <c r="MNG277" s="30"/>
      <c r="MNH277" s="30"/>
      <c r="MNI277" s="30"/>
      <c r="MNJ277" s="30"/>
      <c r="MNK277" s="30"/>
      <c r="MNL277" s="30"/>
      <c r="MNM277" s="30"/>
      <c r="MNN277" s="30"/>
      <c r="MNO277" s="30"/>
      <c r="MNP277" s="30"/>
      <c r="MNQ277" s="30"/>
      <c r="MNR277" s="30"/>
      <c r="MNS277" s="30"/>
      <c r="MNT277" s="30"/>
      <c r="MNU277" s="30"/>
      <c r="MNV277" s="30"/>
      <c r="MNW277" s="30"/>
      <c r="MNX277" s="30"/>
      <c r="MNY277" s="30"/>
      <c r="MNZ277" s="30"/>
      <c r="MOA277" s="30"/>
      <c r="MOB277" s="30"/>
      <c r="MOC277" s="30"/>
      <c r="MOD277" s="30"/>
      <c r="MOE277" s="30"/>
      <c r="MOF277" s="30"/>
      <c r="MOG277" s="30"/>
      <c r="MOH277" s="30"/>
      <c r="MOI277" s="30"/>
      <c r="MOJ277" s="30"/>
      <c r="MOK277" s="30"/>
      <c r="MOL277" s="30"/>
      <c r="MOM277" s="30"/>
      <c r="MON277" s="30"/>
      <c r="MOO277" s="30"/>
      <c r="MOP277" s="30"/>
      <c r="MOQ277" s="30"/>
      <c r="MOR277" s="30"/>
      <c r="MOS277" s="30"/>
      <c r="MOT277" s="30"/>
      <c r="MOU277" s="30"/>
      <c r="MOV277" s="30"/>
      <c r="MOW277" s="30"/>
      <c r="MOX277" s="30"/>
      <c r="MOY277" s="30"/>
      <c r="MOZ277" s="30"/>
      <c r="MPA277" s="30"/>
      <c r="MPB277" s="30"/>
      <c r="MPC277" s="30"/>
      <c r="MPD277" s="30"/>
      <c r="MPE277" s="30"/>
      <c r="MPF277" s="30"/>
      <c r="MPG277" s="30"/>
      <c r="MPH277" s="30"/>
      <c r="MPI277" s="30"/>
      <c r="MPJ277" s="30"/>
      <c r="MPK277" s="30"/>
      <c r="MPL277" s="30"/>
      <c r="MPM277" s="30"/>
      <c r="MPN277" s="30"/>
      <c r="MPO277" s="30"/>
      <c r="MPP277" s="30"/>
      <c r="MPQ277" s="30"/>
      <c r="MPR277" s="30"/>
      <c r="MPS277" s="30"/>
      <c r="MPT277" s="30"/>
      <c r="MPU277" s="30"/>
      <c r="MPV277" s="30"/>
      <c r="MPW277" s="30"/>
      <c r="MPX277" s="30"/>
      <c r="MPY277" s="30"/>
      <c r="MPZ277" s="30"/>
      <c r="MQA277" s="30"/>
      <c r="MQB277" s="30"/>
      <c r="MQC277" s="30"/>
      <c r="MQD277" s="30"/>
      <c r="MQE277" s="30"/>
      <c r="MQF277" s="30"/>
      <c r="MQG277" s="30"/>
      <c r="MQH277" s="30"/>
      <c r="MQI277" s="30"/>
      <c r="MQJ277" s="30"/>
      <c r="MQK277" s="30"/>
      <c r="MQL277" s="30"/>
      <c r="MQM277" s="30"/>
      <c r="MQN277" s="30"/>
      <c r="MQO277" s="30"/>
      <c r="MQP277" s="30"/>
      <c r="MQQ277" s="30"/>
      <c r="MQR277" s="30"/>
      <c r="MQS277" s="30"/>
      <c r="MQT277" s="30"/>
      <c r="MQU277" s="30"/>
      <c r="MQV277" s="30"/>
      <c r="MQW277" s="30"/>
      <c r="MQX277" s="30"/>
      <c r="MQY277" s="30"/>
      <c r="MQZ277" s="30"/>
      <c r="MRA277" s="30"/>
      <c r="MRB277" s="30"/>
      <c r="MRC277" s="30"/>
      <c r="MRD277" s="30"/>
      <c r="MRE277" s="30"/>
      <c r="MRF277" s="30"/>
      <c r="MRG277" s="30"/>
      <c r="MRH277" s="30"/>
      <c r="MRI277" s="30"/>
      <c r="MRJ277" s="30"/>
      <c r="MRK277" s="30"/>
      <c r="MRL277" s="30"/>
      <c r="MRM277" s="30"/>
      <c r="MRN277" s="30"/>
      <c r="MRO277" s="30"/>
      <c r="MRP277" s="30"/>
      <c r="MRQ277" s="30"/>
      <c r="MRR277" s="30"/>
      <c r="MRS277" s="30"/>
      <c r="MRT277" s="30"/>
      <c r="MRU277" s="30"/>
      <c r="MRV277" s="30"/>
      <c r="MRW277" s="30"/>
      <c r="MRX277" s="30"/>
      <c r="MRY277" s="30"/>
      <c r="MRZ277" s="30"/>
      <c r="MSA277" s="30"/>
      <c r="MSB277" s="30"/>
      <c r="MSC277" s="30"/>
      <c r="MSD277" s="30"/>
      <c r="MSE277" s="30"/>
      <c r="MSF277" s="30"/>
      <c r="MSG277" s="30"/>
      <c r="MSH277" s="30"/>
      <c r="MSI277" s="30"/>
      <c r="MSJ277" s="30"/>
      <c r="MSK277" s="30"/>
      <c r="MSL277" s="30"/>
      <c r="MSM277" s="30"/>
      <c r="MSN277" s="30"/>
      <c r="MSO277" s="30"/>
      <c r="MSP277" s="30"/>
      <c r="MSQ277" s="30"/>
      <c r="MSR277" s="30"/>
      <c r="MSS277" s="30"/>
      <c r="MST277" s="30"/>
      <c r="MSU277" s="30"/>
      <c r="MSV277" s="30"/>
      <c r="MSW277" s="30"/>
      <c r="MSX277" s="30"/>
      <c r="MSY277" s="30"/>
      <c r="MSZ277" s="30"/>
      <c r="MTA277" s="30"/>
      <c r="MTB277" s="30"/>
      <c r="MTC277" s="30"/>
      <c r="MTD277" s="30"/>
      <c r="MTE277" s="30"/>
      <c r="MTF277" s="30"/>
      <c r="MTG277" s="30"/>
      <c r="MTH277" s="30"/>
      <c r="MTI277" s="30"/>
      <c r="MTJ277" s="30"/>
      <c r="MTK277" s="30"/>
      <c r="MTL277" s="30"/>
      <c r="MTM277" s="30"/>
      <c r="MTN277" s="30"/>
      <c r="MTO277" s="30"/>
      <c r="MTP277" s="30"/>
      <c r="MTQ277" s="30"/>
      <c r="MTR277" s="30"/>
      <c r="MTS277" s="30"/>
      <c r="MTT277" s="30"/>
      <c r="MTU277" s="30"/>
      <c r="MTV277" s="30"/>
      <c r="MTW277" s="30"/>
      <c r="MTX277" s="30"/>
      <c r="MTY277" s="30"/>
      <c r="MTZ277" s="30"/>
      <c r="MUA277" s="30"/>
      <c r="MUB277" s="30"/>
      <c r="MUC277" s="30"/>
      <c r="MUD277" s="30"/>
      <c r="MUE277" s="30"/>
      <c r="MUF277" s="30"/>
      <c r="MUG277" s="30"/>
      <c r="MUH277" s="30"/>
      <c r="MUI277" s="30"/>
      <c r="MUJ277" s="30"/>
      <c r="MUK277" s="30"/>
      <c r="MUL277" s="30"/>
      <c r="MUM277" s="30"/>
      <c r="MUN277" s="30"/>
      <c r="MUO277" s="30"/>
      <c r="MUP277" s="30"/>
      <c r="MUQ277" s="30"/>
      <c r="MUR277" s="30"/>
      <c r="MUS277" s="30"/>
      <c r="MUT277" s="30"/>
      <c r="MUU277" s="30"/>
      <c r="MUV277" s="30"/>
      <c r="MUW277" s="30"/>
      <c r="MUX277" s="30"/>
      <c r="MUY277" s="30"/>
      <c r="MUZ277" s="30"/>
      <c r="MVA277" s="30"/>
      <c r="MVB277" s="30"/>
      <c r="MVC277" s="30"/>
      <c r="MVD277" s="30"/>
      <c r="MVE277" s="30"/>
      <c r="MVF277" s="30"/>
      <c r="MVG277" s="30"/>
      <c r="MVH277" s="30"/>
      <c r="MVI277" s="30"/>
      <c r="MVJ277" s="30"/>
      <c r="MVK277" s="30"/>
      <c r="MVL277" s="30"/>
      <c r="MVM277" s="30"/>
      <c r="MVN277" s="30"/>
      <c r="MVO277" s="30"/>
      <c r="MVP277" s="30"/>
      <c r="MVQ277" s="30"/>
      <c r="MVR277" s="30"/>
      <c r="MVS277" s="30"/>
      <c r="MVT277" s="30"/>
      <c r="MVU277" s="30"/>
      <c r="MVV277" s="30"/>
      <c r="MVW277" s="30"/>
      <c r="MVX277" s="30"/>
      <c r="MVY277" s="30"/>
      <c r="MVZ277" s="30"/>
      <c r="MWA277" s="30"/>
      <c r="MWB277" s="30"/>
      <c r="MWC277" s="30"/>
      <c r="MWD277" s="30"/>
      <c r="MWE277" s="30"/>
      <c r="MWF277" s="30"/>
      <c r="MWG277" s="30"/>
      <c r="MWH277" s="30"/>
      <c r="MWI277" s="30"/>
      <c r="MWJ277" s="30"/>
      <c r="MWK277" s="30"/>
      <c r="MWL277" s="30"/>
      <c r="MWM277" s="30"/>
      <c r="MWN277" s="30"/>
      <c r="MWO277" s="30"/>
      <c r="MWP277" s="30"/>
      <c r="MWQ277" s="30"/>
      <c r="MWR277" s="30"/>
      <c r="MWS277" s="30"/>
      <c r="MWT277" s="30"/>
      <c r="MWU277" s="30"/>
      <c r="MWV277" s="30"/>
      <c r="MWW277" s="30"/>
      <c r="MWX277" s="30"/>
      <c r="MWY277" s="30"/>
      <c r="MWZ277" s="30"/>
      <c r="MXA277" s="30"/>
      <c r="MXB277" s="30"/>
      <c r="MXC277" s="30"/>
      <c r="MXD277" s="30"/>
      <c r="MXE277" s="30"/>
      <c r="MXF277" s="30"/>
      <c r="MXG277" s="30"/>
      <c r="MXH277" s="30"/>
      <c r="MXI277" s="30"/>
      <c r="MXJ277" s="30"/>
      <c r="MXK277" s="30"/>
      <c r="MXL277" s="30"/>
      <c r="MXM277" s="30"/>
      <c r="MXN277" s="30"/>
      <c r="MXO277" s="30"/>
      <c r="MXP277" s="30"/>
      <c r="MXQ277" s="30"/>
      <c r="MXR277" s="30"/>
      <c r="MXS277" s="30"/>
      <c r="MXT277" s="30"/>
      <c r="MXU277" s="30"/>
      <c r="MXV277" s="30"/>
      <c r="MXW277" s="30"/>
      <c r="MXX277" s="30"/>
      <c r="MXY277" s="30"/>
      <c r="MXZ277" s="30"/>
      <c r="MYA277" s="30"/>
      <c r="MYB277" s="30"/>
      <c r="MYC277" s="30"/>
      <c r="MYD277" s="30"/>
      <c r="MYE277" s="30"/>
      <c r="MYF277" s="30"/>
      <c r="MYG277" s="30"/>
      <c r="MYH277" s="30"/>
      <c r="MYI277" s="30"/>
      <c r="MYJ277" s="30"/>
      <c r="MYK277" s="30"/>
      <c r="MYL277" s="30"/>
      <c r="MYM277" s="30"/>
      <c r="MYN277" s="30"/>
      <c r="MYO277" s="30"/>
      <c r="MYP277" s="30"/>
      <c r="MYQ277" s="30"/>
      <c r="MYR277" s="30"/>
      <c r="MYS277" s="30"/>
      <c r="MYT277" s="30"/>
      <c r="MYU277" s="30"/>
      <c r="MYV277" s="30"/>
      <c r="MYW277" s="30"/>
      <c r="MYX277" s="30"/>
      <c r="MYY277" s="30"/>
      <c r="MYZ277" s="30"/>
      <c r="MZA277" s="30"/>
      <c r="MZB277" s="30"/>
      <c r="MZC277" s="30"/>
      <c r="MZD277" s="30"/>
      <c r="MZE277" s="30"/>
      <c r="MZF277" s="30"/>
      <c r="MZG277" s="30"/>
      <c r="MZH277" s="30"/>
      <c r="MZI277" s="30"/>
      <c r="MZJ277" s="30"/>
      <c r="MZK277" s="30"/>
      <c r="MZL277" s="30"/>
      <c r="MZM277" s="30"/>
      <c r="MZN277" s="30"/>
      <c r="MZO277" s="30"/>
      <c r="MZP277" s="30"/>
      <c r="MZQ277" s="30"/>
      <c r="MZR277" s="30"/>
      <c r="MZS277" s="30"/>
      <c r="MZT277" s="30"/>
      <c r="MZU277" s="30"/>
      <c r="MZV277" s="30"/>
      <c r="MZW277" s="30"/>
      <c r="MZX277" s="30"/>
      <c r="MZY277" s="30"/>
      <c r="MZZ277" s="30"/>
      <c r="NAA277" s="30"/>
      <c r="NAB277" s="30"/>
      <c r="NAC277" s="30"/>
      <c r="NAD277" s="30"/>
      <c r="NAE277" s="30"/>
      <c r="NAF277" s="30"/>
      <c r="NAG277" s="30"/>
      <c r="NAH277" s="30"/>
      <c r="NAI277" s="30"/>
      <c r="NAJ277" s="30"/>
      <c r="NAK277" s="30"/>
      <c r="NAL277" s="30"/>
      <c r="NAM277" s="30"/>
      <c r="NAN277" s="30"/>
      <c r="NAO277" s="30"/>
      <c r="NAP277" s="30"/>
      <c r="NAQ277" s="30"/>
      <c r="NAR277" s="30"/>
      <c r="NAS277" s="30"/>
      <c r="NAT277" s="30"/>
      <c r="NAU277" s="30"/>
      <c r="NAV277" s="30"/>
      <c r="NAW277" s="30"/>
      <c r="NAX277" s="30"/>
      <c r="NAY277" s="30"/>
      <c r="NAZ277" s="30"/>
      <c r="NBA277" s="30"/>
      <c r="NBB277" s="30"/>
      <c r="NBC277" s="30"/>
      <c r="NBD277" s="30"/>
      <c r="NBE277" s="30"/>
      <c r="NBF277" s="30"/>
      <c r="NBG277" s="30"/>
      <c r="NBH277" s="30"/>
      <c r="NBI277" s="30"/>
      <c r="NBJ277" s="30"/>
      <c r="NBK277" s="30"/>
      <c r="NBL277" s="30"/>
      <c r="NBM277" s="30"/>
      <c r="NBN277" s="30"/>
      <c r="NBO277" s="30"/>
      <c r="NBP277" s="30"/>
      <c r="NBQ277" s="30"/>
      <c r="NBR277" s="30"/>
      <c r="NBS277" s="30"/>
      <c r="NBT277" s="30"/>
      <c r="NBU277" s="30"/>
      <c r="NBV277" s="30"/>
      <c r="NBW277" s="30"/>
      <c r="NBX277" s="30"/>
      <c r="NBY277" s="30"/>
      <c r="NBZ277" s="30"/>
      <c r="NCA277" s="30"/>
      <c r="NCB277" s="30"/>
      <c r="NCC277" s="30"/>
      <c r="NCD277" s="30"/>
      <c r="NCE277" s="30"/>
      <c r="NCF277" s="30"/>
      <c r="NCG277" s="30"/>
      <c r="NCH277" s="30"/>
      <c r="NCI277" s="30"/>
      <c r="NCJ277" s="30"/>
      <c r="NCK277" s="30"/>
      <c r="NCL277" s="30"/>
      <c r="NCM277" s="30"/>
      <c r="NCN277" s="30"/>
      <c r="NCO277" s="30"/>
      <c r="NCP277" s="30"/>
      <c r="NCQ277" s="30"/>
      <c r="NCR277" s="30"/>
      <c r="NCS277" s="30"/>
      <c r="NCT277" s="30"/>
      <c r="NCU277" s="30"/>
      <c r="NCV277" s="30"/>
      <c r="NCW277" s="30"/>
      <c r="NCX277" s="30"/>
      <c r="NCY277" s="30"/>
      <c r="NCZ277" s="30"/>
      <c r="NDA277" s="30"/>
      <c r="NDB277" s="30"/>
      <c r="NDC277" s="30"/>
      <c r="NDD277" s="30"/>
      <c r="NDE277" s="30"/>
      <c r="NDF277" s="30"/>
      <c r="NDG277" s="30"/>
      <c r="NDH277" s="30"/>
      <c r="NDI277" s="30"/>
      <c r="NDJ277" s="30"/>
      <c r="NDK277" s="30"/>
      <c r="NDL277" s="30"/>
      <c r="NDM277" s="30"/>
      <c r="NDN277" s="30"/>
      <c r="NDO277" s="30"/>
      <c r="NDP277" s="30"/>
      <c r="NDQ277" s="30"/>
      <c r="NDR277" s="30"/>
      <c r="NDS277" s="30"/>
      <c r="NDT277" s="30"/>
      <c r="NDU277" s="30"/>
      <c r="NDV277" s="30"/>
      <c r="NDW277" s="30"/>
      <c r="NDX277" s="30"/>
      <c r="NDY277" s="30"/>
      <c r="NDZ277" s="30"/>
      <c r="NEA277" s="30"/>
      <c r="NEB277" s="30"/>
      <c r="NEC277" s="30"/>
      <c r="NED277" s="30"/>
      <c r="NEE277" s="30"/>
      <c r="NEF277" s="30"/>
      <c r="NEG277" s="30"/>
      <c r="NEH277" s="30"/>
      <c r="NEI277" s="30"/>
      <c r="NEJ277" s="30"/>
      <c r="NEK277" s="30"/>
      <c r="NEL277" s="30"/>
      <c r="NEM277" s="30"/>
      <c r="NEN277" s="30"/>
      <c r="NEO277" s="30"/>
      <c r="NEP277" s="30"/>
      <c r="NEQ277" s="30"/>
      <c r="NER277" s="30"/>
      <c r="NES277" s="30"/>
      <c r="NET277" s="30"/>
      <c r="NEU277" s="30"/>
      <c r="NEV277" s="30"/>
      <c r="NEW277" s="30"/>
      <c r="NEX277" s="30"/>
      <c r="NEY277" s="30"/>
      <c r="NEZ277" s="30"/>
      <c r="NFA277" s="30"/>
      <c r="NFB277" s="30"/>
      <c r="NFC277" s="30"/>
      <c r="NFD277" s="30"/>
      <c r="NFE277" s="30"/>
      <c r="NFF277" s="30"/>
      <c r="NFG277" s="30"/>
      <c r="NFH277" s="30"/>
      <c r="NFI277" s="30"/>
      <c r="NFJ277" s="30"/>
      <c r="NFK277" s="30"/>
      <c r="NFL277" s="30"/>
      <c r="NFM277" s="30"/>
      <c r="NFN277" s="30"/>
      <c r="NFO277" s="30"/>
      <c r="NFP277" s="30"/>
      <c r="NFQ277" s="30"/>
      <c r="NFR277" s="30"/>
      <c r="NFS277" s="30"/>
      <c r="NFT277" s="30"/>
      <c r="NFU277" s="30"/>
      <c r="NFV277" s="30"/>
      <c r="NFW277" s="30"/>
      <c r="NFX277" s="30"/>
      <c r="NFY277" s="30"/>
      <c r="NFZ277" s="30"/>
      <c r="NGA277" s="30"/>
      <c r="NGB277" s="30"/>
      <c r="NGC277" s="30"/>
      <c r="NGD277" s="30"/>
      <c r="NGE277" s="30"/>
      <c r="NGF277" s="30"/>
      <c r="NGG277" s="30"/>
      <c r="NGH277" s="30"/>
      <c r="NGI277" s="30"/>
      <c r="NGJ277" s="30"/>
      <c r="NGK277" s="30"/>
      <c r="NGL277" s="30"/>
      <c r="NGM277" s="30"/>
      <c r="NGN277" s="30"/>
      <c r="NGO277" s="30"/>
      <c r="NGP277" s="30"/>
      <c r="NGQ277" s="30"/>
      <c r="NGR277" s="30"/>
      <c r="NGS277" s="30"/>
      <c r="NGT277" s="30"/>
      <c r="NGU277" s="30"/>
      <c r="NGV277" s="30"/>
      <c r="NGW277" s="30"/>
      <c r="NGX277" s="30"/>
      <c r="NGY277" s="30"/>
      <c r="NGZ277" s="30"/>
      <c r="NHA277" s="30"/>
      <c r="NHB277" s="30"/>
      <c r="NHC277" s="30"/>
      <c r="NHD277" s="30"/>
      <c r="NHE277" s="30"/>
      <c r="NHF277" s="30"/>
      <c r="NHG277" s="30"/>
      <c r="NHH277" s="30"/>
      <c r="NHI277" s="30"/>
      <c r="NHJ277" s="30"/>
      <c r="NHK277" s="30"/>
      <c r="NHL277" s="30"/>
      <c r="NHM277" s="30"/>
      <c r="NHN277" s="30"/>
      <c r="NHO277" s="30"/>
      <c r="NHP277" s="30"/>
      <c r="NHQ277" s="30"/>
      <c r="NHR277" s="30"/>
      <c r="NHS277" s="30"/>
      <c r="NHT277" s="30"/>
      <c r="NHU277" s="30"/>
      <c r="NHV277" s="30"/>
      <c r="NHW277" s="30"/>
      <c r="NHX277" s="30"/>
      <c r="NHY277" s="30"/>
      <c r="NHZ277" s="30"/>
      <c r="NIA277" s="30"/>
      <c r="NIB277" s="30"/>
      <c r="NIC277" s="30"/>
      <c r="NID277" s="30"/>
      <c r="NIE277" s="30"/>
      <c r="NIF277" s="30"/>
      <c r="NIG277" s="30"/>
      <c r="NIH277" s="30"/>
      <c r="NII277" s="30"/>
      <c r="NIJ277" s="30"/>
      <c r="NIK277" s="30"/>
      <c r="NIL277" s="30"/>
      <c r="NIM277" s="30"/>
      <c r="NIN277" s="30"/>
      <c r="NIO277" s="30"/>
      <c r="NIP277" s="30"/>
      <c r="NIQ277" s="30"/>
      <c r="NIR277" s="30"/>
      <c r="NIS277" s="30"/>
      <c r="NIT277" s="30"/>
      <c r="NIU277" s="30"/>
      <c r="NIV277" s="30"/>
      <c r="NIW277" s="30"/>
      <c r="NIX277" s="30"/>
      <c r="NIY277" s="30"/>
      <c r="NIZ277" s="30"/>
      <c r="NJA277" s="30"/>
      <c r="NJB277" s="30"/>
      <c r="NJC277" s="30"/>
      <c r="NJD277" s="30"/>
      <c r="NJE277" s="30"/>
      <c r="NJF277" s="30"/>
      <c r="NJG277" s="30"/>
      <c r="NJH277" s="30"/>
      <c r="NJI277" s="30"/>
      <c r="NJJ277" s="30"/>
      <c r="NJK277" s="30"/>
      <c r="NJL277" s="30"/>
      <c r="NJM277" s="30"/>
      <c r="NJN277" s="30"/>
      <c r="NJO277" s="30"/>
      <c r="NJP277" s="30"/>
      <c r="NJQ277" s="30"/>
      <c r="NJR277" s="30"/>
      <c r="NJS277" s="30"/>
      <c r="NJT277" s="30"/>
      <c r="NJU277" s="30"/>
      <c r="NJV277" s="30"/>
      <c r="NJW277" s="30"/>
      <c r="NJX277" s="30"/>
      <c r="NJY277" s="30"/>
      <c r="NJZ277" s="30"/>
      <c r="NKA277" s="30"/>
      <c r="NKB277" s="30"/>
      <c r="NKC277" s="30"/>
      <c r="NKD277" s="30"/>
      <c r="NKE277" s="30"/>
      <c r="NKF277" s="30"/>
      <c r="NKG277" s="30"/>
      <c r="NKH277" s="30"/>
      <c r="NKI277" s="30"/>
      <c r="NKJ277" s="30"/>
      <c r="NKK277" s="30"/>
      <c r="NKL277" s="30"/>
      <c r="NKM277" s="30"/>
      <c r="NKN277" s="30"/>
      <c r="NKO277" s="30"/>
      <c r="NKP277" s="30"/>
      <c r="NKQ277" s="30"/>
      <c r="NKR277" s="30"/>
      <c r="NKS277" s="30"/>
      <c r="NKT277" s="30"/>
      <c r="NKU277" s="30"/>
      <c r="NKV277" s="30"/>
      <c r="NKW277" s="30"/>
      <c r="NKX277" s="30"/>
      <c r="NKY277" s="30"/>
      <c r="NKZ277" s="30"/>
      <c r="NLA277" s="30"/>
      <c r="NLB277" s="30"/>
      <c r="NLC277" s="30"/>
      <c r="NLD277" s="30"/>
      <c r="NLE277" s="30"/>
      <c r="NLF277" s="30"/>
      <c r="NLG277" s="30"/>
      <c r="NLH277" s="30"/>
      <c r="NLI277" s="30"/>
      <c r="NLJ277" s="30"/>
      <c r="NLK277" s="30"/>
      <c r="NLL277" s="30"/>
      <c r="NLM277" s="30"/>
      <c r="NLN277" s="30"/>
      <c r="NLO277" s="30"/>
      <c r="NLP277" s="30"/>
      <c r="NLQ277" s="30"/>
      <c r="NLR277" s="30"/>
      <c r="NLS277" s="30"/>
      <c r="NLT277" s="30"/>
      <c r="NLU277" s="30"/>
      <c r="NLV277" s="30"/>
      <c r="NLW277" s="30"/>
      <c r="NLX277" s="30"/>
      <c r="NLY277" s="30"/>
      <c r="NLZ277" s="30"/>
      <c r="NMA277" s="30"/>
      <c r="NMB277" s="30"/>
      <c r="NMC277" s="30"/>
      <c r="NMD277" s="30"/>
      <c r="NME277" s="30"/>
      <c r="NMF277" s="30"/>
      <c r="NMG277" s="30"/>
      <c r="NMH277" s="30"/>
      <c r="NMI277" s="30"/>
      <c r="NMJ277" s="30"/>
      <c r="NMK277" s="30"/>
      <c r="NML277" s="30"/>
      <c r="NMM277" s="30"/>
      <c r="NMN277" s="30"/>
      <c r="NMO277" s="30"/>
      <c r="NMP277" s="30"/>
      <c r="NMQ277" s="30"/>
      <c r="NMR277" s="30"/>
      <c r="NMS277" s="30"/>
      <c r="NMT277" s="30"/>
      <c r="NMU277" s="30"/>
      <c r="NMV277" s="30"/>
      <c r="NMW277" s="30"/>
      <c r="NMX277" s="30"/>
      <c r="NMY277" s="30"/>
      <c r="NMZ277" s="30"/>
      <c r="NNA277" s="30"/>
      <c r="NNB277" s="30"/>
      <c r="NNC277" s="30"/>
      <c r="NND277" s="30"/>
      <c r="NNE277" s="30"/>
      <c r="NNF277" s="30"/>
      <c r="NNG277" s="30"/>
      <c r="NNH277" s="30"/>
      <c r="NNI277" s="30"/>
      <c r="NNJ277" s="30"/>
      <c r="NNK277" s="30"/>
      <c r="NNL277" s="30"/>
      <c r="NNM277" s="30"/>
      <c r="NNN277" s="30"/>
      <c r="NNO277" s="30"/>
      <c r="NNP277" s="30"/>
      <c r="NNQ277" s="30"/>
      <c r="NNR277" s="30"/>
      <c r="NNS277" s="30"/>
      <c r="NNT277" s="30"/>
      <c r="NNU277" s="30"/>
      <c r="NNV277" s="30"/>
      <c r="NNW277" s="30"/>
      <c r="NNX277" s="30"/>
      <c r="NNY277" s="30"/>
      <c r="NNZ277" s="30"/>
      <c r="NOA277" s="30"/>
      <c r="NOB277" s="30"/>
      <c r="NOC277" s="30"/>
      <c r="NOD277" s="30"/>
      <c r="NOE277" s="30"/>
      <c r="NOF277" s="30"/>
      <c r="NOG277" s="30"/>
      <c r="NOH277" s="30"/>
      <c r="NOI277" s="30"/>
      <c r="NOJ277" s="30"/>
      <c r="NOK277" s="30"/>
      <c r="NOL277" s="30"/>
      <c r="NOM277" s="30"/>
      <c r="NON277" s="30"/>
      <c r="NOO277" s="30"/>
      <c r="NOP277" s="30"/>
      <c r="NOQ277" s="30"/>
      <c r="NOR277" s="30"/>
      <c r="NOS277" s="30"/>
      <c r="NOT277" s="30"/>
      <c r="NOU277" s="30"/>
      <c r="NOV277" s="30"/>
      <c r="NOW277" s="30"/>
      <c r="NOX277" s="30"/>
      <c r="NOY277" s="30"/>
      <c r="NOZ277" s="30"/>
      <c r="NPA277" s="30"/>
      <c r="NPB277" s="30"/>
      <c r="NPC277" s="30"/>
      <c r="NPD277" s="30"/>
      <c r="NPE277" s="30"/>
      <c r="NPF277" s="30"/>
      <c r="NPG277" s="30"/>
      <c r="NPH277" s="30"/>
      <c r="NPI277" s="30"/>
      <c r="NPJ277" s="30"/>
      <c r="NPK277" s="30"/>
      <c r="NPL277" s="30"/>
      <c r="NPM277" s="30"/>
      <c r="NPN277" s="30"/>
      <c r="NPO277" s="30"/>
      <c r="NPP277" s="30"/>
      <c r="NPQ277" s="30"/>
      <c r="NPR277" s="30"/>
      <c r="NPS277" s="30"/>
      <c r="NPT277" s="30"/>
      <c r="NPU277" s="30"/>
      <c r="NPV277" s="30"/>
      <c r="NPW277" s="30"/>
      <c r="NPX277" s="30"/>
      <c r="NPY277" s="30"/>
      <c r="NPZ277" s="30"/>
      <c r="NQA277" s="30"/>
      <c r="NQB277" s="30"/>
      <c r="NQC277" s="30"/>
      <c r="NQD277" s="30"/>
      <c r="NQE277" s="30"/>
      <c r="NQF277" s="30"/>
      <c r="NQG277" s="30"/>
      <c r="NQH277" s="30"/>
      <c r="NQI277" s="30"/>
      <c r="NQJ277" s="30"/>
      <c r="NQK277" s="30"/>
      <c r="NQL277" s="30"/>
      <c r="NQM277" s="30"/>
      <c r="NQN277" s="30"/>
      <c r="NQO277" s="30"/>
      <c r="NQP277" s="30"/>
      <c r="NQQ277" s="30"/>
      <c r="NQR277" s="30"/>
      <c r="NQS277" s="30"/>
      <c r="NQT277" s="30"/>
      <c r="NQU277" s="30"/>
      <c r="NQV277" s="30"/>
      <c r="NQW277" s="30"/>
      <c r="NQX277" s="30"/>
      <c r="NQY277" s="30"/>
      <c r="NQZ277" s="30"/>
      <c r="NRA277" s="30"/>
      <c r="NRB277" s="30"/>
      <c r="NRC277" s="30"/>
      <c r="NRD277" s="30"/>
      <c r="NRE277" s="30"/>
      <c r="NRF277" s="30"/>
      <c r="NRG277" s="30"/>
      <c r="NRH277" s="30"/>
      <c r="NRI277" s="30"/>
      <c r="NRJ277" s="30"/>
      <c r="NRK277" s="30"/>
      <c r="NRL277" s="30"/>
      <c r="NRM277" s="30"/>
      <c r="NRN277" s="30"/>
      <c r="NRO277" s="30"/>
      <c r="NRP277" s="30"/>
      <c r="NRQ277" s="30"/>
      <c r="NRR277" s="30"/>
      <c r="NRS277" s="30"/>
      <c r="NRT277" s="30"/>
      <c r="NRU277" s="30"/>
      <c r="NRV277" s="30"/>
      <c r="NRW277" s="30"/>
      <c r="NRX277" s="30"/>
      <c r="NRY277" s="30"/>
      <c r="NRZ277" s="30"/>
      <c r="NSA277" s="30"/>
      <c r="NSB277" s="30"/>
      <c r="NSC277" s="30"/>
      <c r="NSD277" s="30"/>
      <c r="NSE277" s="30"/>
      <c r="NSF277" s="30"/>
      <c r="NSG277" s="30"/>
      <c r="NSH277" s="30"/>
      <c r="NSI277" s="30"/>
      <c r="NSJ277" s="30"/>
      <c r="NSK277" s="30"/>
      <c r="NSL277" s="30"/>
      <c r="NSM277" s="30"/>
      <c r="NSN277" s="30"/>
      <c r="NSO277" s="30"/>
      <c r="NSP277" s="30"/>
      <c r="NSQ277" s="30"/>
      <c r="NSR277" s="30"/>
      <c r="NSS277" s="30"/>
      <c r="NST277" s="30"/>
      <c r="NSU277" s="30"/>
      <c r="NSV277" s="30"/>
      <c r="NSW277" s="30"/>
      <c r="NSX277" s="30"/>
      <c r="NSY277" s="30"/>
      <c r="NSZ277" s="30"/>
      <c r="NTA277" s="30"/>
      <c r="NTB277" s="30"/>
      <c r="NTC277" s="30"/>
      <c r="NTD277" s="30"/>
      <c r="NTE277" s="30"/>
      <c r="NTF277" s="30"/>
      <c r="NTG277" s="30"/>
      <c r="NTH277" s="30"/>
      <c r="NTI277" s="30"/>
      <c r="NTJ277" s="30"/>
      <c r="NTK277" s="30"/>
      <c r="NTL277" s="30"/>
      <c r="NTM277" s="30"/>
      <c r="NTN277" s="30"/>
      <c r="NTO277" s="30"/>
      <c r="NTP277" s="30"/>
      <c r="NTQ277" s="30"/>
      <c r="NTR277" s="30"/>
      <c r="NTS277" s="30"/>
      <c r="NTT277" s="30"/>
      <c r="NTU277" s="30"/>
      <c r="NTV277" s="30"/>
      <c r="NTW277" s="30"/>
      <c r="NTX277" s="30"/>
      <c r="NTY277" s="30"/>
      <c r="NTZ277" s="30"/>
      <c r="NUA277" s="30"/>
      <c r="NUB277" s="30"/>
      <c r="NUC277" s="30"/>
      <c r="NUD277" s="30"/>
      <c r="NUE277" s="30"/>
      <c r="NUF277" s="30"/>
      <c r="NUG277" s="30"/>
      <c r="NUH277" s="30"/>
      <c r="NUI277" s="30"/>
      <c r="NUJ277" s="30"/>
      <c r="NUK277" s="30"/>
      <c r="NUL277" s="30"/>
      <c r="NUM277" s="30"/>
      <c r="NUN277" s="30"/>
      <c r="NUO277" s="30"/>
      <c r="NUP277" s="30"/>
      <c r="NUQ277" s="30"/>
      <c r="NUR277" s="30"/>
      <c r="NUS277" s="30"/>
      <c r="NUT277" s="30"/>
      <c r="NUU277" s="30"/>
      <c r="NUV277" s="30"/>
      <c r="NUW277" s="30"/>
      <c r="NUX277" s="30"/>
      <c r="NUY277" s="30"/>
      <c r="NUZ277" s="30"/>
      <c r="NVA277" s="30"/>
      <c r="NVB277" s="30"/>
      <c r="NVC277" s="30"/>
      <c r="NVD277" s="30"/>
      <c r="NVE277" s="30"/>
      <c r="NVF277" s="30"/>
      <c r="NVG277" s="30"/>
      <c r="NVH277" s="30"/>
      <c r="NVI277" s="30"/>
      <c r="NVJ277" s="30"/>
      <c r="NVK277" s="30"/>
      <c r="NVL277" s="30"/>
      <c r="NVM277" s="30"/>
      <c r="NVN277" s="30"/>
      <c r="NVO277" s="30"/>
      <c r="NVP277" s="30"/>
      <c r="NVQ277" s="30"/>
      <c r="NVR277" s="30"/>
      <c r="NVS277" s="30"/>
      <c r="NVT277" s="30"/>
      <c r="NVU277" s="30"/>
      <c r="NVV277" s="30"/>
      <c r="NVW277" s="30"/>
      <c r="NVX277" s="30"/>
      <c r="NVY277" s="30"/>
      <c r="NVZ277" s="30"/>
      <c r="NWA277" s="30"/>
      <c r="NWB277" s="30"/>
      <c r="NWC277" s="30"/>
      <c r="NWD277" s="30"/>
      <c r="NWE277" s="30"/>
      <c r="NWF277" s="30"/>
      <c r="NWG277" s="30"/>
      <c r="NWH277" s="30"/>
      <c r="NWI277" s="30"/>
      <c r="NWJ277" s="30"/>
      <c r="NWK277" s="30"/>
      <c r="NWL277" s="30"/>
      <c r="NWM277" s="30"/>
      <c r="NWN277" s="30"/>
      <c r="NWO277" s="30"/>
      <c r="NWP277" s="30"/>
      <c r="NWQ277" s="30"/>
      <c r="NWR277" s="30"/>
      <c r="NWS277" s="30"/>
      <c r="NWT277" s="30"/>
      <c r="NWU277" s="30"/>
      <c r="NWV277" s="30"/>
      <c r="NWW277" s="30"/>
      <c r="NWX277" s="30"/>
      <c r="NWY277" s="30"/>
      <c r="NWZ277" s="30"/>
      <c r="NXA277" s="30"/>
      <c r="NXB277" s="30"/>
      <c r="NXC277" s="30"/>
      <c r="NXD277" s="30"/>
      <c r="NXE277" s="30"/>
      <c r="NXF277" s="30"/>
      <c r="NXG277" s="30"/>
      <c r="NXH277" s="30"/>
      <c r="NXI277" s="30"/>
      <c r="NXJ277" s="30"/>
      <c r="NXK277" s="30"/>
      <c r="NXL277" s="30"/>
      <c r="NXM277" s="30"/>
      <c r="NXN277" s="30"/>
      <c r="NXO277" s="30"/>
      <c r="NXP277" s="30"/>
      <c r="NXQ277" s="30"/>
      <c r="NXR277" s="30"/>
      <c r="NXS277" s="30"/>
      <c r="NXT277" s="30"/>
      <c r="NXU277" s="30"/>
      <c r="NXV277" s="30"/>
      <c r="NXW277" s="30"/>
      <c r="NXX277" s="30"/>
      <c r="NXY277" s="30"/>
      <c r="NXZ277" s="30"/>
      <c r="NYA277" s="30"/>
      <c r="NYB277" s="30"/>
      <c r="NYC277" s="30"/>
      <c r="NYD277" s="30"/>
      <c r="NYE277" s="30"/>
      <c r="NYF277" s="30"/>
      <c r="NYG277" s="30"/>
      <c r="NYH277" s="30"/>
      <c r="NYI277" s="30"/>
      <c r="NYJ277" s="30"/>
      <c r="NYK277" s="30"/>
      <c r="NYL277" s="30"/>
      <c r="NYM277" s="30"/>
      <c r="NYN277" s="30"/>
      <c r="NYO277" s="30"/>
      <c r="NYP277" s="30"/>
      <c r="NYQ277" s="30"/>
      <c r="NYR277" s="30"/>
      <c r="NYS277" s="30"/>
      <c r="NYT277" s="30"/>
      <c r="NYU277" s="30"/>
      <c r="NYV277" s="30"/>
      <c r="NYW277" s="30"/>
      <c r="NYX277" s="30"/>
      <c r="NYY277" s="30"/>
      <c r="NYZ277" s="30"/>
      <c r="NZA277" s="30"/>
      <c r="NZB277" s="30"/>
      <c r="NZC277" s="30"/>
      <c r="NZD277" s="30"/>
      <c r="NZE277" s="30"/>
      <c r="NZF277" s="30"/>
      <c r="NZG277" s="30"/>
      <c r="NZH277" s="30"/>
      <c r="NZI277" s="30"/>
      <c r="NZJ277" s="30"/>
      <c r="NZK277" s="30"/>
      <c r="NZL277" s="30"/>
      <c r="NZM277" s="30"/>
      <c r="NZN277" s="30"/>
      <c r="NZO277" s="30"/>
      <c r="NZP277" s="30"/>
      <c r="NZQ277" s="30"/>
      <c r="NZR277" s="30"/>
      <c r="NZS277" s="30"/>
      <c r="NZT277" s="30"/>
      <c r="NZU277" s="30"/>
      <c r="NZV277" s="30"/>
      <c r="NZW277" s="30"/>
      <c r="NZX277" s="30"/>
      <c r="NZY277" s="30"/>
      <c r="NZZ277" s="30"/>
      <c r="OAA277" s="30"/>
      <c r="OAB277" s="30"/>
      <c r="OAC277" s="30"/>
      <c r="OAD277" s="30"/>
      <c r="OAE277" s="30"/>
      <c r="OAF277" s="30"/>
      <c r="OAG277" s="30"/>
      <c r="OAH277" s="30"/>
      <c r="OAI277" s="30"/>
      <c r="OAJ277" s="30"/>
      <c r="OAK277" s="30"/>
      <c r="OAL277" s="30"/>
      <c r="OAM277" s="30"/>
      <c r="OAN277" s="30"/>
      <c r="OAO277" s="30"/>
      <c r="OAP277" s="30"/>
      <c r="OAQ277" s="30"/>
      <c r="OAR277" s="30"/>
      <c r="OAS277" s="30"/>
      <c r="OAT277" s="30"/>
      <c r="OAU277" s="30"/>
      <c r="OAV277" s="30"/>
      <c r="OAW277" s="30"/>
      <c r="OAX277" s="30"/>
      <c r="OAY277" s="30"/>
      <c r="OAZ277" s="30"/>
      <c r="OBA277" s="30"/>
      <c r="OBB277" s="30"/>
      <c r="OBC277" s="30"/>
      <c r="OBD277" s="30"/>
      <c r="OBE277" s="30"/>
      <c r="OBF277" s="30"/>
      <c r="OBG277" s="30"/>
      <c r="OBH277" s="30"/>
      <c r="OBI277" s="30"/>
      <c r="OBJ277" s="30"/>
      <c r="OBK277" s="30"/>
      <c r="OBL277" s="30"/>
      <c r="OBM277" s="30"/>
      <c r="OBN277" s="30"/>
      <c r="OBO277" s="30"/>
      <c r="OBP277" s="30"/>
      <c r="OBQ277" s="30"/>
      <c r="OBR277" s="30"/>
      <c r="OBS277" s="30"/>
      <c r="OBT277" s="30"/>
      <c r="OBU277" s="30"/>
      <c r="OBV277" s="30"/>
      <c r="OBW277" s="30"/>
      <c r="OBX277" s="30"/>
      <c r="OBY277" s="30"/>
      <c r="OBZ277" s="30"/>
      <c r="OCA277" s="30"/>
      <c r="OCB277" s="30"/>
      <c r="OCC277" s="30"/>
      <c r="OCD277" s="30"/>
      <c r="OCE277" s="30"/>
      <c r="OCF277" s="30"/>
      <c r="OCG277" s="30"/>
      <c r="OCH277" s="30"/>
      <c r="OCI277" s="30"/>
      <c r="OCJ277" s="30"/>
      <c r="OCK277" s="30"/>
      <c r="OCL277" s="30"/>
      <c r="OCM277" s="30"/>
      <c r="OCN277" s="30"/>
      <c r="OCO277" s="30"/>
      <c r="OCP277" s="30"/>
      <c r="OCQ277" s="30"/>
      <c r="OCR277" s="30"/>
      <c r="OCS277" s="30"/>
      <c r="OCT277" s="30"/>
      <c r="OCU277" s="30"/>
      <c r="OCV277" s="30"/>
      <c r="OCW277" s="30"/>
      <c r="OCX277" s="30"/>
      <c r="OCY277" s="30"/>
      <c r="OCZ277" s="30"/>
      <c r="ODA277" s="30"/>
      <c r="ODB277" s="30"/>
      <c r="ODC277" s="30"/>
      <c r="ODD277" s="30"/>
      <c r="ODE277" s="30"/>
      <c r="ODF277" s="30"/>
      <c r="ODG277" s="30"/>
      <c r="ODH277" s="30"/>
      <c r="ODI277" s="30"/>
      <c r="ODJ277" s="30"/>
      <c r="ODK277" s="30"/>
      <c r="ODL277" s="30"/>
      <c r="ODM277" s="30"/>
      <c r="ODN277" s="30"/>
      <c r="ODO277" s="30"/>
      <c r="ODP277" s="30"/>
      <c r="ODQ277" s="30"/>
      <c r="ODR277" s="30"/>
      <c r="ODS277" s="30"/>
      <c r="ODT277" s="30"/>
      <c r="ODU277" s="30"/>
      <c r="ODV277" s="30"/>
      <c r="ODW277" s="30"/>
      <c r="ODX277" s="30"/>
      <c r="ODY277" s="30"/>
      <c r="ODZ277" s="30"/>
      <c r="OEA277" s="30"/>
      <c r="OEB277" s="30"/>
      <c r="OEC277" s="30"/>
      <c r="OED277" s="30"/>
      <c r="OEE277" s="30"/>
      <c r="OEF277" s="30"/>
      <c r="OEG277" s="30"/>
      <c r="OEH277" s="30"/>
      <c r="OEI277" s="30"/>
      <c r="OEJ277" s="30"/>
      <c r="OEK277" s="30"/>
      <c r="OEL277" s="30"/>
      <c r="OEM277" s="30"/>
      <c r="OEN277" s="30"/>
      <c r="OEO277" s="30"/>
      <c r="OEP277" s="30"/>
      <c r="OEQ277" s="30"/>
      <c r="OER277" s="30"/>
      <c r="OES277" s="30"/>
      <c r="OET277" s="30"/>
      <c r="OEU277" s="30"/>
      <c r="OEV277" s="30"/>
      <c r="OEW277" s="30"/>
      <c r="OEX277" s="30"/>
      <c r="OEY277" s="30"/>
      <c r="OEZ277" s="30"/>
      <c r="OFA277" s="30"/>
      <c r="OFB277" s="30"/>
      <c r="OFC277" s="30"/>
      <c r="OFD277" s="30"/>
      <c r="OFE277" s="30"/>
      <c r="OFF277" s="30"/>
      <c r="OFG277" s="30"/>
      <c r="OFH277" s="30"/>
      <c r="OFI277" s="30"/>
      <c r="OFJ277" s="30"/>
      <c r="OFK277" s="30"/>
      <c r="OFL277" s="30"/>
      <c r="OFM277" s="30"/>
      <c r="OFN277" s="30"/>
      <c r="OFO277" s="30"/>
      <c r="OFP277" s="30"/>
      <c r="OFQ277" s="30"/>
      <c r="OFR277" s="30"/>
      <c r="OFS277" s="30"/>
      <c r="OFT277" s="30"/>
      <c r="OFU277" s="30"/>
      <c r="OFV277" s="30"/>
      <c r="OFW277" s="30"/>
      <c r="OFX277" s="30"/>
      <c r="OFY277" s="30"/>
      <c r="OFZ277" s="30"/>
      <c r="OGA277" s="30"/>
      <c r="OGB277" s="30"/>
      <c r="OGC277" s="30"/>
      <c r="OGD277" s="30"/>
      <c r="OGE277" s="30"/>
      <c r="OGF277" s="30"/>
      <c r="OGG277" s="30"/>
      <c r="OGH277" s="30"/>
      <c r="OGI277" s="30"/>
      <c r="OGJ277" s="30"/>
      <c r="OGK277" s="30"/>
      <c r="OGL277" s="30"/>
      <c r="OGM277" s="30"/>
      <c r="OGN277" s="30"/>
      <c r="OGO277" s="30"/>
      <c r="OGP277" s="30"/>
      <c r="OGQ277" s="30"/>
      <c r="OGR277" s="30"/>
      <c r="OGS277" s="30"/>
      <c r="OGT277" s="30"/>
      <c r="OGU277" s="30"/>
      <c r="OGV277" s="30"/>
      <c r="OGW277" s="30"/>
      <c r="OGX277" s="30"/>
      <c r="OGY277" s="30"/>
      <c r="OGZ277" s="30"/>
      <c r="OHA277" s="30"/>
      <c r="OHB277" s="30"/>
      <c r="OHC277" s="30"/>
      <c r="OHD277" s="30"/>
      <c r="OHE277" s="30"/>
      <c r="OHF277" s="30"/>
      <c r="OHG277" s="30"/>
      <c r="OHH277" s="30"/>
      <c r="OHI277" s="30"/>
      <c r="OHJ277" s="30"/>
      <c r="OHK277" s="30"/>
      <c r="OHL277" s="30"/>
      <c r="OHM277" s="30"/>
      <c r="OHN277" s="30"/>
      <c r="OHO277" s="30"/>
      <c r="OHP277" s="30"/>
      <c r="OHQ277" s="30"/>
      <c r="OHR277" s="30"/>
      <c r="OHS277" s="30"/>
      <c r="OHT277" s="30"/>
      <c r="OHU277" s="30"/>
      <c r="OHV277" s="30"/>
      <c r="OHW277" s="30"/>
      <c r="OHX277" s="30"/>
      <c r="OHY277" s="30"/>
      <c r="OHZ277" s="30"/>
      <c r="OIA277" s="30"/>
      <c r="OIB277" s="30"/>
      <c r="OIC277" s="30"/>
      <c r="OID277" s="30"/>
      <c r="OIE277" s="30"/>
      <c r="OIF277" s="30"/>
      <c r="OIG277" s="30"/>
      <c r="OIH277" s="30"/>
      <c r="OII277" s="30"/>
      <c r="OIJ277" s="30"/>
      <c r="OIK277" s="30"/>
      <c r="OIL277" s="30"/>
      <c r="OIM277" s="30"/>
      <c r="OIN277" s="30"/>
      <c r="OIO277" s="30"/>
      <c r="OIP277" s="30"/>
      <c r="OIQ277" s="30"/>
      <c r="OIR277" s="30"/>
      <c r="OIS277" s="30"/>
      <c r="OIT277" s="30"/>
      <c r="OIU277" s="30"/>
      <c r="OIV277" s="30"/>
      <c r="OIW277" s="30"/>
      <c r="OIX277" s="30"/>
      <c r="OIY277" s="30"/>
      <c r="OIZ277" s="30"/>
      <c r="OJA277" s="30"/>
      <c r="OJB277" s="30"/>
      <c r="OJC277" s="30"/>
      <c r="OJD277" s="30"/>
      <c r="OJE277" s="30"/>
      <c r="OJF277" s="30"/>
      <c r="OJG277" s="30"/>
      <c r="OJH277" s="30"/>
      <c r="OJI277" s="30"/>
      <c r="OJJ277" s="30"/>
      <c r="OJK277" s="30"/>
      <c r="OJL277" s="30"/>
      <c r="OJM277" s="30"/>
      <c r="OJN277" s="30"/>
      <c r="OJO277" s="30"/>
      <c r="OJP277" s="30"/>
      <c r="OJQ277" s="30"/>
      <c r="OJR277" s="30"/>
      <c r="OJS277" s="30"/>
      <c r="OJT277" s="30"/>
      <c r="OJU277" s="30"/>
      <c r="OJV277" s="30"/>
      <c r="OJW277" s="30"/>
      <c r="OJX277" s="30"/>
      <c r="OJY277" s="30"/>
      <c r="OJZ277" s="30"/>
      <c r="OKA277" s="30"/>
      <c r="OKB277" s="30"/>
      <c r="OKC277" s="30"/>
      <c r="OKD277" s="30"/>
      <c r="OKE277" s="30"/>
      <c r="OKF277" s="30"/>
      <c r="OKG277" s="30"/>
      <c r="OKH277" s="30"/>
      <c r="OKI277" s="30"/>
      <c r="OKJ277" s="30"/>
      <c r="OKK277" s="30"/>
      <c r="OKL277" s="30"/>
      <c r="OKM277" s="30"/>
      <c r="OKN277" s="30"/>
      <c r="OKO277" s="30"/>
      <c r="OKP277" s="30"/>
      <c r="OKQ277" s="30"/>
      <c r="OKR277" s="30"/>
      <c r="OKS277" s="30"/>
      <c r="OKT277" s="30"/>
      <c r="OKU277" s="30"/>
      <c r="OKV277" s="30"/>
      <c r="OKW277" s="30"/>
      <c r="OKX277" s="30"/>
      <c r="OKY277" s="30"/>
      <c r="OKZ277" s="30"/>
      <c r="OLA277" s="30"/>
      <c r="OLB277" s="30"/>
      <c r="OLC277" s="30"/>
      <c r="OLD277" s="30"/>
      <c r="OLE277" s="30"/>
      <c r="OLF277" s="30"/>
      <c r="OLG277" s="30"/>
      <c r="OLH277" s="30"/>
      <c r="OLI277" s="30"/>
      <c r="OLJ277" s="30"/>
      <c r="OLK277" s="30"/>
      <c r="OLL277" s="30"/>
      <c r="OLM277" s="30"/>
      <c r="OLN277" s="30"/>
      <c r="OLO277" s="30"/>
      <c r="OLP277" s="30"/>
      <c r="OLQ277" s="30"/>
      <c r="OLR277" s="30"/>
      <c r="OLS277" s="30"/>
      <c r="OLT277" s="30"/>
      <c r="OLU277" s="30"/>
      <c r="OLV277" s="30"/>
      <c r="OLW277" s="30"/>
      <c r="OLX277" s="30"/>
      <c r="OLY277" s="30"/>
      <c r="OLZ277" s="30"/>
      <c r="OMA277" s="30"/>
      <c r="OMB277" s="30"/>
      <c r="OMC277" s="30"/>
      <c r="OMD277" s="30"/>
      <c r="OME277" s="30"/>
      <c r="OMF277" s="30"/>
      <c r="OMG277" s="30"/>
      <c r="OMH277" s="30"/>
      <c r="OMI277" s="30"/>
      <c r="OMJ277" s="30"/>
      <c r="OMK277" s="30"/>
      <c r="OML277" s="30"/>
      <c r="OMM277" s="30"/>
      <c r="OMN277" s="30"/>
      <c r="OMO277" s="30"/>
      <c r="OMP277" s="30"/>
      <c r="OMQ277" s="30"/>
      <c r="OMR277" s="30"/>
      <c r="OMS277" s="30"/>
      <c r="OMT277" s="30"/>
      <c r="OMU277" s="30"/>
      <c r="OMV277" s="30"/>
      <c r="OMW277" s="30"/>
      <c r="OMX277" s="30"/>
      <c r="OMY277" s="30"/>
      <c r="OMZ277" s="30"/>
      <c r="ONA277" s="30"/>
      <c r="ONB277" s="30"/>
      <c r="ONC277" s="30"/>
      <c r="OND277" s="30"/>
      <c r="ONE277" s="30"/>
      <c r="ONF277" s="30"/>
      <c r="ONG277" s="30"/>
      <c r="ONH277" s="30"/>
      <c r="ONI277" s="30"/>
      <c r="ONJ277" s="30"/>
      <c r="ONK277" s="30"/>
      <c r="ONL277" s="30"/>
      <c r="ONM277" s="30"/>
      <c r="ONN277" s="30"/>
      <c r="ONO277" s="30"/>
      <c r="ONP277" s="30"/>
      <c r="ONQ277" s="30"/>
      <c r="ONR277" s="30"/>
      <c r="ONS277" s="30"/>
      <c r="ONT277" s="30"/>
      <c r="ONU277" s="30"/>
      <c r="ONV277" s="30"/>
      <c r="ONW277" s="30"/>
      <c r="ONX277" s="30"/>
      <c r="ONY277" s="30"/>
      <c r="ONZ277" s="30"/>
      <c r="OOA277" s="30"/>
      <c r="OOB277" s="30"/>
      <c r="OOC277" s="30"/>
      <c r="OOD277" s="30"/>
      <c r="OOE277" s="30"/>
      <c r="OOF277" s="30"/>
      <c r="OOG277" s="30"/>
      <c r="OOH277" s="30"/>
      <c r="OOI277" s="30"/>
      <c r="OOJ277" s="30"/>
      <c r="OOK277" s="30"/>
      <c r="OOL277" s="30"/>
      <c r="OOM277" s="30"/>
      <c r="OON277" s="30"/>
      <c r="OOO277" s="30"/>
      <c r="OOP277" s="30"/>
      <c r="OOQ277" s="30"/>
      <c r="OOR277" s="30"/>
      <c r="OOS277" s="30"/>
      <c r="OOT277" s="30"/>
      <c r="OOU277" s="30"/>
      <c r="OOV277" s="30"/>
      <c r="OOW277" s="30"/>
      <c r="OOX277" s="30"/>
      <c r="OOY277" s="30"/>
      <c r="OOZ277" s="30"/>
      <c r="OPA277" s="30"/>
      <c r="OPB277" s="30"/>
      <c r="OPC277" s="30"/>
      <c r="OPD277" s="30"/>
      <c r="OPE277" s="30"/>
      <c r="OPF277" s="30"/>
      <c r="OPG277" s="30"/>
      <c r="OPH277" s="30"/>
      <c r="OPI277" s="30"/>
      <c r="OPJ277" s="30"/>
      <c r="OPK277" s="30"/>
      <c r="OPL277" s="30"/>
      <c r="OPM277" s="30"/>
      <c r="OPN277" s="30"/>
      <c r="OPO277" s="30"/>
      <c r="OPP277" s="30"/>
      <c r="OPQ277" s="30"/>
      <c r="OPR277" s="30"/>
      <c r="OPS277" s="30"/>
      <c r="OPT277" s="30"/>
      <c r="OPU277" s="30"/>
      <c r="OPV277" s="30"/>
      <c r="OPW277" s="30"/>
      <c r="OPX277" s="30"/>
      <c r="OPY277" s="30"/>
      <c r="OPZ277" s="30"/>
      <c r="OQA277" s="30"/>
      <c r="OQB277" s="30"/>
      <c r="OQC277" s="30"/>
      <c r="OQD277" s="30"/>
      <c r="OQE277" s="30"/>
      <c r="OQF277" s="30"/>
      <c r="OQG277" s="30"/>
      <c r="OQH277" s="30"/>
      <c r="OQI277" s="30"/>
      <c r="OQJ277" s="30"/>
      <c r="OQK277" s="30"/>
      <c r="OQL277" s="30"/>
      <c r="OQM277" s="30"/>
      <c r="OQN277" s="30"/>
      <c r="OQO277" s="30"/>
      <c r="OQP277" s="30"/>
      <c r="OQQ277" s="30"/>
      <c r="OQR277" s="30"/>
      <c r="OQS277" s="30"/>
      <c r="OQT277" s="30"/>
      <c r="OQU277" s="30"/>
      <c r="OQV277" s="30"/>
      <c r="OQW277" s="30"/>
      <c r="OQX277" s="30"/>
      <c r="OQY277" s="30"/>
      <c r="OQZ277" s="30"/>
      <c r="ORA277" s="30"/>
      <c r="ORB277" s="30"/>
      <c r="ORC277" s="30"/>
      <c r="ORD277" s="30"/>
      <c r="ORE277" s="30"/>
      <c r="ORF277" s="30"/>
      <c r="ORG277" s="30"/>
      <c r="ORH277" s="30"/>
      <c r="ORI277" s="30"/>
      <c r="ORJ277" s="30"/>
      <c r="ORK277" s="30"/>
      <c r="ORL277" s="30"/>
      <c r="ORM277" s="30"/>
      <c r="ORN277" s="30"/>
      <c r="ORO277" s="30"/>
      <c r="ORP277" s="30"/>
      <c r="ORQ277" s="30"/>
      <c r="ORR277" s="30"/>
      <c r="ORS277" s="30"/>
      <c r="ORT277" s="30"/>
      <c r="ORU277" s="30"/>
      <c r="ORV277" s="30"/>
      <c r="ORW277" s="30"/>
      <c r="ORX277" s="30"/>
      <c r="ORY277" s="30"/>
      <c r="ORZ277" s="30"/>
      <c r="OSA277" s="30"/>
      <c r="OSB277" s="30"/>
      <c r="OSC277" s="30"/>
      <c r="OSD277" s="30"/>
      <c r="OSE277" s="30"/>
      <c r="OSF277" s="30"/>
      <c r="OSG277" s="30"/>
      <c r="OSH277" s="30"/>
      <c r="OSI277" s="30"/>
      <c r="OSJ277" s="30"/>
      <c r="OSK277" s="30"/>
      <c r="OSL277" s="30"/>
      <c r="OSM277" s="30"/>
      <c r="OSN277" s="30"/>
      <c r="OSO277" s="30"/>
      <c r="OSP277" s="30"/>
      <c r="OSQ277" s="30"/>
      <c r="OSR277" s="30"/>
      <c r="OSS277" s="30"/>
      <c r="OST277" s="30"/>
      <c r="OSU277" s="30"/>
      <c r="OSV277" s="30"/>
      <c r="OSW277" s="30"/>
      <c r="OSX277" s="30"/>
      <c r="OSY277" s="30"/>
      <c r="OSZ277" s="30"/>
      <c r="OTA277" s="30"/>
      <c r="OTB277" s="30"/>
      <c r="OTC277" s="30"/>
      <c r="OTD277" s="30"/>
      <c r="OTE277" s="30"/>
      <c r="OTF277" s="30"/>
      <c r="OTG277" s="30"/>
      <c r="OTH277" s="30"/>
      <c r="OTI277" s="30"/>
      <c r="OTJ277" s="30"/>
      <c r="OTK277" s="30"/>
      <c r="OTL277" s="30"/>
      <c r="OTM277" s="30"/>
      <c r="OTN277" s="30"/>
      <c r="OTO277" s="30"/>
      <c r="OTP277" s="30"/>
      <c r="OTQ277" s="30"/>
      <c r="OTR277" s="30"/>
      <c r="OTS277" s="30"/>
      <c r="OTT277" s="30"/>
      <c r="OTU277" s="30"/>
      <c r="OTV277" s="30"/>
      <c r="OTW277" s="30"/>
      <c r="OTX277" s="30"/>
      <c r="OTY277" s="30"/>
      <c r="OTZ277" s="30"/>
      <c r="OUA277" s="30"/>
      <c r="OUB277" s="30"/>
      <c r="OUC277" s="30"/>
      <c r="OUD277" s="30"/>
      <c r="OUE277" s="30"/>
      <c r="OUF277" s="30"/>
      <c r="OUG277" s="30"/>
      <c r="OUH277" s="30"/>
      <c r="OUI277" s="30"/>
      <c r="OUJ277" s="30"/>
      <c r="OUK277" s="30"/>
      <c r="OUL277" s="30"/>
      <c r="OUM277" s="30"/>
      <c r="OUN277" s="30"/>
      <c r="OUO277" s="30"/>
      <c r="OUP277" s="30"/>
      <c r="OUQ277" s="30"/>
      <c r="OUR277" s="30"/>
      <c r="OUS277" s="30"/>
      <c r="OUT277" s="30"/>
      <c r="OUU277" s="30"/>
      <c r="OUV277" s="30"/>
      <c r="OUW277" s="30"/>
      <c r="OUX277" s="30"/>
      <c r="OUY277" s="30"/>
      <c r="OUZ277" s="30"/>
      <c r="OVA277" s="30"/>
      <c r="OVB277" s="30"/>
      <c r="OVC277" s="30"/>
      <c r="OVD277" s="30"/>
      <c r="OVE277" s="30"/>
      <c r="OVF277" s="30"/>
      <c r="OVG277" s="30"/>
      <c r="OVH277" s="30"/>
      <c r="OVI277" s="30"/>
      <c r="OVJ277" s="30"/>
      <c r="OVK277" s="30"/>
      <c r="OVL277" s="30"/>
      <c r="OVM277" s="30"/>
      <c r="OVN277" s="30"/>
      <c r="OVO277" s="30"/>
      <c r="OVP277" s="30"/>
      <c r="OVQ277" s="30"/>
      <c r="OVR277" s="30"/>
      <c r="OVS277" s="30"/>
      <c r="OVT277" s="30"/>
      <c r="OVU277" s="30"/>
      <c r="OVV277" s="30"/>
      <c r="OVW277" s="30"/>
      <c r="OVX277" s="30"/>
      <c r="OVY277" s="30"/>
      <c r="OVZ277" s="30"/>
      <c r="OWA277" s="30"/>
      <c r="OWB277" s="30"/>
      <c r="OWC277" s="30"/>
      <c r="OWD277" s="30"/>
      <c r="OWE277" s="30"/>
      <c r="OWF277" s="30"/>
      <c r="OWG277" s="30"/>
      <c r="OWH277" s="30"/>
      <c r="OWI277" s="30"/>
      <c r="OWJ277" s="30"/>
      <c r="OWK277" s="30"/>
      <c r="OWL277" s="30"/>
      <c r="OWM277" s="30"/>
      <c r="OWN277" s="30"/>
      <c r="OWO277" s="30"/>
      <c r="OWP277" s="30"/>
      <c r="OWQ277" s="30"/>
      <c r="OWR277" s="30"/>
      <c r="OWS277" s="30"/>
      <c r="OWT277" s="30"/>
      <c r="OWU277" s="30"/>
      <c r="OWV277" s="30"/>
      <c r="OWW277" s="30"/>
      <c r="OWX277" s="30"/>
      <c r="OWY277" s="30"/>
      <c r="OWZ277" s="30"/>
      <c r="OXA277" s="30"/>
      <c r="OXB277" s="30"/>
      <c r="OXC277" s="30"/>
      <c r="OXD277" s="30"/>
      <c r="OXE277" s="30"/>
      <c r="OXF277" s="30"/>
      <c r="OXG277" s="30"/>
      <c r="OXH277" s="30"/>
      <c r="OXI277" s="30"/>
      <c r="OXJ277" s="30"/>
      <c r="OXK277" s="30"/>
      <c r="OXL277" s="30"/>
      <c r="OXM277" s="30"/>
      <c r="OXN277" s="30"/>
      <c r="OXO277" s="30"/>
      <c r="OXP277" s="30"/>
      <c r="OXQ277" s="30"/>
      <c r="OXR277" s="30"/>
      <c r="OXS277" s="30"/>
      <c r="OXT277" s="30"/>
      <c r="OXU277" s="30"/>
      <c r="OXV277" s="30"/>
      <c r="OXW277" s="30"/>
      <c r="OXX277" s="30"/>
      <c r="OXY277" s="30"/>
      <c r="OXZ277" s="30"/>
      <c r="OYA277" s="30"/>
      <c r="OYB277" s="30"/>
      <c r="OYC277" s="30"/>
      <c r="OYD277" s="30"/>
      <c r="OYE277" s="30"/>
      <c r="OYF277" s="30"/>
      <c r="OYG277" s="30"/>
      <c r="OYH277" s="30"/>
      <c r="OYI277" s="30"/>
      <c r="OYJ277" s="30"/>
      <c r="OYK277" s="30"/>
      <c r="OYL277" s="30"/>
      <c r="OYM277" s="30"/>
      <c r="OYN277" s="30"/>
      <c r="OYO277" s="30"/>
      <c r="OYP277" s="30"/>
      <c r="OYQ277" s="30"/>
      <c r="OYR277" s="30"/>
      <c r="OYS277" s="30"/>
      <c r="OYT277" s="30"/>
      <c r="OYU277" s="30"/>
      <c r="OYV277" s="30"/>
      <c r="OYW277" s="30"/>
      <c r="OYX277" s="30"/>
      <c r="OYY277" s="30"/>
      <c r="OYZ277" s="30"/>
      <c r="OZA277" s="30"/>
      <c r="OZB277" s="30"/>
      <c r="OZC277" s="30"/>
      <c r="OZD277" s="30"/>
      <c r="OZE277" s="30"/>
      <c r="OZF277" s="30"/>
      <c r="OZG277" s="30"/>
      <c r="OZH277" s="30"/>
      <c r="OZI277" s="30"/>
      <c r="OZJ277" s="30"/>
      <c r="OZK277" s="30"/>
      <c r="OZL277" s="30"/>
      <c r="OZM277" s="30"/>
      <c r="OZN277" s="30"/>
      <c r="OZO277" s="30"/>
      <c r="OZP277" s="30"/>
      <c r="OZQ277" s="30"/>
      <c r="OZR277" s="30"/>
      <c r="OZS277" s="30"/>
      <c r="OZT277" s="30"/>
      <c r="OZU277" s="30"/>
      <c r="OZV277" s="30"/>
      <c r="OZW277" s="30"/>
      <c r="OZX277" s="30"/>
      <c r="OZY277" s="30"/>
      <c r="OZZ277" s="30"/>
      <c r="PAA277" s="30"/>
      <c r="PAB277" s="30"/>
      <c r="PAC277" s="30"/>
      <c r="PAD277" s="30"/>
      <c r="PAE277" s="30"/>
      <c r="PAF277" s="30"/>
      <c r="PAG277" s="30"/>
      <c r="PAH277" s="30"/>
      <c r="PAI277" s="30"/>
      <c r="PAJ277" s="30"/>
      <c r="PAK277" s="30"/>
      <c r="PAL277" s="30"/>
      <c r="PAM277" s="30"/>
      <c r="PAN277" s="30"/>
      <c r="PAO277" s="30"/>
      <c r="PAP277" s="30"/>
      <c r="PAQ277" s="30"/>
      <c r="PAR277" s="30"/>
      <c r="PAS277" s="30"/>
      <c r="PAT277" s="30"/>
      <c r="PAU277" s="30"/>
      <c r="PAV277" s="30"/>
      <c r="PAW277" s="30"/>
      <c r="PAX277" s="30"/>
      <c r="PAY277" s="30"/>
      <c r="PAZ277" s="30"/>
      <c r="PBA277" s="30"/>
      <c r="PBB277" s="30"/>
      <c r="PBC277" s="30"/>
      <c r="PBD277" s="30"/>
      <c r="PBE277" s="30"/>
      <c r="PBF277" s="30"/>
      <c r="PBG277" s="30"/>
      <c r="PBH277" s="30"/>
      <c r="PBI277" s="30"/>
      <c r="PBJ277" s="30"/>
      <c r="PBK277" s="30"/>
      <c r="PBL277" s="30"/>
      <c r="PBM277" s="30"/>
      <c r="PBN277" s="30"/>
      <c r="PBO277" s="30"/>
      <c r="PBP277" s="30"/>
      <c r="PBQ277" s="30"/>
      <c r="PBR277" s="30"/>
      <c r="PBS277" s="30"/>
      <c r="PBT277" s="30"/>
      <c r="PBU277" s="30"/>
      <c r="PBV277" s="30"/>
      <c r="PBW277" s="30"/>
      <c r="PBX277" s="30"/>
      <c r="PBY277" s="30"/>
      <c r="PBZ277" s="30"/>
      <c r="PCA277" s="30"/>
      <c r="PCB277" s="30"/>
      <c r="PCC277" s="30"/>
      <c r="PCD277" s="30"/>
      <c r="PCE277" s="30"/>
      <c r="PCF277" s="30"/>
      <c r="PCG277" s="30"/>
      <c r="PCH277" s="30"/>
      <c r="PCI277" s="30"/>
      <c r="PCJ277" s="30"/>
      <c r="PCK277" s="30"/>
      <c r="PCL277" s="30"/>
      <c r="PCM277" s="30"/>
      <c r="PCN277" s="30"/>
      <c r="PCO277" s="30"/>
      <c r="PCP277" s="30"/>
      <c r="PCQ277" s="30"/>
      <c r="PCR277" s="30"/>
      <c r="PCS277" s="30"/>
      <c r="PCT277" s="30"/>
      <c r="PCU277" s="30"/>
      <c r="PCV277" s="30"/>
      <c r="PCW277" s="30"/>
      <c r="PCX277" s="30"/>
      <c r="PCY277" s="30"/>
      <c r="PCZ277" s="30"/>
      <c r="PDA277" s="30"/>
      <c r="PDB277" s="30"/>
      <c r="PDC277" s="30"/>
      <c r="PDD277" s="30"/>
      <c r="PDE277" s="30"/>
      <c r="PDF277" s="30"/>
      <c r="PDG277" s="30"/>
      <c r="PDH277" s="30"/>
      <c r="PDI277" s="30"/>
      <c r="PDJ277" s="30"/>
      <c r="PDK277" s="30"/>
      <c r="PDL277" s="30"/>
      <c r="PDM277" s="30"/>
      <c r="PDN277" s="30"/>
      <c r="PDO277" s="30"/>
      <c r="PDP277" s="30"/>
      <c r="PDQ277" s="30"/>
      <c r="PDR277" s="30"/>
      <c r="PDS277" s="30"/>
      <c r="PDT277" s="30"/>
      <c r="PDU277" s="30"/>
      <c r="PDV277" s="30"/>
      <c r="PDW277" s="30"/>
      <c r="PDX277" s="30"/>
      <c r="PDY277" s="30"/>
      <c r="PDZ277" s="30"/>
      <c r="PEA277" s="30"/>
      <c r="PEB277" s="30"/>
      <c r="PEC277" s="30"/>
      <c r="PED277" s="30"/>
      <c r="PEE277" s="30"/>
      <c r="PEF277" s="30"/>
      <c r="PEG277" s="30"/>
      <c r="PEH277" s="30"/>
      <c r="PEI277" s="30"/>
      <c r="PEJ277" s="30"/>
      <c r="PEK277" s="30"/>
      <c r="PEL277" s="30"/>
      <c r="PEM277" s="30"/>
      <c r="PEN277" s="30"/>
      <c r="PEO277" s="30"/>
      <c r="PEP277" s="30"/>
      <c r="PEQ277" s="30"/>
      <c r="PER277" s="30"/>
      <c r="PES277" s="30"/>
      <c r="PET277" s="30"/>
      <c r="PEU277" s="30"/>
      <c r="PEV277" s="30"/>
      <c r="PEW277" s="30"/>
      <c r="PEX277" s="30"/>
      <c r="PEY277" s="30"/>
      <c r="PEZ277" s="30"/>
      <c r="PFA277" s="30"/>
      <c r="PFB277" s="30"/>
      <c r="PFC277" s="30"/>
      <c r="PFD277" s="30"/>
      <c r="PFE277" s="30"/>
      <c r="PFF277" s="30"/>
      <c r="PFG277" s="30"/>
      <c r="PFH277" s="30"/>
      <c r="PFI277" s="30"/>
      <c r="PFJ277" s="30"/>
      <c r="PFK277" s="30"/>
      <c r="PFL277" s="30"/>
      <c r="PFM277" s="30"/>
      <c r="PFN277" s="30"/>
      <c r="PFO277" s="30"/>
      <c r="PFP277" s="30"/>
      <c r="PFQ277" s="30"/>
      <c r="PFR277" s="30"/>
      <c r="PFS277" s="30"/>
      <c r="PFT277" s="30"/>
      <c r="PFU277" s="30"/>
      <c r="PFV277" s="30"/>
      <c r="PFW277" s="30"/>
      <c r="PFX277" s="30"/>
      <c r="PFY277" s="30"/>
      <c r="PFZ277" s="30"/>
      <c r="PGA277" s="30"/>
      <c r="PGB277" s="30"/>
      <c r="PGC277" s="30"/>
      <c r="PGD277" s="30"/>
      <c r="PGE277" s="30"/>
      <c r="PGF277" s="30"/>
      <c r="PGG277" s="30"/>
      <c r="PGH277" s="30"/>
      <c r="PGI277" s="30"/>
      <c r="PGJ277" s="30"/>
      <c r="PGK277" s="30"/>
      <c r="PGL277" s="30"/>
      <c r="PGM277" s="30"/>
      <c r="PGN277" s="30"/>
      <c r="PGO277" s="30"/>
      <c r="PGP277" s="30"/>
      <c r="PGQ277" s="30"/>
      <c r="PGR277" s="30"/>
      <c r="PGS277" s="30"/>
      <c r="PGT277" s="30"/>
      <c r="PGU277" s="30"/>
      <c r="PGV277" s="30"/>
      <c r="PGW277" s="30"/>
      <c r="PGX277" s="30"/>
      <c r="PGY277" s="30"/>
      <c r="PGZ277" s="30"/>
      <c r="PHA277" s="30"/>
      <c r="PHB277" s="30"/>
      <c r="PHC277" s="30"/>
      <c r="PHD277" s="30"/>
      <c r="PHE277" s="30"/>
      <c r="PHF277" s="30"/>
      <c r="PHG277" s="30"/>
      <c r="PHH277" s="30"/>
      <c r="PHI277" s="30"/>
      <c r="PHJ277" s="30"/>
      <c r="PHK277" s="30"/>
      <c r="PHL277" s="30"/>
      <c r="PHM277" s="30"/>
      <c r="PHN277" s="30"/>
      <c r="PHO277" s="30"/>
      <c r="PHP277" s="30"/>
      <c r="PHQ277" s="30"/>
      <c r="PHR277" s="30"/>
      <c r="PHS277" s="30"/>
      <c r="PHT277" s="30"/>
      <c r="PHU277" s="30"/>
      <c r="PHV277" s="30"/>
      <c r="PHW277" s="30"/>
      <c r="PHX277" s="30"/>
      <c r="PHY277" s="30"/>
      <c r="PHZ277" s="30"/>
      <c r="PIA277" s="30"/>
      <c r="PIB277" s="30"/>
      <c r="PIC277" s="30"/>
      <c r="PID277" s="30"/>
      <c r="PIE277" s="30"/>
      <c r="PIF277" s="30"/>
      <c r="PIG277" s="30"/>
      <c r="PIH277" s="30"/>
      <c r="PII277" s="30"/>
      <c r="PIJ277" s="30"/>
      <c r="PIK277" s="30"/>
      <c r="PIL277" s="30"/>
      <c r="PIM277" s="30"/>
      <c r="PIN277" s="30"/>
      <c r="PIO277" s="30"/>
      <c r="PIP277" s="30"/>
      <c r="PIQ277" s="30"/>
      <c r="PIR277" s="30"/>
      <c r="PIS277" s="30"/>
      <c r="PIT277" s="30"/>
      <c r="PIU277" s="30"/>
      <c r="PIV277" s="30"/>
      <c r="PIW277" s="30"/>
      <c r="PIX277" s="30"/>
      <c r="PIY277" s="30"/>
      <c r="PIZ277" s="30"/>
      <c r="PJA277" s="30"/>
      <c r="PJB277" s="30"/>
      <c r="PJC277" s="30"/>
      <c r="PJD277" s="30"/>
      <c r="PJE277" s="30"/>
      <c r="PJF277" s="30"/>
      <c r="PJG277" s="30"/>
      <c r="PJH277" s="30"/>
      <c r="PJI277" s="30"/>
      <c r="PJJ277" s="30"/>
      <c r="PJK277" s="30"/>
      <c r="PJL277" s="30"/>
      <c r="PJM277" s="30"/>
      <c r="PJN277" s="30"/>
      <c r="PJO277" s="30"/>
      <c r="PJP277" s="30"/>
      <c r="PJQ277" s="30"/>
      <c r="PJR277" s="30"/>
      <c r="PJS277" s="30"/>
      <c r="PJT277" s="30"/>
      <c r="PJU277" s="30"/>
      <c r="PJV277" s="30"/>
      <c r="PJW277" s="30"/>
      <c r="PJX277" s="30"/>
      <c r="PJY277" s="30"/>
      <c r="PJZ277" s="30"/>
      <c r="PKA277" s="30"/>
      <c r="PKB277" s="30"/>
      <c r="PKC277" s="30"/>
      <c r="PKD277" s="30"/>
      <c r="PKE277" s="30"/>
      <c r="PKF277" s="30"/>
      <c r="PKG277" s="30"/>
      <c r="PKH277" s="30"/>
      <c r="PKI277" s="30"/>
      <c r="PKJ277" s="30"/>
      <c r="PKK277" s="30"/>
      <c r="PKL277" s="30"/>
      <c r="PKM277" s="30"/>
      <c r="PKN277" s="30"/>
      <c r="PKO277" s="30"/>
      <c r="PKP277" s="30"/>
      <c r="PKQ277" s="30"/>
      <c r="PKR277" s="30"/>
      <c r="PKS277" s="30"/>
      <c r="PKT277" s="30"/>
      <c r="PKU277" s="30"/>
      <c r="PKV277" s="30"/>
      <c r="PKW277" s="30"/>
      <c r="PKX277" s="30"/>
      <c r="PKY277" s="30"/>
      <c r="PKZ277" s="30"/>
      <c r="PLA277" s="30"/>
      <c r="PLB277" s="30"/>
      <c r="PLC277" s="30"/>
      <c r="PLD277" s="30"/>
      <c r="PLE277" s="30"/>
      <c r="PLF277" s="30"/>
      <c r="PLG277" s="30"/>
      <c r="PLH277" s="30"/>
      <c r="PLI277" s="30"/>
      <c r="PLJ277" s="30"/>
      <c r="PLK277" s="30"/>
      <c r="PLL277" s="30"/>
      <c r="PLM277" s="30"/>
      <c r="PLN277" s="30"/>
      <c r="PLO277" s="30"/>
      <c r="PLP277" s="30"/>
      <c r="PLQ277" s="30"/>
      <c r="PLR277" s="30"/>
      <c r="PLS277" s="30"/>
      <c r="PLT277" s="30"/>
      <c r="PLU277" s="30"/>
      <c r="PLV277" s="30"/>
      <c r="PLW277" s="30"/>
      <c r="PLX277" s="30"/>
      <c r="PLY277" s="30"/>
      <c r="PLZ277" s="30"/>
      <c r="PMA277" s="30"/>
      <c r="PMB277" s="30"/>
      <c r="PMC277" s="30"/>
      <c r="PMD277" s="30"/>
      <c r="PME277" s="30"/>
      <c r="PMF277" s="30"/>
      <c r="PMG277" s="30"/>
      <c r="PMH277" s="30"/>
      <c r="PMI277" s="30"/>
      <c r="PMJ277" s="30"/>
      <c r="PMK277" s="30"/>
      <c r="PML277" s="30"/>
      <c r="PMM277" s="30"/>
      <c r="PMN277" s="30"/>
      <c r="PMO277" s="30"/>
      <c r="PMP277" s="30"/>
      <c r="PMQ277" s="30"/>
      <c r="PMR277" s="30"/>
      <c r="PMS277" s="30"/>
      <c r="PMT277" s="30"/>
      <c r="PMU277" s="30"/>
      <c r="PMV277" s="30"/>
      <c r="PMW277" s="30"/>
      <c r="PMX277" s="30"/>
      <c r="PMY277" s="30"/>
      <c r="PMZ277" s="30"/>
      <c r="PNA277" s="30"/>
      <c r="PNB277" s="30"/>
      <c r="PNC277" s="30"/>
      <c r="PND277" s="30"/>
      <c r="PNE277" s="30"/>
      <c r="PNF277" s="30"/>
      <c r="PNG277" s="30"/>
      <c r="PNH277" s="30"/>
      <c r="PNI277" s="30"/>
      <c r="PNJ277" s="30"/>
      <c r="PNK277" s="30"/>
      <c r="PNL277" s="30"/>
      <c r="PNM277" s="30"/>
      <c r="PNN277" s="30"/>
      <c r="PNO277" s="30"/>
      <c r="PNP277" s="30"/>
      <c r="PNQ277" s="30"/>
      <c r="PNR277" s="30"/>
      <c r="PNS277" s="30"/>
      <c r="PNT277" s="30"/>
      <c r="PNU277" s="30"/>
      <c r="PNV277" s="30"/>
      <c r="PNW277" s="30"/>
      <c r="PNX277" s="30"/>
      <c r="PNY277" s="30"/>
      <c r="PNZ277" s="30"/>
      <c r="POA277" s="30"/>
      <c r="POB277" s="30"/>
      <c r="POC277" s="30"/>
      <c r="POD277" s="30"/>
      <c r="POE277" s="30"/>
      <c r="POF277" s="30"/>
      <c r="POG277" s="30"/>
      <c r="POH277" s="30"/>
      <c r="POI277" s="30"/>
      <c r="POJ277" s="30"/>
      <c r="POK277" s="30"/>
      <c r="POL277" s="30"/>
      <c r="POM277" s="30"/>
      <c r="PON277" s="30"/>
      <c r="POO277" s="30"/>
      <c r="POP277" s="30"/>
      <c r="POQ277" s="30"/>
      <c r="POR277" s="30"/>
      <c r="POS277" s="30"/>
      <c r="POT277" s="30"/>
      <c r="POU277" s="30"/>
      <c r="POV277" s="30"/>
      <c r="POW277" s="30"/>
      <c r="POX277" s="30"/>
      <c r="POY277" s="30"/>
      <c r="POZ277" s="30"/>
      <c r="PPA277" s="30"/>
      <c r="PPB277" s="30"/>
      <c r="PPC277" s="30"/>
      <c r="PPD277" s="30"/>
      <c r="PPE277" s="30"/>
      <c r="PPF277" s="30"/>
      <c r="PPG277" s="30"/>
      <c r="PPH277" s="30"/>
      <c r="PPI277" s="30"/>
      <c r="PPJ277" s="30"/>
      <c r="PPK277" s="30"/>
      <c r="PPL277" s="30"/>
      <c r="PPM277" s="30"/>
      <c r="PPN277" s="30"/>
      <c r="PPO277" s="30"/>
      <c r="PPP277" s="30"/>
      <c r="PPQ277" s="30"/>
      <c r="PPR277" s="30"/>
      <c r="PPS277" s="30"/>
      <c r="PPT277" s="30"/>
      <c r="PPU277" s="30"/>
      <c r="PPV277" s="30"/>
      <c r="PPW277" s="30"/>
      <c r="PPX277" s="30"/>
      <c r="PPY277" s="30"/>
      <c r="PPZ277" s="30"/>
      <c r="PQA277" s="30"/>
      <c r="PQB277" s="30"/>
      <c r="PQC277" s="30"/>
      <c r="PQD277" s="30"/>
      <c r="PQE277" s="30"/>
      <c r="PQF277" s="30"/>
      <c r="PQG277" s="30"/>
      <c r="PQH277" s="30"/>
      <c r="PQI277" s="30"/>
      <c r="PQJ277" s="30"/>
      <c r="PQK277" s="30"/>
      <c r="PQL277" s="30"/>
      <c r="PQM277" s="30"/>
      <c r="PQN277" s="30"/>
      <c r="PQO277" s="30"/>
      <c r="PQP277" s="30"/>
      <c r="PQQ277" s="30"/>
      <c r="PQR277" s="30"/>
      <c r="PQS277" s="30"/>
      <c r="PQT277" s="30"/>
      <c r="PQU277" s="30"/>
      <c r="PQV277" s="30"/>
      <c r="PQW277" s="30"/>
      <c r="PQX277" s="30"/>
      <c r="PQY277" s="30"/>
      <c r="PQZ277" s="30"/>
      <c r="PRA277" s="30"/>
      <c r="PRB277" s="30"/>
      <c r="PRC277" s="30"/>
      <c r="PRD277" s="30"/>
      <c r="PRE277" s="30"/>
      <c r="PRF277" s="30"/>
      <c r="PRG277" s="30"/>
      <c r="PRH277" s="30"/>
      <c r="PRI277" s="30"/>
      <c r="PRJ277" s="30"/>
      <c r="PRK277" s="30"/>
      <c r="PRL277" s="30"/>
      <c r="PRM277" s="30"/>
      <c r="PRN277" s="30"/>
      <c r="PRO277" s="30"/>
      <c r="PRP277" s="30"/>
      <c r="PRQ277" s="30"/>
      <c r="PRR277" s="30"/>
      <c r="PRS277" s="30"/>
      <c r="PRT277" s="30"/>
      <c r="PRU277" s="30"/>
      <c r="PRV277" s="30"/>
      <c r="PRW277" s="30"/>
      <c r="PRX277" s="30"/>
      <c r="PRY277" s="30"/>
      <c r="PRZ277" s="30"/>
      <c r="PSA277" s="30"/>
      <c r="PSB277" s="30"/>
      <c r="PSC277" s="30"/>
      <c r="PSD277" s="30"/>
      <c r="PSE277" s="30"/>
      <c r="PSF277" s="30"/>
      <c r="PSG277" s="30"/>
      <c r="PSH277" s="30"/>
      <c r="PSI277" s="30"/>
      <c r="PSJ277" s="30"/>
      <c r="PSK277" s="30"/>
      <c r="PSL277" s="30"/>
      <c r="PSM277" s="30"/>
      <c r="PSN277" s="30"/>
      <c r="PSO277" s="30"/>
      <c r="PSP277" s="30"/>
      <c r="PSQ277" s="30"/>
      <c r="PSR277" s="30"/>
      <c r="PSS277" s="30"/>
      <c r="PST277" s="30"/>
      <c r="PSU277" s="30"/>
      <c r="PSV277" s="30"/>
      <c r="PSW277" s="30"/>
      <c r="PSX277" s="30"/>
      <c r="PSY277" s="30"/>
      <c r="PSZ277" s="30"/>
      <c r="PTA277" s="30"/>
      <c r="PTB277" s="30"/>
      <c r="PTC277" s="30"/>
      <c r="PTD277" s="30"/>
      <c r="PTE277" s="30"/>
      <c r="PTF277" s="30"/>
      <c r="PTG277" s="30"/>
      <c r="PTH277" s="30"/>
      <c r="PTI277" s="30"/>
      <c r="PTJ277" s="30"/>
      <c r="PTK277" s="30"/>
      <c r="PTL277" s="30"/>
      <c r="PTM277" s="30"/>
      <c r="PTN277" s="30"/>
      <c r="PTO277" s="30"/>
      <c r="PTP277" s="30"/>
      <c r="PTQ277" s="30"/>
      <c r="PTR277" s="30"/>
      <c r="PTS277" s="30"/>
      <c r="PTT277" s="30"/>
      <c r="PTU277" s="30"/>
      <c r="PTV277" s="30"/>
      <c r="PTW277" s="30"/>
      <c r="PTX277" s="30"/>
      <c r="PTY277" s="30"/>
      <c r="PTZ277" s="30"/>
      <c r="PUA277" s="30"/>
      <c r="PUB277" s="30"/>
      <c r="PUC277" s="30"/>
      <c r="PUD277" s="30"/>
      <c r="PUE277" s="30"/>
      <c r="PUF277" s="30"/>
      <c r="PUG277" s="30"/>
      <c r="PUH277" s="30"/>
      <c r="PUI277" s="30"/>
      <c r="PUJ277" s="30"/>
      <c r="PUK277" s="30"/>
      <c r="PUL277" s="30"/>
      <c r="PUM277" s="30"/>
      <c r="PUN277" s="30"/>
      <c r="PUO277" s="30"/>
      <c r="PUP277" s="30"/>
      <c r="PUQ277" s="30"/>
      <c r="PUR277" s="30"/>
      <c r="PUS277" s="30"/>
      <c r="PUT277" s="30"/>
      <c r="PUU277" s="30"/>
      <c r="PUV277" s="30"/>
      <c r="PUW277" s="30"/>
      <c r="PUX277" s="30"/>
      <c r="PUY277" s="30"/>
      <c r="PUZ277" s="30"/>
      <c r="PVA277" s="30"/>
      <c r="PVB277" s="30"/>
      <c r="PVC277" s="30"/>
      <c r="PVD277" s="30"/>
      <c r="PVE277" s="30"/>
      <c r="PVF277" s="30"/>
      <c r="PVG277" s="30"/>
      <c r="PVH277" s="30"/>
      <c r="PVI277" s="30"/>
      <c r="PVJ277" s="30"/>
      <c r="PVK277" s="30"/>
      <c r="PVL277" s="30"/>
      <c r="PVM277" s="30"/>
      <c r="PVN277" s="30"/>
      <c r="PVO277" s="30"/>
      <c r="PVP277" s="30"/>
      <c r="PVQ277" s="30"/>
      <c r="PVR277" s="30"/>
      <c r="PVS277" s="30"/>
      <c r="PVT277" s="30"/>
      <c r="PVU277" s="30"/>
      <c r="PVV277" s="30"/>
      <c r="PVW277" s="30"/>
      <c r="PVX277" s="30"/>
      <c r="PVY277" s="30"/>
      <c r="PVZ277" s="30"/>
      <c r="PWA277" s="30"/>
      <c r="PWB277" s="30"/>
      <c r="PWC277" s="30"/>
      <c r="PWD277" s="30"/>
      <c r="PWE277" s="30"/>
      <c r="PWF277" s="30"/>
      <c r="PWG277" s="30"/>
      <c r="PWH277" s="30"/>
      <c r="PWI277" s="30"/>
      <c r="PWJ277" s="30"/>
      <c r="PWK277" s="30"/>
      <c r="PWL277" s="30"/>
      <c r="PWM277" s="30"/>
      <c r="PWN277" s="30"/>
      <c r="PWO277" s="30"/>
      <c r="PWP277" s="30"/>
      <c r="PWQ277" s="30"/>
      <c r="PWR277" s="30"/>
      <c r="PWS277" s="30"/>
      <c r="PWT277" s="30"/>
      <c r="PWU277" s="30"/>
      <c r="PWV277" s="30"/>
      <c r="PWW277" s="30"/>
      <c r="PWX277" s="30"/>
      <c r="PWY277" s="30"/>
      <c r="PWZ277" s="30"/>
      <c r="PXA277" s="30"/>
      <c r="PXB277" s="30"/>
      <c r="PXC277" s="30"/>
      <c r="PXD277" s="30"/>
      <c r="PXE277" s="30"/>
      <c r="PXF277" s="30"/>
      <c r="PXG277" s="30"/>
      <c r="PXH277" s="30"/>
      <c r="PXI277" s="30"/>
      <c r="PXJ277" s="30"/>
      <c r="PXK277" s="30"/>
      <c r="PXL277" s="30"/>
      <c r="PXM277" s="30"/>
      <c r="PXN277" s="30"/>
      <c r="PXO277" s="30"/>
      <c r="PXP277" s="30"/>
      <c r="PXQ277" s="30"/>
      <c r="PXR277" s="30"/>
      <c r="PXS277" s="30"/>
      <c r="PXT277" s="30"/>
      <c r="PXU277" s="30"/>
      <c r="PXV277" s="30"/>
      <c r="PXW277" s="30"/>
      <c r="PXX277" s="30"/>
      <c r="PXY277" s="30"/>
      <c r="PXZ277" s="30"/>
      <c r="PYA277" s="30"/>
      <c r="PYB277" s="30"/>
      <c r="PYC277" s="30"/>
      <c r="PYD277" s="30"/>
      <c r="PYE277" s="30"/>
      <c r="PYF277" s="30"/>
      <c r="PYG277" s="30"/>
      <c r="PYH277" s="30"/>
      <c r="PYI277" s="30"/>
      <c r="PYJ277" s="30"/>
      <c r="PYK277" s="30"/>
      <c r="PYL277" s="30"/>
      <c r="PYM277" s="30"/>
      <c r="PYN277" s="30"/>
      <c r="PYO277" s="30"/>
      <c r="PYP277" s="30"/>
      <c r="PYQ277" s="30"/>
      <c r="PYR277" s="30"/>
      <c r="PYS277" s="30"/>
      <c r="PYT277" s="30"/>
      <c r="PYU277" s="30"/>
      <c r="PYV277" s="30"/>
      <c r="PYW277" s="30"/>
      <c r="PYX277" s="30"/>
      <c r="PYY277" s="30"/>
      <c r="PYZ277" s="30"/>
      <c r="PZA277" s="30"/>
      <c r="PZB277" s="30"/>
      <c r="PZC277" s="30"/>
      <c r="PZD277" s="30"/>
      <c r="PZE277" s="30"/>
      <c r="PZF277" s="30"/>
      <c r="PZG277" s="30"/>
      <c r="PZH277" s="30"/>
      <c r="PZI277" s="30"/>
      <c r="PZJ277" s="30"/>
      <c r="PZK277" s="30"/>
      <c r="PZL277" s="30"/>
      <c r="PZM277" s="30"/>
      <c r="PZN277" s="30"/>
      <c r="PZO277" s="30"/>
      <c r="PZP277" s="30"/>
      <c r="PZQ277" s="30"/>
      <c r="PZR277" s="30"/>
      <c r="PZS277" s="30"/>
      <c r="PZT277" s="30"/>
      <c r="PZU277" s="30"/>
      <c r="PZV277" s="30"/>
      <c r="PZW277" s="30"/>
      <c r="PZX277" s="30"/>
      <c r="PZY277" s="30"/>
      <c r="PZZ277" s="30"/>
      <c r="QAA277" s="30"/>
      <c r="QAB277" s="30"/>
      <c r="QAC277" s="30"/>
      <c r="QAD277" s="30"/>
      <c r="QAE277" s="30"/>
      <c r="QAF277" s="30"/>
      <c r="QAG277" s="30"/>
      <c r="QAH277" s="30"/>
      <c r="QAI277" s="30"/>
      <c r="QAJ277" s="30"/>
      <c r="QAK277" s="30"/>
      <c r="QAL277" s="30"/>
      <c r="QAM277" s="30"/>
      <c r="QAN277" s="30"/>
      <c r="QAO277" s="30"/>
      <c r="QAP277" s="30"/>
      <c r="QAQ277" s="30"/>
      <c r="QAR277" s="30"/>
      <c r="QAS277" s="30"/>
      <c r="QAT277" s="30"/>
      <c r="QAU277" s="30"/>
      <c r="QAV277" s="30"/>
      <c r="QAW277" s="30"/>
      <c r="QAX277" s="30"/>
      <c r="QAY277" s="30"/>
      <c r="QAZ277" s="30"/>
      <c r="QBA277" s="30"/>
      <c r="QBB277" s="30"/>
      <c r="QBC277" s="30"/>
      <c r="QBD277" s="30"/>
      <c r="QBE277" s="30"/>
      <c r="QBF277" s="30"/>
      <c r="QBG277" s="30"/>
      <c r="QBH277" s="30"/>
      <c r="QBI277" s="30"/>
      <c r="QBJ277" s="30"/>
      <c r="QBK277" s="30"/>
      <c r="QBL277" s="30"/>
      <c r="QBM277" s="30"/>
      <c r="QBN277" s="30"/>
      <c r="QBO277" s="30"/>
      <c r="QBP277" s="30"/>
      <c r="QBQ277" s="30"/>
      <c r="QBR277" s="30"/>
      <c r="QBS277" s="30"/>
      <c r="QBT277" s="30"/>
      <c r="QBU277" s="30"/>
      <c r="QBV277" s="30"/>
      <c r="QBW277" s="30"/>
      <c r="QBX277" s="30"/>
      <c r="QBY277" s="30"/>
      <c r="QBZ277" s="30"/>
      <c r="QCA277" s="30"/>
      <c r="QCB277" s="30"/>
      <c r="QCC277" s="30"/>
      <c r="QCD277" s="30"/>
      <c r="QCE277" s="30"/>
      <c r="QCF277" s="30"/>
      <c r="QCG277" s="30"/>
      <c r="QCH277" s="30"/>
      <c r="QCI277" s="30"/>
      <c r="QCJ277" s="30"/>
      <c r="QCK277" s="30"/>
      <c r="QCL277" s="30"/>
      <c r="QCM277" s="30"/>
      <c r="QCN277" s="30"/>
      <c r="QCO277" s="30"/>
      <c r="QCP277" s="30"/>
      <c r="QCQ277" s="30"/>
      <c r="QCR277" s="30"/>
      <c r="QCS277" s="30"/>
      <c r="QCT277" s="30"/>
      <c r="QCU277" s="30"/>
      <c r="QCV277" s="30"/>
      <c r="QCW277" s="30"/>
      <c r="QCX277" s="30"/>
      <c r="QCY277" s="30"/>
      <c r="QCZ277" s="30"/>
      <c r="QDA277" s="30"/>
      <c r="QDB277" s="30"/>
      <c r="QDC277" s="30"/>
      <c r="QDD277" s="30"/>
      <c r="QDE277" s="30"/>
      <c r="QDF277" s="30"/>
      <c r="QDG277" s="30"/>
      <c r="QDH277" s="30"/>
      <c r="QDI277" s="30"/>
      <c r="QDJ277" s="30"/>
      <c r="QDK277" s="30"/>
      <c r="QDL277" s="30"/>
      <c r="QDM277" s="30"/>
      <c r="QDN277" s="30"/>
      <c r="QDO277" s="30"/>
      <c r="QDP277" s="30"/>
      <c r="QDQ277" s="30"/>
      <c r="QDR277" s="30"/>
      <c r="QDS277" s="30"/>
      <c r="QDT277" s="30"/>
      <c r="QDU277" s="30"/>
      <c r="QDV277" s="30"/>
      <c r="QDW277" s="30"/>
      <c r="QDX277" s="30"/>
      <c r="QDY277" s="30"/>
      <c r="QDZ277" s="30"/>
      <c r="QEA277" s="30"/>
      <c r="QEB277" s="30"/>
      <c r="QEC277" s="30"/>
      <c r="QED277" s="30"/>
      <c r="QEE277" s="30"/>
      <c r="QEF277" s="30"/>
      <c r="QEG277" s="30"/>
      <c r="QEH277" s="30"/>
      <c r="QEI277" s="30"/>
      <c r="QEJ277" s="30"/>
      <c r="QEK277" s="30"/>
      <c r="QEL277" s="30"/>
      <c r="QEM277" s="30"/>
      <c r="QEN277" s="30"/>
      <c r="QEO277" s="30"/>
      <c r="QEP277" s="30"/>
      <c r="QEQ277" s="30"/>
      <c r="QER277" s="30"/>
      <c r="QES277" s="30"/>
      <c r="QET277" s="30"/>
      <c r="QEU277" s="30"/>
      <c r="QEV277" s="30"/>
      <c r="QEW277" s="30"/>
      <c r="QEX277" s="30"/>
      <c r="QEY277" s="30"/>
      <c r="QEZ277" s="30"/>
      <c r="QFA277" s="30"/>
      <c r="QFB277" s="30"/>
      <c r="QFC277" s="30"/>
      <c r="QFD277" s="30"/>
      <c r="QFE277" s="30"/>
      <c r="QFF277" s="30"/>
      <c r="QFG277" s="30"/>
      <c r="QFH277" s="30"/>
      <c r="QFI277" s="30"/>
      <c r="QFJ277" s="30"/>
      <c r="QFK277" s="30"/>
      <c r="QFL277" s="30"/>
      <c r="QFM277" s="30"/>
      <c r="QFN277" s="30"/>
      <c r="QFO277" s="30"/>
      <c r="QFP277" s="30"/>
      <c r="QFQ277" s="30"/>
      <c r="QFR277" s="30"/>
      <c r="QFS277" s="30"/>
      <c r="QFT277" s="30"/>
      <c r="QFU277" s="30"/>
      <c r="QFV277" s="30"/>
      <c r="QFW277" s="30"/>
      <c r="QFX277" s="30"/>
      <c r="QFY277" s="30"/>
      <c r="QFZ277" s="30"/>
      <c r="QGA277" s="30"/>
      <c r="QGB277" s="30"/>
      <c r="QGC277" s="30"/>
      <c r="QGD277" s="30"/>
      <c r="QGE277" s="30"/>
      <c r="QGF277" s="30"/>
      <c r="QGG277" s="30"/>
      <c r="QGH277" s="30"/>
      <c r="QGI277" s="30"/>
      <c r="QGJ277" s="30"/>
      <c r="QGK277" s="30"/>
      <c r="QGL277" s="30"/>
      <c r="QGM277" s="30"/>
      <c r="QGN277" s="30"/>
      <c r="QGO277" s="30"/>
      <c r="QGP277" s="30"/>
      <c r="QGQ277" s="30"/>
      <c r="QGR277" s="30"/>
      <c r="QGS277" s="30"/>
      <c r="QGT277" s="30"/>
      <c r="QGU277" s="30"/>
      <c r="QGV277" s="30"/>
      <c r="QGW277" s="30"/>
      <c r="QGX277" s="30"/>
      <c r="QGY277" s="30"/>
      <c r="QGZ277" s="30"/>
      <c r="QHA277" s="30"/>
      <c r="QHB277" s="30"/>
      <c r="QHC277" s="30"/>
      <c r="QHD277" s="30"/>
      <c r="QHE277" s="30"/>
      <c r="QHF277" s="30"/>
      <c r="QHG277" s="30"/>
      <c r="QHH277" s="30"/>
      <c r="QHI277" s="30"/>
      <c r="QHJ277" s="30"/>
      <c r="QHK277" s="30"/>
      <c r="QHL277" s="30"/>
      <c r="QHM277" s="30"/>
      <c r="QHN277" s="30"/>
      <c r="QHO277" s="30"/>
      <c r="QHP277" s="30"/>
      <c r="QHQ277" s="30"/>
      <c r="QHR277" s="30"/>
      <c r="QHS277" s="30"/>
      <c r="QHT277" s="30"/>
      <c r="QHU277" s="30"/>
      <c r="QHV277" s="30"/>
      <c r="QHW277" s="30"/>
      <c r="QHX277" s="30"/>
      <c r="QHY277" s="30"/>
      <c r="QHZ277" s="30"/>
      <c r="QIA277" s="30"/>
      <c r="QIB277" s="30"/>
      <c r="QIC277" s="30"/>
      <c r="QID277" s="30"/>
      <c r="QIE277" s="30"/>
      <c r="QIF277" s="30"/>
      <c r="QIG277" s="30"/>
      <c r="QIH277" s="30"/>
      <c r="QII277" s="30"/>
      <c r="QIJ277" s="30"/>
      <c r="QIK277" s="30"/>
      <c r="QIL277" s="30"/>
      <c r="QIM277" s="30"/>
      <c r="QIN277" s="30"/>
      <c r="QIO277" s="30"/>
      <c r="QIP277" s="30"/>
      <c r="QIQ277" s="30"/>
      <c r="QIR277" s="30"/>
      <c r="QIS277" s="30"/>
      <c r="QIT277" s="30"/>
      <c r="QIU277" s="30"/>
      <c r="QIV277" s="30"/>
      <c r="QIW277" s="30"/>
      <c r="QIX277" s="30"/>
      <c r="QIY277" s="30"/>
      <c r="QIZ277" s="30"/>
      <c r="QJA277" s="30"/>
      <c r="QJB277" s="30"/>
      <c r="QJC277" s="30"/>
      <c r="QJD277" s="30"/>
      <c r="QJE277" s="30"/>
      <c r="QJF277" s="30"/>
      <c r="QJG277" s="30"/>
      <c r="QJH277" s="30"/>
      <c r="QJI277" s="30"/>
      <c r="QJJ277" s="30"/>
      <c r="QJK277" s="30"/>
      <c r="QJL277" s="30"/>
      <c r="QJM277" s="30"/>
      <c r="QJN277" s="30"/>
      <c r="QJO277" s="30"/>
      <c r="QJP277" s="30"/>
      <c r="QJQ277" s="30"/>
      <c r="QJR277" s="30"/>
      <c r="QJS277" s="30"/>
      <c r="QJT277" s="30"/>
      <c r="QJU277" s="30"/>
      <c r="QJV277" s="30"/>
      <c r="QJW277" s="30"/>
      <c r="QJX277" s="30"/>
      <c r="QJY277" s="30"/>
      <c r="QJZ277" s="30"/>
      <c r="QKA277" s="30"/>
      <c r="QKB277" s="30"/>
      <c r="QKC277" s="30"/>
      <c r="QKD277" s="30"/>
      <c r="QKE277" s="30"/>
      <c r="QKF277" s="30"/>
      <c r="QKG277" s="30"/>
      <c r="QKH277" s="30"/>
      <c r="QKI277" s="30"/>
      <c r="QKJ277" s="30"/>
      <c r="QKK277" s="30"/>
      <c r="QKL277" s="30"/>
      <c r="QKM277" s="30"/>
      <c r="QKN277" s="30"/>
      <c r="QKO277" s="30"/>
      <c r="QKP277" s="30"/>
      <c r="QKQ277" s="30"/>
      <c r="QKR277" s="30"/>
      <c r="QKS277" s="30"/>
      <c r="QKT277" s="30"/>
      <c r="QKU277" s="30"/>
      <c r="QKV277" s="30"/>
      <c r="QKW277" s="30"/>
      <c r="QKX277" s="30"/>
      <c r="QKY277" s="30"/>
      <c r="QKZ277" s="30"/>
      <c r="QLA277" s="30"/>
      <c r="QLB277" s="30"/>
      <c r="QLC277" s="30"/>
      <c r="QLD277" s="30"/>
      <c r="QLE277" s="30"/>
      <c r="QLF277" s="30"/>
      <c r="QLG277" s="30"/>
      <c r="QLH277" s="30"/>
      <c r="QLI277" s="30"/>
      <c r="QLJ277" s="30"/>
      <c r="QLK277" s="30"/>
      <c r="QLL277" s="30"/>
      <c r="QLM277" s="30"/>
      <c r="QLN277" s="30"/>
      <c r="QLO277" s="30"/>
      <c r="QLP277" s="30"/>
      <c r="QLQ277" s="30"/>
      <c r="QLR277" s="30"/>
      <c r="QLS277" s="30"/>
      <c r="QLT277" s="30"/>
      <c r="QLU277" s="30"/>
      <c r="QLV277" s="30"/>
      <c r="QLW277" s="30"/>
      <c r="QLX277" s="30"/>
      <c r="QLY277" s="30"/>
      <c r="QLZ277" s="30"/>
      <c r="QMA277" s="30"/>
      <c r="QMB277" s="30"/>
      <c r="QMC277" s="30"/>
      <c r="QMD277" s="30"/>
      <c r="QME277" s="30"/>
      <c r="QMF277" s="30"/>
      <c r="QMG277" s="30"/>
      <c r="QMH277" s="30"/>
      <c r="QMI277" s="30"/>
      <c r="QMJ277" s="30"/>
      <c r="QMK277" s="30"/>
      <c r="QML277" s="30"/>
      <c r="QMM277" s="30"/>
      <c r="QMN277" s="30"/>
      <c r="QMO277" s="30"/>
      <c r="QMP277" s="30"/>
      <c r="QMQ277" s="30"/>
      <c r="QMR277" s="30"/>
      <c r="QMS277" s="30"/>
      <c r="QMT277" s="30"/>
      <c r="QMU277" s="30"/>
      <c r="QMV277" s="30"/>
      <c r="QMW277" s="30"/>
      <c r="QMX277" s="30"/>
      <c r="QMY277" s="30"/>
      <c r="QMZ277" s="30"/>
      <c r="QNA277" s="30"/>
      <c r="QNB277" s="30"/>
      <c r="QNC277" s="30"/>
      <c r="QND277" s="30"/>
      <c r="QNE277" s="30"/>
      <c r="QNF277" s="30"/>
      <c r="QNG277" s="30"/>
      <c r="QNH277" s="30"/>
      <c r="QNI277" s="30"/>
      <c r="QNJ277" s="30"/>
      <c r="QNK277" s="30"/>
      <c r="QNL277" s="30"/>
      <c r="QNM277" s="30"/>
      <c r="QNN277" s="30"/>
      <c r="QNO277" s="30"/>
      <c r="QNP277" s="30"/>
      <c r="QNQ277" s="30"/>
      <c r="QNR277" s="30"/>
      <c r="QNS277" s="30"/>
      <c r="QNT277" s="30"/>
      <c r="QNU277" s="30"/>
      <c r="QNV277" s="30"/>
      <c r="QNW277" s="30"/>
      <c r="QNX277" s="30"/>
      <c r="QNY277" s="30"/>
      <c r="QNZ277" s="30"/>
      <c r="QOA277" s="30"/>
      <c r="QOB277" s="30"/>
      <c r="QOC277" s="30"/>
      <c r="QOD277" s="30"/>
      <c r="QOE277" s="30"/>
      <c r="QOF277" s="30"/>
      <c r="QOG277" s="30"/>
      <c r="QOH277" s="30"/>
      <c r="QOI277" s="30"/>
      <c r="QOJ277" s="30"/>
      <c r="QOK277" s="30"/>
      <c r="QOL277" s="30"/>
      <c r="QOM277" s="30"/>
      <c r="QON277" s="30"/>
      <c r="QOO277" s="30"/>
      <c r="QOP277" s="30"/>
      <c r="QOQ277" s="30"/>
      <c r="QOR277" s="30"/>
      <c r="QOS277" s="30"/>
      <c r="QOT277" s="30"/>
      <c r="QOU277" s="30"/>
      <c r="QOV277" s="30"/>
      <c r="QOW277" s="30"/>
      <c r="QOX277" s="30"/>
      <c r="QOY277" s="30"/>
      <c r="QOZ277" s="30"/>
      <c r="QPA277" s="30"/>
      <c r="QPB277" s="30"/>
      <c r="QPC277" s="30"/>
      <c r="QPD277" s="30"/>
      <c r="QPE277" s="30"/>
      <c r="QPF277" s="30"/>
      <c r="QPG277" s="30"/>
      <c r="QPH277" s="30"/>
      <c r="QPI277" s="30"/>
      <c r="QPJ277" s="30"/>
      <c r="QPK277" s="30"/>
      <c r="QPL277" s="30"/>
      <c r="QPM277" s="30"/>
      <c r="QPN277" s="30"/>
      <c r="QPO277" s="30"/>
      <c r="QPP277" s="30"/>
      <c r="QPQ277" s="30"/>
      <c r="QPR277" s="30"/>
      <c r="QPS277" s="30"/>
      <c r="QPT277" s="30"/>
      <c r="QPU277" s="30"/>
      <c r="QPV277" s="30"/>
      <c r="QPW277" s="30"/>
      <c r="QPX277" s="30"/>
      <c r="QPY277" s="30"/>
      <c r="QPZ277" s="30"/>
      <c r="QQA277" s="30"/>
      <c r="QQB277" s="30"/>
      <c r="QQC277" s="30"/>
      <c r="QQD277" s="30"/>
      <c r="QQE277" s="30"/>
      <c r="QQF277" s="30"/>
      <c r="QQG277" s="30"/>
      <c r="QQH277" s="30"/>
      <c r="QQI277" s="30"/>
      <c r="QQJ277" s="30"/>
      <c r="QQK277" s="30"/>
      <c r="QQL277" s="30"/>
      <c r="QQM277" s="30"/>
      <c r="QQN277" s="30"/>
      <c r="QQO277" s="30"/>
      <c r="QQP277" s="30"/>
      <c r="QQQ277" s="30"/>
      <c r="QQR277" s="30"/>
      <c r="QQS277" s="30"/>
      <c r="QQT277" s="30"/>
      <c r="QQU277" s="30"/>
      <c r="QQV277" s="30"/>
      <c r="QQW277" s="30"/>
      <c r="QQX277" s="30"/>
      <c r="QQY277" s="30"/>
      <c r="QQZ277" s="30"/>
      <c r="QRA277" s="30"/>
      <c r="QRB277" s="30"/>
      <c r="QRC277" s="30"/>
      <c r="QRD277" s="30"/>
      <c r="QRE277" s="30"/>
      <c r="QRF277" s="30"/>
      <c r="QRG277" s="30"/>
      <c r="QRH277" s="30"/>
      <c r="QRI277" s="30"/>
      <c r="QRJ277" s="30"/>
      <c r="QRK277" s="30"/>
      <c r="QRL277" s="30"/>
      <c r="QRM277" s="30"/>
      <c r="QRN277" s="30"/>
      <c r="QRO277" s="30"/>
      <c r="QRP277" s="30"/>
      <c r="QRQ277" s="30"/>
      <c r="QRR277" s="30"/>
      <c r="QRS277" s="30"/>
      <c r="QRT277" s="30"/>
      <c r="QRU277" s="30"/>
      <c r="QRV277" s="30"/>
      <c r="QRW277" s="30"/>
      <c r="QRX277" s="30"/>
      <c r="QRY277" s="30"/>
      <c r="QRZ277" s="30"/>
      <c r="QSA277" s="30"/>
      <c r="QSB277" s="30"/>
      <c r="QSC277" s="30"/>
      <c r="QSD277" s="30"/>
      <c r="QSE277" s="30"/>
      <c r="QSF277" s="30"/>
      <c r="QSG277" s="30"/>
      <c r="QSH277" s="30"/>
      <c r="QSI277" s="30"/>
      <c r="QSJ277" s="30"/>
      <c r="QSK277" s="30"/>
      <c r="QSL277" s="30"/>
      <c r="QSM277" s="30"/>
      <c r="QSN277" s="30"/>
      <c r="QSO277" s="30"/>
      <c r="QSP277" s="30"/>
      <c r="QSQ277" s="30"/>
      <c r="QSR277" s="30"/>
      <c r="QSS277" s="30"/>
      <c r="QST277" s="30"/>
      <c r="QSU277" s="30"/>
      <c r="QSV277" s="30"/>
      <c r="QSW277" s="30"/>
      <c r="QSX277" s="30"/>
      <c r="QSY277" s="30"/>
      <c r="QSZ277" s="30"/>
      <c r="QTA277" s="30"/>
      <c r="QTB277" s="30"/>
      <c r="QTC277" s="30"/>
      <c r="QTD277" s="30"/>
      <c r="QTE277" s="30"/>
      <c r="QTF277" s="30"/>
      <c r="QTG277" s="30"/>
      <c r="QTH277" s="30"/>
      <c r="QTI277" s="30"/>
      <c r="QTJ277" s="30"/>
      <c r="QTK277" s="30"/>
      <c r="QTL277" s="30"/>
      <c r="QTM277" s="30"/>
      <c r="QTN277" s="30"/>
      <c r="QTO277" s="30"/>
      <c r="QTP277" s="30"/>
      <c r="QTQ277" s="30"/>
      <c r="QTR277" s="30"/>
      <c r="QTS277" s="30"/>
      <c r="QTT277" s="30"/>
      <c r="QTU277" s="30"/>
      <c r="QTV277" s="30"/>
      <c r="QTW277" s="30"/>
      <c r="QTX277" s="30"/>
      <c r="QTY277" s="30"/>
      <c r="QTZ277" s="30"/>
      <c r="QUA277" s="30"/>
      <c r="QUB277" s="30"/>
      <c r="QUC277" s="30"/>
      <c r="QUD277" s="30"/>
      <c r="QUE277" s="30"/>
      <c r="QUF277" s="30"/>
      <c r="QUG277" s="30"/>
      <c r="QUH277" s="30"/>
      <c r="QUI277" s="30"/>
      <c r="QUJ277" s="30"/>
      <c r="QUK277" s="30"/>
      <c r="QUL277" s="30"/>
      <c r="QUM277" s="30"/>
      <c r="QUN277" s="30"/>
      <c r="QUO277" s="30"/>
      <c r="QUP277" s="30"/>
      <c r="QUQ277" s="30"/>
      <c r="QUR277" s="30"/>
      <c r="QUS277" s="30"/>
      <c r="QUT277" s="30"/>
      <c r="QUU277" s="30"/>
      <c r="QUV277" s="30"/>
      <c r="QUW277" s="30"/>
      <c r="QUX277" s="30"/>
      <c r="QUY277" s="30"/>
      <c r="QUZ277" s="30"/>
      <c r="QVA277" s="30"/>
      <c r="QVB277" s="30"/>
      <c r="QVC277" s="30"/>
      <c r="QVD277" s="30"/>
      <c r="QVE277" s="30"/>
      <c r="QVF277" s="30"/>
      <c r="QVG277" s="30"/>
      <c r="QVH277" s="30"/>
      <c r="QVI277" s="30"/>
      <c r="QVJ277" s="30"/>
      <c r="QVK277" s="30"/>
      <c r="QVL277" s="30"/>
      <c r="QVM277" s="30"/>
      <c r="QVN277" s="30"/>
      <c r="QVO277" s="30"/>
      <c r="QVP277" s="30"/>
      <c r="QVQ277" s="30"/>
      <c r="QVR277" s="30"/>
      <c r="QVS277" s="30"/>
      <c r="QVT277" s="30"/>
      <c r="QVU277" s="30"/>
      <c r="QVV277" s="30"/>
      <c r="QVW277" s="30"/>
      <c r="QVX277" s="30"/>
      <c r="QVY277" s="30"/>
      <c r="QVZ277" s="30"/>
      <c r="QWA277" s="30"/>
      <c r="QWB277" s="30"/>
      <c r="QWC277" s="30"/>
      <c r="QWD277" s="30"/>
      <c r="QWE277" s="30"/>
      <c r="QWF277" s="30"/>
      <c r="QWG277" s="30"/>
      <c r="QWH277" s="30"/>
      <c r="QWI277" s="30"/>
      <c r="QWJ277" s="30"/>
      <c r="QWK277" s="30"/>
      <c r="QWL277" s="30"/>
      <c r="QWM277" s="30"/>
      <c r="QWN277" s="30"/>
      <c r="QWO277" s="30"/>
      <c r="QWP277" s="30"/>
      <c r="QWQ277" s="30"/>
      <c r="QWR277" s="30"/>
      <c r="QWS277" s="30"/>
      <c r="QWT277" s="30"/>
      <c r="QWU277" s="30"/>
      <c r="QWV277" s="30"/>
      <c r="QWW277" s="30"/>
      <c r="QWX277" s="30"/>
      <c r="QWY277" s="30"/>
      <c r="QWZ277" s="30"/>
      <c r="QXA277" s="30"/>
      <c r="QXB277" s="30"/>
      <c r="QXC277" s="30"/>
      <c r="QXD277" s="30"/>
      <c r="QXE277" s="30"/>
      <c r="QXF277" s="30"/>
      <c r="QXG277" s="30"/>
      <c r="QXH277" s="30"/>
      <c r="QXI277" s="30"/>
      <c r="QXJ277" s="30"/>
      <c r="QXK277" s="30"/>
      <c r="QXL277" s="30"/>
      <c r="QXM277" s="30"/>
      <c r="QXN277" s="30"/>
      <c r="QXO277" s="30"/>
      <c r="QXP277" s="30"/>
      <c r="QXQ277" s="30"/>
      <c r="QXR277" s="30"/>
      <c r="QXS277" s="30"/>
      <c r="QXT277" s="30"/>
      <c r="QXU277" s="30"/>
      <c r="QXV277" s="30"/>
      <c r="QXW277" s="30"/>
      <c r="QXX277" s="30"/>
      <c r="QXY277" s="30"/>
      <c r="QXZ277" s="30"/>
      <c r="QYA277" s="30"/>
      <c r="QYB277" s="30"/>
      <c r="QYC277" s="30"/>
      <c r="QYD277" s="30"/>
      <c r="QYE277" s="30"/>
      <c r="QYF277" s="30"/>
      <c r="QYG277" s="30"/>
      <c r="QYH277" s="30"/>
      <c r="QYI277" s="30"/>
      <c r="QYJ277" s="30"/>
      <c r="QYK277" s="30"/>
      <c r="QYL277" s="30"/>
      <c r="QYM277" s="30"/>
      <c r="QYN277" s="30"/>
      <c r="QYO277" s="30"/>
      <c r="QYP277" s="30"/>
      <c r="QYQ277" s="30"/>
      <c r="QYR277" s="30"/>
      <c r="QYS277" s="30"/>
      <c r="QYT277" s="30"/>
      <c r="QYU277" s="30"/>
      <c r="QYV277" s="30"/>
      <c r="QYW277" s="30"/>
      <c r="QYX277" s="30"/>
      <c r="QYY277" s="30"/>
      <c r="QYZ277" s="30"/>
      <c r="QZA277" s="30"/>
      <c r="QZB277" s="30"/>
      <c r="QZC277" s="30"/>
      <c r="QZD277" s="30"/>
      <c r="QZE277" s="30"/>
      <c r="QZF277" s="30"/>
      <c r="QZG277" s="30"/>
      <c r="QZH277" s="30"/>
      <c r="QZI277" s="30"/>
      <c r="QZJ277" s="30"/>
      <c r="QZK277" s="30"/>
      <c r="QZL277" s="30"/>
      <c r="QZM277" s="30"/>
      <c r="QZN277" s="30"/>
      <c r="QZO277" s="30"/>
      <c r="QZP277" s="30"/>
      <c r="QZQ277" s="30"/>
      <c r="QZR277" s="30"/>
      <c r="QZS277" s="30"/>
      <c r="QZT277" s="30"/>
      <c r="QZU277" s="30"/>
      <c r="QZV277" s="30"/>
      <c r="QZW277" s="30"/>
      <c r="QZX277" s="30"/>
      <c r="QZY277" s="30"/>
      <c r="QZZ277" s="30"/>
      <c r="RAA277" s="30"/>
      <c r="RAB277" s="30"/>
      <c r="RAC277" s="30"/>
      <c r="RAD277" s="30"/>
      <c r="RAE277" s="30"/>
      <c r="RAF277" s="30"/>
      <c r="RAG277" s="30"/>
      <c r="RAH277" s="30"/>
      <c r="RAI277" s="30"/>
      <c r="RAJ277" s="30"/>
      <c r="RAK277" s="30"/>
      <c r="RAL277" s="30"/>
      <c r="RAM277" s="30"/>
      <c r="RAN277" s="30"/>
      <c r="RAO277" s="30"/>
      <c r="RAP277" s="30"/>
      <c r="RAQ277" s="30"/>
      <c r="RAR277" s="30"/>
      <c r="RAS277" s="30"/>
      <c r="RAT277" s="30"/>
      <c r="RAU277" s="30"/>
      <c r="RAV277" s="30"/>
      <c r="RAW277" s="30"/>
      <c r="RAX277" s="30"/>
      <c r="RAY277" s="30"/>
      <c r="RAZ277" s="30"/>
      <c r="RBA277" s="30"/>
      <c r="RBB277" s="30"/>
      <c r="RBC277" s="30"/>
      <c r="RBD277" s="30"/>
      <c r="RBE277" s="30"/>
      <c r="RBF277" s="30"/>
      <c r="RBG277" s="30"/>
      <c r="RBH277" s="30"/>
      <c r="RBI277" s="30"/>
      <c r="RBJ277" s="30"/>
      <c r="RBK277" s="30"/>
      <c r="RBL277" s="30"/>
      <c r="RBM277" s="30"/>
      <c r="RBN277" s="30"/>
      <c r="RBO277" s="30"/>
      <c r="RBP277" s="30"/>
      <c r="RBQ277" s="30"/>
      <c r="RBR277" s="30"/>
      <c r="RBS277" s="30"/>
      <c r="RBT277" s="30"/>
      <c r="RBU277" s="30"/>
      <c r="RBV277" s="30"/>
      <c r="RBW277" s="30"/>
      <c r="RBX277" s="30"/>
      <c r="RBY277" s="30"/>
      <c r="RBZ277" s="30"/>
      <c r="RCA277" s="30"/>
      <c r="RCB277" s="30"/>
      <c r="RCC277" s="30"/>
      <c r="RCD277" s="30"/>
      <c r="RCE277" s="30"/>
      <c r="RCF277" s="30"/>
      <c r="RCG277" s="30"/>
      <c r="RCH277" s="30"/>
      <c r="RCI277" s="30"/>
      <c r="RCJ277" s="30"/>
      <c r="RCK277" s="30"/>
      <c r="RCL277" s="30"/>
      <c r="RCM277" s="30"/>
      <c r="RCN277" s="30"/>
      <c r="RCO277" s="30"/>
      <c r="RCP277" s="30"/>
      <c r="RCQ277" s="30"/>
      <c r="RCR277" s="30"/>
      <c r="RCS277" s="30"/>
      <c r="RCT277" s="30"/>
      <c r="RCU277" s="30"/>
      <c r="RCV277" s="30"/>
      <c r="RCW277" s="30"/>
      <c r="RCX277" s="30"/>
      <c r="RCY277" s="30"/>
      <c r="RCZ277" s="30"/>
      <c r="RDA277" s="30"/>
      <c r="RDB277" s="30"/>
      <c r="RDC277" s="30"/>
      <c r="RDD277" s="30"/>
      <c r="RDE277" s="30"/>
      <c r="RDF277" s="30"/>
      <c r="RDG277" s="30"/>
      <c r="RDH277" s="30"/>
      <c r="RDI277" s="30"/>
      <c r="RDJ277" s="30"/>
      <c r="RDK277" s="30"/>
      <c r="RDL277" s="30"/>
      <c r="RDM277" s="30"/>
      <c r="RDN277" s="30"/>
      <c r="RDO277" s="30"/>
      <c r="RDP277" s="30"/>
      <c r="RDQ277" s="30"/>
      <c r="RDR277" s="30"/>
      <c r="RDS277" s="30"/>
      <c r="RDT277" s="30"/>
      <c r="RDU277" s="30"/>
      <c r="RDV277" s="30"/>
      <c r="RDW277" s="30"/>
      <c r="RDX277" s="30"/>
      <c r="RDY277" s="30"/>
      <c r="RDZ277" s="30"/>
      <c r="REA277" s="30"/>
      <c r="REB277" s="30"/>
      <c r="REC277" s="30"/>
      <c r="RED277" s="30"/>
      <c r="REE277" s="30"/>
      <c r="REF277" s="30"/>
      <c r="REG277" s="30"/>
      <c r="REH277" s="30"/>
      <c r="REI277" s="30"/>
      <c r="REJ277" s="30"/>
      <c r="REK277" s="30"/>
      <c r="REL277" s="30"/>
      <c r="REM277" s="30"/>
      <c r="REN277" s="30"/>
      <c r="REO277" s="30"/>
      <c r="REP277" s="30"/>
      <c r="REQ277" s="30"/>
      <c r="RER277" s="30"/>
      <c r="RES277" s="30"/>
      <c r="RET277" s="30"/>
      <c r="REU277" s="30"/>
      <c r="REV277" s="30"/>
      <c r="REW277" s="30"/>
      <c r="REX277" s="30"/>
      <c r="REY277" s="30"/>
      <c r="REZ277" s="30"/>
      <c r="RFA277" s="30"/>
      <c r="RFB277" s="30"/>
      <c r="RFC277" s="30"/>
      <c r="RFD277" s="30"/>
      <c r="RFE277" s="30"/>
      <c r="RFF277" s="30"/>
      <c r="RFG277" s="30"/>
      <c r="RFH277" s="30"/>
      <c r="RFI277" s="30"/>
      <c r="RFJ277" s="30"/>
      <c r="RFK277" s="30"/>
      <c r="RFL277" s="30"/>
      <c r="RFM277" s="30"/>
      <c r="RFN277" s="30"/>
      <c r="RFO277" s="30"/>
      <c r="RFP277" s="30"/>
      <c r="RFQ277" s="30"/>
      <c r="RFR277" s="30"/>
      <c r="RFS277" s="30"/>
      <c r="RFT277" s="30"/>
      <c r="RFU277" s="30"/>
      <c r="RFV277" s="30"/>
      <c r="RFW277" s="30"/>
      <c r="RFX277" s="30"/>
      <c r="RFY277" s="30"/>
      <c r="RFZ277" s="30"/>
      <c r="RGA277" s="30"/>
      <c r="RGB277" s="30"/>
      <c r="RGC277" s="30"/>
      <c r="RGD277" s="30"/>
      <c r="RGE277" s="30"/>
      <c r="RGF277" s="30"/>
      <c r="RGG277" s="30"/>
      <c r="RGH277" s="30"/>
      <c r="RGI277" s="30"/>
      <c r="RGJ277" s="30"/>
      <c r="RGK277" s="30"/>
      <c r="RGL277" s="30"/>
      <c r="RGM277" s="30"/>
      <c r="RGN277" s="30"/>
      <c r="RGO277" s="30"/>
      <c r="RGP277" s="30"/>
      <c r="RGQ277" s="30"/>
      <c r="RGR277" s="30"/>
      <c r="RGS277" s="30"/>
      <c r="RGT277" s="30"/>
      <c r="RGU277" s="30"/>
      <c r="RGV277" s="30"/>
      <c r="RGW277" s="30"/>
      <c r="RGX277" s="30"/>
      <c r="RGY277" s="30"/>
      <c r="RGZ277" s="30"/>
      <c r="RHA277" s="30"/>
      <c r="RHB277" s="30"/>
      <c r="RHC277" s="30"/>
      <c r="RHD277" s="30"/>
      <c r="RHE277" s="30"/>
      <c r="RHF277" s="30"/>
      <c r="RHG277" s="30"/>
      <c r="RHH277" s="30"/>
      <c r="RHI277" s="30"/>
      <c r="RHJ277" s="30"/>
      <c r="RHK277" s="30"/>
      <c r="RHL277" s="30"/>
      <c r="RHM277" s="30"/>
      <c r="RHN277" s="30"/>
      <c r="RHO277" s="30"/>
      <c r="RHP277" s="30"/>
      <c r="RHQ277" s="30"/>
      <c r="RHR277" s="30"/>
      <c r="RHS277" s="30"/>
      <c r="RHT277" s="30"/>
      <c r="RHU277" s="30"/>
      <c r="RHV277" s="30"/>
      <c r="RHW277" s="30"/>
      <c r="RHX277" s="30"/>
      <c r="RHY277" s="30"/>
      <c r="RHZ277" s="30"/>
      <c r="RIA277" s="30"/>
      <c r="RIB277" s="30"/>
      <c r="RIC277" s="30"/>
      <c r="RID277" s="30"/>
      <c r="RIE277" s="30"/>
      <c r="RIF277" s="30"/>
      <c r="RIG277" s="30"/>
      <c r="RIH277" s="30"/>
      <c r="RII277" s="30"/>
      <c r="RIJ277" s="30"/>
      <c r="RIK277" s="30"/>
      <c r="RIL277" s="30"/>
      <c r="RIM277" s="30"/>
      <c r="RIN277" s="30"/>
      <c r="RIO277" s="30"/>
      <c r="RIP277" s="30"/>
      <c r="RIQ277" s="30"/>
      <c r="RIR277" s="30"/>
      <c r="RIS277" s="30"/>
      <c r="RIT277" s="30"/>
      <c r="RIU277" s="30"/>
      <c r="RIV277" s="30"/>
      <c r="RIW277" s="30"/>
      <c r="RIX277" s="30"/>
      <c r="RIY277" s="30"/>
      <c r="RIZ277" s="30"/>
      <c r="RJA277" s="30"/>
      <c r="RJB277" s="30"/>
      <c r="RJC277" s="30"/>
      <c r="RJD277" s="30"/>
      <c r="RJE277" s="30"/>
      <c r="RJF277" s="30"/>
      <c r="RJG277" s="30"/>
      <c r="RJH277" s="30"/>
      <c r="RJI277" s="30"/>
      <c r="RJJ277" s="30"/>
      <c r="RJK277" s="30"/>
      <c r="RJL277" s="30"/>
      <c r="RJM277" s="30"/>
      <c r="RJN277" s="30"/>
      <c r="RJO277" s="30"/>
      <c r="RJP277" s="30"/>
      <c r="RJQ277" s="30"/>
      <c r="RJR277" s="30"/>
      <c r="RJS277" s="30"/>
      <c r="RJT277" s="30"/>
      <c r="RJU277" s="30"/>
      <c r="RJV277" s="30"/>
      <c r="RJW277" s="30"/>
      <c r="RJX277" s="30"/>
      <c r="RJY277" s="30"/>
      <c r="RJZ277" s="30"/>
      <c r="RKA277" s="30"/>
      <c r="RKB277" s="30"/>
      <c r="RKC277" s="30"/>
      <c r="RKD277" s="30"/>
      <c r="RKE277" s="30"/>
      <c r="RKF277" s="30"/>
      <c r="RKG277" s="30"/>
      <c r="RKH277" s="30"/>
      <c r="RKI277" s="30"/>
      <c r="RKJ277" s="30"/>
      <c r="RKK277" s="30"/>
      <c r="RKL277" s="30"/>
      <c r="RKM277" s="30"/>
      <c r="RKN277" s="30"/>
      <c r="RKO277" s="30"/>
      <c r="RKP277" s="30"/>
      <c r="RKQ277" s="30"/>
      <c r="RKR277" s="30"/>
      <c r="RKS277" s="30"/>
      <c r="RKT277" s="30"/>
      <c r="RKU277" s="30"/>
      <c r="RKV277" s="30"/>
      <c r="RKW277" s="30"/>
      <c r="RKX277" s="30"/>
      <c r="RKY277" s="30"/>
      <c r="RKZ277" s="30"/>
      <c r="RLA277" s="30"/>
      <c r="RLB277" s="30"/>
      <c r="RLC277" s="30"/>
      <c r="RLD277" s="30"/>
      <c r="RLE277" s="30"/>
      <c r="RLF277" s="30"/>
      <c r="RLG277" s="30"/>
      <c r="RLH277" s="30"/>
      <c r="RLI277" s="30"/>
      <c r="RLJ277" s="30"/>
      <c r="RLK277" s="30"/>
      <c r="RLL277" s="30"/>
      <c r="RLM277" s="30"/>
      <c r="RLN277" s="30"/>
      <c r="RLO277" s="30"/>
      <c r="RLP277" s="30"/>
      <c r="RLQ277" s="30"/>
      <c r="RLR277" s="30"/>
      <c r="RLS277" s="30"/>
      <c r="RLT277" s="30"/>
      <c r="RLU277" s="30"/>
      <c r="RLV277" s="30"/>
      <c r="RLW277" s="30"/>
      <c r="RLX277" s="30"/>
      <c r="RLY277" s="30"/>
      <c r="RLZ277" s="30"/>
      <c r="RMA277" s="30"/>
      <c r="RMB277" s="30"/>
      <c r="RMC277" s="30"/>
      <c r="RMD277" s="30"/>
      <c r="RME277" s="30"/>
      <c r="RMF277" s="30"/>
      <c r="RMG277" s="30"/>
      <c r="RMH277" s="30"/>
      <c r="RMI277" s="30"/>
      <c r="RMJ277" s="30"/>
      <c r="RMK277" s="30"/>
      <c r="RML277" s="30"/>
      <c r="RMM277" s="30"/>
      <c r="RMN277" s="30"/>
      <c r="RMO277" s="30"/>
      <c r="RMP277" s="30"/>
      <c r="RMQ277" s="30"/>
      <c r="RMR277" s="30"/>
      <c r="RMS277" s="30"/>
      <c r="RMT277" s="30"/>
      <c r="RMU277" s="30"/>
      <c r="RMV277" s="30"/>
      <c r="RMW277" s="30"/>
      <c r="RMX277" s="30"/>
      <c r="RMY277" s="30"/>
      <c r="RMZ277" s="30"/>
      <c r="RNA277" s="30"/>
      <c r="RNB277" s="30"/>
      <c r="RNC277" s="30"/>
      <c r="RND277" s="30"/>
      <c r="RNE277" s="30"/>
      <c r="RNF277" s="30"/>
      <c r="RNG277" s="30"/>
      <c r="RNH277" s="30"/>
      <c r="RNI277" s="30"/>
      <c r="RNJ277" s="30"/>
      <c r="RNK277" s="30"/>
      <c r="RNL277" s="30"/>
      <c r="RNM277" s="30"/>
      <c r="RNN277" s="30"/>
      <c r="RNO277" s="30"/>
      <c r="RNP277" s="30"/>
      <c r="RNQ277" s="30"/>
      <c r="RNR277" s="30"/>
      <c r="RNS277" s="30"/>
      <c r="RNT277" s="30"/>
      <c r="RNU277" s="30"/>
      <c r="RNV277" s="30"/>
      <c r="RNW277" s="30"/>
      <c r="RNX277" s="30"/>
      <c r="RNY277" s="30"/>
      <c r="RNZ277" s="30"/>
      <c r="ROA277" s="30"/>
      <c r="ROB277" s="30"/>
      <c r="ROC277" s="30"/>
      <c r="ROD277" s="30"/>
      <c r="ROE277" s="30"/>
      <c r="ROF277" s="30"/>
      <c r="ROG277" s="30"/>
      <c r="ROH277" s="30"/>
      <c r="ROI277" s="30"/>
      <c r="ROJ277" s="30"/>
      <c r="ROK277" s="30"/>
      <c r="ROL277" s="30"/>
      <c r="ROM277" s="30"/>
      <c r="RON277" s="30"/>
      <c r="ROO277" s="30"/>
      <c r="ROP277" s="30"/>
      <c r="ROQ277" s="30"/>
      <c r="ROR277" s="30"/>
      <c r="ROS277" s="30"/>
      <c r="ROT277" s="30"/>
      <c r="ROU277" s="30"/>
      <c r="ROV277" s="30"/>
      <c r="ROW277" s="30"/>
      <c r="ROX277" s="30"/>
      <c r="ROY277" s="30"/>
      <c r="ROZ277" s="30"/>
      <c r="RPA277" s="30"/>
      <c r="RPB277" s="30"/>
      <c r="RPC277" s="30"/>
      <c r="RPD277" s="30"/>
      <c r="RPE277" s="30"/>
      <c r="RPF277" s="30"/>
      <c r="RPG277" s="30"/>
      <c r="RPH277" s="30"/>
      <c r="RPI277" s="30"/>
      <c r="RPJ277" s="30"/>
      <c r="RPK277" s="30"/>
      <c r="RPL277" s="30"/>
      <c r="RPM277" s="30"/>
      <c r="RPN277" s="30"/>
      <c r="RPO277" s="30"/>
      <c r="RPP277" s="30"/>
      <c r="RPQ277" s="30"/>
      <c r="RPR277" s="30"/>
      <c r="RPS277" s="30"/>
      <c r="RPT277" s="30"/>
      <c r="RPU277" s="30"/>
      <c r="RPV277" s="30"/>
      <c r="RPW277" s="30"/>
      <c r="RPX277" s="30"/>
      <c r="RPY277" s="30"/>
      <c r="RPZ277" s="30"/>
      <c r="RQA277" s="30"/>
      <c r="RQB277" s="30"/>
      <c r="RQC277" s="30"/>
      <c r="RQD277" s="30"/>
      <c r="RQE277" s="30"/>
      <c r="RQF277" s="30"/>
      <c r="RQG277" s="30"/>
      <c r="RQH277" s="30"/>
      <c r="RQI277" s="30"/>
      <c r="RQJ277" s="30"/>
      <c r="RQK277" s="30"/>
      <c r="RQL277" s="30"/>
      <c r="RQM277" s="30"/>
      <c r="RQN277" s="30"/>
      <c r="RQO277" s="30"/>
      <c r="RQP277" s="30"/>
      <c r="RQQ277" s="30"/>
      <c r="RQR277" s="30"/>
      <c r="RQS277" s="30"/>
      <c r="RQT277" s="30"/>
      <c r="RQU277" s="30"/>
      <c r="RQV277" s="30"/>
      <c r="RQW277" s="30"/>
      <c r="RQX277" s="30"/>
      <c r="RQY277" s="30"/>
      <c r="RQZ277" s="30"/>
      <c r="RRA277" s="30"/>
      <c r="RRB277" s="30"/>
      <c r="RRC277" s="30"/>
      <c r="RRD277" s="30"/>
      <c r="RRE277" s="30"/>
      <c r="RRF277" s="30"/>
      <c r="RRG277" s="30"/>
      <c r="RRH277" s="30"/>
      <c r="RRI277" s="30"/>
      <c r="RRJ277" s="30"/>
      <c r="RRK277" s="30"/>
      <c r="RRL277" s="30"/>
      <c r="RRM277" s="30"/>
      <c r="RRN277" s="30"/>
      <c r="RRO277" s="30"/>
      <c r="RRP277" s="30"/>
      <c r="RRQ277" s="30"/>
      <c r="RRR277" s="30"/>
      <c r="RRS277" s="30"/>
      <c r="RRT277" s="30"/>
      <c r="RRU277" s="30"/>
      <c r="RRV277" s="30"/>
      <c r="RRW277" s="30"/>
      <c r="RRX277" s="30"/>
      <c r="RRY277" s="30"/>
      <c r="RRZ277" s="30"/>
      <c r="RSA277" s="30"/>
      <c r="RSB277" s="30"/>
      <c r="RSC277" s="30"/>
      <c r="RSD277" s="30"/>
      <c r="RSE277" s="30"/>
      <c r="RSF277" s="30"/>
      <c r="RSG277" s="30"/>
      <c r="RSH277" s="30"/>
      <c r="RSI277" s="30"/>
      <c r="RSJ277" s="30"/>
      <c r="RSK277" s="30"/>
      <c r="RSL277" s="30"/>
      <c r="RSM277" s="30"/>
      <c r="RSN277" s="30"/>
      <c r="RSO277" s="30"/>
      <c r="RSP277" s="30"/>
      <c r="RSQ277" s="30"/>
      <c r="RSR277" s="30"/>
      <c r="RSS277" s="30"/>
      <c r="RST277" s="30"/>
      <c r="RSU277" s="30"/>
      <c r="RSV277" s="30"/>
      <c r="RSW277" s="30"/>
      <c r="RSX277" s="30"/>
      <c r="RSY277" s="30"/>
      <c r="RSZ277" s="30"/>
      <c r="RTA277" s="30"/>
      <c r="RTB277" s="30"/>
      <c r="RTC277" s="30"/>
      <c r="RTD277" s="30"/>
      <c r="RTE277" s="30"/>
      <c r="RTF277" s="30"/>
      <c r="RTG277" s="30"/>
      <c r="RTH277" s="30"/>
      <c r="RTI277" s="30"/>
      <c r="RTJ277" s="30"/>
      <c r="RTK277" s="30"/>
      <c r="RTL277" s="30"/>
      <c r="RTM277" s="30"/>
      <c r="RTN277" s="30"/>
      <c r="RTO277" s="30"/>
      <c r="RTP277" s="30"/>
      <c r="RTQ277" s="30"/>
      <c r="RTR277" s="30"/>
      <c r="RTS277" s="30"/>
      <c r="RTT277" s="30"/>
      <c r="RTU277" s="30"/>
      <c r="RTV277" s="30"/>
      <c r="RTW277" s="30"/>
      <c r="RTX277" s="30"/>
      <c r="RTY277" s="30"/>
      <c r="RTZ277" s="30"/>
      <c r="RUA277" s="30"/>
      <c r="RUB277" s="30"/>
      <c r="RUC277" s="30"/>
      <c r="RUD277" s="30"/>
      <c r="RUE277" s="30"/>
      <c r="RUF277" s="30"/>
      <c r="RUG277" s="30"/>
      <c r="RUH277" s="30"/>
      <c r="RUI277" s="30"/>
      <c r="RUJ277" s="30"/>
      <c r="RUK277" s="30"/>
      <c r="RUL277" s="30"/>
      <c r="RUM277" s="30"/>
      <c r="RUN277" s="30"/>
      <c r="RUO277" s="30"/>
      <c r="RUP277" s="30"/>
      <c r="RUQ277" s="30"/>
      <c r="RUR277" s="30"/>
      <c r="RUS277" s="30"/>
      <c r="RUT277" s="30"/>
      <c r="RUU277" s="30"/>
      <c r="RUV277" s="30"/>
      <c r="RUW277" s="30"/>
      <c r="RUX277" s="30"/>
      <c r="RUY277" s="30"/>
      <c r="RUZ277" s="30"/>
      <c r="RVA277" s="30"/>
      <c r="RVB277" s="30"/>
      <c r="RVC277" s="30"/>
      <c r="RVD277" s="30"/>
      <c r="RVE277" s="30"/>
      <c r="RVF277" s="30"/>
      <c r="RVG277" s="30"/>
      <c r="RVH277" s="30"/>
      <c r="RVI277" s="30"/>
      <c r="RVJ277" s="30"/>
      <c r="RVK277" s="30"/>
      <c r="RVL277" s="30"/>
      <c r="RVM277" s="30"/>
      <c r="RVN277" s="30"/>
      <c r="RVO277" s="30"/>
      <c r="RVP277" s="30"/>
      <c r="RVQ277" s="30"/>
      <c r="RVR277" s="30"/>
      <c r="RVS277" s="30"/>
      <c r="RVT277" s="30"/>
      <c r="RVU277" s="30"/>
      <c r="RVV277" s="30"/>
      <c r="RVW277" s="30"/>
      <c r="RVX277" s="30"/>
      <c r="RVY277" s="30"/>
      <c r="RVZ277" s="30"/>
      <c r="RWA277" s="30"/>
      <c r="RWB277" s="30"/>
      <c r="RWC277" s="30"/>
      <c r="RWD277" s="30"/>
      <c r="RWE277" s="30"/>
      <c r="RWF277" s="30"/>
      <c r="RWG277" s="30"/>
      <c r="RWH277" s="30"/>
      <c r="RWI277" s="30"/>
      <c r="RWJ277" s="30"/>
      <c r="RWK277" s="30"/>
      <c r="RWL277" s="30"/>
      <c r="RWM277" s="30"/>
      <c r="RWN277" s="30"/>
      <c r="RWO277" s="30"/>
      <c r="RWP277" s="30"/>
      <c r="RWQ277" s="30"/>
      <c r="RWR277" s="30"/>
      <c r="RWS277" s="30"/>
      <c r="RWT277" s="30"/>
      <c r="RWU277" s="30"/>
      <c r="RWV277" s="30"/>
      <c r="RWW277" s="30"/>
      <c r="RWX277" s="30"/>
      <c r="RWY277" s="30"/>
      <c r="RWZ277" s="30"/>
      <c r="RXA277" s="30"/>
      <c r="RXB277" s="30"/>
      <c r="RXC277" s="30"/>
      <c r="RXD277" s="30"/>
      <c r="RXE277" s="30"/>
      <c r="RXF277" s="30"/>
      <c r="RXG277" s="30"/>
      <c r="RXH277" s="30"/>
      <c r="RXI277" s="30"/>
      <c r="RXJ277" s="30"/>
      <c r="RXK277" s="30"/>
      <c r="RXL277" s="30"/>
      <c r="RXM277" s="30"/>
      <c r="RXN277" s="30"/>
      <c r="RXO277" s="30"/>
      <c r="RXP277" s="30"/>
      <c r="RXQ277" s="30"/>
      <c r="RXR277" s="30"/>
      <c r="RXS277" s="30"/>
      <c r="RXT277" s="30"/>
      <c r="RXU277" s="30"/>
      <c r="RXV277" s="30"/>
      <c r="RXW277" s="30"/>
      <c r="RXX277" s="30"/>
      <c r="RXY277" s="30"/>
      <c r="RXZ277" s="30"/>
      <c r="RYA277" s="30"/>
      <c r="RYB277" s="30"/>
      <c r="RYC277" s="30"/>
      <c r="RYD277" s="30"/>
      <c r="RYE277" s="30"/>
      <c r="RYF277" s="30"/>
      <c r="RYG277" s="30"/>
      <c r="RYH277" s="30"/>
      <c r="RYI277" s="30"/>
      <c r="RYJ277" s="30"/>
      <c r="RYK277" s="30"/>
      <c r="RYL277" s="30"/>
      <c r="RYM277" s="30"/>
      <c r="RYN277" s="30"/>
      <c r="RYO277" s="30"/>
      <c r="RYP277" s="30"/>
      <c r="RYQ277" s="30"/>
      <c r="RYR277" s="30"/>
      <c r="RYS277" s="30"/>
      <c r="RYT277" s="30"/>
      <c r="RYU277" s="30"/>
      <c r="RYV277" s="30"/>
      <c r="RYW277" s="30"/>
      <c r="RYX277" s="30"/>
      <c r="RYY277" s="30"/>
      <c r="RYZ277" s="30"/>
      <c r="RZA277" s="30"/>
      <c r="RZB277" s="30"/>
      <c r="RZC277" s="30"/>
      <c r="RZD277" s="30"/>
      <c r="RZE277" s="30"/>
      <c r="RZF277" s="30"/>
      <c r="RZG277" s="30"/>
      <c r="RZH277" s="30"/>
      <c r="RZI277" s="30"/>
      <c r="RZJ277" s="30"/>
      <c r="RZK277" s="30"/>
      <c r="RZL277" s="30"/>
      <c r="RZM277" s="30"/>
      <c r="RZN277" s="30"/>
      <c r="RZO277" s="30"/>
      <c r="RZP277" s="30"/>
      <c r="RZQ277" s="30"/>
      <c r="RZR277" s="30"/>
      <c r="RZS277" s="30"/>
      <c r="RZT277" s="30"/>
      <c r="RZU277" s="30"/>
      <c r="RZV277" s="30"/>
      <c r="RZW277" s="30"/>
      <c r="RZX277" s="30"/>
      <c r="RZY277" s="30"/>
      <c r="RZZ277" s="30"/>
      <c r="SAA277" s="30"/>
      <c r="SAB277" s="30"/>
      <c r="SAC277" s="30"/>
      <c r="SAD277" s="30"/>
      <c r="SAE277" s="30"/>
      <c r="SAF277" s="30"/>
      <c r="SAG277" s="30"/>
      <c r="SAH277" s="30"/>
      <c r="SAI277" s="30"/>
      <c r="SAJ277" s="30"/>
      <c r="SAK277" s="30"/>
      <c r="SAL277" s="30"/>
      <c r="SAM277" s="30"/>
      <c r="SAN277" s="30"/>
      <c r="SAO277" s="30"/>
      <c r="SAP277" s="30"/>
      <c r="SAQ277" s="30"/>
      <c r="SAR277" s="30"/>
      <c r="SAS277" s="30"/>
      <c r="SAT277" s="30"/>
      <c r="SAU277" s="30"/>
      <c r="SAV277" s="30"/>
      <c r="SAW277" s="30"/>
      <c r="SAX277" s="30"/>
      <c r="SAY277" s="30"/>
      <c r="SAZ277" s="30"/>
      <c r="SBA277" s="30"/>
      <c r="SBB277" s="30"/>
      <c r="SBC277" s="30"/>
      <c r="SBD277" s="30"/>
      <c r="SBE277" s="30"/>
      <c r="SBF277" s="30"/>
      <c r="SBG277" s="30"/>
      <c r="SBH277" s="30"/>
      <c r="SBI277" s="30"/>
      <c r="SBJ277" s="30"/>
      <c r="SBK277" s="30"/>
      <c r="SBL277" s="30"/>
      <c r="SBM277" s="30"/>
      <c r="SBN277" s="30"/>
      <c r="SBO277" s="30"/>
      <c r="SBP277" s="30"/>
      <c r="SBQ277" s="30"/>
      <c r="SBR277" s="30"/>
      <c r="SBS277" s="30"/>
      <c r="SBT277" s="30"/>
      <c r="SBU277" s="30"/>
      <c r="SBV277" s="30"/>
      <c r="SBW277" s="30"/>
      <c r="SBX277" s="30"/>
      <c r="SBY277" s="30"/>
      <c r="SBZ277" s="30"/>
      <c r="SCA277" s="30"/>
      <c r="SCB277" s="30"/>
      <c r="SCC277" s="30"/>
      <c r="SCD277" s="30"/>
      <c r="SCE277" s="30"/>
      <c r="SCF277" s="30"/>
      <c r="SCG277" s="30"/>
      <c r="SCH277" s="30"/>
      <c r="SCI277" s="30"/>
      <c r="SCJ277" s="30"/>
      <c r="SCK277" s="30"/>
      <c r="SCL277" s="30"/>
      <c r="SCM277" s="30"/>
      <c r="SCN277" s="30"/>
      <c r="SCO277" s="30"/>
      <c r="SCP277" s="30"/>
      <c r="SCQ277" s="30"/>
      <c r="SCR277" s="30"/>
      <c r="SCS277" s="30"/>
      <c r="SCT277" s="30"/>
      <c r="SCU277" s="30"/>
      <c r="SCV277" s="30"/>
      <c r="SCW277" s="30"/>
      <c r="SCX277" s="30"/>
      <c r="SCY277" s="30"/>
      <c r="SCZ277" s="30"/>
      <c r="SDA277" s="30"/>
      <c r="SDB277" s="30"/>
      <c r="SDC277" s="30"/>
      <c r="SDD277" s="30"/>
      <c r="SDE277" s="30"/>
      <c r="SDF277" s="30"/>
      <c r="SDG277" s="30"/>
      <c r="SDH277" s="30"/>
      <c r="SDI277" s="30"/>
      <c r="SDJ277" s="30"/>
      <c r="SDK277" s="30"/>
      <c r="SDL277" s="30"/>
      <c r="SDM277" s="30"/>
      <c r="SDN277" s="30"/>
      <c r="SDO277" s="30"/>
      <c r="SDP277" s="30"/>
      <c r="SDQ277" s="30"/>
      <c r="SDR277" s="30"/>
      <c r="SDS277" s="30"/>
      <c r="SDT277" s="30"/>
      <c r="SDU277" s="30"/>
      <c r="SDV277" s="30"/>
      <c r="SDW277" s="30"/>
      <c r="SDX277" s="30"/>
      <c r="SDY277" s="30"/>
      <c r="SDZ277" s="30"/>
      <c r="SEA277" s="30"/>
      <c r="SEB277" s="30"/>
      <c r="SEC277" s="30"/>
      <c r="SED277" s="30"/>
      <c r="SEE277" s="30"/>
      <c r="SEF277" s="30"/>
      <c r="SEG277" s="30"/>
      <c r="SEH277" s="30"/>
      <c r="SEI277" s="30"/>
      <c r="SEJ277" s="30"/>
      <c r="SEK277" s="30"/>
      <c r="SEL277" s="30"/>
      <c r="SEM277" s="30"/>
      <c r="SEN277" s="30"/>
      <c r="SEO277" s="30"/>
      <c r="SEP277" s="30"/>
      <c r="SEQ277" s="30"/>
      <c r="SER277" s="30"/>
      <c r="SES277" s="30"/>
      <c r="SET277" s="30"/>
      <c r="SEU277" s="30"/>
      <c r="SEV277" s="30"/>
      <c r="SEW277" s="30"/>
      <c r="SEX277" s="30"/>
      <c r="SEY277" s="30"/>
      <c r="SEZ277" s="30"/>
      <c r="SFA277" s="30"/>
      <c r="SFB277" s="30"/>
      <c r="SFC277" s="30"/>
      <c r="SFD277" s="30"/>
      <c r="SFE277" s="30"/>
      <c r="SFF277" s="30"/>
      <c r="SFG277" s="30"/>
      <c r="SFH277" s="30"/>
      <c r="SFI277" s="30"/>
      <c r="SFJ277" s="30"/>
      <c r="SFK277" s="30"/>
      <c r="SFL277" s="30"/>
      <c r="SFM277" s="30"/>
      <c r="SFN277" s="30"/>
      <c r="SFO277" s="30"/>
      <c r="SFP277" s="30"/>
      <c r="SFQ277" s="30"/>
      <c r="SFR277" s="30"/>
      <c r="SFS277" s="30"/>
      <c r="SFT277" s="30"/>
      <c r="SFU277" s="30"/>
      <c r="SFV277" s="30"/>
      <c r="SFW277" s="30"/>
      <c r="SFX277" s="30"/>
      <c r="SFY277" s="30"/>
      <c r="SFZ277" s="30"/>
      <c r="SGA277" s="30"/>
      <c r="SGB277" s="30"/>
      <c r="SGC277" s="30"/>
      <c r="SGD277" s="30"/>
      <c r="SGE277" s="30"/>
      <c r="SGF277" s="30"/>
      <c r="SGG277" s="30"/>
      <c r="SGH277" s="30"/>
      <c r="SGI277" s="30"/>
      <c r="SGJ277" s="30"/>
      <c r="SGK277" s="30"/>
      <c r="SGL277" s="30"/>
      <c r="SGM277" s="30"/>
      <c r="SGN277" s="30"/>
      <c r="SGO277" s="30"/>
      <c r="SGP277" s="30"/>
      <c r="SGQ277" s="30"/>
      <c r="SGR277" s="30"/>
      <c r="SGS277" s="30"/>
      <c r="SGT277" s="30"/>
      <c r="SGU277" s="30"/>
      <c r="SGV277" s="30"/>
      <c r="SGW277" s="30"/>
      <c r="SGX277" s="30"/>
      <c r="SGY277" s="30"/>
      <c r="SGZ277" s="30"/>
      <c r="SHA277" s="30"/>
      <c r="SHB277" s="30"/>
      <c r="SHC277" s="30"/>
      <c r="SHD277" s="30"/>
      <c r="SHE277" s="30"/>
      <c r="SHF277" s="30"/>
      <c r="SHG277" s="30"/>
      <c r="SHH277" s="30"/>
      <c r="SHI277" s="30"/>
      <c r="SHJ277" s="30"/>
      <c r="SHK277" s="30"/>
      <c r="SHL277" s="30"/>
      <c r="SHM277" s="30"/>
      <c r="SHN277" s="30"/>
      <c r="SHO277" s="30"/>
      <c r="SHP277" s="30"/>
      <c r="SHQ277" s="30"/>
      <c r="SHR277" s="30"/>
      <c r="SHS277" s="30"/>
      <c r="SHT277" s="30"/>
      <c r="SHU277" s="30"/>
      <c r="SHV277" s="30"/>
      <c r="SHW277" s="30"/>
      <c r="SHX277" s="30"/>
      <c r="SHY277" s="30"/>
      <c r="SHZ277" s="30"/>
      <c r="SIA277" s="30"/>
      <c r="SIB277" s="30"/>
      <c r="SIC277" s="30"/>
      <c r="SID277" s="30"/>
      <c r="SIE277" s="30"/>
      <c r="SIF277" s="30"/>
      <c r="SIG277" s="30"/>
      <c r="SIH277" s="30"/>
      <c r="SII277" s="30"/>
      <c r="SIJ277" s="30"/>
      <c r="SIK277" s="30"/>
      <c r="SIL277" s="30"/>
      <c r="SIM277" s="30"/>
      <c r="SIN277" s="30"/>
      <c r="SIO277" s="30"/>
      <c r="SIP277" s="30"/>
      <c r="SIQ277" s="30"/>
      <c r="SIR277" s="30"/>
      <c r="SIS277" s="30"/>
      <c r="SIT277" s="30"/>
      <c r="SIU277" s="30"/>
      <c r="SIV277" s="30"/>
      <c r="SIW277" s="30"/>
      <c r="SIX277" s="30"/>
      <c r="SIY277" s="30"/>
      <c r="SIZ277" s="30"/>
      <c r="SJA277" s="30"/>
      <c r="SJB277" s="30"/>
      <c r="SJC277" s="30"/>
      <c r="SJD277" s="30"/>
      <c r="SJE277" s="30"/>
      <c r="SJF277" s="30"/>
      <c r="SJG277" s="30"/>
      <c r="SJH277" s="30"/>
      <c r="SJI277" s="30"/>
      <c r="SJJ277" s="30"/>
      <c r="SJK277" s="30"/>
      <c r="SJL277" s="30"/>
      <c r="SJM277" s="30"/>
      <c r="SJN277" s="30"/>
      <c r="SJO277" s="30"/>
      <c r="SJP277" s="30"/>
      <c r="SJQ277" s="30"/>
      <c r="SJR277" s="30"/>
      <c r="SJS277" s="30"/>
      <c r="SJT277" s="30"/>
      <c r="SJU277" s="30"/>
      <c r="SJV277" s="30"/>
      <c r="SJW277" s="30"/>
      <c r="SJX277" s="30"/>
      <c r="SJY277" s="30"/>
      <c r="SJZ277" s="30"/>
      <c r="SKA277" s="30"/>
      <c r="SKB277" s="30"/>
      <c r="SKC277" s="30"/>
      <c r="SKD277" s="30"/>
      <c r="SKE277" s="30"/>
      <c r="SKF277" s="30"/>
      <c r="SKG277" s="30"/>
      <c r="SKH277" s="30"/>
      <c r="SKI277" s="30"/>
      <c r="SKJ277" s="30"/>
      <c r="SKK277" s="30"/>
      <c r="SKL277" s="30"/>
      <c r="SKM277" s="30"/>
      <c r="SKN277" s="30"/>
      <c r="SKO277" s="30"/>
      <c r="SKP277" s="30"/>
      <c r="SKQ277" s="30"/>
      <c r="SKR277" s="30"/>
      <c r="SKS277" s="30"/>
      <c r="SKT277" s="30"/>
      <c r="SKU277" s="30"/>
      <c r="SKV277" s="30"/>
      <c r="SKW277" s="30"/>
      <c r="SKX277" s="30"/>
      <c r="SKY277" s="30"/>
      <c r="SKZ277" s="30"/>
      <c r="SLA277" s="30"/>
      <c r="SLB277" s="30"/>
      <c r="SLC277" s="30"/>
      <c r="SLD277" s="30"/>
      <c r="SLE277" s="30"/>
      <c r="SLF277" s="30"/>
      <c r="SLG277" s="30"/>
      <c r="SLH277" s="30"/>
      <c r="SLI277" s="30"/>
      <c r="SLJ277" s="30"/>
      <c r="SLK277" s="30"/>
      <c r="SLL277" s="30"/>
      <c r="SLM277" s="30"/>
      <c r="SLN277" s="30"/>
      <c r="SLO277" s="30"/>
      <c r="SLP277" s="30"/>
      <c r="SLQ277" s="30"/>
      <c r="SLR277" s="30"/>
      <c r="SLS277" s="30"/>
      <c r="SLT277" s="30"/>
      <c r="SLU277" s="30"/>
      <c r="SLV277" s="30"/>
      <c r="SLW277" s="30"/>
      <c r="SLX277" s="30"/>
      <c r="SLY277" s="30"/>
      <c r="SLZ277" s="30"/>
      <c r="SMA277" s="30"/>
      <c r="SMB277" s="30"/>
      <c r="SMC277" s="30"/>
      <c r="SMD277" s="30"/>
      <c r="SME277" s="30"/>
      <c r="SMF277" s="30"/>
      <c r="SMG277" s="30"/>
      <c r="SMH277" s="30"/>
      <c r="SMI277" s="30"/>
      <c r="SMJ277" s="30"/>
      <c r="SMK277" s="30"/>
      <c r="SML277" s="30"/>
      <c r="SMM277" s="30"/>
      <c r="SMN277" s="30"/>
      <c r="SMO277" s="30"/>
      <c r="SMP277" s="30"/>
      <c r="SMQ277" s="30"/>
      <c r="SMR277" s="30"/>
      <c r="SMS277" s="30"/>
      <c r="SMT277" s="30"/>
      <c r="SMU277" s="30"/>
      <c r="SMV277" s="30"/>
      <c r="SMW277" s="30"/>
      <c r="SMX277" s="30"/>
      <c r="SMY277" s="30"/>
      <c r="SMZ277" s="30"/>
      <c r="SNA277" s="30"/>
      <c r="SNB277" s="30"/>
      <c r="SNC277" s="30"/>
      <c r="SND277" s="30"/>
      <c r="SNE277" s="30"/>
      <c r="SNF277" s="30"/>
      <c r="SNG277" s="30"/>
      <c r="SNH277" s="30"/>
      <c r="SNI277" s="30"/>
      <c r="SNJ277" s="30"/>
      <c r="SNK277" s="30"/>
      <c r="SNL277" s="30"/>
      <c r="SNM277" s="30"/>
      <c r="SNN277" s="30"/>
      <c r="SNO277" s="30"/>
      <c r="SNP277" s="30"/>
      <c r="SNQ277" s="30"/>
      <c r="SNR277" s="30"/>
      <c r="SNS277" s="30"/>
      <c r="SNT277" s="30"/>
      <c r="SNU277" s="30"/>
      <c r="SNV277" s="30"/>
      <c r="SNW277" s="30"/>
      <c r="SNX277" s="30"/>
      <c r="SNY277" s="30"/>
      <c r="SNZ277" s="30"/>
      <c r="SOA277" s="30"/>
      <c r="SOB277" s="30"/>
      <c r="SOC277" s="30"/>
      <c r="SOD277" s="30"/>
      <c r="SOE277" s="30"/>
      <c r="SOF277" s="30"/>
      <c r="SOG277" s="30"/>
      <c r="SOH277" s="30"/>
      <c r="SOI277" s="30"/>
      <c r="SOJ277" s="30"/>
      <c r="SOK277" s="30"/>
      <c r="SOL277" s="30"/>
      <c r="SOM277" s="30"/>
      <c r="SON277" s="30"/>
      <c r="SOO277" s="30"/>
      <c r="SOP277" s="30"/>
      <c r="SOQ277" s="30"/>
      <c r="SOR277" s="30"/>
      <c r="SOS277" s="30"/>
      <c r="SOT277" s="30"/>
      <c r="SOU277" s="30"/>
      <c r="SOV277" s="30"/>
      <c r="SOW277" s="30"/>
      <c r="SOX277" s="30"/>
      <c r="SOY277" s="30"/>
      <c r="SOZ277" s="30"/>
      <c r="SPA277" s="30"/>
      <c r="SPB277" s="30"/>
      <c r="SPC277" s="30"/>
      <c r="SPD277" s="30"/>
      <c r="SPE277" s="30"/>
      <c r="SPF277" s="30"/>
      <c r="SPG277" s="30"/>
      <c r="SPH277" s="30"/>
      <c r="SPI277" s="30"/>
      <c r="SPJ277" s="30"/>
      <c r="SPK277" s="30"/>
      <c r="SPL277" s="30"/>
      <c r="SPM277" s="30"/>
      <c r="SPN277" s="30"/>
      <c r="SPO277" s="30"/>
      <c r="SPP277" s="30"/>
      <c r="SPQ277" s="30"/>
      <c r="SPR277" s="30"/>
      <c r="SPS277" s="30"/>
      <c r="SPT277" s="30"/>
      <c r="SPU277" s="30"/>
      <c r="SPV277" s="30"/>
      <c r="SPW277" s="30"/>
      <c r="SPX277" s="30"/>
      <c r="SPY277" s="30"/>
      <c r="SPZ277" s="30"/>
      <c r="SQA277" s="30"/>
      <c r="SQB277" s="30"/>
      <c r="SQC277" s="30"/>
      <c r="SQD277" s="30"/>
      <c r="SQE277" s="30"/>
      <c r="SQF277" s="30"/>
      <c r="SQG277" s="30"/>
      <c r="SQH277" s="30"/>
      <c r="SQI277" s="30"/>
      <c r="SQJ277" s="30"/>
      <c r="SQK277" s="30"/>
      <c r="SQL277" s="30"/>
      <c r="SQM277" s="30"/>
      <c r="SQN277" s="30"/>
      <c r="SQO277" s="30"/>
      <c r="SQP277" s="30"/>
      <c r="SQQ277" s="30"/>
      <c r="SQR277" s="30"/>
      <c r="SQS277" s="30"/>
      <c r="SQT277" s="30"/>
      <c r="SQU277" s="30"/>
      <c r="SQV277" s="30"/>
      <c r="SQW277" s="30"/>
      <c r="SQX277" s="30"/>
      <c r="SQY277" s="30"/>
      <c r="SQZ277" s="30"/>
      <c r="SRA277" s="30"/>
      <c r="SRB277" s="30"/>
      <c r="SRC277" s="30"/>
      <c r="SRD277" s="30"/>
      <c r="SRE277" s="30"/>
      <c r="SRF277" s="30"/>
      <c r="SRG277" s="30"/>
      <c r="SRH277" s="30"/>
      <c r="SRI277" s="30"/>
      <c r="SRJ277" s="30"/>
      <c r="SRK277" s="30"/>
      <c r="SRL277" s="30"/>
      <c r="SRM277" s="30"/>
      <c r="SRN277" s="30"/>
      <c r="SRO277" s="30"/>
      <c r="SRP277" s="30"/>
      <c r="SRQ277" s="30"/>
      <c r="SRR277" s="30"/>
      <c r="SRS277" s="30"/>
      <c r="SRT277" s="30"/>
      <c r="SRU277" s="30"/>
      <c r="SRV277" s="30"/>
      <c r="SRW277" s="30"/>
      <c r="SRX277" s="30"/>
      <c r="SRY277" s="30"/>
      <c r="SRZ277" s="30"/>
      <c r="SSA277" s="30"/>
      <c r="SSB277" s="30"/>
      <c r="SSC277" s="30"/>
      <c r="SSD277" s="30"/>
      <c r="SSE277" s="30"/>
      <c r="SSF277" s="30"/>
      <c r="SSG277" s="30"/>
      <c r="SSH277" s="30"/>
      <c r="SSI277" s="30"/>
      <c r="SSJ277" s="30"/>
      <c r="SSK277" s="30"/>
      <c r="SSL277" s="30"/>
      <c r="SSM277" s="30"/>
      <c r="SSN277" s="30"/>
      <c r="SSO277" s="30"/>
      <c r="SSP277" s="30"/>
      <c r="SSQ277" s="30"/>
      <c r="SSR277" s="30"/>
      <c r="SSS277" s="30"/>
      <c r="SST277" s="30"/>
      <c r="SSU277" s="30"/>
      <c r="SSV277" s="30"/>
      <c r="SSW277" s="30"/>
      <c r="SSX277" s="30"/>
      <c r="SSY277" s="30"/>
      <c r="SSZ277" s="30"/>
      <c r="STA277" s="30"/>
      <c r="STB277" s="30"/>
      <c r="STC277" s="30"/>
      <c r="STD277" s="30"/>
      <c r="STE277" s="30"/>
      <c r="STF277" s="30"/>
      <c r="STG277" s="30"/>
      <c r="STH277" s="30"/>
      <c r="STI277" s="30"/>
      <c r="STJ277" s="30"/>
      <c r="STK277" s="30"/>
      <c r="STL277" s="30"/>
      <c r="STM277" s="30"/>
      <c r="STN277" s="30"/>
      <c r="STO277" s="30"/>
      <c r="STP277" s="30"/>
      <c r="STQ277" s="30"/>
      <c r="STR277" s="30"/>
      <c r="STS277" s="30"/>
      <c r="STT277" s="30"/>
      <c r="STU277" s="30"/>
      <c r="STV277" s="30"/>
      <c r="STW277" s="30"/>
      <c r="STX277" s="30"/>
      <c r="STY277" s="30"/>
      <c r="STZ277" s="30"/>
      <c r="SUA277" s="30"/>
      <c r="SUB277" s="30"/>
      <c r="SUC277" s="30"/>
      <c r="SUD277" s="30"/>
      <c r="SUE277" s="30"/>
      <c r="SUF277" s="30"/>
      <c r="SUG277" s="30"/>
      <c r="SUH277" s="30"/>
      <c r="SUI277" s="30"/>
      <c r="SUJ277" s="30"/>
      <c r="SUK277" s="30"/>
      <c r="SUL277" s="30"/>
      <c r="SUM277" s="30"/>
      <c r="SUN277" s="30"/>
      <c r="SUO277" s="30"/>
      <c r="SUP277" s="30"/>
      <c r="SUQ277" s="30"/>
      <c r="SUR277" s="30"/>
      <c r="SUS277" s="30"/>
      <c r="SUT277" s="30"/>
      <c r="SUU277" s="30"/>
      <c r="SUV277" s="30"/>
      <c r="SUW277" s="30"/>
      <c r="SUX277" s="30"/>
      <c r="SUY277" s="30"/>
      <c r="SUZ277" s="30"/>
      <c r="SVA277" s="30"/>
      <c r="SVB277" s="30"/>
      <c r="SVC277" s="30"/>
      <c r="SVD277" s="30"/>
      <c r="SVE277" s="30"/>
      <c r="SVF277" s="30"/>
      <c r="SVG277" s="30"/>
      <c r="SVH277" s="30"/>
      <c r="SVI277" s="30"/>
      <c r="SVJ277" s="30"/>
      <c r="SVK277" s="30"/>
      <c r="SVL277" s="30"/>
      <c r="SVM277" s="30"/>
      <c r="SVN277" s="30"/>
      <c r="SVO277" s="30"/>
      <c r="SVP277" s="30"/>
      <c r="SVQ277" s="30"/>
      <c r="SVR277" s="30"/>
      <c r="SVS277" s="30"/>
      <c r="SVT277" s="30"/>
      <c r="SVU277" s="30"/>
      <c r="SVV277" s="30"/>
      <c r="SVW277" s="30"/>
      <c r="SVX277" s="30"/>
      <c r="SVY277" s="30"/>
      <c r="SVZ277" s="30"/>
      <c r="SWA277" s="30"/>
      <c r="SWB277" s="30"/>
      <c r="SWC277" s="30"/>
      <c r="SWD277" s="30"/>
      <c r="SWE277" s="30"/>
      <c r="SWF277" s="30"/>
      <c r="SWG277" s="30"/>
      <c r="SWH277" s="30"/>
      <c r="SWI277" s="30"/>
      <c r="SWJ277" s="30"/>
      <c r="SWK277" s="30"/>
      <c r="SWL277" s="30"/>
      <c r="SWM277" s="30"/>
      <c r="SWN277" s="30"/>
      <c r="SWO277" s="30"/>
      <c r="SWP277" s="30"/>
      <c r="SWQ277" s="30"/>
      <c r="SWR277" s="30"/>
      <c r="SWS277" s="30"/>
      <c r="SWT277" s="30"/>
      <c r="SWU277" s="30"/>
      <c r="SWV277" s="30"/>
      <c r="SWW277" s="30"/>
      <c r="SWX277" s="30"/>
      <c r="SWY277" s="30"/>
      <c r="SWZ277" s="30"/>
      <c r="SXA277" s="30"/>
      <c r="SXB277" s="30"/>
      <c r="SXC277" s="30"/>
      <c r="SXD277" s="30"/>
      <c r="SXE277" s="30"/>
      <c r="SXF277" s="30"/>
      <c r="SXG277" s="30"/>
      <c r="SXH277" s="30"/>
      <c r="SXI277" s="30"/>
      <c r="SXJ277" s="30"/>
      <c r="SXK277" s="30"/>
      <c r="SXL277" s="30"/>
      <c r="SXM277" s="30"/>
      <c r="SXN277" s="30"/>
      <c r="SXO277" s="30"/>
      <c r="SXP277" s="30"/>
      <c r="SXQ277" s="30"/>
      <c r="SXR277" s="30"/>
      <c r="SXS277" s="30"/>
      <c r="SXT277" s="30"/>
      <c r="SXU277" s="30"/>
      <c r="SXV277" s="30"/>
      <c r="SXW277" s="30"/>
      <c r="SXX277" s="30"/>
      <c r="SXY277" s="30"/>
      <c r="SXZ277" s="30"/>
      <c r="SYA277" s="30"/>
      <c r="SYB277" s="30"/>
      <c r="SYC277" s="30"/>
      <c r="SYD277" s="30"/>
      <c r="SYE277" s="30"/>
      <c r="SYF277" s="30"/>
      <c r="SYG277" s="30"/>
      <c r="SYH277" s="30"/>
      <c r="SYI277" s="30"/>
      <c r="SYJ277" s="30"/>
      <c r="SYK277" s="30"/>
      <c r="SYL277" s="30"/>
      <c r="SYM277" s="30"/>
      <c r="SYN277" s="30"/>
      <c r="SYO277" s="30"/>
      <c r="SYP277" s="30"/>
      <c r="SYQ277" s="30"/>
      <c r="SYR277" s="30"/>
      <c r="SYS277" s="30"/>
      <c r="SYT277" s="30"/>
      <c r="SYU277" s="30"/>
      <c r="SYV277" s="30"/>
      <c r="SYW277" s="30"/>
      <c r="SYX277" s="30"/>
      <c r="SYY277" s="30"/>
      <c r="SYZ277" s="30"/>
      <c r="SZA277" s="30"/>
      <c r="SZB277" s="30"/>
      <c r="SZC277" s="30"/>
      <c r="SZD277" s="30"/>
      <c r="SZE277" s="30"/>
      <c r="SZF277" s="30"/>
      <c r="SZG277" s="30"/>
      <c r="SZH277" s="30"/>
      <c r="SZI277" s="30"/>
      <c r="SZJ277" s="30"/>
      <c r="SZK277" s="30"/>
      <c r="SZL277" s="30"/>
      <c r="SZM277" s="30"/>
      <c r="SZN277" s="30"/>
      <c r="SZO277" s="30"/>
      <c r="SZP277" s="30"/>
      <c r="SZQ277" s="30"/>
      <c r="SZR277" s="30"/>
      <c r="SZS277" s="30"/>
      <c r="SZT277" s="30"/>
      <c r="SZU277" s="30"/>
      <c r="SZV277" s="30"/>
      <c r="SZW277" s="30"/>
      <c r="SZX277" s="30"/>
      <c r="SZY277" s="30"/>
      <c r="SZZ277" s="30"/>
      <c r="TAA277" s="30"/>
      <c r="TAB277" s="30"/>
      <c r="TAC277" s="30"/>
      <c r="TAD277" s="30"/>
      <c r="TAE277" s="30"/>
      <c r="TAF277" s="30"/>
      <c r="TAG277" s="30"/>
      <c r="TAH277" s="30"/>
      <c r="TAI277" s="30"/>
      <c r="TAJ277" s="30"/>
      <c r="TAK277" s="30"/>
      <c r="TAL277" s="30"/>
      <c r="TAM277" s="30"/>
      <c r="TAN277" s="30"/>
      <c r="TAO277" s="30"/>
      <c r="TAP277" s="30"/>
      <c r="TAQ277" s="30"/>
      <c r="TAR277" s="30"/>
      <c r="TAS277" s="30"/>
      <c r="TAT277" s="30"/>
      <c r="TAU277" s="30"/>
      <c r="TAV277" s="30"/>
      <c r="TAW277" s="30"/>
      <c r="TAX277" s="30"/>
      <c r="TAY277" s="30"/>
      <c r="TAZ277" s="30"/>
      <c r="TBA277" s="30"/>
      <c r="TBB277" s="30"/>
      <c r="TBC277" s="30"/>
      <c r="TBD277" s="30"/>
      <c r="TBE277" s="30"/>
      <c r="TBF277" s="30"/>
      <c r="TBG277" s="30"/>
      <c r="TBH277" s="30"/>
      <c r="TBI277" s="30"/>
      <c r="TBJ277" s="30"/>
      <c r="TBK277" s="30"/>
      <c r="TBL277" s="30"/>
      <c r="TBM277" s="30"/>
      <c r="TBN277" s="30"/>
      <c r="TBO277" s="30"/>
      <c r="TBP277" s="30"/>
      <c r="TBQ277" s="30"/>
      <c r="TBR277" s="30"/>
      <c r="TBS277" s="30"/>
      <c r="TBT277" s="30"/>
      <c r="TBU277" s="30"/>
      <c r="TBV277" s="30"/>
      <c r="TBW277" s="30"/>
      <c r="TBX277" s="30"/>
      <c r="TBY277" s="30"/>
      <c r="TBZ277" s="30"/>
      <c r="TCA277" s="30"/>
      <c r="TCB277" s="30"/>
      <c r="TCC277" s="30"/>
      <c r="TCD277" s="30"/>
      <c r="TCE277" s="30"/>
      <c r="TCF277" s="30"/>
      <c r="TCG277" s="30"/>
      <c r="TCH277" s="30"/>
      <c r="TCI277" s="30"/>
      <c r="TCJ277" s="30"/>
      <c r="TCK277" s="30"/>
      <c r="TCL277" s="30"/>
      <c r="TCM277" s="30"/>
      <c r="TCN277" s="30"/>
      <c r="TCO277" s="30"/>
      <c r="TCP277" s="30"/>
      <c r="TCQ277" s="30"/>
      <c r="TCR277" s="30"/>
      <c r="TCS277" s="30"/>
      <c r="TCT277" s="30"/>
      <c r="TCU277" s="30"/>
      <c r="TCV277" s="30"/>
      <c r="TCW277" s="30"/>
      <c r="TCX277" s="30"/>
      <c r="TCY277" s="30"/>
      <c r="TCZ277" s="30"/>
      <c r="TDA277" s="30"/>
      <c r="TDB277" s="30"/>
      <c r="TDC277" s="30"/>
      <c r="TDD277" s="30"/>
      <c r="TDE277" s="30"/>
      <c r="TDF277" s="30"/>
      <c r="TDG277" s="30"/>
      <c r="TDH277" s="30"/>
      <c r="TDI277" s="30"/>
      <c r="TDJ277" s="30"/>
      <c r="TDK277" s="30"/>
      <c r="TDL277" s="30"/>
      <c r="TDM277" s="30"/>
      <c r="TDN277" s="30"/>
      <c r="TDO277" s="30"/>
      <c r="TDP277" s="30"/>
      <c r="TDQ277" s="30"/>
      <c r="TDR277" s="30"/>
      <c r="TDS277" s="30"/>
      <c r="TDT277" s="30"/>
      <c r="TDU277" s="30"/>
      <c r="TDV277" s="30"/>
      <c r="TDW277" s="30"/>
      <c r="TDX277" s="30"/>
      <c r="TDY277" s="30"/>
      <c r="TDZ277" s="30"/>
      <c r="TEA277" s="30"/>
      <c r="TEB277" s="30"/>
      <c r="TEC277" s="30"/>
      <c r="TED277" s="30"/>
      <c r="TEE277" s="30"/>
      <c r="TEF277" s="30"/>
      <c r="TEG277" s="30"/>
      <c r="TEH277" s="30"/>
      <c r="TEI277" s="30"/>
      <c r="TEJ277" s="30"/>
      <c r="TEK277" s="30"/>
      <c r="TEL277" s="30"/>
      <c r="TEM277" s="30"/>
      <c r="TEN277" s="30"/>
      <c r="TEO277" s="30"/>
      <c r="TEP277" s="30"/>
      <c r="TEQ277" s="30"/>
      <c r="TER277" s="30"/>
      <c r="TES277" s="30"/>
      <c r="TET277" s="30"/>
      <c r="TEU277" s="30"/>
      <c r="TEV277" s="30"/>
      <c r="TEW277" s="30"/>
      <c r="TEX277" s="30"/>
      <c r="TEY277" s="30"/>
      <c r="TEZ277" s="30"/>
      <c r="TFA277" s="30"/>
      <c r="TFB277" s="30"/>
      <c r="TFC277" s="30"/>
      <c r="TFD277" s="30"/>
      <c r="TFE277" s="30"/>
      <c r="TFF277" s="30"/>
      <c r="TFG277" s="30"/>
      <c r="TFH277" s="30"/>
      <c r="TFI277" s="30"/>
      <c r="TFJ277" s="30"/>
      <c r="TFK277" s="30"/>
      <c r="TFL277" s="30"/>
      <c r="TFM277" s="30"/>
      <c r="TFN277" s="30"/>
      <c r="TFO277" s="30"/>
      <c r="TFP277" s="30"/>
      <c r="TFQ277" s="30"/>
      <c r="TFR277" s="30"/>
      <c r="TFS277" s="30"/>
      <c r="TFT277" s="30"/>
      <c r="TFU277" s="30"/>
      <c r="TFV277" s="30"/>
      <c r="TFW277" s="30"/>
      <c r="TFX277" s="30"/>
      <c r="TFY277" s="30"/>
      <c r="TFZ277" s="30"/>
      <c r="TGA277" s="30"/>
      <c r="TGB277" s="30"/>
      <c r="TGC277" s="30"/>
      <c r="TGD277" s="30"/>
      <c r="TGE277" s="30"/>
      <c r="TGF277" s="30"/>
      <c r="TGG277" s="30"/>
      <c r="TGH277" s="30"/>
      <c r="TGI277" s="30"/>
      <c r="TGJ277" s="30"/>
      <c r="TGK277" s="30"/>
      <c r="TGL277" s="30"/>
      <c r="TGM277" s="30"/>
      <c r="TGN277" s="30"/>
      <c r="TGO277" s="30"/>
      <c r="TGP277" s="30"/>
      <c r="TGQ277" s="30"/>
      <c r="TGR277" s="30"/>
      <c r="TGS277" s="30"/>
      <c r="TGT277" s="30"/>
      <c r="TGU277" s="30"/>
      <c r="TGV277" s="30"/>
      <c r="TGW277" s="30"/>
      <c r="TGX277" s="30"/>
      <c r="TGY277" s="30"/>
      <c r="TGZ277" s="30"/>
      <c r="THA277" s="30"/>
      <c r="THB277" s="30"/>
      <c r="THC277" s="30"/>
      <c r="THD277" s="30"/>
      <c r="THE277" s="30"/>
      <c r="THF277" s="30"/>
      <c r="THG277" s="30"/>
      <c r="THH277" s="30"/>
      <c r="THI277" s="30"/>
      <c r="THJ277" s="30"/>
      <c r="THK277" s="30"/>
      <c r="THL277" s="30"/>
      <c r="THM277" s="30"/>
      <c r="THN277" s="30"/>
      <c r="THO277" s="30"/>
      <c r="THP277" s="30"/>
      <c r="THQ277" s="30"/>
      <c r="THR277" s="30"/>
      <c r="THS277" s="30"/>
      <c r="THT277" s="30"/>
      <c r="THU277" s="30"/>
      <c r="THV277" s="30"/>
      <c r="THW277" s="30"/>
      <c r="THX277" s="30"/>
      <c r="THY277" s="30"/>
      <c r="THZ277" s="30"/>
      <c r="TIA277" s="30"/>
      <c r="TIB277" s="30"/>
      <c r="TIC277" s="30"/>
      <c r="TID277" s="30"/>
      <c r="TIE277" s="30"/>
      <c r="TIF277" s="30"/>
      <c r="TIG277" s="30"/>
      <c r="TIH277" s="30"/>
      <c r="TII277" s="30"/>
      <c r="TIJ277" s="30"/>
      <c r="TIK277" s="30"/>
      <c r="TIL277" s="30"/>
      <c r="TIM277" s="30"/>
      <c r="TIN277" s="30"/>
      <c r="TIO277" s="30"/>
      <c r="TIP277" s="30"/>
      <c r="TIQ277" s="30"/>
      <c r="TIR277" s="30"/>
      <c r="TIS277" s="30"/>
      <c r="TIT277" s="30"/>
      <c r="TIU277" s="30"/>
      <c r="TIV277" s="30"/>
      <c r="TIW277" s="30"/>
      <c r="TIX277" s="30"/>
      <c r="TIY277" s="30"/>
      <c r="TIZ277" s="30"/>
      <c r="TJA277" s="30"/>
      <c r="TJB277" s="30"/>
      <c r="TJC277" s="30"/>
      <c r="TJD277" s="30"/>
      <c r="TJE277" s="30"/>
      <c r="TJF277" s="30"/>
      <c r="TJG277" s="30"/>
      <c r="TJH277" s="30"/>
      <c r="TJI277" s="30"/>
      <c r="TJJ277" s="30"/>
      <c r="TJK277" s="30"/>
      <c r="TJL277" s="30"/>
      <c r="TJM277" s="30"/>
      <c r="TJN277" s="30"/>
      <c r="TJO277" s="30"/>
      <c r="TJP277" s="30"/>
      <c r="TJQ277" s="30"/>
      <c r="TJR277" s="30"/>
      <c r="TJS277" s="30"/>
      <c r="TJT277" s="30"/>
      <c r="TJU277" s="30"/>
      <c r="TJV277" s="30"/>
      <c r="TJW277" s="30"/>
      <c r="TJX277" s="30"/>
      <c r="TJY277" s="30"/>
      <c r="TJZ277" s="30"/>
      <c r="TKA277" s="30"/>
      <c r="TKB277" s="30"/>
      <c r="TKC277" s="30"/>
      <c r="TKD277" s="30"/>
      <c r="TKE277" s="30"/>
      <c r="TKF277" s="30"/>
      <c r="TKG277" s="30"/>
      <c r="TKH277" s="30"/>
      <c r="TKI277" s="30"/>
      <c r="TKJ277" s="30"/>
      <c r="TKK277" s="30"/>
      <c r="TKL277" s="30"/>
      <c r="TKM277" s="30"/>
      <c r="TKN277" s="30"/>
      <c r="TKO277" s="30"/>
      <c r="TKP277" s="30"/>
      <c r="TKQ277" s="30"/>
      <c r="TKR277" s="30"/>
      <c r="TKS277" s="30"/>
      <c r="TKT277" s="30"/>
      <c r="TKU277" s="30"/>
      <c r="TKV277" s="30"/>
      <c r="TKW277" s="30"/>
      <c r="TKX277" s="30"/>
      <c r="TKY277" s="30"/>
      <c r="TKZ277" s="30"/>
      <c r="TLA277" s="30"/>
      <c r="TLB277" s="30"/>
      <c r="TLC277" s="30"/>
      <c r="TLD277" s="30"/>
      <c r="TLE277" s="30"/>
      <c r="TLF277" s="30"/>
      <c r="TLG277" s="30"/>
      <c r="TLH277" s="30"/>
      <c r="TLI277" s="30"/>
      <c r="TLJ277" s="30"/>
      <c r="TLK277" s="30"/>
      <c r="TLL277" s="30"/>
      <c r="TLM277" s="30"/>
      <c r="TLN277" s="30"/>
      <c r="TLO277" s="30"/>
      <c r="TLP277" s="30"/>
      <c r="TLQ277" s="30"/>
      <c r="TLR277" s="30"/>
      <c r="TLS277" s="30"/>
      <c r="TLT277" s="30"/>
      <c r="TLU277" s="30"/>
      <c r="TLV277" s="30"/>
      <c r="TLW277" s="30"/>
      <c r="TLX277" s="30"/>
      <c r="TLY277" s="30"/>
      <c r="TLZ277" s="30"/>
      <c r="TMA277" s="30"/>
      <c r="TMB277" s="30"/>
      <c r="TMC277" s="30"/>
      <c r="TMD277" s="30"/>
      <c r="TME277" s="30"/>
      <c r="TMF277" s="30"/>
      <c r="TMG277" s="30"/>
      <c r="TMH277" s="30"/>
      <c r="TMI277" s="30"/>
      <c r="TMJ277" s="30"/>
      <c r="TMK277" s="30"/>
      <c r="TML277" s="30"/>
      <c r="TMM277" s="30"/>
      <c r="TMN277" s="30"/>
      <c r="TMO277" s="30"/>
      <c r="TMP277" s="30"/>
      <c r="TMQ277" s="30"/>
      <c r="TMR277" s="30"/>
      <c r="TMS277" s="30"/>
      <c r="TMT277" s="30"/>
      <c r="TMU277" s="30"/>
      <c r="TMV277" s="30"/>
      <c r="TMW277" s="30"/>
      <c r="TMX277" s="30"/>
      <c r="TMY277" s="30"/>
      <c r="TMZ277" s="30"/>
      <c r="TNA277" s="30"/>
      <c r="TNB277" s="30"/>
      <c r="TNC277" s="30"/>
      <c r="TND277" s="30"/>
      <c r="TNE277" s="30"/>
      <c r="TNF277" s="30"/>
      <c r="TNG277" s="30"/>
      <c r="TNH277" s="30"/>
      <c r="TNI277" s="30"/>
      <c r="TNJ277" s="30"/>
      <c r="TNK277" s="30"/>
      <c r="TNL277" s="30"/>
      <c r="TNM277" s="30"/>
      <c r="TNN277" s="30"/>
      <c r="TNO277" s="30"/>
      <c r="TNP277" s="30"/>
      <c r="TNQ277" s="30"/>
      <c r="TNR277" s="30"/>
      <c r="TNS277" s="30"/>
      <c r="TNT277" s="30"/>
      <c r="TNU277" s="30"/>
      <c r="TNV277" s="30"/>
      <c r="TNW277" s="30"/>
      <c r="TNX277" s="30"/>
      <c r="TNY277" s="30"/>
      <c r="TNZ277" s="30"/>
      <c r="TOA277" s="30"/>
      <c r="TOB277" s="30"/>
      <c r="TOC277" s="30"/>
      <c r="TOD277" s="30"/>
      <c r="TOE277" s="30"/>
      <c r="TOF277" s="30"/>
      <c r="TOG277" s="30"/>
      <c r="TOH277" s="30"/>
      <c r="TOI277" s="30"/>
      <c r="TOJ277" s="30"/>
      <c r="TOK277" s="30"/>
      <c r="TOL277" s="30"/>
      <c r="TOM277" s="30"/>
      <c r="TON277" s="30"/>
      <c r="TOO277" s="30"/>
      <c r="TOP277" s="30"/>
      <c r="TOQ277" s="30"/>
      <c r="TOR277" s="30"/>
      <c r="TOS277" s="30"/>
      <c r="TOT277" s="30"/>
      <c r="TOU277" s="30"/>
      <c r="TOV277" s="30"/>
      <c r="TOW277" s="30"/>
      <c r="TOX277" s="30"/>
      <c r="TOY277" s="30"/>
      <c r="TOZ277" s="30"/>
      <c r="TPA277" s="30"/>
      <c r="TPB277" s="30"/>
      <c r="TPC277" s="30"/>
      <c r="TPD277" s="30"/>
      <c r="TPE277" s="30"/>
      <c r="TPF277" s="30"/>
      <c r="TPG277" s="30"/>
      <c r="TPH277" s="30"/>
      <c r="TPI277" s="30"/>
      <c r="TPJ277" s="30"/>
      <c r="TPK277" s="30"/>
      <c r="TPL277" s="30"/>
      <c r="TPM277" s="30"/>
      <c r="TPN277" s="30"/>
      <c r="TPO277" s="30"/>
      <c r="TPP277" s="30"/>
      <c r="TPQ277" s="30"/>
      <c r="TPR277" s="30"/>
      <c r="TPS277" s="30"/>
      <c r="TPT277" s="30"/>
      <c r="TPU277" s="30"/>
      <c r="TPV277" s="30"/>
      <c r="TPW277" s="30"/>
      <c r="TPX277" s="30"/>
      <c r="TPY277" s="30"/>
      <c r="TPZ277" s="30"/>
      <c r="TQA277" s="30"/>
      <c r="TQB277" s="30"/>
      <c r="TQC277" s="30"/>
      <c r="TQD277" s="30"/>
      <c r="TQE277" s="30"/>
      <c r="TQF277" s="30"/>
      <c r="TQG277" s="30"/>
      <c r="TQH277" s="30"/>
      <c r="TQI277" s="30"/>
      <c r="TQJ277" s="30"/>
      <c r="TQK277" s="30"/>
      <c r="TQL277" s="30"/>
      <c r="TQM277" s="30"/>
      <c r="TQN277" s="30"/>
      <c r="TQO277" s="30"/>
      <c r="TQP277" s="30"/>
      <c r="TQQ277" s="30"/>
      <c r="TQR277" s="30"/>
      <c r="TQS277" s="30"/>
      <c r="TQT277" s="30"/>
      <c r="TQU277" s="30"/>
      <c r="TQV277" s="30"/>
      <c r="TQW277" s="30"/>
      <c r="TQX277" s="30"/>
      <c r="TQY277" s="30"/>
      <c r="TQZ277" s="30"/>
      <c r="TRA277" s="30"/>
      <c r="TRB277" s="30"/>
      <c r="TRC277" s="30"/>
      <c r="TRD277" s="30"/>
      <c r="TRE277" s="30"/>
      <c r="TRF277" s="30"/>
      <c r="TRG277" s="30"/>
      <c r="TRH277" s="30"/>
      <c r="TRI277" s="30"/>
      <c r="TRJ277" s="30"/>
      <c r="TRK277" s="30"/>
      <c r="TRL277" s="30"/>
      <c r="TRM277" s="30"/>
      <c r="TRN277" s="30"/>
      <c r="TRO277" s="30"/>
      <c r="TRP277" s="30"/>
      <c r="TRQ277" s="30"/>
      <c r="TRR277" s="30"/>
      <c r="TRS277" s="30"/>
      <c r="TRT277" s="30"/>
      <c r="TRU277" s="30"/>
      <c r="TRV277" s="30"/>
      <c r="TRW277" s="30"/>
      <c r="TRX277" s="30"/>
      <c r="TRY277" s="30"/>
      <c r="TRZ277" s="30"/>
      <c r="TSA277" s="30"/>
      <c r="TSB277" s="30"/>
      <c r="TSC277" s="30"/>
      <c r="TSD277" s="30"/>
      <c r="TSE277" s="30"/>
      <c r="TSF277" s="30"/>
      <c r="TSG277" s="30"/>
      <c r="TSH277" s="30"/>
      <c r="TSI277" s="30"/>
      <c r="TSJ277" s="30"/>
      <c r="TSK277" s="30"/>
      <c r="TSL277" s="30"/>
      <c r="TSM277" s="30"/>
      <c r="TSN277" s="30"/>
      <c r="TSO277" s="30"/>
      <c r="TSP277" s="30"/>
      <c r="TSQ277" s="30"/>
      <c r="TSR277" s="30"/>
      <c r="TSS277" s="30"/>
      <c r="TST277" s="30"/>
      <c r="TSU277" s="30"/>
      <c r="TSV277" s="30"/>
      <c r="TSW277" s="30"/>
      <c r="TSX277" s="30"/>
      <c r="TSY277" s="30"/>
      <c r="TSZ277" s="30"/>
      <c r="TTA277" s="30"/>
      <c r="TTB277" s="30"/>
      <c r="TTC277" s="30"/>
      <c r="TTD277" s="30"/>
      <c r="TTE277" s="30"/>
      <c r="TTF277" s="30"/>
      <c r="TTG277" s="30"/>
      <c r="TTH277" s="30"/>
      <c r="TTI277" s="30"/>
      <c r="TTJ277" s="30"/>
      <c r="TTK277" s="30"/>
      <c r="TTL277" s="30"/>
      <c r="TTM277" s="30"/>
      <c r="TTN277" s="30"/>
      <c r="TTO277" s="30"/>
      <c r="TTP277" s="30"/>
      <c r="TTQ277" s="30"/>
      <c r="TTR277" s="30"/>
      <c r="TTS277" s="30"/>
      <c r="TTT277" s="30"/>
      <c r="TTU277" s="30"/>
      <c r="TTV277" s="30"/>
      <c r="TTW277" s="30"/>
      <c r="TTX277" s="30"/>
      <c r="TTY277" s="30"/>
      <c r="TTZ277" s="30"/>
      <c r="TUA277" s="30"/>
      <c r="TUB277" s="30"/>
      <c r="TUC277" s="30"/>
      <c r="TUD277" s="30"/>
      <c r="TUE277" s="30"/>
      <c r="TUF277" s="30"/>
      <c r="TUG277" s="30"/>
      <c r="TUH277" s="30"/>
      <c r="TUI277" s="30"/>
      <c r="TUJ277" s="30"/>
      <c r="TUK277" s="30"/>
      <c r="TUL277" s="30"/>
      <c r="TUM277" s="30"/>
      <c r="TUN277" s="30"/>
      <c r="TUO277" s="30"/>
      <c r="TUP277" s="30"/>
      <c r="TUQ277" s="30"/>
      <c r="TUR277" s="30"/>
      <c r="TUS277" s="30"/>
      <c r="TUT277" s="30"/>
      <c r="TUU277" s="30"/>
      <c r="TUV277" s="30"/>
      <c r="TUW277" s="30"/>
      <c r="TUX277" s="30"/>
      <c r="TUY277" s="30"/>
      <c r="TUZ277" s="30"/>
      <c r="TVA277" s="30"/>
      <c r="TVB277" s="30"/>
      <c r="TVC277" s="30"/>
      <c r="TVD277" s="30"/>
      <c r="TVE277" s="30"/>
      <c r="TVF277" s="30"/>
      <c r="TVG277" s="30"/>
      <c r="TVH277" s="30"/>
      <c r="TVI277" s="30"/>
      <c r="TVJ277" s="30"/>
      <c r="TVK277" s="30"/>
      <c r="TVL277" s="30"/>
      <c r="TVM277" s="30"/>
      <c r="TVN277" s="30"/>
      <c r="TVO277" s="30"/>
      <c r="TVP277" s="30"/>
      <c r="TVQ277" s="30"/>
      <c r="TVR277" s="30"/>
      <c r="TVS277" s="30"/>
      <c r="TVT277" s="30"/>
      <c r="TVU277" s="30"/>
      <c r="TVV277" s="30"/>
      <c r="TVW277" s="30"/>
      <c r="TVX277" s="30"/>
      <c r="TVY277" s="30"/>
      <c r="TVZ277" s="30"/>
      <c r="TWA277" s="30"/>
      <c r="TWB277" s="30"/>
      <c r="TWC277" s="30"/>
      <c r="TWD277" s="30"/>
      <c r="TWE277" s="30"/>
      <c r="TWF277" s="30"/>
      <c r="TWG277" s="30"/>
      <c r="TWH277" s="30"/>
      <c r="TWI277" s="30"/>
      <c r="TWJ277" s="30"/>
      <c r="TWK277" s="30"/>
      <c r="TWL277" s="30"/>
      <c r="TWM277" s="30"/>
      <c r="TWN277" s="30"/>
      <c r="TWO277" s="30"/>
      <c r="TWP277" s="30"/>
      <c r="TWQ277" s="30"/>
      <c r="TWR277" s="30"/>
      <c r="TWS277" s="30"/>
      <c r="TWT277" s="30"/>
      <c r="TWU277" s="30"/>
      <c r="TWV277" s="30"/>
      <c r="TWW277" s="30"/>
      <c r="TWX277" s="30"/>
      <c r="TWY277" s="30"/>
      <c r="TWZ277" s="30"/>
      <c r="TXA277" s="30"/>
      <c r="TXB277" s="30"/>
      <c r="TXC277" s="30"/>
      <c r="TXD277" s="30"/>
      <c r="TXE277" s="30"/>
      <c r="TXF277" s="30"/>
      <c r="TXG277" s="30"/>
      <c r="TXH277" s="30"/>
      <c r="TXI277" s="30"/>
      <c r="TXJ277" s="30"/>
      <c r="TXK277" s="30"/>
      <c r="TXL277" s="30"/>
      <c r="TXM277" s="30"/>
      <c r="TXN277" s="30"/>
      <c r="TXO277" s="30"/>
      <c r="TXP277" s="30"/>
      <c r="TXQ277" s="30"/>
      <c r="TXR277" s="30"/>
      <c r="TXS277" s="30"/>
      <c r="TXT277" s="30"/>
      <c r="TXU277" s="30"/>
      <c r="TXV277" s="30"/>
      <c r="TXW277" s="30"/>
      <c r="TXX277" s="30"/>
      <c r="TXY277" s="30"/>
      <c r="TXZ277" s="30"/>
      <c r="TYA277" s="30"/>
      <c r="TYB277" s="30"/>
      <c r="TYC277" s="30"/>
      <c r="TYD277" s="30"/>
      <c r="TYE277" s="30"/>
      <c r="TYF277" s="30"/>
      <c r="TYG277" s="30"/>
      <c r="TYH277" s="30"/>
      <c r="TYI277" s="30"/>
      <c r="TYJ277" s="30"/>
      <c r="TYK277" s="30"/>
      <c r="TYL277" s="30"/>
      <c r="TYM277" s="30"/>
      <c r="TYN277" s="30"/>
      <c r="TYO277" s="30"/>
      <c r="TYP277" s="30"/>
      <c r="TYQ277" s="30"/>
      <c r="TYR277" s="30"/>
      <c r="TYS277" s="30"/>
      <c r="TYT277" s="30"/>
      <c r="TYU277" s="30"/>
      <c r="TYV277" s="30"/>
      <c r="TYW277" s="30"/>
      <c r="TYX277" s="30"/>
      <c r="TYY277" s="30"/>
      <c r="TYZ277" s="30"/>
      <c r="TZA277" s="30"/>
      <c r="TZB277" s="30"/>
      <c r="TZC277" s="30"/>
      <c r="TZD277" s="30"/>
      <c r="TZE277" s="30"/>
      <c r="TZF277" s="30"/>
      <c r="TZG277" s="30"/>
      <c r="TZH277" s="30"/>
      <c r="TZI277" s="30"/>
      <c r="TZJ277" s="30"/>
      <c r="TZK277" s="30"/>
      <c r="TZL277" s="30"/>
      <c r="TZM277" s="30"/>
      <c r="TZN277" s="30"/>
      <c r="TZO277" s="30"/>
      <c r="TZP277" s="30"/>
      <c r="TZQ277" s="30"/>
      <c r="TZR277" s="30"/>
      <c r="TZS277" s="30"/>
      <c r="TZT277" s="30"/>
      <c r="TZU277" s="30"/>
      <c r="TZV277" s="30"/>
      <c r="TZW277" s="30"/>
      <c r="TZX277" s="30"/>
      <c r="TZY277" s="30"/>
      <c r="TZZ277" s="30"/>
      <c r="UAA277" s="30"/>
      <c r="UAB277" s="30"/>
      <c r="UAC277" s="30"/>
      <c r="UAD277" s="30"/>
      <c r="UAE277" s="30"/>
      <c r="UAF277" s="30"/>
      <c r="UAG277" s="30"/>
      <c r="UAH277" s="30"/>
      <c r="UAI277" s="30"/>
      <c r="UAJ277" s="30"/>
      <c r="UAK277" s="30"/>
      <c r="UAL277" s="30"/>
      <c r="UAM277" s="30"/>
      <c r="UAN277" s="30"/>
      <c r="UAO277" s="30"/>
      <c r="UAP277" s="30"/>
      <c r="UAQ277" s="30"/>
      <c r="UAR277" s="30"/>
      <c r="UAS277" s="30"/>
      <c r="UAT277" s="30"/>
      <c r="UAU277" s="30"/>
      <c r="UAV277" s="30"/>
      <c r="UAW277" s="30"/>
      <c r="UAX277" s="30"/>
      <c r="UAY277" s="30"/>
      <c r="UAZ277" s="30"/>
      <c r="UBA277" s="30"/>
      <c r="UBB277" s="30"/>
      <c r="UBC277" s="30"/>
      <c r="UBD277" s="30"/>
      <c r="UBE277" s="30"/>
      <c r="UBF277" s="30"/>
      <c r="UBG277" s="30"/>
      <c r="UBH277" s="30"/>
      <c r="UBI277" s="30"/>
      <c r="UBJ277" s="30"/>
      <c r="UBK277" s="30"/>
      <c r="UBL277" s="30"/>
      <c r="UBM277" s="30"/>
      <c r="UBN277" s="30"/>
      <c r="UBO277" s="30"/>
      <c r="UBP277" s="30"/>
      <c r="UBQ277" s="30"/>
      <c r="UBR277" s="30"/>
      <c r="UBS277" s="30"/>
      <c r="UBT277" s="30"/>
      <c r="UBU277" s="30"/>
      <c r="UBV277" s="30"/>
      <c r="UBW277" s="30"/>
      <c r="UBX277" s="30"/>
      <c r="UBY277" s="30"/>
      <c r="UBZ277" s="30"/>
      <c r="UCA277" s="30"/>
      <c r="UCB277" s="30"/>
      <c r="UCC277" s="30"/>
      <c r="UCD277" s="30"/>
      <c r="UCE277" s="30"/>
      <c r="UCF277" s="30"/>
      <c r="UCG277" s="30"/>
      <c r="UCH277" s="30"/>
      <c r="UCI277" s="30"/>
      <c r="UCJ277" s="30"/>
      <c r="UCK277" s="30"/>
      <c r="UCL277" s="30"/>
      <c r="UCM277" s="30"/>
      <c r="UCN277" s="30"/>
      <c r="UCO277" s="30"/>
      <c r="UCP277" s="30"/>
      <c r="UCQ277" s="30"/>
      <c r="UCR277" s="30"/>
      <c r="UCS277" s="30"/>
      <c r="UCT277" s="30"/>
      <c r="UCU277" s="30"/>
      <c r="UCV277" s="30"/>
      <c r="UCW277" s="30"/>
      <c r="UCX277" s="30"/>
      <c r="UCY277" s="30"/>
      <c r="UCZ277" s="30"/>
      <c r="UDA277" s="30"/>
      <c r="UDB277" s="30"/>
      <c r="UDC277" s="30"/>
      <c r="UDD277" s="30"/>
      <c r="UDE277" s="30"/>
      <c r="UDF277" s="30"/>
      <c r="UDG277" s="30"/>
      <c r="UDH277" s="30"/>
      <c r="UDI277" s="30"/>
      <c r="UDJ277" s="30"/>
      <c r="UDK277" s="30"/>
      <c r="UDL277" s="30"/>
      <c r="UDM277" s="30"/>
      <c r="UDN277" s="30"/>
      <c r="UDO277" s="30"/>
      <c r="UDP277" s="30"/>
      <c r="UDQ277" s="30"/>
      <c r="UDR277" s="30"/>
      <c r="UDS277" s="30"/>
      <c r="UDT277" s="30"/>
      <c r="UDU277" s="30"/>
      <c r="UDV277" s="30"/>
      <c r="UDW277" s="30"/>
      <c r="UDX277" s="30"/>
      <c r="UDY277" s="30"/>
      <c r="UDZ277" s="30"/>
      <c r="UEA277" s="30"/>
      <c r="UEB277" s="30"/>
      <c r="UEC277" s="30"/>
      <c r="UED277" s="30"/>
      <c r="UEE277" s="30"/>
      <c r="UEF277" s="30"/>
      <c r="UEG277" s="30"/>
      <c r="UEH277" s="30"/>
      <c r="UEI277" s="30"/>
      <c r="UEJ277" s="30"/>
      <c r="UEK277" s="30"/>
      <c r="UEL277" s="30"/>
      <c r="UEM277" s="30"/>
      <c r="UEN277" s="30"/>
      <c r="UEO277" s="30"/>
      <c r="UEP277" s="30"/>
      <c r="UEQ277" s="30"/>
      <c r="UER277" s="30"/>
      <c r="UES277" s="30"/>
      <c r="UET277" s="30"/>
      <c r="UEU277" s="30"/>
      <c r="UEV277" s="30"/>
      <c r="UEW277" s="30"/>
      <c r="UEX277" s="30"/>
      <c r="UEY277" s="30"/>
      <c r="UEZ277" s="30"/>
      <c r="UFA277" s="30"/>
      <c r="UFB277" s="30"/>
      <c r="UFC277" s="30"/>
      <c r="UFD277" s="30"/>
      <c r="UFE277" s="30"/>
      <c r="UFF277" s="30"/>
      <c r="UFG277" s="30"/>
      <c r="UFH277" s="30"/>
      <c r="UFI277" s="30"/>
      <c r="UFJ277" s="30"/>
      <c r="UFK277" s="30"/>
      <c r="UFL277" s="30"/>
      <c r="UFM277" s="30"/>
      <c r="UFN277" s="30"/>
      <c r="UFO277" s="30"/>
      <c r="UFP277" s="30"/>
      <c r="UFQ277" s="30"/>
      <c r="UFR277" s="30"/>
      <c r="UFS277" s="30"/>
      <c r="UFT277" s="30"/>
      <c r="UFU277" s="30"/>
      <c r="UFV277" s="30"/>
      <c r="UFW277" s="30"/>
      <c r="UFX277" s="30"/>
      <c r="UFY277" s="30"/>
      <c r="UFZ277" s="30"/>
      <c r="UGA277" s="30"/>
      <c r="UGB277" s="30"/>
      <c r="UGC277" s="30"/>
      <c r="UGD277" s="30"/>
      <c r="UGE277" s="30"/>
      <c r="UGF277" s="30"/>
      <c r="UGG277" s="30"/>
      <c r="UGH277" s="30"/>
      <c r="UGI277" s="30"/>
      <c r="UGJ277" s="30"/>
      <c r="UGK277" s="30"/>
      <c r="UGL277" s="30"/>
      <c r="UGM277" s="30"/>
      <c r="UGN277" s="30"/>
      <c r="UGO277" s="30"/>
      <c r="UGP277" s="30"/>
      <c r="UGQ277" s="30"/>
      <c r="UGR277" s="30"/>
      <c r="UGS277" s="30"/>
      <c r="UGT277" s="30"/>
      <c r="UGU277" s="30"/>
      <c r="UGV277" s="30"/>
      <c r="UGW277" s="30"/>
      <c r="UGX277" s="30"/>
      <c r="UGY277" s="30"/>
      <c r="UGZ277" s="30"/>
      <c r="UHA277" s="30"/>
      <c r="UHB277" s="30"/>
      <c r="UHC277" s="30"/>
      <c r="UHD277" s="30"/>
      <c r="UHE277" s="30"/>
      <c r="UHF277" s="30"/>
      <c r="UHG277" s="30"/>
      <c r="UHH277" s="30"/>
      <c r="UHI277" s="30"/>
      <c r="UHJ277" s="30"/>
      <c r="UHK277" s="30"/>
      <c r="UHL277" s="30"/>
      <c r="UHM277" s="30"/>
      <c r="UHN277" s="30"/>
      <c r="UHO277" s="30"/>
      <c r="UHP277" s="30"/>
      <c r="UHQ277" s="30"/>
      <c r="UHR277" s="30"/>
      <c r="UHS277" s="30"/>
      <c r="UHT277" s="30"/>
      <c r="UHU277" s="30"/>
      <c r="UHV277" s="30"/>
      <c r="UHW277" s="30"/>
      <c r="UHX277" s="30"/>
      <c r="UHY277" s="30"/>
      <c r="UHZ277" s="30"/>
      <c r="UIA277" s="30"/>
      <c r="UIB277" s="30"/>
      <c r="UIC277" s="30"/>
      <c r="UID277" s="30"/>
      <c r="UIE277" s="30"/>
      <c r="UIF277" s="30"/>
      <c r="UIG277" s="30"/>
      <c r="UIH277" s="30"/>
      <c r="UII277" s="30"/>
      <c r="UIJ277" s="30"/>
      <c r="UIK277" s="30"/>
      <c r="UIL277" s="30"/>
      <c r="UIM277" s="30"/>
      <c r="UIN277" s="30"/>
      <c r="UIO277" s="30"/>
      <c r="UIP277" s="30"/>
      <c r="UIQ277" s="30"/>
      <c r="UIR277" s="30"/>
      <c r="UIS277" s="30"/>
      <c r="UIT277" s="30"/>
      <c r="UIU277" s="30"/>
      <c r="UIV277" s="30"/>
      <c r="UIW277" s="30"/>
      <c r="UIX277" s="30"/>
      <c r="UIY277" s="30"/>
      <c r="UIZ277" s="30"/>
      <c r="UJA277" s="30"/>
      <c r="UJB277" s="30"/>
      <c r="UJC277" s="30"/>
      <c r="UJD277" s="30"/>
      <c r="UJE277" s="30"/>
      <c r="UJF277" s="30"/>
      <c r="UJG277" s="30"/>
      <c r="UJH277" s="30"/>
      <c r="UJI277" s="30"/>
      <c r="UJJ277" s="30"/>
      <c r="UJK277" s="30"/>
      <c r="UJL277" s="30"/>
      <c r="UJM277" s="30"/>
      <c r="UJN277" s="30"/>
      <c r="UJO277" s="30"/>
      <c r="UJP277" s="30"/>
      <c r="UJQ277" s="30"/>
      <c r="UJR277" s="30"/>
      <c r="UJS277" s="30"/>
      <c r="UJT277" s="30"/>
      <c r="UJU277" s="30"/>
      <c r="UJV277" s="30"/>
      <c r="UJW277" s="30"/>
      <c r="UJX277" s="30"/>
      <c r="UJY277" s="30"/>
      <c r="UJZ277" s="30"/>
      <c r="UKA277" s="30"/>
      <c r="UKB277" s="30"/>
      <c r="UKC277" s="30"/>
      <c r="UKD277" s="30"/>
      <c r="UKE277" s="30"/>
      <c r="UKF277" s="30"/>
      <c r="UKG277" s="30"/>
      <c r="UKH277" s="30"/>
      <c r="UKI277" s="30"/>
      <c r="UKJ277" s="30"/>
      <c r="UKK277" s="30"/>
      <c r="UKL277" s="30"/>
      <c r="UKM277" s="30"/>
      <c r="UKN277" s="30"/>
      <c r="UKO277" s="30"/>
      <c r="UKP277" s="30"/>
      <c r="UKQ277" s="30"/>
      <c r="UKR277" s="30"/>
      <c r="UKS277" s="30"/>
      <c r="UKT277" s="30"/>
      <c r="UKU277" s="30"/>
      <c r="UKV277" s="30"/>
      <c r="UKW277" s="30"/>
      <c r="UKX277" s="30"/>
      <c r="UKY277" s="30"/>
      <c r="UKZ277" s="30"/>
      <c r="ULA277" s="30"/>
      <c r="ULB277" s="30"/>
      <c r="ULC277" s="30"/>
      <c r="ULD277" s="30"/>
      <c r="ULE277" s="30"/>
      <c r="ULF277" s="30"/>
      <c r="ULG277" s="30"/>
      <c r="ULH277" s="30"/>
      <c r="ULI277" s="30"/>
      <c r="ULJ277" s="30"/>
      <c r="ULK277" s="30"/>
      <c r="ULL277" s="30"/>
      <c r="ULM277" s="30"/>
      <c r="ULN277" s="30"/>
      <c r="ULO277" s="30"/>
      <c r="ULP277" s="30"/>
      <c r="ULQ277" s="30"/>
      <c r="ULR277" s="30"/>
      <c r="ULS277" s="30"/>
      <c r="ULT277" s="30"/>
      <c r="ULU277" s="30"/>
      <c r="ULV277" s="30"/>
      <c r="ULW277" s="30"/>
      <c r="ULX277" s="30"/>
      <c r="ULY277" s="30"/>
      <c r="ULZ277" s="30"/>
      <c r="UMA277" s="30"/>
      <c r="UMB277" s="30"/>
      <c r="UMC277" s="30"/>
      <c r="UMD277" s="30"/>
      <c r="UME277" s="30"/>
      <c r="UMF277" s="30"/>
      <c r="UMG277" s="30"/>
      <c r="UMH277" s="30"/>
      <c r="UMI277" s="30"/>
      <c r="UMJ277" s="30"/>
      <c r="UMK277" s="30"/>
      <c r="UML277" s="30"/>
      <c r="UMM277" s="30"/>
      <c r="UMN277" s="30"/>
      <c r="UMO277" s="30"/>
      <c r="UMP277" s="30"/>
      <c r="UMQ277" s="30"/>
      <c r="UMR277" s="30"/>
      <c r="UMS277" s="30"/>
      <c r="UMT277" s="30"/>
      <c r="UMU277" s="30"/>
      <c r="UMV277" s="30"/>
      <c r="UMW277" s="30"/>
      <c r="UMX277" s="30"/>
      <c r="UMY277" s="30"/>
      <c r="UMZ277" s="30"/>
      <c r="UNA277" s="30"/>
      <c r="UNB277" s="30"/>
      <c r="UNC277" s="30"/>
      <c r="UND277" s="30"/>
      <c r="UNE277" s="30"/>
      <c r="UNF277" s="30"/>
      <c r="UNG277" s="30"/>
      <c r="UNH277" s="30"/>
      <c r="UNI277" s="30"/>
      <c r="UNJ277" s="30"/>
      <c r="UNK277" s="30"/>
      <c r="UNL277" s="30"/>
      <c r="UNM277" s="30"/>
      <c r="UNN277" s="30"/>
      <c r="UNO277" s="30"/>
      <c r="UNP277" s="30"/>
      <c r="UNQ277" s="30"/>
      <c r="UNR277" s="30"/>
      <c r="UNS277" s="30"/>
      <c r="UNT277" s="30"/>
      <c r="UNU277" s="30"/>
      <c r="UNV277" s="30"/>
      <c r="UNW277" s="30"/>
      <c r="UNX277" s="30"/>
      <c r="UNY277" s="30"/>
      <c r="UNZ277" s="30"/>
      <c r="UOA277" s="30"/>
      <c r="UOB277" s="30"/>
      <c r="UOC277" s="30"/>
      <c r="UOD277" s="30"/>
      <c r="UOE277" s="30"/>
      <c r="UOF277" s="30"/>
      <c r="UOG277" s="30"/>
      <c r="UOH277" s="30"/>
      <c r="UOI277" s="30"/>
      <c r="UOJ277" s="30"/>
      <c r="UOK277" s="30"/>
      <c r="UOL277" s="30"/>
      <c r="UOM277" s="30"/>
      <c r="UON277" s="30"/>
      <c r="UOO277" s="30"/>
      <c r="UOP277" s="30"/>
      <c r="UOQ277" s="30"/>
      <c r="UOR277" s="30"/>
      <c r="UOS277" s="30"/>
      <c r="UOT277" s="30"/>
      <c r="UOU277" s="30"/>
      <c r="UOV277" s="30"/>
      <c r="UOW277" s="30"/>
      <c r="UOX277" s="30"/>
      <c r="UOY277" s="30"/>
      <c r="UOZ277" s="30"/>
      <c r="UPA277" s="30"/>
      <c r="UPB277" s="30"/>
      <c r="UPC277" s="30"/>
      <c r="UPD277" s="30"/>
      <c r="UPE277" s="30"/>
      <c r="UPF277" s="30"/>
      <c r="UPG277" s="30"/>
      <c r="UPH277" s="30"/>
      <c r="UPI277" s="30"/>
      <c r="UPJ277" s="30"/>
      <c r="UPK277" s="30"/>
      <c r="UPL277" s="30"/>
      <c r="UPM277" s="30"/>
      <c r="UPN277" s="30"/>
      <c r="UPO277" s="30"/>
      <c r="UPP277" s="30"/>
      <c r="UPQ277" s="30"/>
      <c r="UPR277" s="30"/>
      <c r="UPS277" s="30"/>
      <c r="UPT277" s="30"/>
      <c r="UPU277" s="30"/>
      <c r="UPV277" s="30"/>
      <c r="UPW277" s="30"/>
      <c r="UPX277" s="30"/>
      <c r="UPY277" s="30"/>
      <c r="UPZ277" s="30"/>
      <c r="UQA277" s="30"/>
      <c r="UQB277" s="30"/>
      <c r="UQC277" s="30"/>
      <c r="UQD277" s="30"/>
      <c r="UQE277" s="30"/>
      <c r="UQF277" s="30"/>
      <c r="UQG277" s="30"/>
      <c r="UQH277" s="30"/>
      <c r="UQI277" s="30"/>
      <c r="UQJ277" s="30"/>
      <c r="UQK277" s="30"/>
      <c r="UQL277" s="30"/>
      <c r="UQM277" s="30"/>
      <c r="UQN277" s="30"/>
      <c r="UQO277" s="30"/>
      <c r="UQP277" s="30"/>
      <c r="UQQ277" s="30"/>
      <c r="UQR277" s="30"/>
      <c r="UQS277" s="30"/>
      <c r="UQT277" s="30"/>
      <c r="UQU277" s="30"/>
      <c r="UQV277" s="30"/>
      <c r="UQW277" s="30"/>
      <c r="UQX277" s="30"/>
      <c r="UQY277" s="30"/>
      <c r="UQZ277" s="30"/>
      <c r="URA277" s="30"/>
      <c r="URB277" s="30"/>
      <c r="URC277" s="30"/>
      <c r="URD277" s="30"/>
      <c r="URE277" s="30"/>
      <c r="URF277" s="30"/>
      <c r="URG277" s="30"/>
      <c r="URH277" s="30"/>
      <c r="URI277" s="30"/>
      <c r="URJ277" s="30"/>
      <c r="URK277" s="30"/>
      <c r="URL277" s="30"/>
      <c r="URM277" s="30"/>
      <c r="URN277" s="30"/>
      <c r="URO277" s="30"/>
      <c r="URP277" s="30"/>
      <c r="URQ277" s="30"/>
      <c r="URR277" s="30"/>
      <c r="URS277" s="30"/>
      <c r="URT277" s="30"/>
      <c r="URU277" s="30"/>
      <c r="URV277" s="30"/>
      <c r="URW277" s="30"/>
      <c r="URX277" s="30"/>
      <c r="URY277" s="30"/>
      <c r="URZ277" s="30"/>
      <c r="USA277" s="30"/>
      <c r="USB277" s="30"/>
      <c r="USC277" s="30"/>
      <c r="USD277" s="30"/>
      <c r="USE277" s="30"/>
      <c r="USF277" s="30"/>
      <c r="USG277" s="30"/>
      <c r="USH277" s="30"/>
      <c r="USI277" s="30"/>
      <c r="USJ277" s="30"/>
      <c r="USK277" s="30"/>
      <c r="USL277" s="30"/>
      <c r="USM277" s="30"/>
      <c r="USN277" s="30"/>
      <c r="USO277" s="30"/>
      <c r="USP277" s="30"/>
      <c r="USQ277" s="30"/>
      <c r="USR277" s="30"/>
      <c r="USS277" s="30"/>
      <c r="UST277" s="30"/>
      <c r="USU277" s="30"/>
      <c r="USV277" s="30"/>
      <c r="USW277" s="30"/>
      <c r="USX277" s="30"/>
      <c r="USY277" s="30"/>
      <c r="USZ277" s="30"/>
      <c r="UTA277" s="30"/>
      <c r="UTB277" s="30"/>
      <c r="UTC277" s="30"/>
      <c r="UTD277" s="30"/>
      <c r="UTE277" s="30"/>
      <c r="UTF277" s="30"/>
      <c r="UTG277" s="30"/>
      <c r="UTH277" s="30"/>
      <c r="UTI277" s="30"/>
      <c r="UTJ277" s="30"/>
      <c r="UTK277" s="30"/>
      <c r="UTL277" s="30"/>
      <c r="UTM277" s="30"/>
      <c r="UTN277" s="30"/>
      <c r="UTO277" s="30"/>
      <c r="UTP277" s="30"/>
      <c r="UTQ277" s="30"/>
      <c r="UTR277" s="30"/>
      <c r="UTS277" s="30"/>
      <c r="UTT277" s="30"/>
      <c r="UTU277" s="30"/>
      <c r="UTV277" s="30"/>
      <c r="UTW277" s="30"/>
      <c r="UTX277" s="30"/>
      <c r="UTY277" s="30"/>
      <c r="UTZ277" s="30"/>
      <c r="UUA277" s="30"/>
      <c r="UUB277" s="30"/>
      <c r="UUC277" s="30"/>
      <c r="UUD277" s="30"/>
      <c r="UUE277" s="30"/>
      <c r="UUF277" s="30"/>
      <c r="UUG277" s="30"/>
      <c r="UUH277" s="30"/>
      <c r="UUI277" s="30"/>
      <c r="UUJ277" s="30"/>
      <c r="UUK277" s="30"/>
      <c r="UUL277" s="30"/>
      <c r="UUM277" s="30"/>
      <c r="UUN277" s="30"/>
      <c r="UUO277" s="30"/>
      <c r="UUP277" s="30"/>
      <c r="UUQ277" s="30"/>
      <c r="UUR277" s="30"/>
      <c r="UUS277" s="30"/>
      <c r="UUT277" s="30"/>
      <c r="UUU277" s="30"/>
      <c r="UUV277" s="30"/>
      <c r="UUW277" s="30"/>
      <c r="UUX277" s="30"/>
      <c r="UUY277" s="30"/>
      <c r="UUZ277" s="30"/>
      <c r="UVA277" s="30"/>
      <c r="UVB277" s="30"/>
      <c r="UVC277" s="30"/>
      <c r="UVD277" s="30"/>
      <c r="UVE277" s="30"/>
      <c r="UVF277" s="30"/>
      <c r="UVG277" s="30"/>
      <c r="UVH277" s="30"/>
      <c r="UVI277" s="30"/>
      <c r="UVJ277" s="30"/>
      <c r="UVK277" s="30"/>
      <c r="UVL277" s="30"/>
      <c r="UVM277" s="30"/>
      <c r="UVN277" s="30"/>
      <c r="UVO277" s="30"/>
      <c r="UVP277" s="30"/>
      <c r="UVQ277" s="30"/>
      <c r="UVR277" s="30"/>
      <c r="UVS277" s="30"/>
      <c r="UVT277" s="30"/>
      <c r="UVU277" s="30"/>
      <c r="UVV277" s="30"/>
      <c r="UVW277" s="30"/>
      <c r="UVX277" s="30"/>
      <c r="UVY277" s="30"/>
      <c r="UVZ277" s="30"/>
      <c r="UWA277" s="30"/>
      <c r="UWB277" s="30"/>
      <c r="UWC277" s="30"/>
      <c r="UWD277" s="30"/>
      <c r="UWE277" s="30"/>
      <c r="UWF277" s="30"/>
      <c r="UWG277" s="30"/>
      <c r="UWH277" s="30"/>
      <c r="UWI277" s="30"/>
      <c r="UWJ277" s="30"/>
      <c r="UWK277" s="30"/>
      <c r="UWL277" s="30"/>
      <c r="UWM277" s="30"/>
      <c r="UWN277" s="30"/>
      <c r="UWO277" s="30"/>
      <c r="UWP277" s="30"/>
      <c r="UWQ277" s="30"/>
      <c r="UWR277" s="30"/>
      <c r="UWS277" s="30"/>
      <c r="UWT277" s="30"/>
      <c r="UWU277" s="30"/>
      <c r="UWV277" s="30"/>
      <c r="UWW277" s="30"/>
      <c r="UWX277" s="30"/>
      <c r="UWY277" s="30"/>
      <c r="UWZ277" s="30"/>
      <c r="UXA277" s="30"/>
      <c r="UXB277" s="30"/>
      <c r="UXC277" s="30"/>
      <c r="UXD277" s="30"/>
      <c r="UXE277" s="30"/>
      <c r="UXF277" s="30"/>
      <c r="UXG277" s="30"/>
      <c r="UXH277" s="30"/>
      <c r="UXI277" s="30"/>
      <c r="UXJ277" s="30"/>
      <c r="UXK277" s="30"/>
      <c r="UXL277" s="30"/>
      <c r="UXM277" s="30"/>
      <c r="UXN277" s="30"/>
      <c r="UXO277" s="30"/>
      <c r="UXP277" s="30"/>
      <c r="UXQ277" s="30"/>
      <c r="UXR277" s="30"/>
      <c r="UXS277" s="30"/>
      <c r="UXT277" s="30"/>
      <c r="UXU277" s="30"/>
      <c r="UXV277" s="30"/>
      <c r="UXW277" s="30"/>
      <c r="UXX277" s="30"/>
      <c r="UXY277" s="30"/>
      <c r="UXZ277" s="30"/>
      <c r="UYA277" s="30"/>
      <c r="UYB277" s="30"/>
      <c r="UYC277" s="30"/>
      <c r="UYD277" s="30"/>
      <c r="UYE277" s="30"/>
      <c r="UYF277" s="30"/>
      <c r="UYG277" s="30"/>
      <c r="UYH277" s="30"/>
      <c r="UYI277" s="30"/>
      <c r="UYJ277" s="30"/>
      <c r="UYK277" s="30"/>
      <c r="UYL277" s="30"/>
      <c r="UYM277" s="30"/>
      <c r="UYN277" s="30"/>
      <c r="UYO277" s="30"/>
      <c r="UYP277" s="30"/>
      <c r="UYQ277" s="30"/>
      <c r="UYR277" s="30"/>
      <c r="UYS277" s="30"/>
      <c r="UYT277" s="30"/>
      <c r="UYU277" s="30"/>
      <c r="UYV277" s="30"/>
      <c r="UYW277" s="30"/>
      <c r="UYX277" s="30"/>
      <c r="UYY277" s="30"/>
      <c r="UYZ277" s="30"/>
      <c r="UZA277" s="30"/>
      <c r="UZB277" s="30"/>
      <c r="UZC277" s="30"/>
      <c r="UZD277" s="30"/>
      <c r="UZE277" s="30"/>
      <c r="UZF277" s="30"/>
      <c r="UZG277" s="30"/>
      <c r="UZH277" s="30"/>
      <c r="UZI277" s="30"/>
      <c r="UZJ277" s="30"/>
      <c r="UZK277" s="30"/>
      <c r="UZL277" s="30"/>
      <c r="UZM277" s="30"/>
      <c r="UZN277" s="30"/>
      <c r="UZO277" s="30"/>
      <c r="UZP277" s="30"/>
      <c r="UZQ277" s="30"/>
      <c r="UZR277" s="30"/>
      <c r="UZS277" s="30"/>
      <c r="UZT277" s="30"/>
      <c r="UZU277" s="30"/>
      <c r="UZV277" s="30"/>
      <c r="UZW277" s="30"/>
      <c r="UZX277" s="30"/>
      <c r="UZY277" s="30"/>
      <c r="UZZ277" s="30"/>
      <c r="VAA277" s="30"/>
      <c r="VAB277" s="30"/>
      <c r="VAC277" s="30"/>
      <c r="VAD277" s="30"/>
      <c r="VAE277" s="30"/>
      <c r="VAF277" s="30"/>
      <c r="VAG277" s="30"/>
      <c r="VAH277" s="30"/>
      <c r="VAI277" s="30"/>
      <c r="VAJ277" s="30"/>
      <c r="VAK277" s="30"/>
      <c r="VAL277" s="30"/>
      <c r="VAM277" s="30"/>
      <c r="VAN277" s="30"/>
      <c r="VAO277" s="30"/>
      <c r="VAP277" s="30"/>
      <c r="VAQ277" s="30"/>
      <c r="VAR277" s="30"/>
      <c r="VAS277" s="30"/>
      <c r="VAT277" s="30"/>
      <c r="VAU277" s="30"/>
      <c r="VAV277" s="30"/>
      <c r="VAW277" s="30"/>
      <c r="VAX277" s="30"/>
      <c r="VAY277" s="30"/>
      <c r="VAZ277" s="30"/>
      <c r="VBA277" s="30"/>
      <c r="VBB277" s="30"/>
      <c r="VBC277" s="30"/>
      <c r="VBD277" s="30"/>
      <c r="VBE277" s="30"/>
      <c r="VBF277" s="30"/>
      <c r="VBG277" s="30"/>
      <c r="VBH277" s="30"/>
      <c r="VBI277" s="30"/>
      <c r="VBJ277" s="30"/>
      <c r="VBK277" s="30"/>
      <c r="VBL277" s="30"/>
      <c r="VBM277" s="30"/>
      <c r="VBN277" s="30"/>
      <c r="VBO277" s="30"/>
      <c r="VBP277" s="30"/>
      <c r="VBQ277" s="30"/>
      <c r="VBR277" s="30"/>
      <c r="VBS277" s="30"/>
      <c r="VBT277" s="30"/>
      <c r="VBU277" s="30"/>
      <c r="VBV277" s="30"/>
      <c r="VBW277" s="30"/>
      <c r="VBX277" s="30"/>
      <c r="VBY277" s="30"/>
      <c r="VBZ277" s="30"/>
      <c r="VCA277" s="30"/>
      <c r="VCB277" s="30"/>
      <c r="VCC277" s="30"/>
      <c r="VCD277" s="30"/>
      <c r="VCE277" s="30"/>
      <c r="VCF277" s="30"/>
      <c r="VCG277" s="30"/>
      <c r="VCH277" s="30"/>
      <c r="VCI277" s="30"/>
      <c r="VCJ277" s="30"/>
      <c r="VCK277" s="30"/>
      <c r="VCL277" s="30"/>
      <c r="VCM277" s="30"/>
      <c r="VCN277" s="30"/>
      <c r="VCO277" s="30"/>
      <c r="VCP277" s="30"/>
      <c r="VCQ277" s="30"/>
      <c r="VCR277" s="30"/>
      <c r="VCS277" s="30"/>
      <c r="VCT277" s="30"/>
      <c r="VCU277" s="30"/>
      <c r="VCV277" s="30"/>
      <c r="VCW277" s="30"/>
      <c r="VCX277" s="30"/>
      <c r="VCY277" s="30"/>
      <c r="VCZ277" s="30"/>
      <c r="VDA277" s="30"/>
      <c r="VDB277" s="30"/>
      <c r="VDC277" s="30"/>
      <c r="VDD277" s="30"/>
      <c r="VDE277" s="30"/>
      <c r="VDF277" s="30"/>
      <c r="VDG277" s="30"/>
      <c r="VDH277" s="30"/>
      <c r="VDI277" s="30"/>
      <c r="VDJ277" s="30"/>
      <c r="VDK277" s="30"/>
      <c r="VDL277" s="30"/>
      <c r="VDM277" s="30"/>
      <c r="VDN277" s="30"/>
      <c r="VDO277" s="30"/>
      <c r="VDP277" s="30"/>
      <c r="VDQ277" s="30"/>
      <c r="VDR277" s="30"/>
      <c r="VDS277" s="30"/>
      <c r="VDT277" s="30"/>
      <c r="VDU277" s="30"/>
      <c r="VDV277" s="30"/>
      <c r="VDW277" s="30"/>
      <c r="VDX277" s="30"/>
      <c r="VDY277" s="30"/>
      <c r="VDZ277" s="30"/>
      <c r="VEA277" s="30"/>
      <c r="VEB277" s="30"/>
      <c r="VEC277" s="30"/>
      <c r="VED277" s="30"/>
      <c r="VEE277" s="30"/>
      <c r="VEF277" s="30"/>
      <c r="VEG277" s="30"/>
      <c r="VEH277" s="30"/>
      <c r="VEI277" s="30"/>
      <c r="VEJ277" s="30"/>
      <c r="VEK277" s="30"/>
      <c r="VEL277" s="30"/>
      <c r="VEM277" s="30"/>
      <c r="VEN277" s="30"/>
      <c r="VEO277" s="30"/>
      <c r="VEP277" s="30"/>
      <c r="VEQ277" s="30"/>
      <c r="VER277" s="30"/>
      <c r="VES277" s="30"/>
      <c r="VET277" s="30"/>
      <c r="VEU277" s="30"/>
      <c r="VEV277" s="30"/>
      <c r="VEW277" s="30"/>
      <c r="VEX277" s="30"/>
      <c r="VEY277" s="30"/>
      <c r="VEZ277" s="30"/>
      <c r="VFA277" s="30"/>
      <c r="VFB277" s="30"/>
      <c r="VFC277" s="30"/>
      <c r="VFD277" s="30"/>
      <c r="VFE277" s="30"/>
      <c r="VFF277" s="30"/>
      <c r="VFG277" s="30"/>
      <c r="VFH277" s="30"/>
      <c r="VFI277" s="30"/>
      <c r="VFJ277" s="30"/>
      <c r="VFK277" s="30"/>
      <c r="VFL277" s="30"/>
      <c r="VFM277" s="30"/>
      <c r="VFN277" s="30"/>
      <c r="VFO277" s="30"/>
      <c r="VFP277" s="30"/>
      <c r="VFQ277" s="30"/>
      <c r="VFR277" s="30"/>
      <c r="VFS277" s="30"/>
      <c r="VFT277" s="30"/>
      <c r="VFU277" s="30"/>
      <c r="VFV277" s="30"/>
      <c r="VFW277" s="30"/>
      <c r="VFX277" s="30"/>
      <c r="VFY277" s="30"/>
      <c r="VFZ277" s="30"/>
      <c r="VGA277" s="30"/>
      <c r="VGB277" s="30"/>
      <c r="VGC277" s="30"/>
      <c r="VGD277" s="30"/>
      <c r="VGE277" s="30"/>
      <c r="VGF277" s="30"/>
      <c r="VGG277" s="30"/>
      <c r="VGH277" s="30"/>
      <c r="VGI277" s="30"/>
      <c r="VGJ277" s="30"/>
      <c r="VGK277" s="30"/>
      <c r="VGL277" s="30"/>
      <c r="VGM277" s="30"/>
      <c r="VGN277" s="30"/>
      <c r="VGO277" s="30"/>
      <c r="VGP277" s="30"/>
      <c r="VGQ277" s="30"/>
      <c r="VGR277" s="30"/>
      <c r="VGS277" s="30"/>
      <c r="VGT277" s="30"/>
      <c r="VGU277" s="30"/>
      <c r="VGV277" s="30"/>
      <c r="VGW277" s="30"/>
      <c r="VGX277" s="30"/>
      <c r="VGY277" s="30"/>
      <c r="VGZ277" s="30"/>
      <c r="VHA277" s="30"/>
      <c r="VHB277" s="30"/>
      <c r="VHC277" s="30"/>
      <c r="VHD277" s="30"/>
      <c r="VHE277" s="30"/>
      <c r="VHF277" s="30"/>
      <c r="VHG277" s="30"/>
      <c r="VHH277" s="30"/>
      <c r="VHI277" s="30"/>
      <c r="VHJ277" s="30"/>
      <c r="VHK277" s="30"/>
      <c r="VHL277" s="30"/>
      <c r="VHM277" s="30"/>
      <c r="VHN277" s="30"/>
      <c r="VHO277" s="30"/>
      <c r="VHP277" s="30"/>
      <c r="VHQ277" s="30"/>
      <c r="VHR277" s="30"/>
      <c r="VHS277" s="30"/>
      <c r="VHT277" s="30"/>
      <c r="VHU277" s="30"/>
      <c r="VHV277" s="30"/>
      <c r="VHW277" s="30"/>
      <c r="VHX277" s="30"/>
      <c r="VHY277" s="30"/>
      <c r="VHZ277" s="30"/>
      <c r="VIA277" s="30"/>
      <c r="VIB277" s="30"/>
      <c r="VIC277" s="30"/>
      <c r="VID277" s="30"/>
      <c r="VIE277" s="30"/>
      <c r="VIF277" s="30"/>
      <c r="VIG277" s="30"/>
      <c r="VIH277" s="30"/>
      <c r="VII277" s="30"/>
      <c r="VIJ277" s="30"/>
      <c r="VIK277" s="30"/>
      <c r="VIL277" s="30"/>
      <c r="VIM277" s="30"/>
      <c r="VIN277" s="30"/>
      <c r="VIO277" s="30"/>
      <c r="VIP277" s="30"/>
      <c r="VIQ277" s="30"/>
      <c r="VIR277" s="30"/>
      <c r="VIS277" s="30"/>
      <c r="VIT277" s="30"/>
      <c r="VIU277" s="30"/>
      <c r="VIV277" s="30"/>
      <c r="VIW277" s="30"/>
      <c r="VIX277" s="30"/>
      <c r="VIY277" s="30"/>
      <c r="VIZ277" s="30"/>
      <c r="VJA277" s="30"/>
      <c r="VJB277" s="30"/>
      <c r="VJC277" s="30"/>
      <c r="VJD277" s="30"/>
      <c r="VJE277" s="30"/>
      <c r="VJF277" s="30"/>
      <c r="VJG277" s="30"/>
      <c r="VJH277" s="30"/>
      <c r="VJI277" s="30"/>
      <c r="VJJ277" s="30"/>
      <c r="VJK277" s="30"/>
      <c r="VJL277" s="30"/>
      <c r="VJM277" s="30"/>
      <c r="VJN277" s="30"/>
      <c r="VJO277" s="30"/>
      <c r="VJP277" s="30"/>
      <c r="VJQ277" s="30"/>
      <c r="VJR277" s="30"/>
      <c r="VJS277" s="30"/>
      <c r="VJT277" s="30"/>
      <c r="VJU277" s="30"/>
      <c r="VJV277" s="30"/>
      <c r="VJW277" s="30"/>
      <c r="VJX277" s="30"/>
      <c r="VJY277" s="30"/>
      <c r="VJZ277" s="30"/>
      <c r="VKA277" s="30"/>
      <c r="VKB277" s="30"/>
      <c r="VKC277" s="30"/>
      <c r="VKD277" s="30"/>
      <c r="VKE277" s="30"/>
      <c r="VKF277" s="30"/>
      <c r="VKG277" s="30"/>
      <c r="VKH277" s="30"/>
      <c r="VKI277" s="30"/>
      <c r="VKJ277" s="30"/>
      <c r="VKK277" s="30"/>
      <c r="VKL277" s="30"/>
      <c r="VKM277" s="30"/>
      <c r="VKN277" s="30"/>
      <c r="VKO277" s="30"/>
      <c r="VKP277" s="30"/>
      <c r="VKQ277" s="30"/>
      <c r="VKR277" s="30"/>
      <c r="VKS277" s="30"/>
      <c r="VKT277" s="30"/>
      <c r="VKU277" s="30"/>
      <c r="VKV277" s="30"/>
      <c r="VKW277" s="30"/>
      <c r="VKX277" s="30"/>
      <c r="VKY277" s="30"/>
      <c r="VKZ277" s="30"/>
      <c r="VLA277" s="30"/>
      <c r="VLB277" s="30"/>
      <c r="VLC277" s="30"/>
      <c r="VLD277" s="30"/>
      <c r="VLE277" s="30"/>
      <c r="VLF277" s="30"/>
      <c r="VLG277" s="30"/>
      <c r="VLH277" s="30"/>
      <c r="VLI277" s="30"/>
      <c r="VLJ277" s="30"/>
      <c r="VLK277" s="30"/>
      <c r="VLL277" s="30"/>
      <c r="VLM277" s="30"/>
      <c r="VLN277" s="30"/>
      <c r="VLO277" s="30"/>
      <c r="VLP277" s="30"/>
      <c r="VLQ277" s="30"/>
      <c r="VLR277" s="30"/>
      <c r="VLS277" s="30"/>
      <c r="VLT277" s="30"/>
      <c r="VLU277" s="30"/>
      <c r="VLV277" s="30"/>
      <c r="VLW277" s="30"/>
      <c r="VLX277" s="30"/>
      <c r="VLY277" s="30"/>
      <c r="VLZ277" s="30"/>
      <c r="VMA277" s="30"/>
      <c r="VMB277" s="30"/>
      <c r="VMC277" s="30"/>
      <c r="VMD277" s="30"/>
      <c r="VME277" s="30"/>
      <c r="VMF277" s="30"/>
      <c r="VMG277" s="30"/>
      <c r="VMH277" s="30"/>
      <c r="VMI277" s="30"/>
      <c r="VMJ277" s="30"/>
      <c r="VMK277" s="30"/>
      <c r="VML277" s="30"/>
      <c r="VMM277" s="30"/>
      <c r="VMN277" s="30"/>
      <c r="VMO277" s="30"/>
      <c r="VMP277" s="30"/>
      <c r="VMQ277" s="30"/>
      <c r="VMR277" s="30"/>
      <c r="VMS277" s="30"/>
      <c r="VMT277" s="30"/>
      <c r="VMU277" s="30"/>
      <c r="VMV277" s="30"/>
      <c r="VMW277" s="30"/>
      <c r="VMX277" s="30"/>
      <c r="VMY277" s="30"/>
      <c r="VMZ277" s="30"/>
      <c r="VNA277" s="30"/>
      <c r="VNB277" s="30"/>
      <c r="VNC277" s="30"/>
      <c r="VND277" s="30"/>
      <c r="VNE277" s="30"/>
      <c r="VNF277" s="30"/>
      <c r="VNG277" s="30"/>
      <c r="VNH277" s="30"/>
      <c r="VNI277" s="30"/>
      <c r="VNJ277" s="30"/>
      <c r="VNK277" s="30"/>
      <c r="VNL277" s="30"/>
      <c r="VNM277" s="30"/>
      <c r="VNN277" s="30"/>
      <c r="VNO277" s="30"/>
      <c r="VNP277" s="30"/>
      <c r="VNQ277" s="30"/>
      <c r="VNR277" s="30"/>
      <c r="VNS277" s="30"/>
      <c r="VNT277" s="30"/>
      <c r="VNU277" s="30"/>
      <c r="VNV277" s="30"/>
      <c r="VNW277" s="30"/>
      <c r="VNX277" s="30"/>
      <c r="VNY277" s="30"/>
      <c r="VNZ277" s="30"/>
      <c r="VOA277" s="30"/>
      <c r="VOB277" s="30"/>
      <c r="VOC277" s="30"/>
      <c r="VOD277" s="30"/>
      <c r="VOE277" s="30"/>
      <c r="VOF277" s="30"/>
      <c r="VOG277" s="30"/>
      <c r="VOH277" s="30"/>
      <c r="VOI277" s="30"/>
      <c r="VOJ277" s="30"/>
      <c r="VOK277" s="30"/>
      <c r="VOL277" s="30"/>
      <c r="VOM277" s="30"/>
      <c r="VON277" s="30"/>
      <c r="VOO277" s="30"/>
      <c r="VOP277" s="30"/>
      <c r="VOQ277" s="30"/>
      <c r="VOR277" s="30"/>
      <c r="VOS277" s="30"/>
      <c r="VOT277" s="30"/>
      <c r="VOU277" s="30"/>
      <c r="VOV277" s="30"/>
      <c r="VOW277" s="30"/>
      <c r="VOX277" s="30"/>
      <c r="VOY277" s="30"/>
      <c r="VOZ277" s="30"/>
      <c r="VPA277" s="30"/>
      <c r="VPB277" s="30"/>
      <c r="VPC277" s="30"/>
      <c r="VPD277" s="30"/>
      <c r="VPE277" s="30"/>
      <c r="VPF277" s="30"/>
      <c r="VPG277" s="30"/>
      <c r="VPH277" s="30"/>
      <c r="VPI277" s="30"/>
      <c r="VPJ277" s="30"/>
      <c r="VPK277" s="30"/>
      <c r="VPL277" s="30"/>
      <c r="VPM277" s="30"/>
      <c r="VPN277" s="30"/>
      <c r="VPO277" s="30"/>
      <c r="VPP277" s="30"/>
      <c r="VPQ277" s="30"/>
      <c r="VPR277" s="30"/>
      <c r="VPS277" s="30"/>
      <c r="VPT277" s="30"/>
      <c r="VPU277" s="30"/>
      <c r="VPV277" s="30"/>
      <c r="VPW277" s="30"/>
      <c r="VPX277" s="30"/>
      <c r="VPY277" s="30"/>
      <c r="VPZ277" s="30"/>
      <c r="VQA277" s="30"/>
      <c r="VQB277" s="30"/>
      <c r="VQC277" s="30"/>
      <c r="VQD277" s="30"/>
      <c r="VQE277" s="30"/>
      <c r="VQF277" s="30"/>
      <c r="VQG277" s="30"/>
      <c r="VQH277" s="30"/>
      <c r="VQI277" s="30"/>
      <c r="VQJ277" s="30"/>
      <c r="VQK277" s="30"/>
      <c r="VQL277" s="30"/>
      <c r="VQM277" s="30"/>
      <c r="VQN277" s="30"/>
      <c r="VQO277" s="30"/>
      <c r="VQP277" s="30"/>
      <c r="VQQ277" s="30"/>
      <c r="VQR277" s="30"/>
      <c r="VQS277" s="30"/>
      <c r="VQT277" s="30"/>
      <c r="VQU277" s="30"/>
      <c r="VQV277" s="30"/>
      <c r="VQW277" s="30"/>
      <c r="VQX277" s="30"/>
      <c r="VQY277" s="30"/>
      <c r="VQZ277" s="30"/>
      <c r="VRA277" s="30"/>
      <c r="VRB277" s="30"/>
      <c r="VRC277" s="30"/>
      <c r="VRD277" s="30"/>
      <c r="VRE277" s="30"/>
      <c r="VRF277" s="30"/>
      <c r="VRG277" s="30"/>
      <c r="VRH277" s="30"/>
      <c r="VRI277" s="30"/>
      <c r="VRJ277" s="30"/>
      <c r="VRK277" s="30"/>
      <c r="VRL277" s="30"/>
      <c r="VRM277" s="30"/>
      <c r="VRN277" s="30"/>
      <c r="VRO277" s="30"/>
      <c r="VRP277" s="30"/>
      <c r="VRQ277" s="30"/>
      <c r="VRR277" s="30"/>
      <c r="VRS277" s="30"/>
      <c r="VRT277" s="30"/>
      <c r="VRU277" s="30"/>
      <c r="VRV277" s="30"/>
      <c r="VRW277" s="30"/>
      <c r="VRX277" s="30"/>
      <c r="VRY277" s="30"/>
      <c r="VRZ277" s="30"/>
      <c r="VSA277" s="30"/>
      <c r="VSB277" s="30"/>
      <c r="VSC277" s="30"/>
      <c r="VSD277" s="30"/>
      <c r="VSE277" s="30"/>
      <c r="VSF277" s="30"/>
      <c r="VSG277" s="30"/>
      <c r="VSH277" s="30"/>
      <c r="VSI277" s="30"/>
      <c r="VSJ277" s="30"/>
      <c r="VSK277" s="30"/>
      <c r="VSL277" s="30"/>
      <c r="VSM277" s="30"/>
      <c r="VSN277" s="30"/>
      <c r="VSO277" s="30"/>
      <c r="VSP277" s="30"/>
      <c r="VSQ277" s="30"/>
      <c r="VSR277" s="30"/>
      <c r="VSS277" s="30"/>
      <c r="VST277" s="30"/>
      <c r="VSU277" s="30"/>
      <c r="VSV277" s="30"/>
      <c r="VSW277" s="30"/>
      <c r="VSX277" s="30"/>
      <c r="VSY277" s="30"/>
      <c r="VSZ277" s="30"/>
      <c r="VTA277" s="30"/>
      <c r="VTB277" s="30"/>
      <c r="VTC277" s="30"/>
      <c r="VTD277" s="30"/>
      <c r="VTE277" s="30"/>
      <c r="VTF277" s="30"/>
      <c r="VTG277" s="30"/>
      <c r="VTH277" s="30"/>
      <c r="VTI277" s="30"/>
      <c r="VTJ277" s="30"/>
      <c r="VTK277" s="30"/>
      <c r="VTL277" s="30"/>
      <c r="VTM277" s="30"/>
      <c r="VTN277" s="30"/>
      <c r="VTO277" s="30"/>
      <c r="VTP277" s="30"/>
      <c r="VTQ277" s="30"/>
      <c r="VTR277" s="30"/>
      <c r="VTS277" s="30"/>
      <c r="VTT277" s="30"/>
      <c r="VTU277" s="30"/>
      <c r="VTV277" s="30"/>
      <c r="VTW277" s="30"/>
      <c r="VTX277" s="30"/>
      <c r="VTY277" s="30"/>
      <c r="VTZ277" s="30"/>
      <c r="VUA277" s="30"/>
      <c r="VUB277" s="30"/>
      <c r="VUC277" s="30"/>
      <c r="VUD277" s="30"/>
      <c r="VUE277" s="30"/>
      <c r="VUF277" s="30"/>
      <c r="VUG277" s="30"/>
      <c r="VUH277" s="30"/>
      <c r="VUI277" s="30"/>
      <c r="VUJ277" s="30"/>
      <c r="VUK277" s="30"/>
      <c r="VUL277" s="30"/>
      <c r="VUM277" s="30"/>
      <c r="VUN277" s="30"/>
      <c r="VUO277" s="30"/>
      <c r="VUP277" s="30"/>
      <c r="VUQ277" s="30"/>
      <c r="VUR277" s="30"/>
      <c r="VUS277" s="30"/>
      <c r="VUT277" s="30"/>
      <c r="VUU277" s="30"/>
      <c r="VUV277" s="30"/>
      <c r="VUW277" s="30"/>
      <c r="VUX277" s="30"/>
      <c r="VUY277" s="30"/>
      <c r="VUZ277" s="30"/>
      <c r="VVA277" s="30"/>
      <c r="VVB277" s="30"/>
      <c r="VVC277" s="30"/>
      <c r="VVD277" s="30"/>
      <c r="VVE277" s="30"/>
      <c r="VVF277" s="30"/>
      <c r="VVG277" s="30"/>
      <c r="VVH277" s="30"/>
      <c r="VVI277" s="30"/>
      <c r="VVJ277" s="30"/>
      <c r="VVK277" s="30"/>
      <c r="VVL277" s="30"/>
      <c r="VVM277" s="30"/>
      <c r="VVN277" s="30"/>
      <c r="VVO277" s="30"/>
      <c r="VVP277" s="30"/>
      <c r="VVQ277" s="30"/>
      <c r="VVR277" s="30"/>
      <c r="VVS277" s="30"/>
      <c r="VVT277" s="30"/>
      <c r="VVU277" s="30"/>
      <c r="VVV277" s="30"/>
      <c r="VVW277" s="30"/>
      <c r="VVX277" s="30"/>
      <c r="VVY277" s="30"/>
      <c r="VVZ277" s="30"/>
      <c r="VWA277" s="30"/>
      <c r="VWB277" s="30"/>
      <c r="VWC277" s="30"/>
      <c r="VWD277" s="30"/>
      <c r="VWE277" s="30"/>
      <c r="VWF277" s="30"/>
      <c r="VWG277" s="30"/>
      <c r="VWH277" s="30"/>
      <c r="VWI277" s="30"/>
      <c r="VWJ277" s="30"/>
      <c r="VWK277" s="30"/>
      <c r="VWL277" s="30"/>
      <c r="VWM277" s="30"/>
      <c r="VWN277" s="30"/>
      <c r="VWO277" s="30"/>
      <c r="VWP277" s="30"/>
      <c r="VWQ277" s="30"/>
      <c r="VWR277" s="30"/>
      <c r="VWS277" s="30"/>
      <c r="VWT277" s="30"/>
      <c r="VWU277" s="30"/>
      <c r="VWV277" s="30"/>
      <c r="VWW277" s="30"/>
      <c r="VWX277" s="30"/>
      <c r="VWY277" s="30"/>
      <c r="VWZ277" s="30"/>
      <c r="VXA277" s="30"/>
      <c r="VXB277" s="30"/>
      <c r="VXC277" s="30"/>
      <c r="VXD277" s="30"/>
      <c r="VXE277" s="30"/>
      <c r="VXF277" s="30"/>
      <c r="VXG277" s="30"/>
      <c r="VXH277" s="30"/>
      <c r="VXI277" s="30"/>
      <c r="VXJ277" s="30"/>
      <c r="VXK277" s="30"/>
      <c r="VXL277" s="30"/>
      <c r="VXM277" s="30"/>
      <c r="VXN277" s="30"/>
      <c r="VXO277" s="30"/>
      <c r="VXP277" s="30"/>
      <c r="VXQ277" s="30"/>
      <c r="VXR277" s="30"/>
      <c r="VXS277" s="30"/>
      <c r="VXT277" s="30"/>
      <c r="VXU277" s="30"/>
      <c r="VXV277" s="30"/>
      <c r="VXW277" s="30"/>
      <c r="VXX277" s="30"/>
      <c r="VXY277" s="30"/>
      <c r="VXZ277" s="30"/>
      <c r="VYA277" s="30"/>
      <c r="VYB277" s="30"/>
      <c r="VYC277" s="30"/>
      <c r="VYD277" s="30"/>
      <c r="VYE277" s="30"/>
      <c r="VYF277" s="30"/>
      <c r="VYG277" s="30"/>
      <c r="VYH277" s="30"/>
      <c r="VYI277" s="30"/>
      <c r="VYJ277" s="30"/>
      <c r="VYK277" s="30"/>
      <c r="VYL277" s="30"/>
      <c r="VYM277" s="30"/>
      <c r="VYN277" s="30"/>
      <c r="VYO277" s="30"/>
      <c r="VYP277" s="30"/>
      <c r="VYQ277" s="30"/>
      <c r="VYR277" s="30"/>
      <c r="VYS277" s="30"/>
      <c r="VYT277" s="30"/>
      <c r="VYU277" s="30"/>
      <c r="VYV277" s="30"/>
      <c r="VYW277" s="30"/>
      <c r="VYX277" s="30"/>
      <c r="VYY277" s="30"/>
      <c r="VYZ277" s="30"/>
      <c r="VZA277" s="30"/>
      <c r="VZB277" s="30"/>
      <c r="VZC277" s="30"/>
      <c r="VZD277" s="30"/>
      <c r="VZE277" s="30"/>
      <c r="VZF277" s="30"/>
      <c r="VZG277" s="30"/>
      <c r="VZH277" s="30"/>
      <c r="VZI277" s="30"/>
      <c r="VZJ277" s="30"/>
      <c r="VZK277" s="30"/>
      <c r="VZL277" s="30"/>
      <c r="VZM277" s="30"/>
      <c r="VZN277" s="30"/>
      <c r="VZO277" s="30"/>
      <c r="VZP277" s="30"/>
      <c r="VZQ277" s="30"/>
      <c r="VZR277" s="30"/>
      <c r="VZS277" s="30"/>
      <c r="VZT277" s="30"/>
      <c r="VZU277" s="30"/>
      <c r="VZV277" s="30"/>
      <c r="VZW277" s="30"/>
      <c r="VZX277" s="30"/>
      <c r="VZY277" s="30"/>
      <c r="VZZ277" s="30"/>
      <c r="WAA277" s="30"/>
      <c r="WAB277" s="30"/>
      <c r="WAC277" s="30"/>
      <c r="WAD277" s="30"/>
      <c r="WAE277" s="30"/>
      <c r="WAF277" s="30"/>
      <c r="WAG277" s="30"/>
      <c r="WAH277" s="30"/>
      <c r="WAI277" s="30"/>
      <c r="WAJ277" s="30"/>
      <c r="WAK277" s="30"/>
      <c r="WAL277" s="30"/>
      <c r="WAM277" s="30"/>
      <c r="WAN277" s="30"/>
      <c r="WAO277" s="30"/>
      <c r="WAP277" s="30"/>
      <c r="WAQ277" s="30"/>
      <c r="WAR277" s="30"/>
      <c r="WAS277" s="30"/>
      <c r="WAT277" s="30"/>
      <c r="WAU277" s="30"/>
      <c r="WAV277" s="30"/>
      <c r="WAW277" s="30"/>
      <c r="WAX277" s="30"/>
      <c r="WAY277" s="30"/>
      <c r="WAZ277" s="30"/>
      <c r="WBA277" s="30"/>
      <c r="WBB277" s="30"/>
      <c r="WBC277" s="30"/>
      <c r="WBD277" s="30"/>
      <c r="WBE277" s="30"/>
      <c r="WBF277" s="30"/>
      <c r="WBG277" s="30"/>
      <c r="WBH277" s="30"/>
      <c r="WBI277" s="30"/>
      <c r="WBJ277" s="30"/>
      <c r="WBK277" s="30"/>
      <c r="WBL277" s="30"/>
      <c r="WBM277" s="30"/>
      <c r="WBN277" s="30"/>
      <c r="WBO277" s="30"/>
      <c r="WBP277" s="30"/>
      <c r="WBQ277" s="30"/>
      <c r="WBR277" s="30"/>
      <c r="WBS277" s="30"/>
      <c r="WBT277" s="30"/>
      <c r="WBU277" s="30"/>
      <c r="WBV277" s="30"/>
      <c r="WBW277" s="30"/>
      <c r="WBX277" s="30"/>
      <c r="WBY277" s="30"/>
      <c r="WBZ277" s="30"/>
      <c r="WCA277" s="30"/>
      <c r="WCB277" s="30"/>
      <c r="WCC277" s="30"/>
      <c r="WCD277" s="30"/>
      <c r="WCE277" s="30"/>
      <c r="WCF277" s="30"/>
      <c r="WCG277" s="30"/>
      <c r="WCH277" s="30"/>
      <c r="WCI277" s="30"/>
      <c r="WCJ277" s="30"/>
      <c r="WCK277" s="30"/>
      <c r="WCL277" s="30"/>
      <c r="WCM277" s="30"/>
      <c r="WCN277" s="30"/>
      <c r="WCO277" s="30"/>
      <c r="WCP277" s="30"/>
      <c r="WCQ277" s="30"/>
      <c r="WCR277" s="30"/>
      <c r="WCS277" s="30"/>
      <c r="WCT277" s="30"/>
      <c r="WCU277" s="30"/>
      <c r="WCV277" s="30"/>
      <c r="WCW277" s="30"/>
      <c r="WCX277" s="30"/>
      <c r="WCY277" s="30"/>
      <c r="WCZ277" s="30"/>
      <c r="WDA277" s="30"/>
      <c r="WDB277" s="30"/>
      <c r="WDC277" s="30"/>
      <c r="WDD277" s="30"/>
      <c r="WDE277" s="30"/>
      <c r="WDF277" s="30"/>
      <c r="WDG277" s="30"/>
      <c r="WDH277" s="30"/>
      <c r="WDI277" s="30"/>
      <c r="WDJ277" s="30"/>
      <c r="WDK277" s="30"/>
      <c r="WDL277" s="30"/>
      <c r="WDM277" s="30"/>
      <c r="WDN277" s="30"/>
      <c r="WDO277" s="30"/>
      <c r="WDP277" s="30"/>
      <c r="WDQ277" s="30"/>
      <c r="WDR277" s="30"/>
      <c r="WDS277" s="30"/>
      <c r="WDT277" s="30"/>
      <c r="WDU277" s="30"/>
      <c r="WDV277" s="30"/>
      <c r="WDW277" s="30"/>
      <c r="WDX277" s="30"/>
      <c r="WDY277" s="30"/>
      <c r="WDZ277" s="30"/>
      <c r="WEA277" s="30"/>
      <c r="WEB277" s="30"/>
      <c r="WEC277" s="30"/>
      <c r="WED277" s="30"/>
      <c r="WEE277" s="30"/>
      <c r="WEF277" s="30"/>
      <c r="WEG277" s="30"/>
      <c r="WEH277" s="30"/>
      <c r="WEI277" s="30"/>
      <c r="WEJ277" s="30"/>
      <c r="WEK277" s="30"/>
      <c r="WEL277" s="30"/>
      <c r="WEM277" s="30"/>
      <c r="WEN277" s="30"/>
      <c r="WEO277" s="30"/>
      <c r="WEP277" s="30"/>
      <c r="WEQ277" s="30"/>
      <c r="WER277" s="30"/>
      <c r="WES277" s="30"/>
      <c r="WET277" s="30"/>
      <c r="WEU277" s="30"/>
      <c r="WEV277" s="30"/>
      <c r="WEW277" s="30"/>
      <c r="WEX277" s="30"/>
      <c r="WEY277" s="30"/>
      <c r="WEZ277" s="30"/>
      <c r="WFA277" s="30"/>
      <c r="WFB277" s="30"/>
      <c r="WFC277" s="30"/>
      <c r="WFD277" s="30"/>
      <c r="WFE277" s="30"/>
      <c r="WFF277" s="30"/>
      <c r="WFG277" s="30"/>
      <c r="WFH277" s="30"/>
      <c r="WFI277" s="30"/>
      <c r="WFJ277" s="30"/>
      <c r="WFK277" s="30"/>
      <c r="WFL277" s="30"/>
      <c r="WFM277" s="30"/>
      <c r="WFN277" s="30"/>
      <c r="WFO277" s="30"/>
      <c r="WFP277" s="30"/>
      <c r="WFQ277" s="30"/>
      <c r="WFR277" s="30"/>
      <c r="WFS277" s="30"/>
      <c r="WFT277" s="30"/>
      <c r="WFU277" s="30"/>
      <c r="WFV277" s="30"/>
      <c r="WFW277" s="30"/>
      <c r="WFX277" s="30"/>
      <c r="WFY277" s="30"/>
      <c r="WFZ277" s="30"/>
      <c r="WGA277" s="30"/>
      <c r="WGB277" s="30"/>
      <c r="WGC277" s="30"/>
      <c r="WGD277" s="30"/>
      <c r="WGE277" s="30"/>
      <c r="WGF277" s="30"/>
      <c r="WGG277" s="30"/>
      <c r="WGH277" s="30"/>
      <c r="WGI277" s="30"/>
      <c r="WGJ277" s="30"/>
      <c r="WGK277" s="30"/>
      <c r="WGL277" s="30"/>
      <c r="WGM277" s="30"/>
      <c r="WGN277" s="30"/>
      <c r="WGO277" s="30"/>
      <c r="WGP277" s="30"/>
      <c r="WGQ277" s="30"/>
      <c r="WGR277" s="30"/>
      <c r="WGS277" s="30"/>
      <c r="WGT277" s="30"/>
      <c r="WGU277" s="30"/>
      <c r="WGV277" s="30"/>
      <c r="WGW277" s="30"/>
      <c r="WGX277" s="30"/>
      <c r="WGY277" s="30"/>
      <c r="WGZ277" s="30"/>
      <c r="WHA277" s="30"/>
      <c r="WHB277" s="30"/>
      <c r="WHC277" s="30"/>
      <c r="WHD277" s="30"/>
      <c r="WHE277" s="30"/>
      <c r="WHF277" s="30"/>
      <c r="WHG277" s="30"/>
      <c r="WHH277" s="30"/>
      <c r="WHI277" s="30"/>
      <c r="WHJ277" s="30"/>
      <c r="WHK277" s="30"/>
      <c r="WHL277" s="30"/>
      <c r="WHM277" s="30"/>
      <c r="WHN277" s="30"/>
      <c r="WHO277" s="30"/>
      <c r="WHP277" s="30"/>
      <c r="WHQ277" s="30"/>
      <c r="WHR277" s="30"/>
      <c r="WHS277" s="30"/>
      <c r="WHT277" s="30"/>
      <c r="WHU277" s="30"/>
      <c r="WHV277" s="30"/>
      <c r="WHW277" s="30"/>
      <c r="WHX277" s="30"/>
      <c r="WHY277" s="30"/>
      <c r="WHZ277" s="30"/>
      <c r="WIA277" s="30"/>
      <c r="WIB277" s="30"/>
      <c r="WIC277" s="30"/>
      <c r="WID277" s="30"/>
      <c r="WIE277" s="30"/>
      <c r="WIF277" s="30"/>
      <c r="WIG277" s="30"/>
      <c r="WIH277" s="30"/>
      <c r="WII277" s="30"/>
      <c r="WIJ277" s="30"/>
      <c r="WIK277" s="30"/>
      <c r="WIL277" s="30"/>
      <c r="WIM277" s="30"/>
      <c r="WIN277" s="30"/>
      <c r="WIO277" s="30"/>
      <c r="WIP277" s="30"/>
      <c r="WIQ277" s="30"/>
      <c r="WIR277" s="30"/>
      <c r="WIS277" s="30"/>
      <c r="WIT277" s="30"/>
      <c r="WIU277" s="30"/>
      <c r="WIV277" s="30"/>
      <c r="WIW277" s="30"/>
      <c r="WIX277" s="30"/>
      <c r="WIY277" s="30"/>
      <c r="WIZ277" s="30"/>
      <c r="WJA277" s="30"/>
      <c r="WJB277" s="30"/>
      <c r="WJC277" s="30"/>
      <c r="WJD277" s="30"/>
      <c r="WJE277" s="30"/>
      <c r="WJF277" s="30"/>
      <c r="WJG277" s="30"/>
      <c r="WJH277" s="30"/>
      <c r="WJI277" s="30"/>
      <c r="WJJ277" s="30"/>
      <c r="WJK277" s="30"/>
      <c r="WJL277" s="30"/>
      <c r="WJM277" s="30"/>
      <c r="WJN277" s="30"/>
      <c r="WJO277" s="30"/>
      <c r="WJP277" s="30"/>
      <c r="WJQ277" s="30"/>
      <c r="WJR277" s="30"/>
      <c r="WJS277" s="30"/>
      <c r="WJT277" s="30"/>
      <c r="WJU277" s="30"/>
      <c r="WJV277" s="30"/>
      <c r="WJW277" s="30"/>
      <c r="WJX277" s="30"/>
      <c r="WJY277" s="30"/>
      <c r="WJZ277" s="30"/>
      <c r="WKA277" s="30"/>
      <c r="WKB277" s="30"/>
      <c r="WKC277" s="30"/>
      <c r="WKD277" s="30"/>
      <c r="WKE277" s="30"/>
      <c r="WKF277" s="30"/>
      <c r="WKG277" s="30"/>
      <c r="WKH277" s="30"/>
      <c r="WKI277" s="30"/>
      <c r="WKJ277" s="30"/>
      <c r="WKK277" s="30"/>
      <c r="WKL277" s="30"/>
      <c r="WKM277" s="30"/>
      <c r="WKN277" s="30"/>
      <c r="WKO277" s="30"/>
      <c r="WKP277" s="30"/>
      <c r="WKQ277" s="30"/>
      <c r="WKR277" s="30"/>
      <c r="WKS277" s="30"/>
      <c r="WKT277" s="30"/>
      <c r="WKU277" s="30"/>
      <c r="WKV277" s="30"/>
      <c r="WKW277" s="30"/>
      <c r="WKX277" s="30"/>
      <c r="WKY277" s="30"/>
      <c r="WKZ277" s="30"/>
      <c r="WLA277" s="30"/>
      <c r="WLB277" s="30"/>
      <c r="WLC277" s="30"/>
      <c r="WLD277" s="30"/>
      <c r="WLE277" s="30"/>
      <c r="WLF277" s="30"/>
      <c r="WLG277" s="30"/>
      <c r="WLH277" s="30"/>
      <c r="WLI277" s="30"/>
      <c r="WLJ277" s="30"/>
      <c r="WLK277" s="30"/>
      <c r="WLL277" s="30"/>
      <c r="WLM277" s="30"/>
      <c r="WLN277" s="30"/>
      <c r="WLO277" s="30"/>
      <c r="WLP277" s="30"/>
      <c r="WLQ277" s="30"/>
      <c r="WLR277" s="30"/>
      <c r="WLS277" s="30"/>
      <c r="WLT277" s="30"/>
      <c r="WLU277" s="30"/>
      <c r="WLV277" s="30"/>
      <c r="WLW277" s="30"/>
      <c r="WLX277" s="30"/>
      <c r="WLY277" s="30"/>
      <c r="WLZ277" s="30"/>
      <c r="WMA277" s="30"/>
      <c r="WMB277" s="30"/>
      <c r="WMC277" s="30"/>
      <c r="WMD277" s="30"/>
      <c r="WME277" s="30"/>
      <c r="WMF277" s="30"/>
      <c r="WMG277" s="30"/>
      <c r="WMH277" s="30"/>
      <c r="WMI277" s="30"/>
      <c r="WMJ277" s="30"/>
      <c r="WMK277" s="30"/>
      <c r="WML277" s="30"/>
      <c r="WMM277" s="30"/>
      <c r="WMN277" s="30"/>
      <c r="WMO277" s="30"/>
      <c r="WMP277" s="30"/>
      <c r="WMQ277" s="30"/>
      <c r="WMR277" s="30"/>
      <c r="WMS277" s="30"/>
      <c r="WMT277" s="30"/>
      <c r="WMU277" s="30"/>
      <c r="WMV277" s="30"/>
      <c r="WMW277" s="30"/>
      <c r="WMX277" s="30"/>
      <c r="WMY277" s="30"/>
      <c r="WMZ277" s="30"/>
      <c r="WNA277" s="30"/>
      <c r="WNB277" s="30"/>
      <c r="WNC277" s="30"/>
      <c r="WND277" s="30"/>
      <c r="WNE277" s="30"/>
      <c r="WNF277" s="30"/>
      <c r="WNG277" s="30"/>
      <c r="WNH277" s="30"/>
      <c r="WNI277" s="30"/>
      <c r="WNJ277" s="30"/>
      <c r="WNK277" s="30"/>
      <c r="WNL277" s="30"/>
      <c r="WNM277" s="30"/>
      <c r="WNN277" s="30"/>
      <c r="WNO277" s="30"/>
      <c r="WNP277" s="30"/>
      <c r="WNQ277" s="30"/>
      <c r="WNR277" s="30"/>
      <c r="WNS277" s="30"/>
      <c r="WNT277" s="30"/>
      <c r="WNU277" s="30"/>
      <c r="WNV277" s="30"/>
      <c r="WNW277" s="30"/>
      <c r="WNX277" s="30"/>
      <c r="WNY277" s="30"/>
      <c r="WNZ277" s="30"/>
      <c r="WOA277" s="30"/>
      <c r="WOB277" s="30"/>
      <c r="WOC277" s="30"/>
      <c r="WOD277" s="30"/>
      <c r="WOE277" s="30"/>
      <c r="WOF277" s="30"/>
      <c r="WOG277" s="30"/>
      <c r="WOH277" s="30"/>
      <c r="WOI277" s="30"/>
      <c r="WOJ277" s="30"/>
      <c r="WOK277" s="30"/>
      <c r="WOL277" s="30"/>
      <c r="WOM277" s="30"/>
      <c r="WON277" s="30"/>
      <c r="WOO277" s="30"/>
      <c r="WOP277" s="30"/>
      <c r="WOQ277" s="30"/>
      <c r="WOR277" s="30"/>
      <c r="WOS277" s="30"/>
      <c r="WOT277" s="30"/>
      <c r="WOU277" s="30"/>
      <c r="WOV277" s="30"/>
      <c r="WOW277" s="30"/>
      <c r="WOX277" s="30"/>
      <c r="WOY277" s="30"/>
      <c r="WOZ277" s="30"/>
      <c r="WPA277" s="30"/>
      <c r="WPB277" s="30"/>
      <c r="WPC277" s="30"/>
      <c r="WPD277" s="30"/>
      <c r="WPE277" s="30"/>
      <c r="WPF277" s="30"/>
      <c r="WPG277" s="30"/>
      <c r="WPH277" s="30"/>
      <c r="WPI277" s="30"/>
      <c r="WPJ277" s="30"/>
      <c r="WPK277" s="30"/>
      <c r="WPL277" s="30"/>
      <c r="WPM277" s="30"/>
      <c r="WPN277" s="30"/>
      <c r="WPO277" s="30"/>
      <c r="WPP277" s="30"/>
      <c r="WPQ277" s="30"/>
      <c r="WPR277" s="30"/>
      <c r="WPS277" s="30"/>
      <c r="WPT277" s="30"/>
      <c r="WPU277" s="30"/>
      <c r="WPV277" s="30"/>
      <c r="WPW277" s="30"/>
      <c r="WPX277" s="30"/>
      <c r="WPY277" s="30"/>
      <c r="WPZ277" s="30"/>
      <c r="WQA277" s="30"/>
      <c r="WQB277" s="30"/>
      <c r="WQC277" s="30"/>
      <c r="WQD277" s="30"/>
      <c r="WQE277" s="30"/>
      <c r="WQF277" s="30"/>
      <c r="WQG277" s="30"/>
      <c r="WQH277" s="30"/>
      <c r="WQI277" s="30"/>
      <c r="WQJ277" s="30"/>
      <c r="WQK277" s="30"/>
      <c r="WQL277" s="30"/>
      <c r="WQM277" s="30"/>
      <c r="WQN277" s="30"/>
      <c r="WQO277" s="30"/>
      <c r="WQP277" s="30"/>
      <c r="WQQ277" s="30"/>
      <c r="WQR277" s="30"/>
      <c r="WQS277" s="30"/>
      <c r="WQT277" s="30"/>
      <c r="WQU277" s="30"/>
      <c r="WQV277" s="30"/>
      <c r="WQW277" s="30"/>
      <c r="WQX277" s="30"/>
      <c r="WQY277" s="30"/>
      <c r="WQZ277" s="30"/>
      <c r="WRA277" s="30"/>
      <c r="WRB277" s="30"/>
      <c r="WRC277" s="30"/>
      <c r="WRD277" s="30"/>
      <c r="WRE277" s="30"/>
      <c r="WRF277" s="30"/>
      <c r="WRG277" s="30"/>
      <c r="WRH277" s="30"/>
      <c r="WRI277" s="30"/>
      <c r="WRJ277" s="30"/>
      <c r="WRK277" s="30"/>
      <c r="WRL277" s="30"/>
      <c r="WRM277" s="30"/>
      <c r="WRN277" s="30"/>
      <c r="WRO277" s="30"/>
      <c r="WRP277" s="30"/>
      <c r="WRQ277" s="30"/>
      <c r="WRR277" s="30"/>
      <c r="WRS277" s="30"/>
      <c r="WRT277" s="30"/>
      <c r="WRU277" s="30"/>
      <c r="WRV277" s="30"/>
      <c r="WRW277" s="30"/>
      <c r="WRX277" s="30"/>
      <c r="WRY277" s="30"/>
      <c r="WRZ277" s="30"/>
      <c r="WSA277" s="30"/>
      <c r="WSB277" s="30"/>
      <c r="WSC277" s="30"/>
      <c r="WSD277" s="30"/>
      <c r="WSE277" s="30"/>
      <c r="WSF277" s="30"/>
      <c r="WSG277" s="30"/>
      <c r="WSH277" s="30"/>
      <c r="WSI277" s="30"/>
      <c r="WSJ277" s="30"/>
      <c r="WSK277" s="30"/>
      <c r="WSL277" s="30"/>
      <c r="WSM277" s="30"/>
      <c r="WSN277" s="30"/>
      <c r="WSO277" s="30"/>
      <c r="WSP277" s="30"/>
      <c r="WSQ277" s="30"/>
      <c r="WSR277" s="30"/>
      <c r="WSS277" s="30"/>
      <c r="WST277" s="30"/>
      <c r="WSU277" s="30"/>
      <c r="WSV277" s="30"/>
      <c r="WSW277" s="30"/>
      <c r="WSX277" s="30"/>
      <c r="WSY277" s="30"/>
      <c r="WSZ277" s="30"/>
      <c r="WTA277" s="30"/>
      <c r="WTB277" s="30"/>
      <c r="WTC277" s="30"/>
      <c r="WTD277" s="30"/>
      <c r="WTE277" s="30"/>
      <c r="WTF277" s="30"/>
      <c r="WTG277" s="30"/>
      <c r="WTH277" s="30"/>
      <c r="WTI277" s="30"/>
      <c r="WTJ277" s="30"/>
      <c r="WTK277" s="30"/>
      <c r="WTL277" s="30"/>
      <c r="WTM277" s="30"/>
      <c r="WTN277" s="30"/>
      <c r="WTO277" s="30"/>
      <c r="WTP277" s="30"/>
      <c r="WTQ277" s="30"/>
      <c r="WTR277" s="30"/>
      <c r="WTS277" s="30"/>
      <c r="WTT277" s="30"/>
      <c r="WTU277" s="30"/>
      <c r="WTV277" s="30"/>
      <c r="WTW277" s="30"/>
      <c r="WTX277" s="30"/>
      <c r="WTY277" s="30"/>
      <c r="WTZ277" s="30"/>
      <c r="WUA277" s="30"/>
      <c r="WUB277" s="30"/>
      <c r="WUC277" s="30"/>
      <c r="WUD277" s="30"/>
      <c r="WUE277" s="30"/>
      <c r="WUF277" s="30"/>
      <c r="WUG277" s="30"/>
      <c r="WUH277" s="30"/>
      <c r="WUI277" s="30"/>
      <c r="WUJ277" s="30"/>
      <c r="WUK277" s="30"/>
      <c r="WUL277" s="30"/>
      <c r="WUM277" s="30"/>
      <c r="WUN277" s="30"/>
      <c r="WUO277" s="30"/>
      <c r="WUP277" s="30"/>
      <c r="WUQ277" s="30"/>
      <c r="WUR277" s="30"/>
      <c r="WUS277" s="30"/>
      <c r="WUT277" s="30"/>
      <c r="WUU277" s="30"/>
      <c r="WUV277" s="30"/>
      <c r="WUW277" s="30"/>
      <c r="WUX277" s="30"/>
      <c r="WUY277" s="30"/>
      <c r="WUZ277" s="30"/>
      <c r="WVA277" s="30"/>
      <c r="WVB277" s="30"/>
      <c r="WVC277" s="30"/>
      <c r="WVD277" s="30"/>
      <c r="WVE277" s="30"/>
      <c r="WVF277" s="30"/>
      <c r="WVG277" s="30"/>
      <c r="WVH277" s="30"/>
      <c r="WVI277" s="30"/>
      <c r="WVJ277" s="30"/>
      <c r="WVK277" s="30"/>
      <c r="WVL277" s="30"/>
      <c r="WVM277" s="30"/>
      <c r="WVN277" s="30"/>
      <c r="WVO277" s="30"/>
      <c r="WVP277" s="30"/>
      <c r="WVQ277" s="30"/>
      <c r="WVR277" s="30"/>
      <c r="WVS277" s="30"/>
      <c r="WVT277" s="30"/>
      <c r="WVU277" s="30"/>
      <c r="WVV277" s="30"/>
    </row>
    <row r="278" spans="1:16142" s="28" customFormat="1" x14ac:dyDescent="0.25">
      <c r="A278" s="243" t="s">
        <v>112</v>
      </c>
      <c r="B278" s="297"/>
      <c r="C278" s="38" t="s">
        <v>190</v>
      </c>
      <c r="D278" s="109"/>
      <c r="E278" s="109"/>
      <c r="F278" s="260">
        <f>ROUND(F276,0)</f>
        <v>1950</v>
      </c>
      <c r="G278" s="77" t="s">
        <v>114</v>
      </c>
      <c r="H278" s="77"/>
      <c r="I278" s="50">
        <v>53</v>
      </c>
      <c r="J278" s="51">
        <f>F278*I278</f>
        <v>103350</v>
      </c>
      <c r="K278" s="51"/>
      <c r="L278" s="129" t="s">
        <v>193</v>
      </c>
      <c r="M278" s="372"/>
      <c r="N278" s="29"/>
      <c r="O278" s="29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30"/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30"/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30"/>
      <c r="CG278" s="30"/>
      <c r="CH278" s="30"/>
      <c r="CI278" s="30"/>
      <c r="CJ278" s="30"/>
      <c r="CK278" s="30"/>
      <c r="CL278" s="30"/>
      <c r="CM278" s="30"/>
      <c r="CN278" s="30"/>
      <c r="CO278" s="30"/>
      <c r="CP278" s="30"/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  <c r="DA278" s="30"/>
      <c r="DB278" s="30"/>
      <c r="DC278" s="30"/>
      <c r="DD278" s="30"/>
      <c r="DE278" s="30"/>
      <c r="DF278" s="30"/>
      <c r="DG278" s="30"/>
      <c r="DH278" s="30"/>
      <c r="DI278" s="30"/>
      <c r="DJ278" s="30"/>
      <c r="DK278" s="30"/>
      <c r="DL278" s="30"/>
      <c r="DM278" s="30"/>
      <c r="DN278" s="30"/>
      <c r="DO278" s="30"/>
      <c r="DP278" s="30"/>
      <c r="DQ278" s="30"/>
      <c r="DR278" s="30"/>
      <c r="DS278" s="30"/>
      <c r="DT278" s="30"/>
      <c r="DU278" s="30"/>
      <c r="DV278" s="30"/>
      <c r="DW278" s="30"/>
      <c r="DX278" s="30"/>
      <c r="DY278" s="30"/>
      <c r="DZ278" s="30"/>
      <c r="EA278" s="30"/>
      <c r="EB278" s="30"/>
      <c r="EC278" s="30"/>
      <c r="ED278" s="30"/>
      <c r="EE278" s="30"/>
      <c r="EF278" s="30"/>
      <c r="EG278" s="30"/>
      <c r="EH278" s="30"/>
      <c r="EI278" s="30"/>
      <c r="EJ278" s="30"/>
      <c r="EK278" s="30"/>
      <c r="EL278" s="30"/>
      <c r="EM278" s="30"/>
      <c r="EN278" s="30"/>
      <c r="EO278" s="30"/>
      <c r="EP278" s="30"/>
      <c r="EQ278" s="30"/>
      <c r="ER278" s="30"/>
      <c r="ES278" s="30"/>
      <c r="ET278" s="30"/>
      <c r="EU278" s="30"/>
      <c r="EV278" s="30"/>
      <c r="EW278" s="30"/>
      <c r="EX278" s="30"/>
      <c r="EY278" s="30"/>
      <c r="EZ278" s="30"/>
      <c r="FA278" s="30"/>
      <c r="FB278" s="30"/>
      <c r="FC278" s="30"/>
      <c r="FD278" s="30"/>
      <c r="FE278" s="30"/>
      <c r="FF278" s="30"/>
      <c r="FG278" s="30"/>
      <c r="FH278" s="30"/>
      <c r="FI278" s="30"/>
      <c r="FJ278" s="30"/>
      <c r="FK278" s="30"/>
      <c r="FL278" s="30"/>
      <c r="FM278" s="30"/>
      <c r="FN278" s="30"/>
      <c r="FO278" s="30"/>
      <c r="FP278" s="30"/>
      <c r="FQ278" s="30"/>
      <c r="FR278" s="30"/>
      <c r="FS278" s="30"/>
      <c r="FT278" s="30"/>
      <c r="FU278" s="30"/>
      <c r="FV278" s="30"/>
      <c r="FW278" s="30"/>
      <c r="FX278" s="30"/>
      <c r="FY278" s="30"/>
      <c r="FZ278" s="30"/>
      <c r="GA278" s="30"/>
      <c r="GB278" s="30"/>
      <c r="GC278" s="30"/>
      <c r="GD278" s="30"/>
      <c r="GE278" s="30"/>
      <c r="GF278" s="30"/>
      <c r="GG278" s="30"/>
      <c r="GH278" s="30"/>
      <c r="GI278" s="30"/>
      <c r="GJ278" s="30"/>
      <c r="GK278" s="30"/>
      <c r="GL278" s="30"/>
      <c r="GM278" s="30"/>
      <c r="GN278" s="30"/>
      <c r="GO278" s="30"/>
      <c r="GP278" s="30"/>
      <c r="GQ278" s="30"/>
      <c r="GR278" s="30"/>
      <c r="GS278" s="30"/>
      <c r="GT278" s="30"/>
      <c r="GU278" s="30"/>
      <c r="GV278" s="30"/>
      <c r="GW278" s="30"/>
      <c r="GX278" s="30"/>
      <c r="GY278" s="30"/>
      <c r="GZ278" s="30"/>
      <c r="HA278" s="30"/>
      <c r="HB278" s="30"/>
      <c r="HC278" s="30"/>
      <c r="HD278" s="30"/>
      <c r="HE278" s="30"/>
      <c r="HF278" s="30"/>
      <c r="HG278" s="30"/>
      <c r="HH278" s="30"/>
      <c r="HI278" s="30"/>
      <c r="HJ278" s="30"/>
      <c r="HK278" s="30"/>
      <c r="HL278" s="30"/>
      <c r="HM278" s="30"/>
      <c r="HN278" s="30"/>
      <c r="HO278" s="30"/>
      <c r="HP278" s="30"/>
      <c r="HQ278" s="30"/>
      <c r="HR278" s="30"/>
      <c r="HS278" s="30"/>
      <c r="HT278" s="30"/>
      <c r="HU278" s="30"/>
      <c r="HV278" s="30"/>
      <c r="HW278" s="30"/>
      <c r="HX278" s="30"/>
      <c r="HY278" s="30"/>
      <c r="HZ278" s="30"/>
      <c r="IA278" s="30"/>
      <c r="IB278" s="30"/>
      <c r="IC278" s="30"/>
      <c r="ID278" s="30"/>
      <c r="IE278" s="30"/>
      <c r="IF278" s="30"/>
      <c r="IG278" s="30"/>
      <c r="IH278" s="30"/>
      <c r="II278" s="30"/>
      <c r="IJ278" s="30"/>
      <c r="IK278" s="30"/>
      <c r="IL278" s="30"/>
      <c r="IM278" s="30"/>
      <c r="IN278" s="30"/>
      <c r="IO278" s="30"/>
      <c r="IP278" s="30"/>
      <c r="IQ278" s="30"/>
      <c r="IR278" s="30"/>
      <c r="IS278" s="30"/>
      <c r="IT278" s="30"/>
      <c r="IU278" s="30"/>
      <c r="IV278" s="30"/>
      <c r="IW278" s="30"/>
      <c r="IX278" s="30"/>
      <c r="IY278" s="30"/>
      <c r="IZ278" s="30"/>
      <c r="JA278" s="30"/>
      <c r="JB278" s="30"/>
      <c r="JC278" s="30"/>
      <c r="JD278" s="30"/>
      <c r="JE278" s="30"/>
      <c r="JF278" s="30"/>
      <c r="JG278" s="30"/>
      <c r="JH278" s="30"/>
      <c r="JI278" s="30"/>
      <c r="JJ278" s="30"/>
      <c r="JK278" s="30"/>
      <c r="JL278" s="30"/>
      <c r="JM278" s="30"/>
      <c r="JN278" s="30"/>
      <c r="JO278" s="30"/>
      <c r="JP278" s="30"/>
      <c r="JQ278" s="30"/>
      <c r="JR278" s="30"/>
      <c r="JS278" s="30"/>
      <c r="JT278" s="30"/>
      <c r="JU278" s="30"/>
      <c r="JV278" s="30"/>
      <c r="JW278" s="30"/>
      <c r="JX278" s="30"/>
      <c r="JY278" s="30"/>
      <c r="JZ278" s="30"/>
      <c r="KA278" s="30"/>
      <c r="KB278" s="30"/>
      <c r="KC278" s="30"/>
      <c r="KD278" s="30"/>
      <c r="KE278" s="30"/>
      <c r="KF278" s="30"/>
      <c r="KG278" s="30"/>
      <c r="KH278" s="30"/>
      <c r="KI278" s="30"/>
      <c r="KJ278" s="30"/>
      <c r="KK278" s="30"/>
      <c r="KL278" s="30"/>
      <c r="KM278" s="30"/>
      <c r="KN278" s="30"/>
      <c r="KO278" s="30"/>
      <c r="KP278" s="30"/>
      <c r="KQ278" s="30"/>
      <c r="KR278" s="30"/>
      <c r="KS278" s="30"/>
      <c r="KT278" s="30"/>
      <c r="KU278" s="30"/>
      <c r="KV278" s="30"/>
      <c r="KW278" s="30"/>
      <c r="KX278" s="30"/>
      <c r="KY278" s="30"/>
      <c r="KZ278" s="30"/>
      <c r="LA278" s="30"/>
      <c r="LB278" s="30"/>
      <c r="LC278" s="30"/>
      <c r="LD278" s="30"/>
      <c r="LE278" s="30"/>
      <c r="LF278" s="30"/>
      <c r="LG278" s="30"/>
      <c r="LH278" s="30"/>
      <c r="LI278" s="30"/>
      <c r="LJ278" s="30"/>
      <c r="LK278" s="30"/>
      <c r="LL278" s="30"/>
      <c r="LM278" s="30"/>
      <c r="LN278" s="30"/>
      <c r="LO278" s="30"/>
      <c r="LP278" s="30"/>
      <c r="LQ278" s="30"/>
      <c r="LR278" s="30"/>
      <c r="LS278" s="30"/>
      <c r="LT278" s="30"/>
      <c r="LU278" s="30"/>
      <c r="LV278" s="30"/>
      <c r="LW278" s="30"/>
      <c r="LX278" s="30"/>
      <c r="LY278" s="30"/>
      <c r="LZ278" s="30"/>
      <c r="MA278" s="30"/>
      <c r="MB278" s="30"/>
      <c r="MC278" s="30"/>
      <c r="MD278" s="30"/>
      <c r="ME278" s="30"/>
      <c r="MF278" s="30"/>
      <c r="MG278" s="30"/>
      <c r="MH278" s="30"/>
      <c r="MI278" s="30"/>
      <c r="MJ278" s="30"/>
      <c r="MK278" s="30"/>
      <c r="ML278" s="30"/>
      <c r="MM278" s="30"/>
      <c r="MN278" s="30"/>
      <c r="MO278" s="30"/>
      <c r="MP278" s="30"/>
      <c r="MQ278" s="30"/>
      <c r="MR278" s="30"/>
      <c r="MS278" s="30"/>
      <c r="MT278" s="30"/>
      <c r="MU278" s="30"/>
      <c r="MV278" s="30"/>
      <c r="MW278" s="30"/>
      <c r="MX278" s="30"/>
      <c r="MY278" s="30"/>
      <c r="MZ278" s="30"/>
      <c r="NA278" s="30"/>
      <c r="NB278" s="30"/>
      <c r="NC278" s="30"/>
      <c r="ND278" s="30"/>
      <c r="NE278" s="30"/>
      <c r="NF278" s="30"/>
      <c r="NG278" s="30"/>
      <c r="NH278" s="30"/>
      <c r="NI278" s="30"/>
      <c r="NJ278" s="30"/>
      <c r="NK278" s="30"/>
      <c r="NL278" s="30"/>
      <c r="NM278" s="30"/>
      <c r="NN278" s="30"/>
      <c r="NO278" s="30"/>
      <c r="NP278" s="30"/>
      <c r="NQ278" s="30"/>
      <c r="NR278" s="30"/>
      <c r="NS278" s="30"/>
      <c r="NT278" s="30"/>
      <c r="NU278" s="30"/>
      <c r="NV278" s="30"/>
      <c r="NW278" s="30"/>
      <c r="NX278" s="30"/>
      <c r="NY278" s="30"/>
      <c r="NZ278" s="30"/>
      <c r="OA278" s="30"/>
      <c r="OB278" s="30"/>
      <c r="OC278" s="30"/>
      <c r="OD278" s="30"/>
      <c r="OE278" s="30"/>
      <c r="OF278" s="30"/>
      <c r="OG278" s="30"/>
      <c r="OH278" s="30"/>
      <c r="OI278" s="30"/>
      <c r="OJ278" s="30"/>
      <c r="OK278" s="30"/>
      <c r="OL278" s="30"/>
      <c r="OM278" s="30"/>
      <c r="ON278" s="30"/>
      <c r="OO278" s="30"/>
      <c r="OP278" s="30"/>
      <c r="OQ278" s="30"/>
      <c r="OR278" s="30"/>
      <c r="OS278" s="30"/>
      <c r="OT278" s="30"/>
      <c r="OU278" s="30"/>
      <c r="OV278" s="30"/>
      <c r="OW278" s="30"/>
      <c r="OX278" s="30"/>
      <c r="OY278" s="30"/>
      <c r="OZ278" s="30"/>
      <c r="PA278" s="30"/>
      <c r="PB278" s="30"/>
      <c r="PC278" s="30"/>
      <c r="PD278" s="30"/>
      <c r="PE278" s="30"/>
      <c r="PF278" s="30"/>
      <c r="PG278" s="30"/>
      <c r="PH278" s="30"/>
      <c r="PI278" s="30"/>
      <c r="PJ278" s="30"/>
      <c r="PK278" s="30"/>
      <c r="PL278" s="30"/>
      <c r="PM278" s="30"/>
      <c r="PN278" s="30"/>
      <c r="PO278" s="30"/>
      <c r="PP278" s="30"/>
      <c r="PQ278" s="30"/>
      <c r="PR278" s="30"/>
      <c r="PS278" s="30"/>
      <c r="PT278" s="30"/>
      <c r="PU278" s="30"/>
      <c r="PV278" s="30"/>
      <c r="PW278" s="30"/>
      <c r="PX278" s="30"/>
      <c r="PY278" s="30"/>
      <c r="PZ278" s="30"/>
      <c r="QA278" s="30"/>
      <c r="QB278" s="30"/>
      <c r="QC278" s="30"/>
      <c r="QD278" s="30"/>
      <c r="QE278" s="30"/>
      <c r="QF278" s="30"/>
      <c r="QG278" s="30"/>
      <c r="QH278" s="30"/>
      <c r="QI278" s="30"/>
      <c r="QJ278" s="30"/>
      <c r="QK278" s="30"/>
      <c r="QL278" s="30"/>
      <c r="QM278" s="30"/>
      <c r="QN278" s="30"/>
      <c r="QO278" s="30"/>
      <c r="QP278" s="30"/>
      <c r="QQ278" s="30"/>
      <c r="QR278" s="30"/>
      <c r="QS278" s="30"/>
      <c r="QT278" s="30"/>
      <c r="QU278" s="30"/>
      <c r="QV278" s="30"/>
      <c r="QW278" s="30"/>
      <c r="QX278" s="30"/>
      <c r="QY278" s="30"/>
      <c r="QZ278" s="30"/>
      <c r="RA278" s="30"/>
      <c r="RB278" s="30"/>
      <c r="RC278" s="30"/>
      <c r="RD278" s="30"/>
      <c r="RE278" s="30"/>
      <c r="RF278" s="30"/>
      <c r="RG278" s="30"/>
      <c r="RH278" s="30"/>
      <c r="RI278" s="30"/>
      <c r="RJ278" s="30"/>
      <c r="RK278" s="30"/>
      <c r="RL278" s="30"/>
      <c r="RM278" s="30"/>
      <c r="RN278" s="30"/>
      <c r="RO278" s="30"/>
      <c r="RP278" s="30"/>
      <c r="RQ278" s="30"/>
      <c r="RR278" s="30"/>
      <c r="RS278" s="30"/>
      <c r="RT278" s="30"/>
      <c r="RU278" s="30"/>
      <c r="RV278" s="30"/>
      <c r="RW278" s="30"/>
      <c r="RX278" s="30"/>
      <c r="RY278" s="30"/>
      <c r="RZ278" s="30"/>
      <c r="SA278" s="30"/>
      <c r="SB278" s="30"/>
      <c r="SC278" s="30"/>
      <c r="SD278" s="30"/>
      <c r="SE278" s="30"/>
      <c r="SF278" s="30"/>
      <c r="SG278" s="30"/>
      <c r="SH278" s="30"/>
      <c r="SI278" s="30"/>
      <c r="SJ278" s="30"/>
      <c r="SK278" s="30"/>
      <c r="SL278" s="30"/>
      <c r="SM278" s="30"/>
      <c r="SN278" s="30"/>
      <c r="SO278" s="30"/>
      <c r="SP278" s="30"/>
      <c r="SQ278" s="30"/>
      <c r="SR278" s="30"/>
      <c r="SS278" s="30"/>
      <c r="ST278" s="30"/>
      <c r="SU278" s="30"/>
      <c r="SV278" s="30"/>
      <c r="SW278" s="30"/>
      <c r="SX278" s="30"/>
      <c r="SY278" s="30"/>
      <c r="SZ278" s="30"/>
      <c r="TA278" s="30"/>
      <c r="TB278" s="30"/>
      <c r="TC278" s="30"/>
      <c r="TD278" s="30"/>
      <c r="TE278" s="30"/>
      <c r="TF278" s="30"/>
      <c r="TG278" s="30"/>
      <c r="TH278" s="30"/>
      <c r="TI278" s="30"/>
      <c r="TJ278" s="30"/>
      <c r="TK278" s="30"/>
      <c r="TL278" s="30"/>
      <c r="TM278" s="30"/>
      <c r="TN278" s="30"/>
      <c r="TO278" s="30"/>
      <c r="TP278" s="30"/>
      <c r="TQ278" s="30"/>
      <c r="TR278" s="30"/>
      <c r="TS278" s="30"/>
      <c r="TT278" s="30"/>
      <c r="TU278" s="30"/>
      <c r="TV278" s="30"/>
      <c r="TW278" s="30"/>
      <c r="TX278" s="30"/>
      <c r="TY278" s="30"/>
      <c r="TZ278" s="30"/>
      <c r="UA278" s="30"/>
      <c r="UB278" s="30"/>
      <c r="UC278" s="30"/>
      <c r="UD278" s="30"/>
      <c r="UE278" s="30"/>
      <c r="UF278" s="30"/>
      <c r="UG278" s="30"/>
      <c r="UH278" s="30"/>
      <c r="UI278" s="30"/>
      <c r="UJ278" s="30"/>
      <c r="UK278" s="30"/>
      <c r="UL278" s="30"/>
      <c r="UM278" s="30"/>
      <c r="UN278" s="30"/>
      <c r="UO278" s="30"/>
      <c r="UP278" s="30"/>
      <c r="UQ278" s="30"/>
      <c r="UR278" s="30"/>
      <c r="US278" s="30"/>
      <c r="UT278" s="30"/>
      <c r="UU278" s="30"/>
      <c r="UV278" s="30"/>
      <c r="UW278" s="30"/>
      <c r="UX278" s="30"/>
      <c r="UY278" s="30"/>
      <c r="UZ278" s="30"/>
      <c r="VA278" s="30"/>
      <c r="VB278" s="30"/>
      <c r="VC278" s="30"/>
      <c r="VD278" s="30"/>
      <c r="VE278" s="30"/>
      <c r="VF278" s="30"/>
      <c r="VG278" s="30"/>
      <c r="VH278" s="30"/>
      <c r="VI278" s="30"/>
      <c r="VJ278" s="30"/>
      <c r="VK278" s="30"/>
      <c r="VL278" s="30"/>
      <c r="VM278" s="30"/>
      <c r="VN278" s="30"/>
      <c r="VO278" s="30"/>
      <c r="VP278" s="30"/>
      <c r="VQ278" s="30"/>
      <c r="VR278" s="30"/>
      <c r="VS278" s="30"/>
      <c r="VT278" s="30"/>
      <c r="VU278" s="30"/>
      <c r="VV278" s="30"/>
      <c r="VW278" s="30"/>
      <c r="VX278" s="30"/>
      <c r="VY278" s="30"/>
      <c r="VZ278" s="30"/>
      <c r="WA278" s="30"/>
      <c r="WB278" s="30"/>
      <c r="WC278" s="30"/>
      <c r="WD278" s="30"/>
      <c r="WE278" s="30"/>
      <c r="WF278" s="30"/>
      <c r="WG278" s="30"/>
      <c r="WH278" s="30"/>
      <c r="WI278" s="30"/>
      <c r="WJ278" s="30"/>
      <c r="WK278" s="30"/>
      <c r="WL278" s="30"/>
      <c r="WM278" s="30"/>
      <c r="WN278" s="30"/>
      <c r="WO278" s="30"/>
      <c r="WP278" s="30"/>
      <c r="WQ278" s="30"/>
      <c r="WR278" s="30"/>
      <c r="WS278" s="30"/>
      <c r="WT278" s="30"/>
      <c r="WU278" s="30"/>
      <c r="WV278" s="30"/>
      <c r="WW278" s="30"/>
      <c r="WX278" s="30"/>
      <c r="WY278" s="30"/>
      <c r="WZ278" s="30"/>
      <c r="XA278" s="30"/>
      <c r="XB278" s="30"/>
      <c r="XC278" s="30"/>
      <c r="XD278" s="30"/>
      <c r="XE278" s="30"/>
      <c r="XF278" s="30"/>
      <c r="XG278" s="30"/>
      <c r="XH278" s="30"/>
      <c r="XI278" s="30"/>
      <c r="XJ278" s="30"/>
      <c r="XK278" s="30"/>
      <c r="XL278" s="30"/>
      <c r="XM278" s="30"/>
      <c r="XN278" s="30"/>
      <c r="XO278" s="30"/>
      <c r="XP278" s="30"/>
      <c r="XQ278" s="30"/>
      <c r="XR278" s="30"/>
      <c r="XS278" s="30"/>
      <c r="XT278" s="30"/>
      <c r="XU278" s="30"/>
      <c r="XV278" s="30"/>
      <c r="XW278" s="30"/>
      <c r="XX278" s="30"/>
      <c r="XY278" s="30"/>
      <c r="XZ278" s="30"/>
      <c r="YA278" s="30"/>
      <c r="YB278" s="30"/>
      <c r="YC278" s="30"/>
      <c r="YD278" s="30"/>
      <c r="YE278" s="30"/>
      <c r="YF278" s="30"/>
      <c r="YG278" s="30"/>
      <c r="YH278" s="30"/>
      <c r="YI278" s="30"/>
      <c r="YJ278" s="30"/>
      <c r="YK278" s="30"/>
      <c r="YL278" s="30"/>
      <c r="YM278" s="30"/>
      <c r="YN278" s="30"/>
      <c r="YO278" s="30"/>
      <c r="YP278" s="30"/>
      <c r="YQ278" s="30"/>
      <c r="YR278" s="30"/>
      <c r="YS278" s="30"/>
      <c r="YT278" s="30"/>
      <c r="YU278" s="30"/>
      <c r="YV278" s="30"/>
      <c r="YW278" s="30"/>
      <c r="YX278" s="30"/>
      <c r="YY278" s="30"/>
      <c r="YZ278" s="30"/>
      <c r="ZA278" s="30"/>
      <c r="ZB278" s="30"/>
      <c r="ZC278" s="30"/>
      <c r="ZD278" s="30"/>
      <c r="ZE278" s="30"/>
      <c r="ZF278" s="30"/>
      <c r="ZG278" s="30"/>
      <c r="ZH278" s="30"/>
      <c r="ZI278" s="30"/>
      <c r="ZJ278" s="30"/>
      <c r="ZK278" s="30"/>
      <c r="ZL278" s="30"/>
      <c r="ZM278" s="30"/>
      <c r="ZN278" s="30"/>
      <c r="ZO278" s="30"/>
      <c r="ZP278" s="30"/>
      <c r="ZQ278" s="30"/>
      <c r="ZR278" s="30"/>
      <c r="ZS278" s="30"/>
      <c r="ZT278" s="30"/>
      <c r="ZU278" s="30"/>
      <c r="ZV278" s="30"/>
      <c r="ZW278" s="30"/>
      <c r="ZX278" s="30"/>
      <c r="ZY278" s="30"/>
      <c r="ZZ278" s="30"/>
      <c r="AAA278" s="30"/>
      <c r="AAB278" s="30"/>
      <c r="AAC278" s="30"/>
      <c r="AAD278" s="30"/>
      <c r="AAE278" s="30"/>
      <c r="AAF278" s="30"/>
      <c r="AAG278" s="30"/>
      <c r="AAH278" s="30"/>
      <c r="AAI278" s="30"/>
      <c r="AAJ278" s="30"/>
      <c r="AAK278" s="30"/>
      <c r="AAL278" s="30"/>
      <c r="AAM278" s="30"/>
      <c r="AAN278" s="30"/>
      <c r="AAO278" s="30"/>
      <c r="AAP278" s="30"/>
      <c r="AAQ278" s="30"/>
      <c r="AAR278" s="30"/>
      <c r="AAS278" s="30"/>
      <c r="AAT278" s="30"/>
      <c r="AAU278" s="30"/>
      <c r="AAV278" s="30"/>
      <c r="AAW278" s="30"/>
      <c r="AAX278" s="30"/>
      <c r="AAY278" s="30"/>
      <c r="AAZ278" s="30"/>
      <c r="ABA278" s="30"/>
      <c r="ABB278" s="30"/>
      <c r="ABC278" s="30"/>
      <c r="ABD278" s="30"/>
      <c r="ABE278" s="30"/>
      <c r="ABF278" s="30"/>
      <c r="ABG278" s="30"/>
      <c r="ABH278" s="30"/>
      <c r="ABI278" s="30"/>
      <c r="ABJ278" s="30"/>
      <c r="ABK278" s="30"/>
      <c r="ABL278" s="30"/>
      <c r="ABM278" s="30"/>
      <c r="ABN278" s="30"/>
      <c r="ABO278" s="30"/>
      <c r="ABP278" s="30"/>
      <c r="ABQ278" s="30"/>
      <c r="ABR278" s="30"/>
      <c r="ABS278" s="30"/>
      <c r="ABT278" s="30"/>
      <c r="ABU278" s="30"/>
      <c r="ABV278" s="30"/>
      <c r="ABW278" s="30"/>
      <c r="ABX278" s="30"/>
      <c r="ABY278" s="30"/>
      <c r="ABZ278" s="30"/>
      <c r="ACA278" s="30"/>
      <c r="ACB278" s="30"/>
      <c r="ACC278" s="30"/>
      <c r="ACD278" s="30"/>
      <c r="ACE278" s="30"/>
      <c r="ACF278" s="30"/>
      <c r="ACG278" s="30"/>
      <c r="ACH278" s="30"/>
      <c r="ACI278" s="30"/>
      <c r="ACJ278" s="30"/>
      <c r="ACK278" s="30"/>
      <c r="ACL278" s="30"/>
      <c r="ACM278" s="30"/>
      <c r="ACN278" s="30"/>
      <c r="ACO278" s="30"/>
      <c r="ACP278" s="30"/>
      <c r="ACQ278" s="30"/>
      <c r="ACR278" s="30"/>
      <c r="ACS278" s="30"/>
      <c r="ACT278" s="30"/>
      <c r="ACU278" s="30"/>
      <c r="ACV278" s="30"/>
      <c r="ACW278" s="30"/>
      <c r="ACX278" s="30"/>
      <c r="ACY278" s="30"/>
      <c r="ACZ278" s="30"/>
      <c r="ADA278" s="30"/>
      <c r="ADB278" s="30"/>
      <c r="ADC278" s="30"/>
      <c r="ADD278" s="30"/>
      <c r="ADE278" s="30"/>
      <c r="ADF278" s="30"/>
      <c r="ADG278" s="30"/>
      <c r="ADH278" s="30"/>
      <c r="ADI278" s="30"/>
      <c r="ADJ278" s="30"/>
      <c r="ADK278" s="30"/>
      <c r="ADL278" s="30"/>
      <c r="ADM278" s="30"/>
      <c r="ADN278" s="30"/>
      <c r="ADO278" s="30"/>
      <c r="ADP278" s="30"/>
      <c r="ADQ278" s="30"/>
      <c r="ADR278" s="30"/>
      <c r="ADS278" s="30"/>
      <c r="ADT278" s="30"/>
      <c r="ADU278" s="30"/>
      <c r="ADV278" s="30"/>
      <c r="ADW278" s="30"/>
      <c r="ADX278" s="30"/>
      <c r="ADY278" s="30"/>
      <c r="ADZ278" s="30"/>
      <c r="AEA278" s="30"/>
      <c r="AEB278" s="30"/>
      <c r="AEC278" s="30"/>
      <c r="AED278" s="30"/>
      <c r="AEE278" s="30"/>
      <c r="AEF278" s="30"/>
      <c r="AEG278" s="30"/>
      <c r="AEH278" s="30"/>
      <c r="AEI278" s="30"/>
      <c r="AEJ278" s="30"/>
      <c r="AEK278" s="30"/>
      <c r="AEL278" s="30"/>
      <c r="AEM278" s="30"/>
      <c r="AEN278" s="30"/>
      <c r="AEO278" s="30"/>
      <c r="AEP278" s="30"/>
      <c r="AEQ278" s="30"/>
      <c r="AER278" s="30"/>
      <c r="AES278" s="30"/>
      <c r="AET278" s="30"/>
      <c r="AEU278" s="30"/>
      <c r="AEV278" s="30"/>
      <c r="AEW278" s="30"/>
      <c r="AEX278" s="30"/>
      <c r="AEY278" s="30"/>
      <c r="AEZ278" s="30"/>
      <c r="AFA278" s="30"/>
      <c r="AFB278" s="30"/>
      <c r="AFC278" s="30"/>
      <c r="AFD278" s="30"/>
      <c r="AFE278" s="30"/>
      <c r="AFF278" s="30"/>
      <c r="AFG278" s="30"/>
      <c r="AFH278" s="30"/>
      <c r="AFI278" s="30"/>
      <c r="AFJ278" s="30"/>
      <c r="AFK278" s="30"/>
      <c r="AFL278" s="30"/>
      <c r="AFM278" s="30"/>
      <c r="AFN278" s="30"/>
      <c r="AFO278" s="30"/>
      <c r="AFP278" s="30"/>
      <c r="AFQ278" s="30"/>
      <c r="AFR278" s="30"/>
      <c r="AFS278" s="30"/>
      <c r="AFT278" s="30"/>
      <c r="AFU278" s="30"/>
      <c r="AFV278" s="30"/>
      <c r="AFW278" s="30"/>
      <c r="AFX278" s="30"/>
      <c r="AFY278" s="30"/>
      <c r="AFZ278" s="30"/>
      <c r="AGA278" s="30"/>
      <c r="AGB278" s="30"/>
      <c r="AGC278" s="30"/>
      <c r="AGD278" s="30"/>
      <c r="AGE278" s="30"/>
      <c r="AGF278" s="30"/>
      <c r="AGG278" s="30"/>
      <c r="AGH278" s="30"/>
      <c r="AGI278" s="30"/>
      <c r="AGJ278" s="30"/>
      <c r="AGK278" s="30"/>
      <c r="AGL278" s="30"/>
      <c r="AGM278" s="30"/>
      <c r="AGN278" s="30"/>
      <c r="AGO278" s="30"/>
      <c r="AGP278" s="30"/>
      <c r="AGQ278" s="30"/>
      <c r="AGR278" s="30"/>
      <c r="AGS278" s="30"/>
      <c r="AGT278" s="30"/>
      <c r="AGU278" s="30"/>
      <c r="AGV278" s="30"/>
      <c r="AGW278" s="30"/>
      <c r="AGX278" s="30"/>
      <c r="AGY278" s="30"/>
      <c r="AGZ278" s="30"/>
      <c r="AHA278" s="30"/>
      <c r="AHB278" s="30"/>
      <c r="AHC278" s="30"/>
      <c r="AHD278" s="30"/>
      <c r="AHE278" s="30"/>
      <c r="AHF278" s="30"/>
      <c r="AHG278" s="30"/>
      <c r="AHH278" s="30"/>
      <c r="AHI278" s="30"/>
      <c r="AHJ278" s="30"/>
      <c r="AHK278" s="30"/>
      <c r="AHL278" s="30"/>
      <c r="AHM278" s="30"/>
      <c r="AHN278" s="30"/>
      <c r="AHO278" s="30"/>
      <c r="AHP278" s="30"/>
      <c r="AHQ278" s="30"/>
      <c r="AHR278" s="30"/>
      <c r="AHS278" s="30"/>
      <c r="AHT278" s="30"/>
      <c r="AHU278" s="30"/>
      <c r="AHV278" s="30"/>
      <c r="AHW278" s="30"/>
      <c r="AHX278" s="30"/>
      <c r="AHY278" s="30"/>
      <c r="AHZ278" s="30"/>
      <c r="AIA278" s="30"/>
      <c r="AIB278" s="30"/>
      <c r="AIC278" s="30"/>
      <c r="AID278" s="30"/>
      <c r="AIE278" s="30"/>
      <c r="AIF278" s="30"/>
      <c r="AIG278" s="30"/>
      <c r="AIH278" s="30"/>
      <c r="AII278" s="30"/>
      <c r="AIJ278" s="30"/>
      <c r="AIK278" s="30"/>
      <c r="AIL278" s="30"/>
      <c r="AIM278" s="30"/>
      <c r="AIN278" s="30"/>
      <c r="AIO278" s="30"/>
      <c r="AIP278" s="30"/>
      <c r="AIQ278" s="30"/>
      <c r="AIR278" s="30"/>
      <c r="AIS278" s="30"/>
      <c r="AIT278" s="30"/>
      <c r="AIU278" s="30"/>
      <c r="AIV278" s="30"/>
      <c r="AIW278" s="30"/>
      <c r="AIX278" s="30"/>
      <c r="AIY278" s="30"/>
      <c r="AIZ278" s="30"/>
      <c r="AJA278" s="30"/>
      <c r="AJB278" s="30"/>
      <c r="AJC278" s="30"/>
      <c r="AJD278" s="30"/>
      <c r="AJE278" s="30"/>
      <c r="AJF278" s="30"/>
      <c r="AJG278" s="30"/>
      <c r="AJH278" s="30"/>
      <c r="AJI278" s="30"/>
      <c r="AJJ278" s="30"/>
      <c r="AJK278" s="30"/>
      <c r="AJL278" s="30"/>
      <c r="AJM278" s="30"/>
      <c r="AJN278" s="30"/>
      <c r="AJO278" s="30"/>
      <c r="AJP278" s="30"/>
      <c r="AJQ278" s="30"/>
      <c r="AJR278" s="30"/>
      <c r="AJS278" s="30"/>
      <c r="AJT278" s="30"/>
      <c r="AJU278" s="30"/>
      <c r="AJV278" s="30"/>
      <c r="AJW278" s="30"/>
      <c r="AJX278" s="30"/>
      <c r="AJY278" s="30"/>
      <c r="AJZ278" s="30"/>
      <c r="AKA278" s="30"/>
      <c r="AKB278" s="30"/>
      <c r="AKC278" s="30"/>
      <c r="AKD278" s="30"/>
      <c r="AKE278" s="30"/>
      <c r="AKF278" s="30"/>
      <c r="AKG278" s="30"/>
      <c r="AKH278" s="30"/>
      <c r="AKI278" s="30"/>
      <c r="AKJ278" s="30"/>
      <c r="AKK278" s="30"/>
      <c r="AKL278" s="30"/>
      <c r="AKM278" s="30"/>
      <c r="AKN278" s="30"/>
      <c r="AKO278" s="30"/>
      <c r="AKP278" s="30"/>
      <c r="AKQ278" s="30"/>
      <c r="AKR278" s="30"/>
      <c r="AKS278" s="30"/>
      <c r="AKT278" s="30"/>
      <c r="AKU278" s="30"/>
      <c r="AKV278" s="30"/>
      <c r="AKW278" s="30"/>
      <c r="AKX278" s="30"/>
      <c r="AKY278" s="30"/>
      <c r="AKZ278" s="30"/>
      <c r="ALA278" s="30"/>
      <c r="ALB278" s="30"/>
      <c r="ALC278" s="30"/>
      <c r="ALD278" s="30"/>
      <c r="ALE278" s="30"/>
      <c r="ALF278" s="30"/>
      <c r="ALG278" s="30"/>
      <c r="ALH278" s="30"/>
      <c r="ALI278" s="30"/>
      <c r="ALJ278" s="30"/>
      <c r="ALK278" s="30"/>
      <c r="ALL278" s="30"/>
      <c r="ALM278" s="30"/>
      <c r="ALN278" s="30"/>
      <c r="ALO278" s="30"/>
      <c r="ALP278" s="30"/>
      <c r="ALQ278" s="30"/>
      <c r="ALR278" s="30"/>
      <c r="ALS278" s="30"/>
      <c r="ALT278" s="30"/>
      <c r="ALU278" s="30"/>
      <c r="ALV278" s="30"/>
      <c r="ALW278" s="30"/>
      <c r="ALX278" s="30"/>
      <c r="ALY278" s="30"/>
      <c r="ALZ278" s="30"/>
      <c r="AMA278" s="30"/>
      <c r="AMB278" s="30"/>
      <c r="AMC278" s="30"/>
      <c r="AMD278" s="30"/>
      <c r="AME278" s="30"/>
      <c r="AMF278" s="30"/>
      <c r="AMG278" s="30"/>
      <c r="AMH278" s="30"/>
      <c r="AMI278" s="30"/>
      <c r="AMJ278" s="30"/>
      <c r="AMK278" s="30"/>
      <c r="AML278" s="30"/>
      <c r="AMM278" s="30"/>
      <c r="AMN278" s="30"/>
      <c r="AMO278" s="30"/>
      <c r="AMP278" s="30"/>
      <c r="AMQ278" s="30"/>
      <c r="AMR278" s="30"/>
      <c r="AMS278" s="30"/>
      <c r="AMT278" s="30"/>
      <c r="AMU278" s="30"/>
      <c r="AMV278" s="30"/>
      <c r="AMW278" s="30"/>
      <c r="AMX278" s="30"/>
      <c r="AMY278" s="30"/>
      <c r="AMZ278" s="30"/>
      <c r="ANA278" s="30"/>
      <c r="ANB278" s="30"/>
      <c r="ANC278" s="30"/>
      <c r="AND278" s="30"/>
      <c r="ANE278" s="30"/>
      <c r="ANF278" s="30"/>
      <c r="ANG278" s="30"/>
      <c r="ANH278" s="30"/>
      <c r="ANI278" s="30"/>
      <c r="ANJ278" s="30"/>
      <c r="ANK278" s="30"/>
      <c r="ANL278" s="30"/>
      <c r="ANM278" s="30"/>
      <c r="ANN278" s="30"/>
      <c r="ANO278" s="30"/>
      <c r="ANP278" s="30"/>
      <c r="ANQ278" s="30"/>
      <c r="ANR278" s="30"/>
      <c r="ANS278" s="30"/>
      <c r="ANT278" s="30"/>
      <c r="ANU278" s="30"/>
      <c r="ANV278" s="30"/>
      <c r="ANW278" s="30"/>
      <c r="ANX278" s="30"/>
      <c r="ANY278" s="30"/>
      <c r="ANZ278" s="30"/>
      <c r="AOA278" s="30"/>
      <c r="AOB278" s="30"/>
      <c r="AOC278" s="30"/>
      <c r="AOD278" s="30"/>
      <c r="AOE278" s="30"/>
      <c r="AOF278" s="30"/>
      <c r="AOG278" s="30"/>
      <c r="AOH278" s="30"/>
      <c r="AOI278" s="30"/>
      <c r="AOJ278" s="30"/>
      <c r="AOK278" s="30"/>
      <c r="AOL278" s="30"/>
      <c r="AOM278" s="30"/>
      <c r="AON278" s="30"/>
      <c r="AOO278" s="30"/>
      <c r="AOP278" s="30"/>
      <c r="AOQ278" s="30"/>
      <c r="AOR278" s="30"/>
      <c r="AOS278" s="30"/>
      <c r="AOT278" s="30"/>
      <c r="AOU278" s="30"/>
      <c r="AOV278" s="30"/>
      <c r="AOW278" s="30"/>
      <c r="AOX278" s="30"/>
      <c r="AOY278" s="30"/>
      <c r="AOZ278" s="30"/>
      <c r="APA278" s="30"/>
      <c r="APB278" s="30"/>
      <c r="APC278" s="30"/>
      <c r="APD278" s="30"/>
      <c r="APE278" s="30"/>
      <c r="APF278" s="30"/>
      <c r="APG278" s="30"/>
      <c r="APH278" s="30"/>
      <c r="API278" s="30"/>
      <c r="APJ278" s="30"/>
      <c r="APK278" s="30"/>
      <c r="APL278" s="30"/>
      <c r="APM278" s="30"/>
      <c r="APN278" s="30"/>
      <c r="APO278" s="30"/>
      <c r="APP278" s="30"/>
      <c r="APQ278" s="30"/>
      <c r="APR278" s="30"/>
      <c r="APS278" s="30"/>
      <c r="APT278" s="30"/>
      <c r="APU278" s="30"/>
      <c r="APV278" s="30"/>
      <c r="APW278" s="30"/>
      <c r="APX278" s="30"/>
      <c r="APY278" s="30"/>
      <c r="APZ278" s="30"/>
      <c r="AQA278" s="30"/>
      <c r="AQB278" s="30"/>
      <c r="AQC278" s="30"/>
      <c r="AQD278" s="30"/>
      <c r="AQE278" s="30"/>
      <c r="AQF278" s="30"/>
      <c r="AQG278" s="30"/>
      <c r="AQH278" s="30"/>
      <c r="AQI278" s="30"/>
      <c r="AQJ278" s="30"/>
      <c r="AQK278" s="30"/>
      <c r="AQL278" s="30"/>
      <c r="AQM278" s="30"/>
      <c r="AQN278" s="30"/>
      <c r="AQO278" s="30"/>
      <c r="AQP278" s="30"/>
      <c r="AQQ278" s="30"/>
      <c r="AQR278" s="30"/>
      <c r="AQS278" s="30"/>
      <c r="AQT278" s="30"/>
      <c r="AQU278" s="30"/>
      <c r="AQV278" s="30"/>
      <c r="AQW278" s="30"/>
      <c r="AQX278" s="30"/>
      <c r="AQY278" s="30"/>
      <c r="AQZ278" s="30"/>
      <c r="ARA278" s="30"/>
      <c r="ARB278" s="30"/>
      <c r="ARC278" s="30"/>
      <c r="ARD278" s="30"/>
      <c r="ARE278" s="30"/>
      <c r="ARF278" s="30"/>
      <c r="ARG278" s="30"/>
      <c r="ARH278" s="30"/>
      <c r="ARI278" s="30"/>
      <c r="ARJ278" s="30"/>
      <c r="ARK278" s="30"/>
      <c r="ARL278" s="30"/>
      <c r="ARM278" s="30"/>
      <c r="ARN278" s="30"/>
      <c r="ARO278" s="30"/>
      <c r="ARP278" s="30"/>
      <c r="ARQ278" s="30"/>
      <c r="ARR278" s="30"/>
      <c r="ARS278" s="30"/>
      <c r="ART278" s="30"/>
      <c r="ARU278" s="30"/>
      <c r="ARV278" s="30"/>
      <c r="ARW278" s="30"/>
      <c r="ARX278" s="30"/>
      <c r="ARY278" s="30"/>
      <c r="ARZ278" s="30"/>
      <c r="ASA278" s="30"/>
      <c r="ASB278" s="30"/>
      <c r="ASC278" s="30"/>
      <c r="ASD278" s="30"/>
      <c r="ASE278" s="30"/>
      <c r="ASF278" s="30"/>
      <c r="ASG278" s="30"/>
      <c r="ASH278" s="30"/>
      <c r="ASI278" s="30"/>
      <c r="ASJ278" s="30"/>
      <c r="ASK278" s="30"/>
      <c r="ASL278" s="30"/>
      <c r="ASM278" s="30"/>
      <c r="ASN278" s="30"/>
      <c r="ASO278" s="30"/>
      <c r="ASP278" s="30"/>
      <c r="ASQ278" s="30"/>
      <c r="ASR278" s="30"/>
      <c r="ASS278" s="30"/>
      <c r="AST278" s="30"/>
      <c r="ASU278" s="30"/>
      <c r="ASV278" s="30"/>
      <c r="ASW278" s="30"/>
      <c r="ASX278" s="30"/>
      <c r="ASY278" s="30"/>
      <c r="ASZ278" s="30"/>
      <c r="ATA278" s="30"/>
      <c r="ATB278" s="30"/>
      <c r="ATC278" s="30"/>
      <c r="ATD278" s="30"/>
      <c r="ATE278" s="30"/>
      <c r="ATF278" s="30"/>
      <c r="ATG278" s="30"/>
      <c r="ATH278" s="30"/>
      <c r="ATI278" s="30"/>
      <c r="ATJ278" s="30"/>
      <c r="ATK278" s="30"/>
      <c r="ATL278" s="30"/>
      <c r="ATM278" s="30"/>
      <c r="ATN278" s="30"/>
      <c r="ATO278" s="30"/>
      <c r="ATP278" s="30"/>
      <c r="ATQ278" s="30"/>
      <c r="ATR278" s="30"/>
      <c r="ATS278" s="30"/>
      <c r="ATT278" s="30"/>
      <c r="ATU278" s="30"/>
      <c r="ATV278" s="30"/>
      <c r="ATW278" s="30"/>
      <c r="ATX278" s="30"/>
      <c r="ATY278" s="30"/>
      <c r="ATZ278" s="30"/>
      <c r="AUA278" s="30"/>
      <c r="AUB278" s="30"/>
      <c r="AUC278" s="30"/>
      <c r="AUD278" s="30"/>
      <c r="AUE278" s="30"/>
      <c r="AUF278" s="30"/>
      <c r="AUG278" s="30"/>
      <c r="AUH278" s="30"/>
      <c r="AUI278" s="30"/>
      <c r="AUJ278" s="30"/>
      <c r="AUK278" s="30"/>
      <c r="AUL278" s="30"/>
      <c r="AUM278" s="30"/>
      <c r="AUN278" s="30"/>
      <c r="AUO278" s="30"/>
      <c r="AUP278" s="30"/>
      <c r="AUQ278" s="30"/>
      <c r="AUR278" s="30"/>
      <c r="AUS278" s="30"/>
      <c r="AUT278" s="30"/>
      <c r="AUU278" s="30"/>
      <c r="AUV278" s="30"/>
      <c r="AUW278" s="30"/>
      <c r="AUX278" s="30"/>
      <c r="AUY278" s="30"/>
      <c r="AUZ278" s="30"/>
      <c r="AVA278" s="30"/>
      <c r="AVB278" s="30"/>
      <c r="AVC278" s="30"/>
      <c r="AVD278" s="30"/>
      <c r="AVE278" s="30"/>
      <c r="AVF278" s="30"/>
      <c r="AVG278" s="30"/>
      <c r="AVH278" s="30"/>
      <c r="AVI278" s="30"/>
      <c r="AVJ278" s="30"/>
      <c r="AVK278" s="30"/>
      <c r="AVL278" s="30"/>
      <c r="AVM278" s="30"/>
      <c r="AVN278" s="30"/>
      <c r="AVO278" s="30"/>
      <c r="AVP278" s="30"/>
      <c r="AVQ278" s="30"/>
      <c r="AVR278" s="30"/>
      <c r="AVS278" s="30"/>
      <c r="AVT278" s="30"/>
      <c r="AVU278" s="30"/>
      <c r="AVV278" s="30"/>
      <c r="AVW278" s="30"/>
      <c r="AVX278" s="30"/>
      <c r="AVY278" s="30"/>
      <c r="AVZ278" s="30"/>
      <c r="AWA278" s="30"/>
      <c r="AWB278" s="30"/>
      <c r="AWC278" s="30"/>
      <c r="AWD278" s="30"/>
      <c r="AWE278" s="30"/>
      <c r="AWF278" s="30"/>
      <c r="AWG278" s="30"/>
      <c r="AWH278" s="30"/>
      <c r="AWI278" s="30"/>
      <c r="AWJ278" s="30"/>
      <c r="AWK278" s="30"/>
      <c r="AWL278" s="30"/>
      <c r="AWM278" s="30"/>
      <c r="AWN278" s="30"/>
      <c r="AWO278" s="30"/>
      <c r="AWP278" s="30"/>
      <c r="AWQ278" s="30"/>
      <c r="AWR278" s="30"/>
      <c r="AWS278" s="30"/>
      <c r="AWT278" s="30"/>
      <c r="AWU278" s="30"/>
      <c r="AWV278" s="30"/>
      <c r="AWW278" s="30"/>
      <c r="AWX278" s="30"/>
      <c r="AWY278" s="30"/>
      <c r="AWZ278" s="30"/>
      <c r="AXA278" s="30"/>
      <c r="AXB278" s="30"/>
      <c r="AXC278" s="30"/>
      <c r="AXD278" s="30"/>
      <c r="AXE278" s="30"/>
      <c r="AXF278" s="30"/>
      <c r="AXG278" s="30"/>
      <c r="AXH278" s="30"/>
      <c r="AXI278" s="30"/>
      <c r="AXJ278" s="30"/>
      <c r="AXK278" s="30"/>
      <c r="AXL278" s="30"/>
      <c r="AXM278" s="30"/>
      <c r="AXN278" s="30"/>
      <c r="AXO278" s="30"/>
      <c r="AXP278" s="30"/>
      <c r="AXQ278" s="30"/>
      <c r="AXR278" s="30"/>
      <c r="AXS278" s="30"/>
      <c r="AXT278" s="30"/>
      <c r="AXU278" s="30"/>
      <c r="AXV278" s="30"/>
      <c r="AXW278" s="30"/>
      <c r="AXX278" s="30"/>
      <c r="AXY278" s="30"/>
      <c r="AXZ278" s="30"/>
      <c r="AYA278" s="30"/>
      <c r="AYB278" s="30"/>
      <c r="AYC278" s="30"/>
      <c r="AYD278" s="30"/>
      <c r="AYE278" s="30"/>
      <c r="AYF278" s="30"/>
      <c r="AYG278" s="30"/>
      <c r="AYH278" s="30"/>
      <c r="AYI278" s="30"/>
      <c r="AYJ278" s="30"/>
      <c r="AYK278" s="30"/>
      <c r="AYL278" s="30"/>
      <c r="AYM278" s="30"/>
      <c r="AYN278" s="30"/>
      <c r="AYO278" s="30"/>
      <c r="AYP278" s="30"/>
      <c r="AYQ278" s="30"/>
      <c r="AYR278" s="30"/>
      <c r="AYS278" s="30"/>
      <c r="AYT278" s="30"/>
      <c r="AYU278" s="30"/>
      <c r="AYV278" s="30"/>
      <c r="AYW278" s="30"/>
      <c r="AYX278" s="30"/>
      <c r="AYY278" s="30"/>
      <c r="AYZ278" s="30"/>
      <c r="AZA278" s="30"/>
      <c r="AZB278" s="30"/>
      <c r="AZC278" s="30"/>
      <c r="AZD278" s="30"/>
      <c r="AZE278" s="30"/>
      <c r="AZF278" s="30"/>
      <c r="AZG278" s="30"/>
      <c r="AZH278" s="30"/>
      <c r="AZI278" s="30"/>
      <c r="AZJ278" s="30"/>
      <c r="AZK278" s="30"/>
      <c r="AZL278" s="30"/>
      <c r="AZM278" s="30"/>
      <c r="AZN278" s="30"/>
      <c r="AZO278" s="30"/>
      <c r="AZP278" s="30"/>
      <c r="AZQ278" s="30"/>
      <c r="AZR278" s="30"/>
      <c r="AZS278" s="30"/>
      <c r="AZT278" s="30"/>
      <c r="AZU278" s="30"/>
      <c r="AZV278" s="30"/>
      <c r="AZW278" s="30"/>
      <c r="AZX278" s="30"/>
      <c r="AZY278" s="30"/>
      <c r="AZZ278" s="30"/>
      <c r="BAA278" s="30"/>
      <c r="BAB278" s="30"/>
      <c r="BAC278" s="30"/>
      <c r="BAD278" s="30"/>
      <c r="BAE278" s="30"/>
      <c r="BAF278" s="30"/>
      <c r="BAG278" s="30"/>
      <c r="BAH278" s="30"/>
      <c r="BAI278" s="30"/>
      <c r="BAJ278" s="30"/>
      <c r="BAK278" s="30"/>
      <c r="BAL278" s="30"/>
      <c r="BAM278" s="30"/>
      <c r="BAN278" s="30"/>
      <c r="BAO278" s="30"/>
      <c r="BAP278" s="30"/>
      <c r="BAQ278" s="30"/>
      <c r="BAR278" s="30"/>
      <c r="BAS278" s="30"/>
      <c r="BAT278" s="30"/>
      <c r="BAU278" s="30"/>
      <c r="BAV278" s="30"/>
      <c r="BAW278" s="30"/>
      <c r="BAX278" s="30"/>
      <c r="BAY278" s="30"/>
      <c r="BAZ278" s="30"/>
      <c r="BBA278" s="30"/>
      <c r="BBB278" s="30"/>
      <c r="BBC278" s="30"/>
      <c r="BBD278" s="30"/>
      <c r="BBE278" s="30"/>
      <c r="BBF278" s="30"/>
      <c r="BBG278" s="30"/>
      <c r="BBH278" s="30"/>
      <c r="BBI278" s="30"/>
      <c r="BBJ278" s="30"/>
      <c r="BBK278" s="30"/>
      <c r="BBL278" s="30"/>
      <c r="BBM278" s="30"/>
      <c r="BBN278" s="30"/>
      <c r="BBO278" s="30"/>
      <c r="BBP278" s="30"/>
      <c r="BBQ278" s="30"/>
      <c r="BBR278" s="30"/>
      <c r="BBS278" s="30"/>
      <c r="BBT278" s="30"/>
      <c r="BBU278" s="30"/>
      <c r="BBV278" s="30"/>
      <c r="BBW278" s="30"/>
      <c r="BBX278" s="30"/>
      <c r="BBY278" s="30"/>
      <c r="BBZ278" s="30"/>
      <c r="BCA278" s="30"/>
      <c r="BCB278" s="30"/>
      <c r="BCC278" s="30"/>
      <c r="BCD278" s="30"/>
      <c r="BCE278" s="30"/>
      <c r="BCF278" s="30"/>
      <c r="BCG278" s="30"/>
      <c r="BCH278" s="30"/>
      <c r="BCI278" s="30"/>
      <c r="BCJ278" s="30"/>
      <c r="BCK278" s="30"/>
      <c r="BCL278" s="30"/>
      <c r="BCM278" s="30"/>
      <c r="BCN278" s="30"/>
      <c r="BCO278" s="30"/>
      <c r="BCP278" s="30"/>
      <c r="BCQ278" s="30"/>
      <c r="BCR278" s="30"/>
      <c r="BCS278" s="30"/>
      <c r="BCT278" s="30"/>
      <c r="BCU278" s="30"/>
      <c r="BCV278" s="30"/>
      <c r="BCW278" s="30"/>
      <c r="BCX278" s="30"/>
      <c r="BCY278" s="30"/>
      <c r="BCZ278" s="30"/>
      <c r="BDA278" s="30"/>
      <c r="BDB278" s="30"/>
      <c r="BDC278" s="30"/>
      <c r="BDD278" s="30"/>
      <c r="BDE278" s="30"/>
      <c r="BDF278" s="30"/>
      <c r="BDG278" s="30"/>
      <c r="BDH278" s="30"/>
      <c r="BDI278" s="30"/>
      <c r="BDJ278" s="30"/>
      <c r="BDK278" s="30"/>
      <c r="BDL278" s="30"/>
      <c r="BDM278" s="30"/>
      <c r="BDN278" s="30"/>
      <c r="BDO278" s="30"/>
      <c r="BDP278" s="30"/>
      <c r="BDQ278" s="30"/>
      <c r="BDR278" s="30"/>
      <c r="BDS278" s="30"/>
      <c r="BDT278" s="30"/>
      <c r="BDU278" s="30"/>
      <c r="BDV278" s="30"/>
      <c r="BDW278" s="30"/>
      <c r="BDX278" s="30"/>
      <c r="BDY278" s="30"/>
      <c r="BDZ278" s="30"/>
      <c r="BEA278" s="30"/>
      <c r="BEB278" s="30"/>
      <c r="BEC278" s="30"/>
      <c r="BED278" s="30"/>
      <c r="BEE278" s="30"/>
      <c r="BEF278" s="30"/>
      <c r="BEG278" s="30"/>
      <c r="BEH278" s="30"/>
      <c r="BEI278" s="30"/>
      <c r="BEJ278" s="30"/>
      <c r="BEK278" s="30"/>
      <c r="BEL278" s="30"/>
      <c r="BEM278" s="30"/>
      <c r="BEN278" s="30"/>
      <c r="BEO278" s="30"/>
      <c r="BEP278" s="30"/>
      <c r="BEQ278" s="30"/>
      <c r="BER278" s="30"/>
      <c r="BES278" s="30"/>
      <c r="BET278" s="30"/>
      <c r="BEU278" s="30"/>
      <c r="BEV278" s="30"/>
      <c r="BEW278" s="30"/>
      <c r="BEX278" s="30"/>
      <c r="BEY278" s="30"/>
      <c r="BEZ278" s="30"/>
      <c r="BFA278" s="30"/>
      <c r="BFB278" s="30"/>
      <c r="BFC278" s="30"/>
      <c r="BFD278" s="30"/>
      <c r="BFE278" s="30"/>
      <c r="BFF278" s="30"/>
      <c r="BFG278" s="30"/>
      <c r="BFH278" s="30"/>
      <c r="BFI278" s="30"/>
      <c r="BFJ278" s="30"/>
      <c r="BFK278" s="30"/>
      <c r="BFL278" s="30"/>
      <c r="BFM278" s="30"/>
      <c r="BFN278" s="30"/>
      <c r="BFO278" s="30"/>
      <c r="BFP278" s="30"/>
      <c r="BFQ278" s="30"/>
      <c r="BFR278" s="30"/>
      <c r="BFS278" s="30"/>
      <c r="BFT278" s="30"/>
      <c r="BFU278" s="30"/>
      <c r="BFV278" s="30"/>
      <c r="BFW278" s="30"/>
      <c r="BFX278" s="30"/>
      <c r="BFY278" s="30"/>
      <c r="BFZ278" s="30"/>
      <c r="BGA278" s="30"/>
      <c r="BGB278" s="30"/>
      <c r="BGC278" s="30"/>
      <c r="BGD278" s="30"/>
      <c r="BGE278" s="30"/>
      <c r="BGF278" s="30"/>
      <c r="BGG278" s="30"/>
      <c r="BGH278" s="30"/>
      <c r="BGI278" s="30"/>
      <c r="BGJ278" s="30"/>
      <c r="BGK278" s="30"/>
      <c r="BGL278" s="30"/>
      <c r="BGM278" s="30"/>
      <c r="BGN278" s="30"/>
      <c r="BGO278" s="30"/>
      <c r="BGP278" s="30"/>
      <c r="BGQ278" s="30"/>
      <c r="BGR278" s="30"/>
      <c r="BGS278" s="30"/>
      <c r="BGT278" s="30"/>
      <c r="BGU278" s="30"/>
      <c r="BGV278" s="30"/>
      <c r="BGW278" s="30"/>
      <c r="BGX278" s="30"/>
      <c r="BGY278" s="30"/>
      <c r="BGZ278" s="30"/>
      <c r="BHA278" s="30"/>
      <c r="BHB278" s="30"/>
      <c r="BHC278" s="30"/>
      <c r="BHD278" s="30"/>
      <c r="BHE278" s="30"/>
      <c r="BHF278" s="30"/>
      <c r="BHG278" s="30"/>
      <c r="BHH278" s="30"/>
      <c r="BHI278" s="30"/>
      <c r="BHJ278" s="30"/>
      <c r="BHK278" s="30"/>
      <c r="BHL278" s="30"/>
      <c r="BHM278" s="30"/>
      <c r="BHN278" s="30"/>
      <c r="BHO278" s="30"/>
      <c r="BHP278" s="30"/>
      <c r="BHQ278" s="30"/>
      <c r="BHR278" s="30"/>
      <c r="BHS278" s="30"/>
      <c r="BHT278" s="30"/>
      <c r="BHU278" s="30"/>
      <c r="BHV278" s="30"/>
      <c r="BHW278" s="30"/>
      <c r="BHX278" s="30"/>
      <c r="BHY278" s="30"/>
      <c r="BHZ278" s="30"/>
      <c r="BIA278" s="30"/>
      <c r="BIB278" s="30"/>
      <c r="BIC278" s="30"/>
      <c r="BID278" s="30"/>
      <c r="BIE278" s="30"/>
      <c r="BIF278" s="30"/>
      <c r="BIG278" s="30"/>
      <c r="BIH278" s="30"/>
      <c r="BII278" s="30"/>
      <c r="BIJ278" s="30"/>
      <c r="BIK278" s="30"/>
      <c r="BIL278" s="30"/>
      <c r="BIM278" s="30"/>
      <c r="BIN278" s="30"/>
      <c r="BIO278" s="30"/>
      <c r="BIP278" s="30"/>
      <c r="BIQ278" s="30"/>
      <c r="BIR278" s="30"/>
      <c r="BIS278" s="30"/>
      <c r="BIT278" s="30"/>
      <c r="BIU278" s="30"/>
      <c r="BIV278" s="30"/>
      <c r="BIW278" s="30"/>
      <c r="BIX278" s="30"/>
      <c r="BIY278" s="30"/>
      <c r="BIZ278" s="30"/>
      <c r="BJA278" s="30"/>
      <c r="BJB278" s="30"/>
      <c r="BJC278" s="30"/>
      <c r="BJD278" s="30"/>
      <c r="BJE278" s="30"/>
      <c r="BJF278" s="30"/>
      <c r="BJG278" s="30"/>
      <c r="BJH278" s="30"/>
      <c r="BJI278" s="30"/>
      <c r="BJJ278" s="30"/>
      <c r="BJK278" s="30"/>
      <c r="BJL278" s="30"/>
      <c r="BJM278" s="30"/>
      <c r="BJN278" s="30"/>
      <c r="BJO278" s="30"/>
      <c r="BJP278" s="30"/>
      <c r="BJQ278" s="30"/>
      <c r="BJR278" s="30"/>
      <c r="BJS278" s="30"/>
      <c r="BJT278" s="30"/>
      <c r="BJU278" s="30"/>
      <c r="BJV278" s="30"/>
      <c r="BJW278" s="30"/>
      <c r="BJX278" s="30"/>
      <c r="BJY278" s="30"/>
      <c r="BJZ278" s="30"/>
      <c r="BKA278" s="30"/>
      <c r="BKB278" s="30"/>
      <c r="BKC278" s="30"/>
      <c r="BKD278" s="30"/>
      <c r="BKE278" s="30"/>
      <c r="BKF278" s="30"/>
      <c r="BKG278" s="30"/>
      <c r="BKH278" s="30"/>
      <c r="BKI278" s="30"/>
      <c r="BKJ278" s="30"/>
      <c r="BKK278" s="30"/>
      <c r="BKL278" s="30"/>
      <c r="BKM278" s="30"/>
      <c r="BKN278" s="30"/>
      <c r="BKO278" s="30"/>
      <c r="BKP278" s="30"/>
      <c r="BKQ278" s="30"/>
      <c r="BKR278" s="30"/>
      <c r="BKS278" s="30"/>
      <c r="BKT278" s="30"/>
      <c r="BKU278" s="30"/>
      <c r="BKV278" s="30"/>
      <c r="BKW278" s="30"/>
      <c r="BKX278" s="30"/>
      <c r="BKY278" s="30"/>
      <c r="BKZ278" s="30"/>
      <c r="BLA278" s="30"/>
      <c r="BLB278" s="30"/>
      <c r="BLC278" s="30"/>
      <c r="BLD278" s="30"/>
      <c r="BLE278" s="30"/>
      <c r="BLF278" s="30"/>
      <c r="BLG278" s="30"/>
      <c r="BLH278" s="30"/>
      <c r="BLI278" s="30"/>
      <c r="BLJ278" s="30"/>
      <c r="BLK278" s="30"/>
      <c r="BLL278" s="30"/>
      <c r="BLM278" s="30"/>
      <c r="BLN278" s="30"/>
      <c r="BLO278" s="30"/>
      <c r="BLP278" s="30"/>
      <c r="BLQ278" s="30"/>
      <c r="BLR278" s="30"/>
      <c r="BLS278" s="30"/>
      <c r="BLT278" s="30"/>
      <c r="BLU278" s="30"/>
      <c r="BLV278" s="30"/>
      <c r="BLW278" s="30"/>
      <c r="BLX278" s="30"/>
      <c r="BLY278" s="30"/>
      <c r="BLZ278" s="30"/>
      <c r="BMA278" s="30"/>
      <c r="BMB278" s="30"/>
      <c r="BMC278" s="30"/>
      <c r="BMD278" s="30"/>
      <c r="BME278" s="30"/>
      <c r="BMF278" s="30"/>
      <c r="BMG278" s="30"/>
      <c r="BMH278" s="30"/>
      <c r="BMI278" s="30"/>
      <c r="BMJ278" s="30"/>
      <c r="BMK278" s="30"/>
      <c r="BML278" s="30"/>
      <c r="BMM278" s="30"/>
      <c r="BMN278" s="30"/>
      <c r="BMO278" s="30"/>
      <c r="BMP278" s="30"/>
      <c r="BMQ278" s="30"/>
      <c r="BMR278" s="30"/>
      <c r="BMS278" s="30"/>
      <c r="BMT278" s="30"/>
      <c r="BMU278" s="30"/>
      <c r="BMV278" s="30"/>
      <c r="BMW278" s="30"/>
      <c r="BMX278" s="30"/>
      <c r="BMY278" s="30"/>
      <c r="BMZ278" s="30"/>
      <c r="BNA278" s="30"/>
      <c r="BNB278" s="30"/>
      <c r="BNC278" s="30"/>
      <c r="BND278" s="30"/>
      <c r="BNE278" s="30"/>
      <c r="BNF278" s="30"/>
      <c r="BNG278" s="30"/>
      <c r="BNH278" s="30"/>
      <c r="BNI278" s="30"/>
      <c r="BNJ278" s="30"/>
      <c r="BNK278" s="30"/>
      <c r="BNL278" s="30"/>
      <c r="BNM278" s="30"/>
      <c r="BNN278" s="30"/>
      <c r="BNO278" s="30"/>
      <c r="BNP278" s="30"/>
      <c r="BNQ278" s="30"/>
      <c r="BNR278" s="30"/>
      <c r="BNS278" s="30"/>
      <c r="BNT278" s="30"/>
      <c r="BNU278" s="30"/>
      <c r="BNV278" s="30"/>
      <c r="BNW278" s="30"/>
      <c r="BNX278" s="30"/>
      <c r="BNY278" s="30"/>
      <c r="BNZ278" s="30"/>
      <c r="BOA278" s="30"/>
      <c r="BOB278" s="30"/>
      <c r="BOC278" s="30"/>
      <c r="BOD278" s="30"/>
      <c r="BOE278" s="30"/>
      <c r="BOF278" s="30"/>
      <c r="BOG278" s="30"/>
      <c r="BOH278" s="30"/>
      <c r="BOI278" s="30"/>
      <c r="BOJ278" s="30"/>
      <c r="BOK278" s="30"/>
      <c r="BOL278" s="30"/>
      <c r="BOM278" s="30"/>
      <c r="BON278" s="30"/>
      <c r="BOO278" s="30"/>
      <c r="BOP278" s="30"/>
      <c r="BOQ278" s="30"/>
      <c r="BOR278" s="30"/>
      <c r="BOS278" s="30"/>
      <c r="BOT278" s="30"/>
      <c r="BOU278" s="30"/>
      <c r="BOV278" s="30"/>
      <c r="BOW278" s="30"/>
      <c r="BOX278" s="30"/>
      <c r="BOY278" s="30"/>
      <c r="BOZ278" s="30"/>
      <c r="BPA278" s="30"/>
      <c r="BPB278" s="30"/>
      <c r="BPC278" s="30"/>
      <c r="BPD278" s="30"/>
      <c r="BPE278" s="30"/>
      <c r="BPF278" s="30"/>
      <c r="BPG278" s="30"/>
      <c r="BPH278" s="30"/>
      <c r="BPI278" s="30"/>
      <c r="BPJ278" s="30"/>
      <c r="BPK278" s="30"/>
      <c r="BPL278" s="30"/>
      <c r="BPM278" s="30"/>
      <c r="BPN278" s="30"/>
      <c r="BPO278" s="30"/>
      <c r="BPP278" s="30"/>
      <c r="BPQ278" s="30"/>
      <c r="BPR278" s="30"/>
      <c r="BPS278" s="30"/>
      <c r="BPT278" s="30"/>
      <c r="BPU278" s="30"/>
      <c r="BPV278" s="30"/>
      <c r="BPW278" s="30"/>
      <c r="BPX278" s="30"/>
      <c r="BPY278" s="30"/>
      <c r="BPZ278" s="30"/>
      <c r="BQA278" s="30"/>
      <c r="BQB278" s="30"/>
      <c r="BQC278" s="30"/>
      <c r="BQD278" s="30"/>
      <c r="BQE278" s="30"/>
      <c r="BQF278" s="30"/>
      <c r="BQG278" s="30"/>
      <c r="BQH278" s="30"/>
      <c r="BQI278" s="30"/>
      <c r="BQJ278" s="30"/>
      <c r="BQK278" s="30"/>
      <c r="BQL278" s="30"/>
      <c r="BQM278" s="30"/>
      <c r="BQN278" s="30"/>
      <c r="BQO278" s="30"/>
      <c r="BQP278" s="30"/>
      <c r="BQQ278" s="30"/>
      <c r="BQR278" s="30"/>
      <c r="BQS278" s="30"/>
      <c r="BQT278" s="30"/>
      <c r="BQU278" s="30"/>
      <c r="BQV278" s="30"/>
      <c r="BQW278" s="30"/>
      <c r="BQX278" s="30"/>
      <c r="BQY278" s="30"/>
      <c r="BQZ278" s="30"/>
      <c r="BRA278" s="30"/>
      <c r="BRB278" s="30"/>
      <c r="BRC278" s="30"/>
      <c r="BRD278" s="30"/>
      <c r="BRE278" s="30"/>
      <c r="BRF278" s="30"/>
      <c r="BRG278" s="30"/>
      <c r="BRH278" s="30"/>
      <c r="BRI278" s="30"/>
      <c r="BRJ278" s="30"/>
      <c r="BRK278" s="30"/>
      <c r="BRL278" s="30"/>
      <c r="BRM278" s="30"/>
      <c r="BRN278" s="30"/>
      <c r="BRO278" s="30"/>
      <c r="BRP278" s="30"/>
      <c r="BRQ278" s="30"/>
      <c r="BRR278" s="30"/>
      <c r="BRS278" s="30"/>
      <c r="BRT278" s="30"/>
      <c r="BRU278" s="30"/>
      <c r="BRV278" s="30"/>
      <c r="BRW278" s="30"/>
      <c r="BRX278" s="30"/>
      <c r="BRY278" s="30"/>
      <c r="BRZ278" s="30"/>
      <c r="BSA278" s="30"/>
      <c r="BSB278" s="30"/>
      <c r="BSC278" s="30"/>
      <c r="BSD278" s="30"/>
      <c r="BSE278" s="30"/>
      <c r="BSF278" s="30"/>
      <c r="BSG278" s="30"/>
      <c r="BSH278" s="30"/>
      <c r="BSI278" s="30"/>
      <c r="BSJ278" s="30"/>
      <c r="BSK278" s="30"/>
      <c r="BSL278" s="30"/>
      <c r="BSM278" s="30"/>
      <c r="BSN278" s="30"/>
      <c r="BSO278" s="30"/>
      <c r="BSP278" s="30"/>
      <c r="BSQ278" s="30"/>
      <c r="BSR278" s="30"/>
      <c r="BSS278" s="30"/>
      <c r="BST278" s="30"/>
      <c r="BSU278" s="30"/>
      <c r="BSV278" s="30"/>
      <c r="BSW278" s="30"/>
      <c r="BSX278" s="30"/>
      <c r="BSY278" s="30"/>
      <c r="BSZ278" s="30"/>
      <c r="BTA278" s="30"/>
      <c r="BTB278" s="30"/>
      <c r="BTC278" s="30"/>
      <c r="BTD278" s="30"/>
      <c r="BTE278" s="30"/>
      <c r="BTF278" s="30"/>
      <c r="BTG278" s="30"/>
      <c r="BTH278" s="30"/>
      <c r="BTI278" s="30"/>
      <c r="BTJ278" s="30"/>
      <c r="BTK278" s="30"/>
      <c r="BTL278" s="30"/>
      <c r="BTM278" s="30"/>
      <c r="BTN278" s="30"/>
      <c r="BTO278" s="30"/>
      <c r="BTP278" s="30"/>
      <c r="BTQ278" s="30"/>
      <c r="BTR278" s="30"/>
      <c r="BTS278" s="30"/>
      <c r="BTT278" s="30"/>
      <c r="BTU278" s="30"/>
      <c r="BTV278" s="30"/>
      <c r="BTW278" s="30"/>
      <c r="BTX278" s="30"/>
      <c r="BTY278" s="30"/>
      <c r="BTZ278" s="30"/>
      <c r="BUA278" s="30"/>
      <c r="BUB278" s="30"/>
      <c r="BUC278" s="30"/>
      <c r="BUD278" s="30"/>
      <c r="BUE278" s="30"/>
      <c r="BUF278" s="30"/>
      <c r="BUG278" s="30"/>
      <c r="BUH278" s="30"/>
      <c r="BUI278" s="30"/>
      <c r="BUJ278" s="30"/>
      <c r="BUK278" s="30"/>
      <c r="BUL278" s="30"/>
      <c r="BUM278" s="30"/>
      <c r="BUN278" s="30"/>
      <c r="BUO278" s="30"/>
      <c r="BUP278" s="30"/>
      <c r="BUQ278" s="30"/>
      <c r="BUR278" s="30"/>
      <c r="BUS278" s="30"/>
      <c r="BUT278" s="30"/>
      <c r="BUU278" s="30"/>
      <c r="BUV278" s="30"/>
      <c r="BUW278" s="30"/>
      <c r="BUX278" s="30"/>
      <c r="BUY278" s="30"/>
      <c r="BUZ278" s="30"/>
      <c r="BVA278" s="30"/>
      <c r="BVB278" s="30"/>
      <c r="BVC278" s="30"/>
      <c r="BVD278" s="30"/>
      <c r="BVE278" s="30"/>
      <c r="BVF278" s="30"/>
      <c r="BVG278" s="30"/>
      <c r="BVH278" s="30"/>
      <c r="BVI278" s="30"/>
      <c r="BVJ278" s="30"/>
      <c r="BVK278" s="30"/>
      <c r="BVL278" s="30"/>
      <c r="BVM278" s="30"/>
      <c r="BVN278" s="30"/>
      <c r="BVO278" s="30"/>
      <c r="BVP278" s="30"/>
      <c r="BVQ278" s="30"/>
      <c r="BVR278" s="30"/>
      <c r="BVS278" s="30"/>
      <c r="BVT278" s="30"/>
      <c r="BVU278" s="30"/>
      <c r="BVV278" s="30"/>
      <c r="BVW278" s="30"/>
      <c r="BVX278" s="30"/>
      <c r="BVY278" s="30"/>
      <c r="BVZ278" s="30"/>
      <c r="BWA278" s="30"/>
      <c r="BWB278" s="30"/>
      <c r="BWC278" s="30"/>
      <c r="BWD278" s="30"/>
      <c r="BWE278" s="30"/>
      <c r="BWF278" s="30"/>
      <c r="BWG278" s="30"/>
      <c r="BWH278" s="30"/>
      <c r="BWI278" s="30"/>
      <c r="BWJ278" s="30"/>
      <c r="BWK278" s="30"/>
      <c r="BWL278" s="30"/>
      <c r="BWM278" s="30"/>
      <c r="BWN278" s="30"/>
      <c r="BWO278" s="30"/>
      <c r="BWP278" s="30"/>
      <c r="BWQ278" s="30"/>
      <c r="BWR278" s="30"/>
      <c r="BWS278" s="30"/>
      <c r="BWT278" s="30"/>
      <c r="BWU278" s="30"/>
      <c r="BWV278" s="30"/>
      <c r="BWW278" s="30"/>
      <c r="BWX278" s="30"/>
      <c r="BWY278" s="30"/>
      <c r="BWZ278" s="30"/>
      <c r="BXA278" s="30"/>
      <c r="BXB278" s="30"/>
      <c r="BXC278" s="30"/>
      <c r="BXD278" s="30"/>
      <c r="BXE278" s="30"/>
      <c r="BXF278" s="30"/>
      <c r="BXG278" s="30"/>
      <c r="BXH278" s="30"/>
      <c r="BXI278" s="30"/>
      <c r="BXJ278" s="30"/>
      <c r="BXK278" s="30"/>
      <c r="BXL278" s="30"/>
      <c r="BXM278" s="30"/>
      <c r="BXN278" s="30"/>
      <c r="BXO278" s="30"/>
      <c r="BXP278" s="30"/>
      <c r="BXQ278" s="30"/>
      <c r="BXR278" s="30"/>
      <c r="BXS278" s="30"/>
      <c r="BXT278" s="30"/>
      <c r="BXU278" s="30"/>
      <c r="BXV278" s="30"/>
      <c r="BXW278" s="30"/>
      <c r="BXX278" s="30"/>
      <c r="BXY278" s="30"/>
      <c r="BXZ278" s="30"/>
      <c r="BYA278" s="30"/>
      <c r="BYB278" s="30"/>
      <c r="BYC278" s="30"/>
      <c r="BYD278" s="30"/>
      <c r="BYE278" s="30"/>
      <c r="BYF278" s="30"/>
      <c r="BYG278" s="30"/>
      <c r="BYH278" s="30"/>
      <c r="BYI278" s="30"/>
      <c r="BYJ278" s="30"/>
      <c r="BYK278" s="30"/>
      <c r="BYL278" s="30"/>
      <c r="BYM278" s="30"/>
      <c r="BYN278" s="30"/>
      <c r="BYO278" s="30"/>
      <c r="BYP278" s="30"/>
      <c r="BYQ278" s="30"/>
      <c r="BYR278" s="30"/>
      <c r="BYS278" s="30"/>
      <c r="BYT278" s="30"/>
      <c r="BYU278" s="30"/>
      <c r="BYV278" s="30"/>
      <c r="BYW278" s="30"/>
      <c r="BYX278" s="30"/>
      <c r="BYY278" s="30"/>
      <c r="BYZ278" s="30"/>
      <c r="BZA278" s="30"/>
      <c r="BZB278" s="30"/>
      <c r="BZC278" s="30"/>
      <c r="BZD278" s="30"/>
      <c r="BZE278" s="30"/>
      <c r="BZF278" s="30"/>
      <c r="BZG278" s="30"/>
      <c r="BZH278" s="30"/>
      <c r="BZI278" s="30"/>
      <c r="BZJ278" s="30"/>
      <c r="BZK278" s="30"/>
      <c r="BZL278" s="30"/>
      <c r="BZM278" s="30"/>
      <c r="BZN278" s="30"/>
      <c r="BZO278" s="30"/>
      <c r="BZP278" s="30"/>
      <c r="BZQ278" s="30"/>
      <c r="BZR278" s="30"/>
      <c r="BZS278" s="30"/>
      <c r="BZT278" s="30"/>
      <c r="BZU278" s="30"/>
      <c r="BZV278" s="30"/>
      <c r="BZW278" s="30"/>
      <c r="BZX278" s="30"/>
      <c r="BZY278" s="30"/>
      <c r="BZZ278" s="30"/>
      <c r="CAA278" s="30"/>
      <c r="CAB278" s="30"/>
      <c r="CAC278" s="30"/>
      <c r="CAD278" s="30"/>
      <c r="CAE278" s="30"/>
      <c r="CAF278" s="30"/>
      <c r="CAG278" s="30"/>
      <c r="CAH278" s="30"/>
      <c r="CAI278" s="30"/>
      <c r="CAJ278" s="30"/>
      <c r="CAK278" s="30"/>
      <c r="CAL278" s="30"/>
      <c r="CAM278" s="30"/>
      <c r="CAN278" s="30"/>
      <c r="CAO278" s="30"/>
      <c r="CAP278" s="30"/>
      <c r="CAQ278" s="30"/>
      <c r="CAR278" s="30"/>
      <c r="CAS278" s="30"/>
      <c r="CAT278" s="30"/>
      <c r="CAU278" s="30"/>
      <c r="CAV278" s="30"/>
      <c r="CAW278" s="30"/>
      <c r="CAX278" s="30"/>
      <c r="CAY278" s="30"/>
      <c r="CAZ278" s="30"/>
      <c r="CBA278" s="30"/>
      <c r="CBB278" s="30"/>
      <c r="CBC278" s="30"/>
      <c r="CBD278" s="30"/>
      <c r="CBE278" s="30"/>
      <c r="CBF278" s="30"/>
      <c r="CBG278" s="30"/>
      <c r="CBH278" s="30"/>
      <c r="CBI278" s="30"/>
      <c r="CBJ278" s="30"/>
      <c r="CBK278" s="30"/>
      <c r="CBL278" s="30"/>
      <c r="CBM278" s="30"/>
      <c r="CBN278" s="30"/>
      <c r="CBO278" s="30"/>
      <c r="CBP278" s="30"/>
      <c r="CBQ278" s="30"/>
      <c r="CBR278" s="30"/>
      <c r="CBS278" s="30"/>
      <c r="CBT278" s="30"/>
      <c r="CBU278" s="30"/>
      <c r="CBV278" s="30"/>
      <c r="CBW278" s="30"/>
      <c r="CBX278" s="30"/>
      <c r="CBY278" s="30"/>
      <c r="CBZ278" s="30"/>
      <c r="CCA278" s="30"/>
      <c r="CCB278" s="30"/>
      <c r="CCC278" s="30"/>
      <c r="CCD278" s="30"/>
      <c r="CCE278" s="30"/>
      <c r="CCF278" s="30"/>
      <c r="CCG278" s="30"/>
      <c r="CCH278" s="30"/>
      <c r="CCI278" s="30"/>
      <c r="CCJ278" s="30"/>
      <c r="CCK278" s="30"/>
      <c r="CCL278" s="30"/>
      <c r="CCM278" s="30"/>
      <c r="CCN278" s="30"/>
      <c r="CCO278" s="30"/>
      <c r="CCP278" s="30"/>
      <c r="CCQ278" s="30"/>
      <c r="CCR278" s="30"/>
      <c r="CCS278" s="30"/>
      <c r="CCT278" s="30"/>
      <c r="CCU278" s="30"/>
      <c r="CCV278" s="30"/>
      <c r="CCW278" s="30"/>
      <c r="CCX278" s="30"/>
      <c r="CCY278" s="30"/>
      <c r="CCZ278" s="30"/>
      <c r="CDA278" s="30"/>
      <c r="CDB278" s="30"/>
      <c r="CDC278" s="30"/>
      <c r="CDD278" s="30"/>
      <c r="CDE278" s="30"/>
      <c r="CDF278" s="30"/>
      <c r="CDG278" s="30"/>
      <c r="CDH278" s="30"/>
      <c r="CDI278" s="30"/>
      <c r="CDJ278" s="30"/>
      <c r="CDK278" s="30"/>
      <c r="CDL278" s="30"/>
      <c r="CDM278" s="30"/>
      <c r="CDN278" s="30"/>
      <c r="CDO278" s="30"/>
      <c r="CDP278" s="30"/>
      <c r="CDQ278" s="30"/>
      <c r="CDR278" s="30"/>
      <c r="CDS278" s="30"/>
      <c r="CDT278" s="30"/>
      <c r="CDU278" s="30"/>
      <c r="CDV278" s="30"/>
      <c r="CDW278" s="30"/>
      <c r="CDX278" s="30"/>
      <c r="CDY278" s="30"/>
      <c r="CDZ278" s="30"/>
      <c r="CEA278" s="30"/>
      <c r="CEB278" s="30"/>
      <c r="CEC278" s="30"/>
      <c r="CED278" s="30"/>
      <c r="CEE278" s="30"/>
      <c r="CEF278" s="30"/>
      <c r="CEG278" s="30"/>
      <c r="CEH278" s="30"/>
      <c r="CEI278" s="30"/>
      <c r="CEJ278" s="30"/>
      <c r="CEK278" s="30"/>
      <c r="CEL278" s="30"/>
      <c r="CEM278" s="30"/>
      <c r="CEN278" s="30"/>
      <c r="CEO278" s="30"/>
      <c r="CEP278" s="30"/>
      <c r="CEQ278" s="30"/>
      <c r="CER278" s="30"/>
      <c r="CES278" s="30"/>
      <c r="CET278" s="30"/>
      <c r="CEU278" s="30"/>
      <c r="CEV278" s="30"/>
      <c r="CEW278" s="30"/>
      <c r="CEX278" s="30"/>
      <c r="CEY278" s="30"/>
      <c r="CEZ278" s="30"/>
      <c r="CFA278" s="30"/>
      <c r="CFB278" s="30"/>
      <c r="CFC278" s="30"/>
      <c r="CFD278" s="30"/>
      <c r="CFE278" s="30"/>
      <c r="CFF278" s="30"/>
      <c r="CFG278" s="30"/>
      <c r="CFH278" s="30"/>
      <c r="CFI278" s="30"/>
      <c r="CFJ278" s="30"/>
      <c r="CFK278" s="30"/>
      <c r="CFL278" s="30"/>
      <c r="CFM278" s="30"/>
      <c r="CFN278" s="30"/>
      <c r="CFO278" s="30"/>
      <c r="CFP278" s="30"/>
      <c r="CFQ278" s="30"/>
      <c r="CFR278" s="30"/>
      <c r="CFS278" s="30"/>
      <c r="CFT278" s="30"/>
      <c r="CFU278" s="30"/>
      <c r="CFV278" s="30"/>
      <c r="CFW278" s="30"/>
      <c r="CFX278" s="30"/>
      <c r="CFY278" s="30"/>
      <c r="CFZ278" s="30"/>
      <c r="CGA278" s="30"/>
      <c r="CGB278" s="30"/>
      <c r="CGC278" s="30"/>
      <c r="CGD278" s="30"/>
      <c r="CGE278" s="30"/>
      <c r="CGF278" s="30"/>
      <c r="CGG278" s="30"/>
      <c r="CGH278" s="30"/>
      <c r="CGI278" s="30"/>
      <c r="CGJ278" s="30"/>
      <c r="CGK278" s="30"/>
      <c r="CGL278" s="30"/>
      <c r="CGM278" s="30"/>
      <c r="CGN278" s="30"/>
      <c r="CGO278" s="30"/>
      <c r="CGP278" s="30"/>
      <c r="CGQ278" s="30"/>
      <c r="CGR278" s="30"/>
      <c r="CGS278" s="30"/>
      <c r="CGT278" s="30"/>
      <c r="CGU278" s="30"/>
      <c r="CGV278" s="30"/>
      <c r="CGW278" s="30"/>
      <c r="CGX278" s="30"/>
      <c r="CGY278" s="30"/>
      <c r="CGZ278" s="30"/>
      <c r="CHA278" s="30"/>
      <c r="CHB278" s="30"/>
      <c r="CHC278" s="30"/>
      <c r="CHD278" s="30"/>
      <c r="CHE278" s="30"/>
      <c r="CHF278" s="30"/>
      <c r="CHG278" s="30"/>
      <c r="CHH278" s="30"/>
      <c r="CHI278" s="30"/>
      <c r="CHJ278" s="30"/>
      <c r="CHK278" s="30"/>
      <c r="CHL278" s="30"/>
      <c r="CHM278" s="30"/>
      <c r="CHN278" s="30"/>
      <c r="CHO278" s="30"/>
      <c r="CHP278" s="30"/>
      <c r="CHQ278" s="30"/>
      <c r="CHR278" s="30"/>
      <c r="CHS278" s="30"/>
      <c r="CHT278" s="30"/>
      <c r="CHU278" s="30"/>
      <c r="CHV278" s="30"/>
      <c r="CHW278" s="30"/>
      <c r="CHX278" s="30"/>
      <c r="CHY278" s="30"/>
      <c r="CHZ278" s="30"/>
      <c r="CIA278" s="30"/>
      <c r="CIB278" s="30"/>
      <c r="CIC278" s="30"/>
      <c r="CID278" s="30"/>
      <c r="CIE278" s="30"/>
      <c r="CIF278" s="30"/>
      <c r="CIG278" s="30"/>
      <c r="CIH278" s="30"/>
      <c r="CII278" s="30"/>
      <c r="CIJ278" s="30"/>
      <c r="CIK278" s="30"/>
      <c r="CIL278" s="30"/>
      <c r="CIM278" s="30"/>
      <c r="CIN278" s="30"/>
      <c r="CIO278" s="30"/>
      <c r="CIP278" s="30"/>
      <c r="CIQ278" s="30"/>
      <c r="CIR278" s="30"/>
      <c r="CIS278" s="30"/>
      <c r="CIT278" s="30"/>
      <c r="CIU278" s="30"/>
      <c r="CIV278" s="30"/>
      <c r="CIW278" s="30"/>
      <c r="CIX278" s="30"/>
      <c r="CIY278" s="30"/>
      <c r="CIZ278" s="30"/>
      <c r="CJA278" s="30"/>
      <c r="CJB278" s="30"/>
      <c r="CJC278" s="30"/>
      <c r="CJD278" s="30"/>
      <c r="CJE278" s="30"/>
      <c r="CJF278" s="30"/>
      <c r="CJG278" s="30"/>
      <c r="CJH278" s="30"/>
      <c r="CJI278" s="30"/>
      <c r="CJJ278" s="30"/>
      <c r="CJK278" s="30"/>
      <c r="CJL278" s="30"/>
      <c r="CJM278" s="30"/>
      <c r="CJN278" s="30"/>
      <c r="CJO278" s="30"/>
      <c r="CJP278" s="30"/>
      <c r="CJQ278" s="30"/>
      <c r="CJR278" s="30"/>
      <c r="CJS278" s="30"/>
      <c r="CJT278" s="30"/>
      <c r="CJU278" s="30"/>
      <c r="CJV278" s="30"/>
      <c r="CJW278" s="30"/>
      <c r="CJX278" s="30"/>
      <c r="CJY278" s="30"/>
      <c r="CJZ278" s="30"/>
      <c r="CKA278" s="30"/>
      <c r="CKB278" s="30"/>
      <c r="CKC278" s="30"/>
      <c r="CKD278" s="30"/>
      <c r="CKE278" s="30"/>
      <c r="CKF278" s="30"/>
      <c r="CKG278" s="30"/>
      <c r="CKH278" s="30"/>
      <c r="CKI278" s="30"/>
      <c r="CKJ278" s="30"/>
      <c r="CKK278" s="30"/>
      <c r="CKL278" s="30"/>
      <c r="CKM278" s="30"/>
      <c r="CKN278" s="30"/>
      <c r="CKO278" s="30"/>
      <c r="CKP278" s="30"/>
      <c r="CKQ278" s="30"/>
      <c r="CKR278" s="30"/>
      <c r="CKS278" s="30"/>
      <c r="CKT278" s="30"/>
      <c r="CKU278" s="30"/>
      <c r="CKV278" s="30"/>
      <c r="CKW278" s="30"/>
      <c r="CKX278" s="30"/>
      <c r="CKY278" s="30"/>
      <c r="CKZ278" s="30"/>
      <c r="CLA278" s="30"/>
      <c r="CLB278" s="30"/>
      <c r="CLC278" s="30"/>
      <c r="CLD278" s="30"/>
      <c r="CLE278" s="30"/>
      <c r="CLF278" s="30"/>
      <c r="CLG278" s="30"/>
      <c r="CLH278" s="30"/>
      <c r="CLI278" s="30"/>
      <c r="CLJ278" s="30"/>
      <c r="CLK278" s="30"/>
      <c r="CLL278" s="30"/>
      <c r="CLM278" s="30"/>
      <c r="CLN278" s="30"/>
      <c r="CLO278" s="30"/>
      <c r="CLP278" s="30"/>
      <c r="CLQ278" s="30"/>
      <c r="CLR278" s="30"/>
      <c r="CLS278" s="30"/>
      <c r="CLT278" s="30"/>
      <c r="CLU278" s="30"/>
      <c r="CLV278" s="30"/>
      <c r="CLW278" s="30"/>
      <c r="CLX278" s="30"/>
      <c r="CLY278" s="30"/>
      <c r="CLZ278" s="30"/>
      <c r="CMA278" s="30"/>
      <c r="CMB278" s="30"/>
      <c r="CMC278" s="30"/>
      <c r="CMD278" s="30"/>
      <c r="CME278" s="30"/>
      <c r="CMF278" s="30"/>
      <c r="CMG278" s="30"/>
      <c r="CMH278" s="30"/>
      <c r="CMI278" s="30"/>
      <c r="CMJ278" s="30"/>
      <c r="CMK278" s="30"/>
      <c r="CML278" s="30"/>
      <c r="CMM278" s="30"/>
      <c r="CMN278" s="30"/>
      <c r="CMO278" s="30"/>
      <c r="CMP278" s="30"/>
      <c r="CMQ278" s="30"/>
      <c r="CMR278" s="30"/>
      <c r="CMS278" s="30"/>
      <c r="CMT278" s="30"/>
      <c r="CMU278" s="30"/>
      <c r="CMV278" s="30"/>
      <c r="CMW278" s="30"/>
      <c r="CMX278" s="30"/>
      <c r="CMY278" s="30"/>
      <c r="CMZ278" s="30"/>
      <c r="CNA278" s="30"/>
      <c r="CNB278" s="30"/>
      <c r="CNC278" s="30"/>
      <c r="CND278" s="30"/>
      <c r="CNE278" s="30"/>
      <c r="CNF278" s="30"/>
      <c r="CNG278" s="30"/>
      <c r="CNH278" s="30"/>
      <c r="CNI278" s="30"/>
      <c r="CNJ278" s="30"/>
      <c r="CNK278" s="30"/>
      <c r="CNL278" s="30"/>
      <c r="CNM278" s="30"/>
      <c r="CNN278" s="30"/>
      <c r="CNO278" s="30"/>
      <c r="CNP278" s="30"/>
      <c r="CNQ278" s="30"/>
      <c r="CNR278" s="30"/>
      <c r="CNS278" s="30"/>
      <c r="CNT278" s="30"/>
      <c r="CNU278" s="30"/>
      <c r="CNV278" s="30"/>
      <c r="CNW278" s="30"/>
      <c r="CNX278" s="30"/>
      <c r="CNY278" s="30"/>
      <c r="CNZ278" s="30"/>
      <c r="COA278" s="30"/>
      <c r="COB278" s="30"/>
      <c r="COC278" s="30"/>
      <c r="COD278" s="30"/>
      <c r="COE278" s="30"/>
      <c r="COF278" s="30"/>
      <c r="COG278" s="30"/>
      <c r="COH278" s="30"/>
      <c r="COI278" s="30"/>
      <c r="COJ278" s="30"/>
      <c r="COK278" s="30"/>
      <c r="COL278" s="30"/>
      <c r="COM278" s="30"/>
      <c r="CON278" s="30"/>
      <c r="COO278" s="30"/>
      <c r="COP278" s="30"/>
      <c r="COQ278" s="30"/>
      <c r="COR278" s="30"/>
      <c r="COS278" s="30"/>
      <c r="COT278" s="30"/>
      <c r="COU278" s="30"/>
      <c r="COV278" s="30"/>
      <c r="COW278" s="30"/>
      <c r="COX278" s="30"/>
      <c r="COY278" s="30"/>
      <c r="COZ278" s="30"/>
      <c r="CPA278" s="30"/>
      <c r="CPB278" s="30"/>
      <c r="CPC278" s="30"/>
      <c r="CPD278" s="30"/>
      <c r="CPE278" s="30"/>
      <c r="CPF278" s="30"/>
      <c r="CPG278" s="30"/>
      <c r="CPH278" s="30"/>
      <c r="CPI278" s="30"/>
      <c r="CPJ278" s="30"/>
      <c r="CPK278" s="30"/>
      <c r="CPL278" s="30"/>
      <c r="CPM278" s="30"/>
      <c r="CPN278" s="30"/>
      <c r="CPO278" s="30"/>
      <c r="CPP278" s="30"/>
      <c r="CPQ278" s="30"/>
      <c r="CPR278" s="30"/>
      <c r="CPS278" s="30"/>
      <c r="CPT278" s="30"/>
      <c r="CPU278" s="30"/>
      <c r="CPV278" s="30"/>
      <c r="CPW278" s="30"/>
      <c r="CPX278" s="30"/>
      <c r="CPY278" s="30"/>
      <c r="CPZ278" s="30"/>
      <c r="CQA278" s="30"/>
      <c r="CQB278" s="30"/>
      <c r="CQC278" s="30"/>
      <c r="CQD278" s="30"/>
      <c r="CQE278" s="30"/>
      <c r="CQF278" s="30"/>
      <c r="CQG278" s="30"/>
      <c r="CQH278" s="30"/>
      <c r="CQI278" s="30"/>
      <c r="CQJ278" s="30"/>
      <c r="CQK278" s="30"/>
      <c r="CQL278" s="30"/>
      <c r="CQM278" s="30"/>
      <c r="CQN278" s="30"/>
      <c r="CQO278" s="30"/>
      <c r="CQP278" s="30"/>
      <c r="CQQ278" s="30"/>
      <c r="CQR278" s="30"/>
      <c r="CQS278" s="30"/>
      <c r="CQT278" s="30"/>
      <c r="CQU278" s="30"/>
      <c r="CQV278" s="30"/>
      <c r="CQW278" s="30"/>
      <c r="CQX278" s="30"/>
      <c r="CQY278" s="30"/>
      <c r="CQZ278" s="30"/>
      <c r="CRA278" s="30"/>
      <c r="CRB278" s="30"/>
      <c r="CRC278" s="30"/>
      <c r="CRD278" s="30"/>
      <c r="CRE278" s="30"/>
      <c r="CRF278" s="30"/>
      <c r="CRG278" s="30"/>
      <c r="CRH278" s="30"/>
      <c r="CRI278" s="30"/>
      <c r="CRJ278" s="30"/>
      <c r="CRK278" s="30"/>
      <c r="CRL278" s="30"/>
      <c r="CRM278" s="30"/>
      <c r="CRN278" s="30"/>
      <c r="CRO278" s="30"/>
      <c r="CRP278" s="30"/>
      <c r="CRQ278" s="30"/>
      <c r="CRR278" s="30"/>
      <c r="CRS278" s="30"/>
      <c r="CRT278" s="30"/>
      <c r="CRU278" s="30"/>
      <c r="CRV278" s="30"/>
      <c r="CRW278" s="30"/>
      <c r="CRX278" s="30"/>
      <c r="CRY278" s="30"/>
      <c r="CRZ278" s="30"/>
      <c r="CSA278" s="30"/>
      <c r="CSB278" s="30"/>
      <c r="CSC278" s="30"/>
      <c r="CSD278" s="30"/>
      <c r="CSE278" s="30"/>
      <c r="CSF278" s="30"/>
      <c r="CSG278" s="30"/>
      <c r="CSH278" s="30"/>
      <c r="CSI278" s="30"/>
      <c r="CSJ278" s="30"/>
      <c r="CSK278" s="30"/>
      <c r="CSL278" s="30"/>
      <c r="CSM278" s="30"/>
      <c r="CSN278" s="30"/>
      <c r="CSO278" s="30"/>
      <c r="CSP278" s="30"/>
      <c r="CSQ278" s="30"/>
      <c r="CSR278" s="30"/>
      <c r="CSS278" s="30"/>
      <c r="CST278" s="30"/>
      <c r="CSU278" s="30"/>
      <c r="CSV278" s="30"/>
      <c r="CSW278" s="30"/>
      <c r="CSX278" s="30"/>
      <c r="CSY278" s="30"/>
      <c r="CSZ278" s="30"/>
      <c r="CTA278" s="30"/>
      <c r="CTB278" s="30"/>
      <c r="CTC278" s="30"/>
      <c r="CTD278" s="30"/>
      <c r="CTE278" s="30"/>
      <c r="CTF278" s="30"/>
      <c r="CTG278" s="30"/>
      <c r="CTH278" s="30"/>
      <c r="CTI278" s="30"/>
      <c r="CTJ278" s="30"/>
      <c r="CTK278" s="30"/>
      <c r="CTL278" s="30"/>
      <c r="CTM278" s="30"/>
      <c r="CTN278" s="30"/>
      <c r="CTO278" s="30"/>
      <c r="CTP278" s="30"/>
      <c r="CTQ278" s="30"/>
      <c r="CTR278" s="30"/>
      <c r="CTS278" s="30"/>
      <c r="CTT278" s="30"/>
      <c r="CTU278" s="30"/>
      <c r="CTV278" s="30"/>
      <c r="CTW278" s="30"/>
      <c r="CTX278" s="30"/>
      <c r="CTY278" s="30"/>
      <c r="CTZ278" s="30"/>
      <c r="CUA278" s="30"/>
      <c r="CUB278" s="30"/>
      <c r="CUC278" s="30"/>
      <c r="CUD278" s="30"/>
      <c r="CUE278" s="30"/>
      <c r="CUF278" s="30"/>
      <c r="CUG278" s="30"/>
      <c r="CUH278" s="30"/>
      <c r="CUI278" s="30"/>
      <c r="CUJ278" s="30"/>
      <c r="CUK278" s="30"/>
      <c r="CUL278" s="30"/>
      <c r="CUM278" s="30"/>
      <c r="CUN278" s="30"/>
      <c r="CUO278" s="30"/>
      <c r="CUP278" s="30"/>
      <c r="CUQ278" s="30"/>
      <c r="CUR278" s="30"/>
      <c r="CUS278" s="30"/>
      <c r="CUT278" s="30"/>
      <c r="CUU278" s="30"/>
      <c r="CUV278" s="30"/>
      <c r="CUW278" s="30"/>
      <c r="CUX278" s="30"/>
      <c r="CUY278" s="30"/>
      <c r="CUZ278" s="30"/>
      <c r="CVA278" s="30"/>
      <c r="CVB278" s="30"/>
      <c r="CVC278" s="30"/>
      <c r="CVD278" s="30"/>
      <c r="CVE278" s="30"/>
      <c r="CVF278" s="30"/>
      <c r="CVG278" s="30"/>
      <c r="CVH278" s="30"/>
      <c r="CVI278" s="30"/>
      <c r="CVJ278" s="30"/>
      <c r="CVK278" s="30"/>
      <c r="CVL278" s="30"/>
      <c r="CVM278" s="30"/>
      <c r="CVN278" s="30"/>
      <c r="CVO278" s="30"/>
      <c r="CVP278" s="30"/>
      <c r="CVQ278" s="30"/>
      <c r="CVR278" s="30"/>
      <c r="CVS278" s="30"/>
      <c r="CVT278" s="30"/>
      <c r="CVU278" s="30"/>
      <c r="CVV278" s="30"/>
      <c r="CVW278" s="30"/>
      <c r="CVX278" s="30"/>
      <c r="CVY278" s="30"/>
      <c r="CVZ278" s="30"/>
      <c r="CWA278" s="30"/>
      <c r="CWB278" s="30"/>
      <c r="CWC278" s="30"/>
      <c r="CWD278" s="30"/>
      <c r="CWE278" s="30"/>
      <c r="CWF278" s="30"/>
      <c r="CWG278" s="30"/>
      <c r="CWH278" s="30"/>
      <c r="CWI278" s="30"/>
      <c r="CWJ278" s="30"/>
      <c r="CWK278" s="30"/>
      <c r="CWL278" s="30"/>
      <c r="CWM278" s="30"/>
      <c r="CWN278" s="30"/>
      <c r="CWO278" s="30"/>
      <c r="CWP278" s="30"/>
      <c r="CWQ278" s="30"/>
      <c r="CWR278" s="30"/>
      <c r="CWS278" s="30"/>
      <c r="CWT278" s="30"/>
      <c r="CWU278" s="30"/>
      <c r="CWV278" s="30"/>
      <c r="CWW278" s="30"/>
      <c r="CWX278" s="30"/>
      <c r="CWY278" s="30"/>
      <c r="CWZ278" s="30"/>
      <c r="CXA278" s="30"/>
      <c r="CXB278" s="30"/>
      <c r="CXC278" s="30"/>
      <c r="CXD278" s="30"/>
      <c r="CXE278" s="30"/>
      <c r="CXF278" s="30"/>
      <c r="CXG278" s="30"/>
      <c r="CXH278" s="30"/>
      <c r="CXI278" s="30"/>
      <c r="CXJ278" s="30"/>
      <c r="CXK278" s="30"/>
      <c r="CXL278" s="30"/>
      <c r="CXM278" s="30"/>
      <c r="CXN278" s="30"/>
      <c r="CXO278" s="30"/>
      <c r="CXP278" s="30"/>
      <c r="CXQ278" s="30"/>
      <c r="CXR278" s="30"/>
      <c r="CXS278" s="30"/>
      <c r="CXT278" s="30"/>
      <c r="CXU278" s="30"/>
      <c r="CXV278" s="30"/>
      <c r="CXW278" s="30"/>
      <c r="CXX278" s="30"/>
      <c r="CXY278" s="30"/>
      <c r="CXZ278" s="30"/>
      <c r="CYA278" s="30"/>
      <c r="CYB278" s="30"/>
      <c r="CYC278" s="30"/>
      <c r="CYD278" s="30"/>
      <c r="CYE278" s="30"/>
      <c r="CYF278" s="30"/>
      <c r="CYG278" s="30"/>
      <c r="CYH278" s="30"/>
      <c r="CYI278" s="30"/>
      <c r="CYJ278" s="30"/>
      <c r="CYK278" s="30"/>
      <c r="CYL278" s="30"/>
      <c r="CYM278" s="30"/>
      <c r="CYN278" s="30"/>
      <c r="CYO278" s="30"/>
      <c r="CYP278" s="30"/>
      <c r="CYQ278" s="30"/>
      <c r="CYR278" s="30"/>
      <c r="CYS278" s="30"/>
      <c r="CYT278" s="30"/>
      <c r="CYU278" s="30"/>
      <c r="CYV278" s="30"/>
      <c r="CYW278" s="30"/>
      <c r="CYX278" s="30"/>
      <c r="CYY278" s="30"/>
      <c r="CYZ278" s="30"/>
      <c r="CZA278" s="30"/>
      <c r="CZB278" s="30"/>
      <c r="CZC278" s="30"/>
      <c r="CZD278" s="30"/>
      <c r="CZE278" s="30"/>
      <c r="CZF278" s="30"/>
      <c r="CZG278" s="30"/>
      <c r="CZH278" s="30"/>
      <c r="CZI278" s="30"/>
      <c r="CZJ278" s="30"/>
      <c r="CZK278" s="30"/>
      <c r="CZL278" s="30"/>
      <c r="CZM278" s="30"/>
      <c r="CZN278" s="30"/>
      <c r="CZO278" s="30"/>
      <c r="CZP278" s="30"/>
      <c r="CZQ278" s="30"/>
      <c r="CZR278" s="30"/>
      <c r="CZS278" s="30"/>
      <c r="CZT278" s="30"/>
      <c r="CZU278" s="30"/>
      <c r="CZV278" s="30"/>
      <c r="CZW278" s="30"/>
      <c r="CZX278" s="30"/>
      <c r="CZY278" s="30"/>
      <c r="CZZ278" s="30"/>
      <c r="DAA278" s="30"/>
      <c r="DAB278" s="30"/>
      <c r="DAC278" s="30"/>
      <c r="DAD278" s="30"/>
      <c r="DAE278" s="30"/>
      <c r="DAF278" s="30"/>
      <c r="DAG278" s="30"/>
      <c r="DAH278" s="30"/>
      <c r="DAI278" s="30"/>
      <c r="DAJ278" s="30"/>
      <c r="DAK278" s="30"/>
      <c r="DAL278" s="30"/>
      <c r="DAM278" s="30"/>
      <c r="DAN278" s="30"/>
      <c r="DAO278" s="30"/>
      <c r="DAP278" s="30"/>
      <c r="DAQ278" s="30"/>
      <c r="DAR278" s="30"/>
      <c r="DAS278" s="30"/>
      <c r="DAT278" s="30"/>
      <c r="DAU278" s="30"/>
      <c r="DAV278" s="30"/>
      <c r="DAW278" s="30"/>
      <c r="DAX278" s="30"/>
      <c r="DAY278" s="30"/>
      <c r="DAZ278" s="30"/>
      <c r="DBA278" s="30"/>
      <c r="DBB278" s="30"/>
      <c r="DBC278" s="30"/>
      <c r="DBD278" s="30"/>
      <c r="DBE278" s="30"/>
      <c r="DBF278" s="30"/>
      <c r="DBG278" s="30"/>
      <c r="DBH278" s="30"/>
      <c r="DBI278" s="30"/>
      <c r="DBJ278" s="30"/>
      <c r="DBK278" s="30"/>
      <c r="DBL278" s="30"/>
      <c r="DBM278" s="30"/>
      <c r="DBN278" s="30"/>
      <c r="DBO278" s="30"/>
      <c r="DBP278" s="30"/>
      <c r="DBQ278" s="30"/>
      <c r="DBR278" s="30"/>
      <c r="DBS278" s="30"/>
      <c r="DBT278" s="30"/>
      <c r="DBU278" s="30"/>
      <c r="DBV278" s="30"/>
      <c r="DBW278" s="30"/>
      <c r="DBX278" s="30"/>
      <c r="DBY278" s="30"/>
      <c r="DBZ278" s="30"/>
      <c r="DCA278" s="30"/>
      <c r="DCB278" s="30"/>
      <c r="DCC278" s="30"/>
      <c r="DCD278" s="30"/>
      <c r="DCE278" s="30"/>
      <c r="DCF278" s="30"/>
      <c r="DCG278" s="30"/>
      <c r="DCH278" s="30"/>
      <c r="DCI278" s="30"/>
      <c r="DCJ278" s="30"/>
      <c r="DCK278" s="30"/>
      <c r="DCL278" s="30"/>
      <c r="DCM278" s="30"/>
      <c r="DCN278" s="30"/>
      <c r="DCO278" s="30"/>
      <c r="DCP278" s="30"/>
      <c r="DCQ278" s="30"/>
      <c r="DCR278" s="30"/>
      <c r="DCS278" s="30"/>
      <c r="DCT278" s="30"/>
      <c r="DCU278" s="30"/>
      <c r="DCV278" s="30"/>
      <c r="DCW278" s="30"/>
      <c r="DCX278" s="30"/>
      <c r="DCY278" s="30"/>
      <c r="DCZ278" s="30"/>
      <c r="DDA278" s="30"/>
      <c r="DDB278" s="30"/>
      <c r="DDC278" s="30"/>
      <c r="DDD278" s="30"/>
      <c r="DDE278" s="30"/>
      <c r="DDF278" s="30"/>
      <c r="DDG278" s="30"/>
      <c r="DDH278" s="30"/>
      <c r="DDI278" s="30"/>
      <c r="DDJ278" s="30"/>
      <c r="DDK278" s="30"/>
      <c r="DDL278" s="30"/>
      <c r="DDM278" s="30"/>
      <c r="DDN278" s="30"/>
      <c r="DDO278" s="30"/>
      <c r="DDP278" s="30"/>
      <c r="DDQ278" s="30"/>
      <c r="DDR278" s="30"/>
      <c r="DDS278" s="30"/>
      <c r="DDT278" s="30"/>
      <c r="DDU278" s="30"/>
      <c r="DDV278" s="30"/>
      <c r="DDW278" s="30"/>
      <c r="DDX278" s="30"/>
      <c r="DDY278" s="30"/>
      <c r="DDZ278" s="30"/>
      <c r="DEA278" s="30"/>
      <c r="DEB278" s="30"/>
      <c r="DEC278" s="30"/>
      <c r="DED278" s="30"/>
      <c r="DEE278" s="30"/>
      <c r="DEF278" s="30"/>
      <c r="DEG278" s="30"/>
      <c r="DEH278" s="30"/>
      <c r="DEI278" s="30"/>
      <c r="DEJ278" s="30"/>
      <c r="DEK278" s="30"/>
      <c r="DEL278" s="30"/>
      <c r="DEM278" s="30"/>
      <c r="DEN278" s="30"/>
      <c r="DEO278" s="30"/>
      <c r="DEP278" s="30"/>
      <c r="DEQ278" s="30"/>
      <c r="DER278" s="30"/>
      <c r="DES278" s="30"/>
      <c r="DET278" s="30"/>
      <c r="DEU278" s="30"/>
      <c r="DEV278" s="30"/>
      <c r="DEW278" s="30"/>
      <c r="DEX278" s="30"/>
      <c r="DEY278" s="30"/>
      <c r="DEZ278" s="30"/>
      <c r="DFA278" s="30"/>
      <c r="DFB278" s="30"/>
      <c r="DFC278" s="30"/>
      <c r="DFD278" s="30"/>
      <c r="DFE278" s="30"/>
      <c r="DFF278" s="30"/>
      <c r="DFG278" s="30"/>
      <c r="DFH278" s="30"/>
      <c r="DFI278" s="30"/>
      <c r="DFJ278" s="30"/>
      <c r="DFK278" s="30"/>
      <c r="DFL278" s="30"/>
      <c r="DFM278" s="30"/>
      <c r="DFN278" s="30"/>
      <c r="DFO278" s="30"/>
      <c r="DFP278" s="30"/>
      <c r="DFQ278" s="30"/>
      <c r="DFR278" s="30"/>
      <c r="DFS278" s="30"/>
      <c r="DFT278" s="30"/>
      <c r="DFU278" s="30"/>
      <c r="DFV278" s="30"/>
      <c r="DFW278" s="30"/>
      <c r="DFX278" s="30"/>
      <c r="DFY278" s="30"/>
      <c r="DFZ278" s="30"/>
      <c r="DGA278" s="30"/>
      <c r="DGB278" s="30"/>
      <c r="DGC278" s="30"/>
      <c r="DGD278" s="30"/>
      <c r="DGE278" s="30"/>
      <c r="DGF278" s="30"/>
      <c r="DGG278" s="30"/>
      <c r="DGH278" s="30"/>
      <c r="DGI278" s="30"/>
      <c r="DGJ278" s="30"/>
      <c r="DGK278" s="30"/>
      <c r="DGL278" s="30"/>
      <c r="DGM278" s="30"/>
      <c r="DGN278" s="30"/>
      <c r="DGO278" s="30"/>
      <c r="DGP278" s="30"/>
      <c r="DGQ278" s="30"/>
      <c r="DGR278" s="30"/>
      <c r="DGS278" s="30"/>
      <c r="DGT278" s="30"/>
      <c r="DGU278" s="30"/>
      <c r="DGV278" s="30"/>
      <c r="DGW278" s="30"/>
      <c r="DGX278" s="30"/>
      <c r="DGY278" s="30"/>
      <c r="DGZ278" s="30"/>
      <c r="DHA278" s="30"/>
      <c r="DHB278" s="30"/>
      <c r="DHC278" s="30"/>
      <c r="DHD278" s="30"/>
      <c r="DHE278" s="30"/>
      <c r="DHF278" s="30"/>
      <c r="DHG278" s="30"/>
      <c r="DHH278" s="30"/>
      <c r="DHI278" s="30"/>
      <c r="DHJ278" s="30"/>
      <c r="DHK278" s="30"/>
      <c r="DHL278" s="30"/>
      <c r="DHM278" s="30"/>
      <c r="DHN278" s="30"/>
      <c r="DHO278" s="30"/>
      <c r="DHP278" s="30"/>
      <c r="DHQ278" s="30"/>
      <c r="DHR278" s="30"/>
      <c r="DHS278" s="30"/>
      <c r="DHT278" s="30"/>
      <c r="DHU278" s="30"/>
      <c r="DHV278" s="30"/>
      <c r="DHW278" s="30"/>
      <c r="DHX278" s="30"/>
      <c r="DHY278" s="30"/>
      <c r="DHZ278" s="30"/>
      <c r="DIA278" s="30"/>
      <c r="DIB278" s="30"/>
      <c r="DIC278" s="30"/>
      <c r="DID278" s="30"/>
      <c r="DIE278" s="30"/>
      <c r="DIF278" s="30"/>
      <c r="DIG278" s="30"/>
      <c r="DIH278" s="30"/>
      <c r="DII278" s="30"/>
      <c r="DIJ278" s="30"/>
      <c r="DIK278" s="30"/>
      <c r="DIL278" s="30"/>
      <c r="DIM278" s="30"/>
      <c r="DIN278" s="30"/>
      <c r="DIO278" s="30"/>
      <c r="DIP278" s="30"/>
      <c r="DIQ278" s="30"/>
      <c r="DIR278" s="30"/>
      <c r="DIS278" s="30"/>
      <c r="DIT278" s="30"/>
      <c r="DIU278" s="30"/>
      <c r="DIV278" s="30"/>
      <c r="DIW278" s="30"/>
      <c r="DIX278" s="30"/>
      <c r="DIY278" s="30"/>
      <c r="DIZ278" s="30"/>
      <c r="DJA278" s="30"/>
      <c r="DJB278" s="30"/>
      <c r="DJC278" s="30"/>
      <c r="DJD278" s="30"/>
      <c r="DJE278" s="30"/>
      <c r="DJF278" s="30"/>
      <c r="DJG278" s="30"/>
      <c r="DJH278" s="30"/>
      <c r="DJI278" s="30"/>
      <c r="DJJ278" s="30"/>
      <c r="DJK278" s="30"/>
      <c r="DJL278" s="30"/>
      <c r="DJM278" s="30"/>
      <c r="DJN278" s="30"/>
      <c r="DJO278" s="30"/>
      <c r="DJP278" s="30"/>
      <c r="DJQ278" s="30"/>
      <c r="DJR278" s="30"/>
      <c r="DJS278" s="30"/>
      <c r="DJT278" s="30"/>
      <c r="DJU278" s="30"/>
      <c r="DJV278" s="30"/>
      <c r="DJW278" s="30"/>
      <c r="DJX278" s="30"/>
      <c r="DJY278" s="30"/>
      <c r="DJZ278" s="30"/>
      <c r="DKA278" s="30"/>
      <c r="DKB278" s="30"/>
      <c r="DKC278" s="30"/>
      <c r="DKD278" s="30"/>
      <c r="DKE278" s="30"/>
      <c r="DKF278" s="30"/>
      <c r="DKG278" s="30"/>
      <c r="DKH278" s="30"/>
      <c r="DKI278" s="30"/>
      <c r="DKJ278" s="30"/>
      <c r="DKK278" s="30"/>
      <c r="DKL278" s="30"/>
      <c r="DKM278" s="30"/>
      <c r="DKN278" s="30"/>
      <c r="DKO278" s="30"/>
      <c r="DKP278" s="30"/>
      <c r="DKQ278" s="30"/>
      <c r="DKR278" s="30"/>
      <c r="DKS278" s="30"/>
      <c r="DKT278" s="30"/>
      <c r="DKU278" s="30"/>
      <c r="DKV278" s="30"/>
      <c r="DKW278" s="30"/>
      <c r="DKX278" s="30"/>
      <c r="DKY278" s="30"/>
      <c r="DKZ278" s="30"/>
      <c r="DLA278" s="30"/>
      <c r="DLB278" s="30"/>
      <c r="DLC278" s="30"/>
      <c r="DLD278" s="30"/>
      <c r="DLE278" s="30"/>
      <c r="DLF278" s="30"/>
      <c r="DLG278" s="30"/>
      <c r="DLH278" s="30"/>
      <c r="DLI278" s="30"/>
      <c r="DLJ278" s="30"/>
      <c r="DLK278" s="30"/>
      <c r="DLL278" s="30"/>
      <c r="DLM278" s="30"/>
      <c r="DLN278" s="30"/>
      <c r="DLO278" s="30"/>
      <c r="DLP278" s="30"/>
      <c r="DLQ278" s="30"/>
      <c r="DLR278" s="30"/>
      <c r="DLS278" s="30"/>
      <c r="DLT278" s="30"/>
      <c r="DLU278" s="30"/>
      <c r="DLV278" s="30"/>
      <c r="DLW278" s="30"/>
      <c r="DLX278" s="30"/>
      <c r="DLY278" s="30"/>
      <c r="DLZ278" s="30"/>
      <c r="DMA278" s="30"/>
      <c r="DMB278" s="30"/>
      <c r="DMC278" s="30"/>
      <c r="DMD278" s="30"/>
      <c r="DME278" s="30"/>
      <c r="DMF278" s="30"/>
      <c r="DMG278" s="30"/>
      <c r="DMH278" s="30"/>
      <c r="DMI278" s="30"/>
      <c r="DMJ278" s="30"/>
      <c r="DMK278" s="30"/>
      <c r="DML278" s="30"/>
      <c r="DMM278" s="30"/>
      <c r="DMN278" s="30"/>
      <c r="DMO278" s="30"/>
      <c r="DMP278" s="30"/>
      <c r="DMQ278" s="30"/>
      <c r="DMR278" s="30"/>
      <c r="DMS278" s="30"/>
      <c r="DMT278" s="30"/>
      <c r="DMU278" s="30"/>
      <c r="DMV278" s="30"/>
      <c r="DMW278" s="30"/>
      <c r="DMX278" s="30"/>
      <c r="DMY278" s="30"/>
      <c r="DMZ278" s="30"/>
      <c r="DNA278" s="30"/>
      <c r="DNB278" s="30"/>
      <c r="DNC278" s="30"/>
      <c r="DND278" s="30"/>
      <c r="DNE278" s="30"/>
      <c r="DNF278" s="30"/>
      <c r="DNG278" s="30"/>
      <c r="DNH278" s="30"/>
      <c r="DNI278" s="30"/>
      <c r="DNJ278" s="30"/>
      <c r="DNK278" s="30"/>
      <c r="DNL278" s="30"/>
      <c r="DNM278" s="30"/>
      <c r="DNN278" s="30"/>
      <c r="DNO278" s="30"/>
      <c r="DNP278" s="30"/>
      <c r="DNQ278" s="30"/>
      <c r="DNR278" s="30"/>
      <c r="DNS278" s="30"/>
      <c r="DNT278" s="30"/>
      <c r="DNU278" s="30"/>
      <c r="DNV278" s="30"/>
      <c r="DNW278" s="30"/>
      <c r="DNX278" s="30"/>
      <c r="DNY278" s="30"/>
      <c r="DNZ278" s="30"/>
      <c r="DOA278" s="30"/>
      <c r="DOB278" s="30"/>
      <c r="DOC278" s="30"/>
      <c r="DOD278" s="30"/>
      <c r="DOE278" s="30"/>
      <c r="DOF278" s="30"/>
      <c r="DOG278" s="30"/>
      <c r="DOH278" s="30"/>
      <c r="DOI278" s="30"/>
      <c r="DOJ278" s="30"/>
      <c r="DOK278" s="30"/>
      <c r="DOL278" s="30"/>
      <c r="DOM278" s="30"/>
      <c r="DON278" s="30"/>
      <c r="DOO278" s="30"/>
      <c r="DOP278" s="30"/>
      <c r="DOQ278" s="30"/>
      <c r="DOR278" s="30"/>
      <c r="DOS278" s="30"/>
      <c r="DOT278" s="30"/>
      <c r="DOU278" s="30"/>
      <c r="DOV278" s="30"/>
      <c r="DOW278" s="30"/>
      <c r="DOX278" s="30"/>
      <c r="DOY278" s="30"/>
      <c r="DOZ278" s="30"/>
      <c r="DPA278" s="30"/>
      <c r="DPB278" s="30"/>
      <c r="DPC278" s="30"/>
      <c r="DPD278" s="30"/>
      <c r="DPE278" s="30"/>
      <c r="DPF278" s="30"/>
      <c r="DPG278" s="30"/>
      <c r="DPH278" s="30"/>
      <c r="DPI278" s="30"/>
      <c r="DPJ278" s="30"/>
      <c r="DPK278" s="30"/>
      <c r="DPL278" s="30"/>
      <c r="DPM278" s="30"/>
      <c r="DPN278" s="30"/>
      <c r="DPO278" s="30"/>
      <c r="DPP278" s="30"/>
      <c r="DPQ278" s="30"/>
      <c r="DPR278" s="30"/>
      <c r="DPS278" s="30"/>
      <c r="DPT278" s="30"/>
      <c r="DPU278" s="30"/>
      <c r="DPV278" s="30"/>
      <c r="DPW278" s="30"/>
      <c r="DPX278" s="30"/>
      <c r="DPY278" s="30"/>
      <c r="DPZ278" s="30"/>
      <c r="DQA278" s="30"/>
      <c r="DQB278" s="30"/>
      <c r="DQC278" s="30"/>
      <c r="DQD278" s="30"/>
      <c r="DQE278" s="30"/>
      <c r="DQF278" s="30"/>
      <c r="DQG278" s="30"/>
      <c r="DQH278" s="30"/>
      <c r="DQI278" s="30"/>
      <c r="DQJ278" s="30"/>
      <c r="DQK278" s="30"/>
      <c r="DQL278" s="30"/>
      <c r="DQM278" s="30"/>
      <c r="DQN278" s="30"/>
      <c r="DQO278" s="30"/>
      <c r="DQP278" s="30"/>
      <c r="DQQ278" s="30"/>
      <c r="DQR278" s="30"/>
      <c r="DQS278" s="30"/>
      <c r="DQT278" s="30"/>
      <c r="DQU278" s="30"/>
      <c r="DQV278" s="30"/>
      <c r="DQW278" s="30"/>
      <c r="DQX278" s="30"/>
      <c r="DQY278" s="30"/>
      <c r="DQZ278" s="30"/>
      <c r="DRA278" s="30"/>
      <c r="DRB278" s="30"/>
      <c r="DRC278" s="30"/>
      <c r="DRD278" s="30"/>
      <c r="DRE278" s="30"/>
      <c r="DRF278" s="30"/>
      <c r="DRG278" s="30"/>
      <c r="DRH278" s="30"/>
      <c r="DRI278" s="30"/>
      <c r="DRJ278" s="30"/>
      <c r="DRK278" s="30"/>
      <c r="DRL278" s="30"/>
      <c r="DRM278" s="30"/>
      <c r="DRN278" s="30"/>
      <c r="DRO278" s="30"/>
      <c r="DRP278" s="30"/>
      <c r="DRQ278" s="30"/>
      <c r="DRR278" s="30"/>
      <c r="DRS278" s="30"/>
      <c r="DRT278" s="30"/>
      <c r="DRU278" s="30"/>
      <c r="DRV278" s="30"/>
      <c r="DRW278" s="30"/>
      <c r="DRX278" s="30"/>
      <c r="DRY278" s="30"/>
      <c r="DRZ278" s="30"/>
      <c r="DSA278" s="30"/>
      <c r="DSB278" s="30"/>
      <c r="DSC278" s="30"/>
      <c r="DSD278" s="30"/>
      <c r="DSE278" s="30"/>
      <c r="DSF278" s="30"/>
      <c r="DSG278" s="30"/>
      <c r="DSH278" s="30"/>
      <c r="DSI278" s="30"/>
      <c r="DSJ278" s="30"/>
      <c r="DSK278" s="30"/>
      <c r="DSL278" s="30"/>
      <c r="DSM278" s="30"/>
      <c r="DSN278" s="30"/>
      <c r="DSO278" s="30"/>
      <c r="DSP278" s="30"/>
      <c r="DSQ278" s="30"/>
      <c r="DSR278" s="30"/>
      <c r="DSS278" s="30"/>
      <c r="DST278" s="30"/>
      <c r="DSU278" s="30"/>
      <c r="DSV278" s="30"/>
      <c r="DSW278" s="30"/>
      <c r="DSX278" s="30"/>
      <c r="DSY278" s="30"/>
      <c r="DSZ278" s="30"/>
      <c r="DTA278" s="30"/>
      <c r="DTB278" s="30"/>
      <c r="DTC278" s="30"/>
      <c r="DTD278" s="30"/>
      <c r="DTE278" s="30"/>
      <c r="DTF278" s="30"/>
      <c r="DTG278" s="30"/>
      <c r="DTH278" s="30"/>
      <c r="DTI278" s="30"/>
      <c r="DTJ278" s="30"/>
      <c r="DTK278" s="30"/>
      <c r="DTL278" s="30"/>
      <c r="DTM278" s="30"/>
      <c r="DTN278" s="30"/>
      <c r="DTO278" s="30"/>
      <c r="DTP278" s="30"/>
      <c r="DTQ278" s="30"/>
      <c r="DTR278" s="30"/>
      <c r="DTS278" s="30"/>
      <c r="DTT278" s="30"/>
      <c r="DTU278" s="30"/>
      <c r="DTV278" s="30"/>
      <c r="DTW278" s="30"/>
      <c r="DTX278" s="30"/>
      <c r="DTY278" s="30"/>
      <c r="DTZ278" s="30"/>
      <c r="DUA278" s="30"/>
      <c r="DUB278" s="30"/>
      <c r="DUC278" s="30"/>
      <c r="DUD278" s="30"/>
      <c r="DUE278" s="30"/>
      <c r="DUF278" s="30"/>
      <c r="DUG278" s="30"/>
      <c r="DUH278" s="30"/>
      <c r="DUI278" s="30"/>
      <c r="DUJ278" s="30"/>
      <c r="DUK278" s="30"/>
      <c r="DUL278" s="30"/>
      <c r="DUM278" s="30"/>
      <c r="DUN278" s="30"/>
      <c r="DUO278" s="30"/>
      <c r="DUP278" s="30"/>
      <c r="DUQ278" s="30"/>
      <c r="DUR278" s="30"/>
      <c r="DUS278" s="30"/>
      <c r="DUT278" s="30"/>
      <c r="DUU278" s="30"/>
      <c r="DUV278" s="30"/>
      <c r="DUW278" s="30"/>
      <c r="DUX278" s="30"/>
      <c r="DUY278" s="30"/>
      <c r="DUZ278" s="30"/>
      <c r="DVA278" s="30"/>
      <c r="DVB278" s="30"/>
      <c r="DVC278" s="30"/>
      <c r="DVD278" s="30"/>
      <c r="DVE278" s="30"/>
      <c r="DVF278" s="30"/>
      <c r="DVG278" s="30"/>
      <c r="DVH278" s="30"/>
      <c r="DVI278" s="30"/>
      <c r="DVJ278" s="30"/>
      <c r="DVK278" s="30"/>
      <c r="DVL278" s="30"/>
      <c r="DVM278" s="30"/>
      <c r="DVN278" s="30"/>
      <c r="DVO278" s="30"/>
      <c r="DVP278" s="30"/>
      <c r="DVQ278" s="30"/>
      <c r="DVR278" s="30"/>
      <c r="DVS278" s="30"/>
      <c r="DVT278" s="30"/>
      <c r="DVU278" s="30"/>
      <c r="DVV278" s="30"/>
      <c r="DVW278" s="30"/>
      <c r="DVX278" s="30"/>
      <c r="DVY278" s="30"/>
      <c r="DVZ278" s="30"/>
      <c r="DWA278" s="30"/>
      <c r="DWB278" s="30"/>
      <c r="DWC278" s="30"/>
      <c r="DWD278" s="30"/>
      <c r="DWE278" s="30"/>
      <c r="DWF278" s="30"/>
      <c r="DWG278" s="30"/>
      <c r="DWH278" s="30"/>
      <c r="DWI278" s="30"/>
      <c r="DWJ278" s="30"/>
      <c r="DWK278" s="30"/>
      <c r="DWL278" s="30"/>
      <c r="DWM278" s="30"/>
      <c r="DWN278" s="30"/>
      <c r="DWO278" s="30"/>
      <c r="DWP278" s="30"/>
      <c r="DWQ278" s="30"/>
      <c r="DWR278" s="30"/>
      <c r="DWS278" s="30"/>
      <c r="DWT278" s="30"/>
      <c r="DWU278" s="30"/>
      <c r="DWV278" s="30"/>
      <c r="DWW278" s="30"/>
      <c r="DWX278" s="30"/>
      <c r="DWY278" s="30"/>
      <c r="DWZ278" s="30"/>
      <c r="DXA278" s="30"/>
      <c r="DXB278" s="30"/>
      <c r="DXC278" s="30"/>
      <c r="DXD278" s="30"/>
      <c r="DXE278" s="30"/>
      <c r="DXF278" s="30"/>
      <c r="DXG278" s="30"/>
      <c r="DXH278" s="30"/>
      <c r="DXI278" s="30"/>
      <c r="DXJ278" s="30"/>
      <c r="DXK278" s="30"/>
      <c r="DXL278" s="30"/>
      <c r="DXM278" s="30"/>
      <c r="DXN278" s="30"/>
      <c r="DXO278" s="30"/>
      <c r="DXP278" s="30"/>
      <c r="DXQ278" s="30"/>
      <c r="DXR278" s="30"/>
      <c r="DXS278" s="30"/>
      <c r="DXT278" s="30"/>
      <c r="DXU278" s="30"/>
      <c r="DXV278" s="30"/>
      <c r="DXW278" s="30"/>
      <c r="DXX278" s="30"/>
      <c r="DXY278" s="30"/>
      <c r="DXZ278" s="30"/>
      <c r="DYA278" s="30"/>
      <c r="DYB278" s="30"/>
      <c r="DYC278" s="30"/>
      <c r="DYD278" s="30"/>
      <c r="DYE278" s="30"/>
      <c r="DYF278" s="30"/>
      <c r="DYG278" s="30"/>
      <c r="DYH278" s="30"/>
      <c r="DYI278" s="30"/>
      <c r="DYJ278" s="30"/>
      <c r="DYK278" s="30"/>
      <c r="DYL278" s="30"/>
      <c r="DYM278" s="30"/>
      <c r="DYN278" s="30"/>
      <c r="DYO278" s="30"/>
      <c r="DYP278" s="30"/>
      <c r="DYQ278" s="30"/>
      <c r="DYR278" s="30"/>
      <c r="DYS278" s="30"/>
      <c r="DYT278" s="30"/>
      <c r="DYU278" s="30"/>
      <c r="DYV278" s="30"/>
      <c r="DYW278" s="30"/>
      <c r="DYX278" s="30"/>
      <c r="DYY278" s="30"/>
      <c r="DYZ278" s="30"/>
      <c r="DZA278" s="30"/>
      <c r="DZB278" s="30"/>
      <c r="DZC278" s="30"/>
      <c r="DZD278" s="30"/>
      <c r="DZE278" s="30"/>
      <c r="DZF278" s="30"/>
      <c r="DZG278" s="30"/>
      <c r="DZH278" s="30"/>
      <c r="DZI278" s="30"/>
      <c r="DZJ278" s="30"/>
      <c r="DZK278" s="30"/>
      <c r="DZL278" s="30"/>
      <c r="DZM278" s="30"/>
      <c r="DZN278" s="30"/>
      <c r="DZO278" s="30"/>
      <c r="DZP278" s="30"/>
      <c r="DZQ278" s="30"/>
      <c r="DZR278" s="30"/>
      <c r="DZS278" s="30"/>
      <c r="DZT278" s="30"/>
      <c r="DZU278" s="30"/>
      <c r="DZV278" s="30"/>
      <c r="DZW278" s="30"/>
      <c r="DZX278" s="30"/>
      <c r="DZY278" s="30"/>
      <c r="DZZ278" s="30"/>
      <c r="EAA278" s="30"/>
      <c r="EAB278" s="30"/>
      <c r="EAC278" s="30"/>
      <c r="EAD278" s="30"/>
      <c r="EAE278" s="30"/>
      <c r="EAF278" s="30"/>
      <c r="EAG278" s="30"/>
      <c r="EAH278" s="30"/>
      <c r="EAI278" s="30"/>
      <c r="EAJ278" s="30"/>
      <c r="EAK278" s="30"/>
      <c r="EAL278" s="30"/>
      <c r="EAM278" s="30"/>
      <c r="EAN278" s="30"/>
      <c r="EAO278" s="30"/>
      <c r="EAP278" s="30"/>
      <c r="EAQ278" s="30"/>
      <c r="EAR278" s="30"/>
      <c r="EAS278" s="30"/>
      <c r="EAT278" s="30"/>
      <c r="EAU278" s="30"/>
      <c r="EAV278" s="30"/>
      <c r="EAW278" s="30"/>
      <c r="EAX278" s="30"/>
      <c r="EAY278" s="30"/>
      <c r="EAZ278" s="30"/>
      <c r="EBA278" s="30"/>
      <c r="EBB278" s="30"/>
      <c r="EBC278" s="30"/>
      <c r="EBD278" s="30"/>
      <c r="EBE278" s="30"/>
      <c r="EBF278" s="30"/>
      <c r="EBG278" s="30"/>
      <c r="EBH278" s="30"/>
      <c r="EBI278" s="30"/>
      <c r="EBJ278" s="30"/>
      <c r="EBK278" s="30"/>
      <c r="EBL278" s="30"/>
      <c r="EBM278" s="30"/>
      <c r="EBN278" s="30"/>
      <c r="EBO278" s="30"/>
      <c r="EBP278" s="30"/>
      <c r="EBQ278" s="30"/>
      <c r="EBR278" s="30"/>
      <c r="EBS278" s="30"/>
      <c r="EBT278" s="30"/>
      <c r="EBU278" s="30"/>
      <c r="EBV278" s="30"/>
      <c r="EBW278" s="30"/>
      <c r="EBX278" s="30"/>
      <c r="EBY278" s="30"/>
      <c r="EBZ278" s="30"/>
      <c r="ECA278" s="30"/>
      <c r="ECB278" s="30"/>
      <c r="ECC278" s="30"/>
      <c r="ECD278" s="30"/>
      <c r="ECE278" s="30"/>
      <c r="ECF278" s="30"/>
      <c r="ECG278" s="30"/>
      <c r="ECH278" s="30"/>
      <c r="ECI278" s="30"/>
      <c r="ECJ278" s="30"/>
      <c r="ECK278" s="30"/>
      <c r="ECL278" s="30"/>
      <c r="ECM278" s="30"/>
      <c r="ECN278" s="30"/>
      <c r="ECO278" s="30"/>
      <c r="ECP278" s="30"/>
      <c r="ECQ278" s="30"/>
      <c r="ECR278" s="30"/>
      <c r="ECS278" s="30"/>
      <c r="ECT278" s="30"/>
      <c r="ECU278" s="30"/>
      <c r="ECV278" s="30"/>
      <c r="ECW278" s="30"/>
      <c r="ECX278" s="30"/>
      <c r="ECY278" s="30"/>
      <c r="ECZ278" s="30"/>
      <c r="EDA278" s="30"/>
      <c r="EDB278" s="30"/>
      <c r="EDC278" s="30"/>
      <c r="EDD278" s="30"/>
      <c r="EDE278" s="30"/>
      <c r="EDF278" s="30"/>
      <c r="EDG278" s="30"/>
      <c r="EDH278" s="30"/>
      <c r="EDI278" s="30"/>
      <c r="EDJ278" s="30"/>
      <c r="EDK278" s="30"/>
      <c r="EDL278" s="30"/>
      <c r="EDM278" s="30"/>
      <c r="EDN278" s="30"/>
      <c r="EDO278" s="30"/>
      <c r="EDP278" s="30"/>
      <c r="EDQ278" s="30"/>
      <c r="EDR278" s="30"/>
      <c r="EDS278" s="30"/>
      <c r="EDT278" s="30"/>
      <c r="EDU278" s="30"/>
      <c r="EDV278" s="30"/>
      <c r="EDW278" s="30"/>
      <c r="EDX278" s="30"/>
      <c r="EDY278" s="30"/>
      <c r="EDZ278" s="30"/>
      <c r="EEA278" s="30"/>
      <c r="EEB278" s="30"/>
      <c r="EEC278" s="30"/>
      <c r="EED278" s="30"/>
      <c r="EEE278" s="30"/>
      <c r="EEF278" s="30"/>
      <c r="EEG278" s="30"/>
      <c r="EEH278" s="30"/>
      <c r="EEI278" s="30"/>
      <c r="EEJ278" s="30"/>
      <c r="EEK278" s="30"/>
      <c r="EEL278" s="30"/>
      <c r="EEM278" s="30"/>
      <c r="EEN278" s="30"/>
      <c r="EEO278" s="30"/>
      <c r="EEP278" s="30"/>
      <c r="EEQ278" s="30"/>
      <c r="EER278" s="30"/>
      <c r="EES278" s="30"/>
      <c r="EET278" s="30"/>
      <c r="EEU278" s="30"/>
      <c r="EEV278" s="30"/>
      <c r="EEW278" s="30"/>
      <c r="EEX278" s="30"/>
      <c r="EEY278" s="30"/>
      <c r="EEZ278" s="30"/>
      <c r="EFA278" s="30"/>
      <c r="EFB278" s="30"/>
      <c r="EFC278" s="30"/>
      <c r="EFD278" s="30"/>
      <c r="EFE278" s="30"/>
      <c r="EFF278" s="30"/>
      <c r="EFG278" s="30"/>
      <c r="EFH278" s="30"/>
      <c r="EFI278" s="30"/>
      <c r="EFJ278" s="30"/>
      <c r="EFK278" s="30"/>
      <c r="EFL278" s="30"/>
      <c r="EFM278" s="30"/>
      <c r="EFN278" s="30"/>
      <c r="EFO278" s="30"/>
      <c r="EFP278" s="30"/>
      <c r="EFQ278" s="30"/>
      <c r="EFR278" s="30"/>
      <c r="EFS278" s="30"/>
      <c r="EFT278" s="30"/>
      <c r="EFU278" s="30"/>
      <c r="EFV278" s="30"/>
      <c r="EFW278" s="30"/>
      <c r="EFX278" s="30"/>
      <c r="EFY278" s="30"/>
      <c r="EFZ278" s="30"/>
      <c r="EGA278" s="30"/>
      <c r="EGB278" s="30"/>
      <c r="EGC278" s="30"/>
      <c r="EGD278" s="30"/>
      <c r="EGE278" s="30"/>
      <c r="EGF278" s="30"/>
      <c r="EGG278" s="30"/>
      <c r="EGH278" s="30"/>
      <c r="EGI278" s="30"/>
      <c r="EGJ278" s="30"/>
      <c r="EGK278" s="30"/>
      <c r="EGL278" s="30"/>
      <c r="EGM278" s="30"/>
      <c r="EGN278" s="30"/>
      <c r="EGO278" s="30"/>
      <c r="EGP278" s="30"/>
      <c r="EGQ278" s="30"/>
      <c r="EGR278" s="30"/>
      <c r="EGS278" s="30"/>
      <c r="EGT278" s="30"/>
      <c r="EGU278" s="30"/>
      <c r="EGV278" s="30"/>
      <c r="EGW278" s="30"/>
      <c r="EGX278" s="30"/>
      <c r="EGY278" s="30"/>
      <c r="EGZ278" s="30"/>
      <c r="EHA278" s="30"/>
      <c r="EHB278" s="30"/>
      <c r="EHC278" s="30"/>
      <c r="EHD278" s="30"/>
      <c r="EHE278" s="30"/>
      <c r="EHF278" s="30"/>
      <c r="EHG278" s="30"/>
      <c r="EHH278" s="30"/>
      <c r="EHI278" s="30"/>
      <c r="EHJ278" s="30"/>
      <c r="EHK278" s="30"/>
      <c r="EHL278" s="30"/>
      <c r="EHM278" s="30"/>
      <c r="EHN278" s="30"/>
      <c r="EHO278" s="30"/>
      <c r="EHP278" s="30"/>
      <c r="EHQ278" s="30"/>
      <c r="EHR278" s="30"/>
      <c r="EHS278" s="30"/>
      <c r="EHT278" s="30"/>
      <c r="EHU278" s="30"/>
      <c r="EHV278" s="30"/>
      <c r="EHW278" s="30"/>
      <c r="EHX278" s="30"/>
      <c r="EHY278" s="30"/>
      <c r="EHZ278" s="30"/>
      <c r="EIA278" s="30"/>
      <c r="EIB278" s="30"/>
      <c r="EIC278" s="30"/>
      <c r="EID278" s="30"/>
      <c r="EIE278" s="30"/>
      <c r="EIF278" s="30"/>
      <c r="EIG278" s="30"/>
      <c r="EIH278" s="30"/>
      <c r="EII278" s="30"/>
      <c r="EIJ278" s="30"/>
      <c r="EIK278" s="30"/>
      <c r="EIL278" s="30"/>
      <c r="EIM278" s="30"/>
      <c r="EIN278" s="30"/>
      <c r="EIO278" s="30"/>
      <c r="EIP278" s="30"/>
      <c r="EIQ278" s="30"/>
      <c r="EIR278" s="30"/>
      <c r="EIS278" s="30"/>
      <c r="EIT278" s="30"/>
      <c r="EIU278" s="30"/>
      <c r="EIV278" s="30"/>
      <c r="EIW278" s="30"/>
      <c r="EIX278" s="30"/>
      <c r="EIY278" s="30"/>
      <c r="EIZ278" s="30"/>
      <c r="EJA278" s="30"/>
      <c r="EJB278" s="30"/>
      <c r="EJC278" s="30"/>
      <c r="EJD278" s="30"/>
      <c r="EJE278" s="30"/>
      <c r="EJF278" s="30"/>
      <c r="EJG278" s="30"/>
      <c r="EJH278" s="30"/>
      <c r="EJI278" s="30"/>
      <c r="EJJ278" s="30"/>
      <c r="EJK278" s="30"/>
      <c r="EJL278" s="30"/>
      <c r="EJM278" s="30"/>
      <c r="EJN278" s="30"/>
      <c r="EJO278" s="30"/>
      <c r="EJP278" s="30"/>
      <c r="EJQ278" s="30"/>
      <c r="EJR278" s="30"/>
      <c r="EJS278" s="30"/>
      <c r="EJT278" s="30"/>
      <c r="EJU278" s="30"/>
      <c r="EJV278" s="30"/>
      <c r="EJW278" s="30"/>
      <c r="EJX278" s="30"/>
      <c r="EJY278" s="30"/>
      <c r="EJZ278" s="30"/>
      <c r="EKA278" s="30"/>
      <c r="EKB278" s="30"/>
      <c r="EKC278" s="30"/>
      <c r="EKD278" s="30"/>
      <c r="EKE278" s="30"/>
      <c r="EKF278" s="30"/>
      <c r="EKG278" s="30"/>
      <c r="EKH278" s="30"/>
      <c r="EKI278" s="30"/>
      <c r="EKJ278" s="30"/>
      <c r="EKK278" s="30"/>
      <c r="EKL278" s="30"/>
      <c r="EKM278" s="30"/>
      <c r="EKN278" s="30"/>
      <c r="EKO278" s="30"/>
      <c r="EKP278" s="30"/>
      <c r="EKQ278" s="30"/>
      <c r="EKR278" s="30"/>
      <c r="EKS278" s="30"/>
      <c r="EKT278" s="30"/>
      <c r="EKU278" s="30"/>
      <c r="EKV278" s="30"/>
      <c r="EKW278" s="30"/>
      <c r="EKX278" s="30"/>
      <c r="EKY278" s="30"/>
      <c r="EKZ278" s="30"/>
      <c r="ELA278" s="30"/>
      <c r="ELB278" s="30"/>
      <c r="ELC278" s="30"/>
      <c r="ELD278" s="30"/>
      <c r="ELE278" s="30"/>
      <c r="ELF278" s="30"/>
      <c r="ELG278" s="30"/>
      <c r="ELH278" s="30"/>
      <c r="ELI278" s="30"/>
      <c r="ELJ278" s="30"/>
      <c r="ELK278" s="30"/>
      <c r="ELL278" s="30"/>
      <c r="ELM278" s="30"/>
      <c r="ELN278" s="30"/>
      <c r="ELO278" s="30"/>
      <c r="ELP278" s="30"/>
      <c r="ELQ278" s="30"/>
      <c r="ELR278" s="30"/>
      <c r="ELS278" s="30"/>
      <c r="ELT278" s="30"/>
      <c r="ELU278" s="30"/>
      <c r="ELV278" s="30"/>
      <c r="ELW278" s="30"/>
      <c r="ELX278" s="30"/>
      <c r="ELY278" s="30"/>
      <c r="ELZ278" s="30"/>
      <c r="EMA278" s="30"/>
      <c r="EMB278" s="30"/>
      <c r="EMC278" s="30"/>
      <c r="EMD278" s="30"/>
      <c r="EME278" s="30"/>
      <c r="EMF278" s="30"/>
      <c r="EMG278" s="30"/>
      <c r="EMH278" s="30"/>
      <c r="EMI278" s="30"/>
      <c r="EMJ278" s="30"/>
      <c r="EMK278" s="30"/>
      <c r="EML278" s="30"/>
      <c r="EMM278" s="30"/>
      <c r="EMN278" s="30"/>
      <c r="EMO278" s="30"/>
      <c r="EMP278" s="30"/>
      <c r="EMQ278" s="30"/>
      <c r="EMR278" s="30"/>
      <c r="EMS278" s="30"/>
      <c r="EMT278" s="30"/>
      <c r="EMU278" s="30"/>
      <c r="EMV278" s="30"/>
      <c r="EMW278" s="30"/>
      <c r="EMX278" s="30"/>
      <c r="EMY278" s="30"/>
      <c r="EMZ278" s="30"/>
      <c r="ENA278" s="30"/>
      <c r="ENB278" s="30"/>
      <c r="ENC278" s="30"/>
      <c r="END278" s="30"/>
      <c r="ENE278" s="30"/>
      <c r="ENF278" s="30"/>
      <c r="ENG278" s="30"/>
      <c r="ENH278" s="30"/>
      <c r="ENI278" s="30"/>
      <c r="ENJ278" s="30"/>
      <c r="ENK278" s="30"/>
      <c r="ENL278" s="30"/>
      <c r="ENM278" s="30"/>
      <c r="ENN278" s="30"/>
      <c r="ENO278" s="30"/>
      <c r="ENP278" s="30"/>
      <c r="ENQ278" s="30"/>
      <c r="ENR278" s="30"/>
      <c r="ENS278" s="30"/>
      <c r="ENT278" s="30"/>
      <c r="ENU278" s="30"/>
      <c r="ENV278" s="30"/>
      <c r="ENW278" s="30"/>
      <c r="ENX278" s="30"/>
      <c r="ENY278" s="30"/>
      <c r="ENZ278" s="30"/>
      <c r="EOA278" s="30"/>
      <c r="EOB278" s="30"/>
      <c r="EOC278" s="30"/>
      <c r="EOD278" s="30"/>
      <c r="EOE278" s="30"/>
      <c r="EOF278" s="30"/>
      <c r="EOG278" s="30"/>
      <c r="EOH278" s="30"/>
      <c r="EOI278" s="30"/>
      <c r="EOJ278" s="30"/>
      <c r="EOK278" s="30"/>
      <c r="EOL278" s="30"/>
      <c r="EOM278" s="30"/>
      <c r="EON278" s="30"/>
      <c r="EOO278" s="30"/>
      <c r="EOP278" s="30"/>
      <c r="EOQ278" s="30"/>
      <c r="EOR278" s="30"/>
      <c r="EOS278" s="30"/>
      <c r="EOT278" s="30"/>
      <c r="EOU278" s="30"/>
      <c r="EOV278" s="30"/>
      <c r="EOW278" s="30"/>
      <c r="EOX278" s="30"/>
      <c r="EOY278" s="30"/>
      <c r="EOZ278" s="30"/>
      <c r="EPA278" s="30"/>
      <c r="EPB278" s="30"/>
      <c r="EPC278" s="30"/>
      <c r="EPD278" s="30"/>
      <c r="EPE278" s="30"/>
      <c r="EPF278" s="30"/>
      <c r="EPG278" s="30"/>
      <c r="EPH278" s="30"/>
      <c r="EPI278" s="30"/>
      <c r="EPJ278" s="30"/>
      <c r="EPK278" s="30"/>
      <c r="EPL278" s="30"/>
      <c r="EPM278" s="30"/>
      <c r="EPN278" s="30"/>
      <c r="EPO278" s="30"/>
      <c r="EPP278" s="30"/>
      <c r="EPQ278" s="30"/>
      <c r="EPR278" s="30"/>
      <c r="EPS278" s="30"/>
      <c r="EPT278" s="30"/>
      <c r="EPU278" s="30"/>
      <c r="EPV278" s="30"/>
      <c r="EPW278" s="30"/>
      <c r="EPX278" s="30"/>
      <c r="EPY278" s="30"/>
      <c r="EPZ278" s="30"/>
      <c r="EQA278" s="30"/>
      <c r="EQB278" s="30"/>
      <c r="EQC278" s="30"/>
      <c r="EQD278" s="30"/>
      <c r="EQE278" s="30"/>
      <c r="EQF278" s="30"/>
      <c r="EQG278" s="30"/>
      <c r="EQH278" s="30"/>
      <c r="EQI278" s="30"/>
      <c r="EQJ278" s="30"/>
      <c r="EQK278" s="30"/>
      <c r="EQL278" s="30"/>
      <c r="EQM278" s="30"/>
      <c r="EQN278" s="30"/>
      <c r="EQO278" s="30"/>
      <c r="EQP278" s="30"/>
      <c r="EQQ278" s="30"/>
      <c r="EQR278" s="30"/>
      <c r="EQS278" s="30"/>
      <c r="EQT278" s="30"/>
      <c r="EQU278" s="30"/>
      <c r="EQV278" s="30"/>
      <c r="EQW278" s="30"/>
      <c r="EQX278" s="30"/>
      <c r="EQY278" s="30"/>
      <c r="EQZ278" s="30"/>
      <c r="ERA278" s="30"/>
      <c r="ERB278" s="30"/>
      <c r="ERC278" s="30"/>
      <c r="ERD278" s="30"/>
      <c r="ERE278" s="30"/>
      <c r="ERF278" s="30"/>
      <c r="ERG278" s="30"/>
      <c r="ERH278" s="30"/>
      <c r="ERI278" s="30"/>
      <c r="ERJ278" s="30"/>
      <c r="ERK278" s="30"/>
      <c r="ERL278" s="30"/>
      <c r="ERM278" s="30"/>
      <c r="ERN278" s="30"/>
      <c r="ERO278" s="30"/>
      <c r="ERP278" s="30"/>
      <c r="ERQ278" s="30"/>
      <c r="ERR278" s="30"/>
      <c r="ERS278" s="30"/>
      <c r="ERT278" s="30"/>
      <c r="ERU278" s="30"/>
      <c r="ERV278" s="30"/>
      <c r="ERW278" s="30"/>
      <c r="ERX278" s="30"/>
      <c r="ERY278" s="30"/>
      <c r="ERZ278" s="30"/>
      <c r="ESA278" s="30"/>
      <c r="ESB278" s="30"/>
      <c r="ESC278" s="30"/>
      <c r="ESD278" s="30"/>
      <c r="ESE278" s="30"/>
      <c r="ESF278" s="30"/>
      <c r="ESG278" s="30"/>
      <c r="ESH278" s="30"/>
      <c r="ESI278" s="30"/>
      <c r="ESJ278" s="30"/>
      <c r="ESK278" s="30"/>
      <c r="ESL278" s="30"/>
      <c r="ESM278" s="30"/>
      <c r="ESN278" s="30"/>
      <c r="ESO278" s="30"/>
      <c r="ESP278" s="30"/>
      <c r="ESQ278" s="30"/>
      <c r="ESR278" s="30"/>
      <c r="ESS278" s="30"/>
      <c r="EST278" s="30"/>
      <c r="ESU278" s="30"/>
      <c r="ESV278" s="30"/>
      <c r="ESW278" s="30"/>
      <c r="ESX278" s="30"/>
      <c r="ESY278" s="30"/>
      <c r="ESZ278" s="30"/>
      <c r="ETA278" s="30"/>
      <c r="ETB278" s="30"/>
      <c r="ETC278" s="30"/>
      <c r="ETD278" s="30"/>
      <c r="ETE278" s="30"/>
      <c r="ETF278" s="30"/>
      <c r="ETG278" s="30"/>
      <c r="ETH278" s="30"/>
      <c r="ETI278" s="30"/>
      <c r="ETJ278" s="30"/>
      <c r="ETK278" s="30"/>
      <c r="ETL278" s="30"/>
      <c r="ETM278" s="30"/>
      <c r="ETN278" s="30"/>
      <c r="ETO278" s="30"/>
      <c r="ETP278" s="30"/>
      <c r="ETQ278" s="30"/>
      <c r="ETR278" s="30"/>
      <c r="ETS278" s="30"/>
      <c r="ETT278" s="30"/>
      <c r="ETU278" s="30"/>
      <c r="ETV278" s="30"/>
      <c r="ETW278" s="30"/>
      <c r="ETX278" s="30"/>
      <c r="ETY278" s="30"/>
      <c r="ETZ278" s="30"/>
      <c r="EUA278" s="30"/>
      <c r="EUB278" s="30"/>
      <c r="EUC278" s="30"/>
      <c r="EUD278" s="30"/>
      <c r="EUE278" s="30"/>
      <c r="EUF278" s="30"/>
      <c r="EUG278" s="30"/>
      <c r="EUH278" s="30"/>
      <c r="EUI278" s="30"/>
      <c r="EUJ278" s="30"/>
      <c r="EUK278" s="30"/>
      <c r="EUL278" s="30"/>
      <c r="EUM278" s="30"/>
      <c r="EUN278" s="30"/>
      <c r="EUO278" s="30"/>
      <c r="EUP278" s="30"/>
      <c r="EUQ278" s="30"/>
      <c r="EUR278" s="30"/>
      <c r="EUS278" s="30"/>
      <c r="EUT278" s="30"/>
      <c r="EUU278" s="30"/>
      <c r="EUV278" s="30"/>
      <c r="EUW278" s="30"/>
      <c r="EUX278" s="30"/>
      <c r="EUY278" s="30"/>
      <c r="EUZ278" s="30"/>
      <c r="EVA278" s="30"/>
      <c r="EVB278" s="30"/>
      <c r="EVC278" s="30"/>
      <c r="EVD278" s="30"/>
      <c r="EVE278" s="30"/>
      <c r="EVF278" s="30"/>
      <c r="EVG278" s="30"/>
      <c r="EVH278" s="30"/>
      <c r="EVI278" s="30"/>
      <c r="EVJ278" s="30"/>
      <c r="EVK278" s="30"/>
      <c r="EVL278" s="30"/>
      <c r="EVM278" s="30"/>
      <c r="EVN278" s="30"/>
      <c r="EVO278" s="30"/>
      <c r="EVP278" s="30"/>
      <c r="EVQ278" s="30"/>
      <c r="EVR278" s="30"/>
      <c r="EVS278" s="30"/>
      <c r="EVT278" s="30"/>
      <c r="EVU278" s="30"/>
      <c r="EVV278" s="30"/>
      <c r="EVW278" s="30"/>
      <c r="EVX278" s="30"/>
      <c r="EVY278" s="30"/>
      <c r="EVZ278" s="30"/>
      <c r="EWA278" s="30"/>
      <c r="EWB278" s="30"/>
      <c r="EWC278" s="30"/>
      <c r="EWD278" s="30"/>
      <c r="EWE278" s="30"/>
      <c r="EWF278" s="30"/>
      <c r="EWG278" s="30"/>
      <c r="EWH278" s="30"/>
      <c r="EWI278" s="30"/>
      <c r="EWJ278" s="30"/>
      <c r="EWK278" s="30"/>
      <c r="EWL278" s="30"/>
      <c r="EWM278" s="30"/>
      <c r="EWN278" s="30"/>
      <c r="EWO278" s="30"/>
      <c r="EWP278" s="30"/>
      <c r="EWQ278" s="30"/>
      <c r="EWR278" s="30"/>
      <c r="EWS278" s="30"/>
      <c r="EWT278" s="30"/>
      <c r="EWU278" s="30"/>
      <c r="EWV278" s="30"/>
      <c r="EWW278" s="30"/>
      <c r="EWX278" s="30"/>
      <c r="EWY278" s="30"/>
      <c r="EWZ278" s="30"/>
      <c r="EXA278" s="30"/>
      <c r="EXB278" s="30"/>
      <c r="EXC278" s="30"/>
      <c r="EXD278" s="30"/>
      <c r="EXE278" s="30"/>
      <c r="EXF278" s="30"/>
      <c r="EXG278" s="30"/>
      <c r="EXH278" s="30"/>
      <c r="EXI278" s="30"/>
      <c r="EXJ278" s="30"/>
      <c r="EXK278" s="30"/>
      <c r="EXL278" s="30"/>
      <c r="EXM278" s="30"/>
      <c r="EXN278" s="30"/>
      <c r="EXO278" s="30"/>
      <c r="EXP278" s="30"/>
      <c r="EXQ278" s="30"/>
      <c r="EXR278" s="30"/>
      <c r="EXS278" s="30"/>
      <c r="EXT278" s="30"/>
      <c r="EXU278" s="30"/>
      <c r="EXV278" s="30"/>
      <c r="EXW278" s="30"/>
      <c r="EXX278" s="30"/>
      <c r="EXY278" s="30"/>
      <c r="EXZ278" s="30"/>
      <c r="EYA278" s="30"/>
      <c r="EYB278" s="30"/>
      <c r="EYC278" s="30"/>
      <c r="EYD278" s="30"/>
      <c r="EYE278" s="30"/>
      <c r="EYF278" s="30"/>
      <c r="EYG278" s="30"/>
      <c r="EYH278" s="30"/>
      <c r="EYI278" s="30"/>
      <c r="EYJ278" s="30"/>
      <c r="EYK278" s="30"/>
      <c r="EYL278" s="30"/>
      <c r="EYM278" s="30"/>
      <c r="EYN278" s="30"/>
      <c r="EYO278" s="30"/>
      <c r="EYP278" s="30"/>
      <c r="EYQ278" s="30"/>
      <c r="EYR278" s="30"/>
      <c r="EYS278" s="30"/>
      <c r="EYT278" s="30"/>
      <c r="EYU278" s="30"/>
      <c r="EYV278" s="30"/>
      <c r="EYW278" s="30"/>
      <c r="EYX278" s="30"/>
      <c r="EYY278" s="30"/>
      <c r="EYZ278" s="30"/>
      <c r="EZA278" s="30"/>
      <c r="EZB278" s="30"/>
      <c r="EZC278" s="30"/>
      <c r="EZD278" s="30"/>
      <c r="EZE278" s="30"/>
      <c r="EZF278" s="30"/>
      <c r="EZG278" s="30"/>
      <c r="EZH278" s="30"/>
      <c r="EZI278" s="30"/>
      <c r="EZJ278" s="30"/>
      <c r="EZK278" s="30"/>
      <c r="EZL278" s="30"/>
      <c r="EZM278" s="30"/>
      <c r="EZN278" s="30"/>
      <c r="EZO278" s="30"/>
      <c r="EZP278" s="30"/>
      <c r="EZQ278" s="30"/>
      <c r="EZR278" s="30"/>
      <c r="EZS278" s="30"/>
      <c r="EZT278" s="30"/>
      <c r="EZU278" s="30"/>
      <c r="EZV278" s="30"/>
      <c r="EZW278" s="30"/>
      <c r="EZX278" s="30"/>
      <c r="EZY278" s="30"/>
      <c r="EZZ278" s="30"/>
      <c r="FAA278" s="30"/>
      <c r="FAB278" s="30"/>
      <c r="FAC278" s="30"/>
      <c r="FAD278" s="30"/>
      <c r="FAE278" s="30"/>
      <c r="FAF278" s="30"/>
      <c r="FAG278" s="30"/>
      <c r="FAH278" s="30"/>
      <c r="FAI278" s="30"/>
      <c r="FAJ278" s="30"/>
      <c r="FAK278" s="30"/>
      <c r="FAL278" s="30"/>
      <c r="FAM278" s="30"/>
      <c r="FAN278" s="30"/>
      <c r="FAO278" s="30"/>
      <c r="FAP278" s="30"/>
      <c r="FAQ278" s="30"/>
      <c r="FAR278" s="30"/>
      <c r="FAS278" s="30"/>
      <c r="FAT278" s="30"/>
      <c r="FAU278" s="30"/>
      <c r="FAV278" s="30"/>
      <c r="FAW278" s="30"/>
      <c r="FAX278" s="30"/>
      <c r="FAY278" s="30"/>
      <c r="FAZ278" s="30"/>
      <c r="FBA278" s="30"/>
      <c r="FBB278" s="30"/>
      <c r="FBC278" s="30"/>
      <c r="FBD278" s="30"/>
      <c r="FBE278" s="30"/>
      <c r="FBF278" s="30"/>
      <c r="FBG278" s="30"/>
      <c r="FBH278" s="30"/>
      <c r="FBI278" s="30"/>
      <c r="FBJ278" s="30"/>
      <c r="FBK278" s="30"/>
      <c r="FBL278" s="30"/>
      <c r="FBM278" s="30"/>
      <c r="FBN278" s="30"/>
      <c r="FBO278" s="30"/>
      <c r="FBP278" s="30"/>
      <c r="FBQ278" s="30"/>
      <c r="FBR278" s="30"/>
      <c r="FBS278" s="30"/>
      <c r="FBT278" s="30"/>
      <c r="FBU278" s="30"/>
      <c r="FBV278" s="30"/>
      <c r="FBW278" s="30"/>
      <c r="FBX278" s="30"/>
      <c r="FBY278" s="30"/>
      <c r="FBZ278" s="30"/>
      <c r="FCA278" s="30"/>
      <c r="FCB278" s="30"/>
      <c r="FCC278" s="30"/>
      <c r="FCD278" s="30"/>
      <c r="FCE278" s="30"/>
      <c r="FCF278" s="30"/>
      <c r="FCG278" s="30"/>
      <c r="FCH278" s="30"/>
      <c r="FCI278" s="30"/>
      <c r="FCJ278" s="30"/>
      <c r="FCK278" s="30"/>
      <c r="FCL278" s="30"/>
      <c r="FCM278" s="30"/>
      <c r="FCN278" s="30"/>
      <c r="FCO278" s="30"/>
      <c r="FCP278" s="30"/>
      <c r="FCQ278" s="30"/>
      <c r="FCR278" s="30"/>
      <c r="FCS278" s="30"/>
      <c r="FCT278" s="30"/>
      <c r="FCU278" s="30"/>
      <c r="FCV278" s="30"/>
      <c r="FCW278" s="30"/>
      <c r="FCX278" s="30"/>
      <c r="FCY278" s="30"/>
      <c r="FCZ278" s="30"/>
      <c r="FDA278" s="30"/>
      <c r="FDB278" s="30"/>
      <c r="FDC278" s="30"/>
      <c r="FDD278" s="30"/>
      <c r="FDE278" s="30"/>
      <c r="FDF278" s="30"/>
      <c r="FDG278" s="30"/>
      <c r="FDH278" s="30"/>
      <c r="FDI278" s="30"/>
      <c r="FDJ278" s="30"/>
      <c r="FDK278" s="30"/>
      <c r="FDL278" s="30"/>
      <c r="FDM278" s="30"/>
      <c r="FDN278" s="30"/>
      <c r="FDO278" s="30"/>
      <c r="FDP278" s="30"/>
      <c r="FDQ278" s="30"/>
      <c r="FDR278" s="30"/>
      <c r="FDS278" s="30"/>
      <c r="FDT278" s="30"/>
      <c r="FDU278" s="30"/>
      <c r="FDV278" s="30"/>
      <c r="FDW278" s="30"/>
      <c r="FDX278" s="30"/>
      <c r="FDY278" s="30"/>
      <c r="FDZ278" s="30"/>
      <c r="FEA278" s="30"/>
      <c r="FEB278" s="30"/>
      <c r="FEC278" s="30"/>
      <c r="FED278" s="30"/>
      <c r="FEE278" s="30"/>
      <c r="FEF278" s="30"/>
      <c r="FEG278" s="30"/>
      <c r="FEH278" s="30"/>
      <c r="FEI278" s="30"/>
      <c r="FEJ278" s="30"/>
      <c r="FEK278" s="30"/>
      <c r="FEL278" s="30"/>
      <c r="FEM278" s="30"/>
      <c r="FEN278" s="30"/>
      <c r="FEO278" s="30"/>
      <c r="FEP278" s="30"/>
      <c r="FEQ278" s="30"/>
      <c r="FER278" s="30"/>
      <c r="FES278" s="30"/>
      <c r="FET278" s="30"/>
      <c r="FEU278" s="30"/>
      <c r="FEV278" s="30"/>
      <c r="FEW278" s="30"/>
      <c r="FEX278" s="30"/>
      <c r="FEY278" s="30"/>
      <c r="FEZ278" s="30"/>
      <c r="FFA278" s="30"/>
      <c r="FFB278" s="30"/>
      <c r="FFC278" s="30"/>
      <c r="FFD278" s="30"/>
      <c r="FFE278" s="30"/>
      <c r="FFF278" s="30"/>
      <c r="FFG278" s="30"/>
      <c r="FFH278" s="30"/>
      <c r="FFI278" s="30"/>
      <c r="FFJ278" s="30"/>
      <c r="FFK278" s="30"/>
      <c r="FFL278" s="30"/>
      <c r="FFM278" s="30"/>
      <c r="FFN278" s="30"/>
      <c r="FFO278" s="30"/>
      <c r="FFP278" s="30"/>
      <c r="FFQ278" s="30"/>
      <c r="FFR278" s="30"/>
      <c r="FFS278" s="30"/>
      <c r="FFT278" s="30"/>
      <c r="FFU278" s="30"/>
      <c r="FFV278" s="30"/>
      <c r="FFW278" s="30"/>
      <c r="FFX278" s="30"/>
      <c r="FFY278" s="30"/>
      <c r="FFZ278" s="30"/>
      <c r="FGA278" s="30"/>
      <c r="FGB278" s="30"/>
      <c r="FGC278" s="30"/>
      <c r="FGD278" s="30"/>
      <c r="FGE278" s="30"/>
      <c r="FGF278" s="30"/>
      <c r="FGG278" s="30"/>
      <c r="FGH278" s="30"/>
      <c r="FGI278" s="30"/>
      <c r="FGJ278" s="30"/>
      <c r="FGK278" s="30"/>
      <c r="FGL278" s="30"/>
      <c r="FGM278" s="30"/>
      <c r="FGN278" s="30"/>
      <c r="FGO278" s="30"/>
      <c r="FGP278" s="30"/>
      <c r="FGQ278" s="30"/>
      <c r="FGR278" s="30"/>
      <c r="FGS278" s="30"/>
      <c r="FGT278" s="30"/>
      <c r="FGU278" s="30"/>
      <c r="FGV278" s="30"/>
      <c r="FGW278" s="30"/>
      <c r="FGX278" s="30"/>
      <c r="FGY278" s="30"/>
      <c r="FGZ278" s="30"/>
      <c r="FHA278" s="30"/>
      <c r="FHB278" s="30"/>
      <c r="FHC278" s="30"/>
      <c r="FHD278" s="30"/>
      <c r="FHE278" s="30"/>
      <c r="FHF278" s="30"/>
      <c r="FHG278" s="30"/>
      <c r="FHH278" s="30"/>
      <c r="FHI278" s="30"/>
      <c r="FHJ278" s="30"/>
      <c r="FHK278" s="30"/>
      <c r="FHL278" s="30"/>
      <c r="FHM278" s="30"/>
      <c r="FHN278" s="30"/>
      <c r="FHO278" s="30"/>
      <c r="FHP278" s="30"/>
      <c r="FHQ278" s="30"/>
      <c r="FHR278" s="30"/>
      <c r="FHS278" s="30"/>
      <c r="FHT278" s="30"/>
      <c r="FHU278" s="30"/>
      <c r="FHV278" s="30"/>
      <c r="FHW278" s="30"/>
      <c r="FHX278" s="30"/>
      <c r="FHY278" s="30"/>
      <c r="FHZ278" s="30"/>
      <c r="FIA278" s="30"/>
      <c r="FIB278" s="30"/>
      <c r="FIC278" s="30"/>
      <c r="FID278" s="30"/>
      <c r="FIE278" s="30"/>
      <c r="FIF278" s="30"/>
      <c r="FIG278" s="30"/>
      <c r="FIH278" s="30"/>
      <c r="FII278" s="30"/>
      <c r="FIJ278" s="30"/>
      <c r="FIK278" s="30"/>
      <c r="FIL278" s="30"/>
      <c r="FIM278" s="30"/>
      <c r="FIN278" s="30"/>
      <c r="FIO278" s="30"/>
      <c r="FIP278" s="30"/>
      <c r="FIQ278" s="30"/>
      <c r="FIR278" s="30"/>
      <c r="FIS278" s="30"/>
      <c r="FIT278" s="30"/>
      <c r="FIU278" s="30"/>
      <c r="FIV278" s="30"/>
      <c r="FIW278" s="30"/>
      <c r="FIX278" s="30"/>
      <c r="FIY278" s="30"/>
      <c r="FIZ278" s="30"/>
      <c r="FJA278" s="30"/>
      <c r="FJB278" s="30"/>
      <c r="FJC278" s="30"/>
      <c r="FJD278" s="30"/>
      <c r="FJE278" s="30"/>
      <c r="FJF278" s="30"/>
      <c r="FJG278" s="30"/>
      <c r="FJH278" s="30"/>
      <c r="FJI278" s="30"/>
      <c r="FJJ278" s="30"/>
      <c r="FJK278" s="30"/>
      <c r="FJL278" s="30"/>
      <c r="FJM278" s="30"/>
      <c r="FJN278" s="30"/>
      <c r="FJO278" s="30"/>
      <c r="FJP278" s="30"/>
      <c r="FJQ278" s="30"/>
      <c r="FJR278" s="30"/>
      <c r="FJS278" s="30"/>
      <c r="FJT278" s="30"/>
      <c r="FJU278" s="30"/>
      <c r="FJV278" s="30"/>
      <c r="FJW278" s="30"/>
      <c r="FJX278" s="30"/>
      <c r="FJY278" s="30"/>
      <c r="FJZ278" s="30"/>
      <c r="FKA278" s="30"/>
      <c r="FKB278" s="30"/>
      <c r="FKC278" s="30"/>
      <c r="FKD278" s="30"/>
      <c r="FKE278" s="30"/>
      <c r="FKF278" s="30"/>
      <c r="FKG278" s="30"/>
      <c r="FKH278" s="30"/>
      <c r="FKI278" s="30"/>
      <c r="FKJ278" s="30"/>
      <c r="FKK278" s="30"/>
      <c r="FKL278" s="30"/>
      <c r="FKM278" s="30"/>
      <c r="FKN278" s="30"/>
      <c r="FKO278" s="30"/>
      <c r="FKP278" s="30"/>
      <c r="FKQ278" s="30"/>
      <c r="FKR278" s="30"/>
      <c r="FKS278" s="30"/>
      <c r="FKT278" s="30"/>
      <c r="FKU278" s="30"/>
      <c r="FKV278" s="30"/>
      <c r="FKW278" s="30"/>
      <c r="FKX278" s="30"/>
      <c r="FKY278" s="30"/>
      <c r="FKZ278" s="30"/>
      <c r="FLA278" s="30"/>
      <c r="FLB278" s="30"/>
      <c r="FLC278" s="30"/>
      <c r="FLD278" s="30"/>
      <c r="FLE278" s="30"/>
      <c r="FLF278" s="30"/>
      <c r="FLG278" s="30"/>
      <c r="FLH278" s="30"/>
      <c r="FLI278" s="30"/>
      <c r="FLJ278" s="30"/>
      <c r="FLK278" s="30"/>
      <c r="FLL278" s="30"/>
      <c r="FLM278" s="30"/>
      <c r="FLN278" s="30"/>
      <c r="FLO278" s="30"/>
      <c r="FLP278" s="30"/>
      <c r="FLQ278" s="30"/>
      <c r="FLR278" s="30"/>
      <c r="FLS278" s="30"/>
      <c r="FLT278" s="30"/>
      <c r="FLU278" s="30"/>
      <c r="FLV278" s="30"/>
      <c r="FLW278" s="30"/>
      <c r="FLX278" s="30"/>
      <c r="FLY278" s="30"/>
      <c r="FLZ278" s="30"/>
      <c r="FMA278" s="30"/>
      <c r="FMB278" s="30"/>
      <c r="FMC278" s="30"/>
      <c r="FMD278" s="30"/>
      <c r="FME278" s="30"/>
      <c r="FMF278" s="30"/>
      <c r="FMG278" s="30"/>
      <c r="FMH278" s="30"/>
      <c r="FMI278" s="30"/>
      <c r="FMJ278" s="30"/>
      <c r="FMK278" s="30"/>
      <c r="FML278" s="30"/>
      <c r="FMM278" s="30"/>
      <c r="FMN278" s="30"/>
      <c r="FMO278" s="30"/>
      <c r="FMP278" s="30"/>
      <c r="FMQ278" s="30"/>
      <c r="FMR278" s="30"/>
      <c r="FMS278" s="30"/>
      <c r="FMT278" s="30"/>
      <c r="FMU278" s="30"/>
      <c r="FMV278" s="30"/>
      <c r="FMW278" s="30"/>
      <c r="FMX278" s="30"/>
      <c r="FMY278" s="30"/>
      <c r="FMZ278" s="30"/>
      <c r="FNA278" s="30"/>
      <c r="FNB278" s="30"/>
      <c r="FNC278" s="30"/>
      <c r="FND278" s="30"/>
      <c r="FNE278" s="30"/>
      <c r="FNF278" s="30"/>
      <c r="FNG278" s="30"/>
      <c r="FNH278" s="30"/>
      <c r="FNI278" s="30"/>
      <c r="FNJ278" s="30"/>
      <c r="FNK278" s="30"/>
      <c r="FNL278" s="30"/>
      <c r="FNM278" s="30"/>
      <c r="FNN278" s="30"/>
      <c r="FNO278" s="30"/>
      <c r="FNP278" s="30"/>
      <c r="FNQ278" s="30"/>
      <c r="FNR278" s="30"/>
      <c r="FNS278" s="30"/>
      <c r="FNT278" s="30"/>
      <c r="FNU278" s="30"/>
      <c r="FNV278" s="30"/>
      <c r="FNW278" s="30"/>
      <c r="FNX278" s="30"/>
      <c r="FNY278" s="30"/>
      <c r="FNZ278" s="30"/>
      <c r="FOA278" s="30"/>
      <c r="FOB278" s="30"/>
      <c r="FOC278" s="30"/>
      <c r="FOD278" s="30"/>
      <c r="FOE278" s="30"/>
      <c r="FOF278" s="30"/>
      <c r="FOG278" s="30"/>
      <c r="FOH278" s="30"/>
      <c r="FOI278" s="30"/>
      <c r="FOJ278" s="30"/>
      <c r="FOK278" s="30"/>
      <c r="FOL278" s="30"/>
      <c r="FOM278" s="30"/>
      <c r="FON278" s="30"/>
      <c r="FOO278" s="30"/>
      <c r="FOP278" s="30"/>
      <c r="FOQ278" s="30"/>
      <c r="FOR278" s="30"/>
      <c r="FOS278" s="30"/>
      <c r="FOT278" s="30"/>
      <c r="FOU278" s="30"/>
      <c r="FOV278" s="30"/>
      <c r="FOW278" s="30"/>
      <c r="FOX278" s="30"/>
      <c r="FOY278" s="30"/>
      <c r="FOZ278" s="30"/>
      <c r="FPA278" s="30"/>
      <c r="FPB278" s="30"/>
      <c r="FPC278" s="30"/>
      <c r="FPD278" s="30"/>
      <c r="FPE278" s="30"/>
      <c r="FPF278" s="30"/>
      <c r="FPG278" s="30"/>
      <c r="FPH278" s="30"/>
      <c r="FPI278" s="30"/>
      <c r="FPJ278" s="30"/>
      <c r="FPK278" s="30"/>
      <c r="FPL278" s="30"/>
      <c r="FPM278" s="30"/>
      <c r="FPN278" s="30"/>
      <c r="FPO278" s="30"/>
      <c r="FPP278" s="30"/>
      <c r="FPQ278" s="30"/>
      <c r="FPR278" s="30"/>
      <c r="FPS278" s="30"/>
      <c r="FPT278" s="30"/>
      <c r="FPU278" s="30"/>
      <c r="FPV278" s="30"/>
      <c r="FPW278" s="30"/>
      <c r="FPX278" s="30"/>
      <c r="FPY278" s="30"/>
      <c r="FPZ278" s="30"/>
      <c r="FQA278" s="30"/>
      <c r="FQB278" s="30"/>
      <c r="FQC278" s="30"/>
      <c r="FQD278" s="30"/>
      <c r="FQE278" s="30"/>
      <c r="FQF278" s="30"/>
      <c r="FQG278" s="30"/>
      <c r="FQH278" s="30"/>
      <c r="FQI278" s="30"/>
      <c r="FQJ278" s="30"/>
      <c r="FQK278" s="30"/>
      <c r="FQL278" s="30"/>
      <c r="FQM278" s="30"/>
      <c r="FQN278" s="30"/>
      <c r="FQO278" s="30"/>
      <c r="FQP278" s="30"/>
      <c r="FQQ278" s="30"/>
      <c r="FQR278" s="30"/>
      <c r="FQS278" s="30"/>
      <c r="FQT278" s="30"/>
      <c r="FQU278" s="30"/>
      <c r="FQV278" s="30"/>
      <c r="FQW278" s="30"/>
      <c r="FQX278" s="30"/>
      <c r="FQY278" s="30"/>
      <c r="FQZ278" s="30"/>
      <c r="FRA278" s="30"/>
      <c r="FRB278" s="30"/>
      <c r="FRC278" s="30"/>
      <c r="FRD278" s="30"/>
      <c r="FRE278" s="30"/>
      <c r="FRF278" s="30"/>
      <c r="FRG278" s="30"/>
      <c r="FRH278" s="30"/>
      <c r="FRI278" s="30"/>
      <c r="FRJ278" s="30"/>
      <c r="FRK278" s="30"/>
      <c r="FRL278" s="30"/>
      <c r="FRM278" s="30"/>
      <c r="FRN278" s="30"/>
      <c r="FRO278" s="30"/>
      <c r="FRP278" s="30"/>
      <c r="FRQ278" s="30"/>
      <c r="FRR278" s="30"/>
      <c r="FRS278" s="30"/>
      <c r="FRT278" s="30"/>
      <c r="FRU278" s="30"/>
      <c r="FRV278" s="30"/>
      <c r="FRW278" s="30"/>
      <c r="FRX278" s="30"/>
      <c r="FRY278" s="30"/>
      <c r="FRZ278" s="30"/>
      <c r="FSA278" s="30"/>
      <c r="FSB278" s="30"/>
      <c r="FSC278" s="30"/>
      <c r="FSD278" s="30"/>
      <c r="FSE278" s="30"/>
      <c r="FSF278" s="30"/>
      <c r="FSG278" s="30"/>
      <c r="FSH278" s="30"/>
      <c r="FSI278" s="30"/>
      <c r="FSJ278" s="30"/>
      <c r="FSK278" s="30"/>
      <c r="FSL278" s="30"/>
      <c r="FSM278" s="30"/>
      <c r="FSN278" s="30"/>
      <c r="FSO278" s="30"/>
      <c r="FSP278" s="30"/>
      <c r="FSQ278" s="30"/>
      <c r="FSR278" s="30"/>
      <c r="FSS278" s="30"/>
      <c r="FST278" s="30"/>
      <c r="FSU278" s="30"/>
      <c r="FSV278" s="30"/>
      <c r="FSW278" s="30"/>
      <c r="FSX278" s="30"/>
      <c r="FSY278" s="30"/>
      <c r="FSZ278" s="30"/>
      <c r="FTA278" s="30"/>
      <c r="FTB278" s="30"/>
      <c r="FTC278" s="30"/>
      <c r="FTD278" s="30"/>
      <c r="FTE278" s="30"/>
      <c r="FTF278" s="30"/>
      <c r="FTG278" s="30"/>
      <c r="FTH278" s="30"/>
      <c r="FTI278" s="30"/>
      <c r="FTJ278" s="30"/>
      <c r="FTK278" s="30"/>
      <c r="FTL278" s="30"/>
      <c r="FTM278" s="30"/>
      <c r="FTN278" s="30"/>
      <c r="FTO278" s="30"/>
      <c r="FTP278" s="30"/>
      <c r="FTQ278" s="30"/>
      <c r="FTR278" s="30"/>
      <c r="FTS278" s="30"/>
      <c r="FTT278" s="30"/>
      <c r="FTU278" s="30"/>
      <c r="FTV278" s="30"/>
      <c r="FTW278" s="30"/>
      <c r="FTX278" s="30"/>
      <c r="FTY278" s="30"/>
      <c r="FTZ278" s="30"/>
      <c r="FUA278" s="30"/>
      <c r="FUB278" s="30"/>
      <c r="FUC278" s="30"/>
      <c r="FUD278" s="30"/>
      <c r="FUE278" s="30"/>
      <c r="FUF278" s="30"/>
      <c r="FUG278" s="30"/>
      <c r="FUH278" s="30"/>
      <c r="FUI278" s="30"/>
      <c r="FUJ278" s="30"/>
      <c r="FUK278" s="30"/>
      <c r="FUL278" s="30"/>
      <c r="FUM278" s="30"/>
      <c r="FUN278" s="30"/>
      <c r="FUO278" s="30"/>
      <c r="FUP278" s="30"/>
      <c r="FUQ278" s="30"/>
      <c r="FUR278" s="30"/>
      <c r="FUS278" s="30"/>
      <c r="FUT278" s="30"/>
      <c r="FUU278" s="30"/>
      <c r="FUV278" s="30"/>
      <c r="FUW278" s="30"/>
      <c r="FUX278" s="30"/>
      <c r="FUY278" s="30"/>
      <c r="FUZ278" s="30"/>
      <c r="FVA278" s="30"/>
      <c r="FVB278" s="30"/>
      <c r="FVC278" s="30"/>
      <c r="FVD278" s="30"/>
      <c r="FVE278" s="30"/>
      <c r="FVF278" s="30"/>
      <c r="FVG278" s="30"/>
      <c r="FVH278" s="30"/>
      <c r="FVI278" s="30"/>
      <c r="FVJ278" s="30"/>
      <c r="FVK278" s="30"/>
      <c r="FVL278" s="30"/>
      <c r="FVM278" s="30"/>
      <c r="FVN278" s="30"/>
      <c r="FVO278" s="30"/>
      <c r="FVP278" s="30"/>
      <c r="FVQ278" s="30"/>
      <c r="FVR278" s="30"/>
      <c r="FVS278" s="30"/>
      <c r="FVT278" s="30"/>
      <c r="FVU278" s="30"/>
      <c r="FVV278" s="30"/>
      <c r="FVW278" s="30"/>
      <c r="FVX278" s="30"/>
      <c r="FVY278" s="30"/>
      <c r="FVZ278" s="30"/>
      <c r="FWA278" s="30"/>
      <c r="FWB278" s="30"/>
      <c r="FWC278" s="30"/>
      <c r="FWD278" s="30"/>
      <c r="FWE278" s="30"/>
      <c r="FWF278" s="30"/>
      <c r="FWG278" s="30"/>
      <c r="FWH278" s="30"/>
      <c r="FWI278" s="30"/>
      <c r="FWJ278" s="30"/>
      <c r="FWK278" s="30"/>
      <c r="FWL278" s="30"/>
      <c r="FWM278" s="30"/>
      <c r="FWN278" s="30"/>
      <c r="FWO278" s="30"/>
      <c r="FWP278" s="30"/>
      <c r="FWQ278" s="30"/>
      <c r="FWR278" s="30"/>
      <c r="FWS278" s="30"/>
      <c r="FWT278" s="30"/>
      <c r="FWU278" s="30"/>
      <c r="FWV278" s="30"/>
      <c r="FWW278" s="30"/>
      <c r="FWX278" s="30"/>
      <c r="FWY278" s="30"/>
      <c r="FWZ278" s="30"/>
      <c r="FXA278" s="30"/>
      <c r="FXB278" s="30"/>
      <c r="FXC278" s="30"/>
      <c r="FXD278" s="30"/>
      <c r="FXE278" s="30"/>
      <c r="FXF278" s="30"/>
      <c r="FXG278" s="30"/>
      <c r="FXH278" s="30"/>
      <c r="FXI278" s="30"/>
      <c r="FXJ278" s="30"/>
      <c r="FXK278" s="30"/>
      <c r="FXL278" s="30"/>
      <c r="FXM278" s="30"/>
      <c r="FXN278" s="30"/>
      <c r="FXO278" s="30"/>
      <c r="FXP278" s="30"/>
      <c r="FXQ278" s="30"/>
      <c r="FXR278" s="30"/>
      <c r="FXS278" s="30"/>
      <c r="FXT278" s="30"/>
      <c r="FXU278" s="30"/>
      <c r="FXV278" s="30"/>
      <c r="FXW278" s="30"/>
      <c r="FXX278" s="30"/>
      <c r="FXY278" s="30"/>
      <c r="FXZ278" s="30"/>
      <c r="FYA278" s="30"/>
      <c r="FYB278" s="30"/>
      <c r="FYC278" s="30"/>
      <c r="FYD278" s="30"/>
      <c r="FYE278" s="30"/>
      <c r="FYF278" s="30"/>
      <c r="FYG278" s="30"/>
      <c r="FYH278" s="30"/>
      <c r="FYI278" s="30"/>
      <c r="FYJ278" s="30"/>
      <c r="FYK278" s="30"/>
      <c r="FYL278" s="30"/>
      <c r="FYM278" s="30"/>
      <c r="FYN278" s="30"/>
      <c r="FYO278" s="30"/>
      <c r="FYP278" s="30"/>
      <c r="FYQ278" s="30"/>
      <c r="FYR278" s="30"/>
      <c r="FYS278" s="30"/>
      <c r="FYT278" s="30"/>
      <c r="FYU278" s="30"/>
      <c r="FYV278" s="30"/>
      <c r="FYW278" s="30"/>
      <c r="FYX278" s="30"/>
      <c r="FYY278" s="30"/>
      <c r="FYZ278" s="30"/>
      <c r="FZA278" s="30"/>
      <c r="FZB278" s="30"/>
      <c r="FZC278" s="30"/>
      <c r="FZD278" s="30"/>
      <c r="FZE278" s="30"/>
      <c r="FZF278" s="30"/>
      <c r="FZG278" s="30"/>
      <c r="FZH278" s="30"/>
      <c r="FZI278" s="30"/>
      <c r="FZJ278" s="30"/>
      <c r="FZK278" s="30"/>
      <c r="FZL278" s="30"/>
      <c r="FZM278" s="30"/>
      <c r="FZN278" s="30"/>
      <c r="FZO278" s="30"/>
      <c r="FZP278" s="30"/>
      <c r="FZQ278" s="30"/>
      <c r="FZR278" s="30"/>
      <c r="FZS278" s="30"/>
      <c r="FZT278" s="30"/>
      <c r="FZU278" s="30"/>
      <c r="FZV278" s="30"/>
      <c r="FZW278" s="30"/>
      <c r="FZX278" s="30"/>
      <c r="FZY278" s="30"/>
      <c r="FZZ278" s="30"/>
      <c r="GAA278" s="30"/>
      <c r="GAB278" s="30"/>
      <c r="GAC278" s="30"/>
      <c r="GAD278" s="30"/>
      <c r="GAE278" s="30"/>
      <c r="GAF278" s="30"/>
      <c r="GAG278" s="30"/>
      <c r="GAH278" s="30"/>
      <c r="GAI278" s="30"/>
      <c r="GAJ278" s="30"/>
      <c r="GAK278" s="30"/>
      <c r="GAL278" s="30"/>
      <c r="GAM278" s="30"/>
      <c r="GAN278" s="30"/>
      <c r="GAO278" s="30"/>
      <c r="GAP278" s="30"/>
      <c r="GAQ278" s="30"/>
      <c r="GAR278" s="30"/>
      <c r="GAS278" s="30"/>
      <c r="GAT278" s="30"/>
      <c r="GAU278" s="30"/>
      <c r="GAV278" s="30"/>
      <c r="GAW278" s="30"/>
      <c r="GAX278" s="30"/>
      <c r="GAY278" s="30"/>
      <c r="GAZ278" s="30"/>
      <c r="GBA278" s="30"/>
      <c r="GBB278" s="30"/>
      <c r="GBC278" s="30"/>
      <c r="GBD278" s="30"/>
      <c r="GBE278" s="30"/>
      <c r="GBF278" s="30"/>
      <c r="GBG278" s="30"/>
      <c r="GBH278" s="30"/>
      <c r="GBI278" s="30"/>
      <c r="GBJ278" s="30"/>
      <c r="GBK278" s="30"/>
      <c r="GBL278" s="30"/>
      <c r="GBM278" s="30"/>
      <c r="GBN278" s="30"/>
      <c r="GBO278" s="30"/>
      <c r="GBP278" s="30"/>
      <c r="GBQ278" s="30"/>
      <c r="GBR278" s="30"/>
      <c r="GBS278" s="30"/>
      <c r="GBT278" s="30"/>
      <c r="GBU278" s="30"/>
      <c r="GBV278" s="30"/>
      <c r="GBW278" s="30"/>
      <c r="GBX278" s="30"/>
      <c r="GBY278" s="30"/>
      <c r="GBZ278" s="30"/>
      <c r="GCA278" s="30"/>
      <c r="GCB278" s="30"/>
      <c r="GCC278" s="30"/>
      <c r="GCD278" s="30"/>
      <c r="GCE278" s="30"/>
      <c r="GCF278" s="30"/>
      <c r="GCG278" s="30"/>
      <c r="GCH278" s="30"/>
      <c r="GCI278" s="30"/>
      <c r="GCJ278" s="30"/>
      <c r="GCK278" s="30"/>
      <c r="GCL278" s="30"/>
      <c r="GCM278" s="30"/>
      <c r="GCN278" s="30"/>
      <c r="GCO278" s="30"/>
      <c r="GCP278" s="30"/>
      <c r="GCQ278" s="30"/>
      <c r="GCR278" s="30"/>
      <c r="GCS278" s="30"/>
      <c r="GCT278" s="30"/>
      <c r="GCU278" s="30"/>
      <c r="GCV278" s="30"/>
      <c r="GCW278" s="30"/>
      <c r="GCX278" s="30"/>
      <c r="GCY278" s="30"/>
      <c r="GCZ278" s="30"/>
      <c r="GDA278" s="30"/>
      <c r="GDB278" s="30"/>
      <c r="GDC278" s="30"/>
      <c r="GDD278" s="30"/>
      <c r="GDE278" s="30"/>
      <c r="GDF278" s="30"/>
      <c r="GDG278" s="30"/>
      <c r="GDH278" s="30"/>
      <c r="GDI278" s="30"/>
      <c r="GDJ278" s="30"/>
      <c r="GDK278" s="30"/>
      <c r="GDL278" s="30"/>
      <c r="GDM278" s="30"/>
      <c r="GDN278" s="30"/>
      <c r="GDO278" s="30"/>
      <c r="GDP278" s="30"/>
      <c r="GDQ278" s="30"/>
      <c r="GDR278" s="30"/>
      <c r="GDS278" s="30"/>
      <c r="GDT278" s="30"/>
      <c r="GDU278" s="30"/>
      <c r="GDV278" s="30"/>
      <c r="GDW278" s="30"/>
      <c r="GDX278" s="30"/>
      <c r="GDY278" s="30"/>
      <c r="GDZ278" s="30"/>
      <c r="GEA278" s="30"/>
      <c r="GEB278" s="30"/>
      <c r="GEC278" s="30"/>
      <c r="GED278" s="30"/>
      <c r="GEE278" s="30"/>
      <c r="GEF278" s="30"/>
      <c r="GEG278" s="30"/>
      <c r="GEH278" s="30"/>
      <c r="GEI278" s="30"/>
      <c r="GEJ278" s="30"/>
      <c r="GEK278" s="30"/>
      <c r="GEL278" s="30"/>
      <c r="GEM278" s="30"/>
      <c r="GEN278" s="30"/>
      <c r="GEO278" s="30"/>
      <c r="GEP278" s="30"/>
      <c r="GEQ278" s="30"/>
      <c r="GER278" s="30"/>
      <c r="GES278" s="30"/>
      <c r="GET278" s="30"/>
      <c r="GEU278" s="30"/>
      <c r="GEV278" s="30"/>
      <c r="GEW278" s="30"/>
      <c r="GEX278" s="30"/>
      <c r="GEY278" s="30"/>
      <c r="GEZ278" s="30"/>
      <c r="GFA278" s="30"/>
      <c r="GFB278" s="30"/>
      <c r="GFC278" s="30"/>
      <c r="GFD278" s="30"/>
      <c r="GFE278" s="30"/>
      <c r="GFF278" s="30"/>
      <c r="GFG278" s="30"/>
      <c r="GFH278" s="30"/>
      <c r="GFI278" s="30"/>
      <c r="GFJ278" s="30"/>
      <c r="GFK278" s="30"/>
      <c r="GFL278" s="30"/>
      <c r="GFM278" s="30"/>
      <c r="GFN278" s="30"/>
      <c r="GFO278" s="30"/>
      <c r="GFP278" s="30"/>
      <c r="GFQ278" s="30"/>
      <c r="GFR278" s="30"/>
      <c r="GFS278" s="30"/>
      <c r="GFT278" s="30"/>
      <c r="GFU278" s="30"/>
      <c r="GFV278" s="30"/>
      <c r="GFW278" s="30"/>
      <c r="GFX278" s="30"/>
      <c r="GFY278" s="30"/>
      <c r="GFZ278" s="30"/>
      <c r="GGA278" s="30"/>
      <c r="GGB278" s="30"/>
      <c r="GGC278" s="30"/>
      <c r="GGD278" s="30"/>
      <c r="GGE278" s="30"/>
      <c r="GGF278" s="30"/>
      <c r="GGG278" s="30"/>
      <c r="GGH278" s="30"/>
      <c r="GGI278" s="30"/>
      <c r="GGJ278" s="30"/>
      <c r="GGK278" s="30"/>
      <c r="GGL278" s="30"/>
      <c r="GGM278" s="30"/>
      <c r="GGN278" s="30"/>
      <c r="GGO278" s="30"/>
      <c r="GGP278" s="30"/>
      <c r="GGQ278" s="30"/>
      <c r="GGR278" s="30"/>
      <c r="GGS278" s="30"/>
      <c r="GGT278" s="30"/>
      <c r="GGU278" s="30"/>
      <c r="GGV278" s="30"/>
      <c r="GGW278" s="30"/>
      <c r="GGX278" s="30"/>
      <c r="GGY278" s="30"/>
      <c r="GGZ278" s="30"/>
      <c r="GHA278" s="30"/>
      <c r="GHB278" s="30"/>
      <c r="GHC278" s="30"/>
      <c r="GHD278" s="30"/>
      <c r="GHE278" s="30"/>
      <c r="GHF278" s="30"/>
      <c r="GHG278" s="30"/>
      <c r="GHH278" s="30"/>
      <c r="GHI278" s="30"/>
      <c r="GHJ278" s="30"/>
      <c r="GHK278" s="30"/>
      <c r="GHL278" s="30"/>
      <c r="GHM278" s="30"/>
      <c r="GHN278" s="30"/>
      <c r="GHO278" s="30"/>
      <c r="GHP278" s="30"/>
      <c r="GHQ278" s="30"/>
      <c r="GHR278" s="30"/>
      <c r="GHS278" s="30"/>
      <c r="GHT278" s="30"/>
      <c r="GHU278" s="30"/>
      <c r="GHV278" s="30"/>
      <c r="GHW278" s="30"/>
      <c r="GHX278" s="30"/>
      <c r="GHY278" s="30"/>
      <c r="GHZ278" s="30"/>
      <c r="GIA278" s="30"/>
      <c r="GIB278" s="30"/>
      <c r="GIC278" s="30"/>
      <c r="GID278" s="30"/>
      <c r="GIE278" s="30"/>
      <c r="GIF278" s="30"/>
      <c r="GIG278" s="30"/>
      <c r="GIH278" s="30"/>
      <c r="GII278" s="30"/>
      <c r="GIJ278" s="30"/>
      <c r="GIK278" s="30"/>
      <c r="GIL278" s="30"/>
      <c r="GIM278" s="30"/>
      <c r="GIN278" s="30"/>
      <c r="GIO278" s="30"/>
      <c r="GIP278" s="30"/>
      <c r="GIQ278" s="30"/>
      <c r="GIR278" s="30"/>
      <c r="GIS278" s="30"/>
      <c r="GIT278" s="30"/>
      <c r="GIU278" s="30"/>
      <c r="GIV278" s="30"/>
      <c r="GIW278" s="30"/>
      <c r="GIX278" s="30"/>
      <c r="GIY278" s="30"/>
      <c r="GIZ278" s="30"/>
      <c r="GJA278" s="30"/>
      <c r="GJB278" s="30"/>
      <c r="GJC278" s="30"/>
      <c r="GJD278" s="30"/>
      <c r="GJE278" s="30"/>
      <c r="GJF278" s="30"/>
      <c r="GJG278" s="30"/>
      <c r="GJH278" s="30"/>
      <c r="GJI278" s="30"/>
      <c r="GJJ278" s="30"/>
      <c r="GJK278" s="30"/>
      <c r="GJL278" s="30"/>
      <c r="GJM278" s="30"/>
      <c r="GJN278" s="30"/>
      <c r="GJO278" s="30"/>
      <c r="GJP278" s="30"/>
      <c r="GJQ278" s="30"/>
      <c r="GJR278" s="30"/>
      <c r="GJS278" s="30"/>
      <c r="GJT278" s="30"/>
      <c r="GJU278" s="30"/>
      <c r="GJV278" s="30"/>
      <c r="GJW278" s="30"/>
      <c r="GJX278" s="30"/>
      <c r="GJY278" s="30"/>
      <c r="GJZ278" s="30"/>
      <c r="GKA278" s="30"/>
      <c r="GKB278" s="30"/>
      <c r="GKC278" s="30"/>
      <c r="GKD278" s="30"/>
      <c r="GKE278" s="30"/>
      <c r="GKF278" s="30"/>
      <c r="GKG278" s="30"/>
      <c r="GKH278" s="30"/>
      <c r="GKI278" s="30"/>
      <c r="GKJ278" s="30"/>
      <c r="GKK278" s="30"/>
      <c r="GKL278" s="30"/>
      <c r="GKM278" s="30"/>
      <c r="GKN278" s="30"/>
      <c r="GKO278" s="30"/>
      <c r="GKP278" s="30"/>
      <c r="GKQ278" s="30"/>
      <c r="GKR278" s="30"/>
      <c r="GKS278" s="30"/>
      <c r="GKT278" s="30"/>
      <c r="GKU278" s="30"/>
      <c r="GKV278" s="30"/>
      <c r="GKW278" s="30"/>
      <c r="GKX278" s="30"/>
      <c r="GKY278" s="30"/>
      <c r="GKZ278" s="30"/>
      <c r="GLA278" s="30"/>
      <c r="GLB278" s="30"/>
      <c r="GLC278" s="30"/>
      <c r="GLD278" s="30"/>
      <c r="GLE278" s="30"/>
      <c r="GLF278" s="30"/>
      <c r="GLG278" s="30"/>
      <c r="GLH278" s="30"/>
      <c r="GLI278" s="30"/>
      <c r="GLJ278" s="30"/>
      <c r="GLK278" s="30"/>
      <c r="GLL278" s="30"/>
      <c r="GLM278" s="30"/>
      <c r="GLN278" s="30"/>
      <c r="GLO278" s="30"/>
      <c r="GLP278" s="30"/>
      <c r="GLQ278" s="30"/>
      <c r="GLR278" s="30"/>
      <c r="GLS278" s="30"/>
      <c r="GLT278" s="30"/>
      <c r="GLU278" s="30"/>
      <c r="GLV278" s="30"/>
      <c r="GLW278" s="30"/>
      <c r="GLX278" s="30"/>
      <c r="GLY278" s="30"/>
      <c r="GLZ278" s="30"/>
      <c r="GMA278" s="30"/>
      <c r="GMB278" s="30"/>
      <c r="GMC278" s="30"/>
      <c r="GMD278" s="30"/>
      <c r="GME278" s="30"/>
      <c r="GMF278" s="30"/>
      <c r="GMG278" s="30"/>
      <c r="GMH278" s="30"/>
      <c r="GMI278" s="30"/>
      <c r="GMJ278" s="30"/>
      <c r="GMK278" s="30"/>
      <c r="GML278" s="30"/>
      <c r="GMM278" s="30"/>
      <c r="GMN278" s="30"/>
      <c r="GMO278" s="30"/>
      <c r="GMP278" s="30"/>
      <c r="GMQ278" s="30"/>
      <c r="GMR278" s="30"/>
      <c r="GMS278" s="30"/>
      <c r="GMT278" s="30"/>
      <c r="GMU278" s="30"/>
      <c r="GMV278" s="30"/>
      <c r="GMW278" s="30"/>
      <c r="GMX278" s="30"/>
      <c r="GMY278" s="30"/>
      <c r="GMZ278" s="30"/>
      <c r="GNA278" s="30"/>
      <c r="GNB278" s="30"/>
      <c r="GNC278" s="30"/>
      <c r="GND278" s="30"/>
      <c r="GNE278" s="30"/>
      <c r="GNF278" s="30"/>
      <c r="GNG278" s="30"/>
      <c r="GNH278" s="30"/>
      <c r="GNI278" s="30"/>
      <c r="GNJ278" s="30"/>
      <c r="GNK278" s="30"/>
      <c r="GNL278" s="30"/>
      <c r="GNM278" s="30"/>
      <c r="GNN278" s="30"/>
      <c r="GNO278" s="30"/>
      <c r="GNP278" s="30"/>
      <c r="GNQ278" s="30"/>
      <c r="GNR278" s="30"/>
      <c r="GNS278" s="30"/>
      <c r="GNT278" s="30"/>
      <c r="GNU278" s="30"/>
      <c r="GNV278" s="30"/>
      <c r="GNW278" s="30"/>
      <c r="GNX278" s="30"/>
      <c r="GNY278" s="30"/>
      <c r="GNZ278" s="30"/>
      <c r="GOA278" s="30"/>
      <c r="GOB278" s="30"/>
      <c r="GOC278" s="30"/>
      <c r="GOD278" s="30"/>
      <c r="GOE278" s="30"/>
      <c r="GOF278" s="30"/>
      <c r="GOG278" s="30"/>
      <c r="GOH278" s="30"/>
      <c r="GOI278" s="30"/>
      <c r="GOJ278" s="30"/>
      <c r="GOK278" s="30"/>
      <c r="GOL278" s="30"/>
      <c r="GOM278" s="30"/>
      <c r="GON278" s="30"/>
      <c r="GOO278" s="30"/>
      <c r="GOP278" s="30"/>
      <c r="GOQ278" s="30"/>
      <c r="GOR278" s="30"/>
      <c r="GOS278" s="30"/>
      <c r="GOT278" s="30"/>
      <c r="GOU278" s="30"/>
      <c r="GOV278" s="30"/>
      <c r="GOW278" s="30"/>
      <c r="GOX278" s="30"/>
      <c r="GOY278" s="30"/>
      <c r="GOZ278" s="30"/>
      <c r="GPA278" s="30"/>
      <c r="GPB278" s="30"/>
      <c r="GPC278" s="30"/>
      <c r="GPD278" s="30"/>
      <c r="GPE278" s="30"/>
      <c r="GPF278" s="30"/>
      <c r="GPG278" s="30"/>
      <c r="GPH278" s="30"/>
      <c r="GPI278" s="30"/>
      <c r="GPJ278" s="30"/>
      <c r="GPK278" s="30"/>
      <c r="GPL278" s="30"/>
      <c r="GPM278" s="30"/>
      <c r="GPN278" s="30"/>
      <c r="GPO278" s="30"/>
      <c r="GPP278" s="30"/>
      <c r="GPQ278" s="30"/>
      <c r="GPR278" s="30"/>
      <c r="GPS278" s="30"/>
      <c r="GPT278" s="30"/>
      <c r="GPU278" s="30"/>
      <c r="GPV278" s="30"/>
      <c r="GPW278" s="30"/>
      <c r="GPX278" s="30"/>
      <c r="GPY278" s="30"/>
      <c r="GPZ278" s="30"/>
      <c r="GQA278" s="30"/>
      <c r="GQB278" s="30"/>
      <c r="GQC278" s="30"/>
      <c r="GQD278" s="30"/>
      <c r="GQE278" s="30"/>
      <c r="GQF278" s="30"/>
      <c r="GQG278" s="30"/>
      <c r="GQH278" s="30"/>
      <c r="GQI278" s="30"/>
      <c r="GQJ278" s="30"/>
      <c r="GQK278" s="30"/>
      <c r="GQL278" s="30"/>
      <c r="GQM278" s="30"/>
      <c r="GQN278" s="30"/>
      <c r="GQO278" s="30"/>
      <c r="GQP278" s="30"/>
      <c r="GQQ278" s="30"/>
      <c r="GQR278" s="30"/>
      <c r="GQS278" s="30"/>
      <c r="GQT278" s="30"/>
      <c r="GQU278" s="30"/>
      <c r="GQV278" s="30"/>
      <c r="GQW278" s="30"/>
      <c r="GQX278" s="30"/>
      <c r="GQY278" s="30"/>
      <c r="GQZ278" s="30"/>
      <c r="GRA278" s="30"/>
      <c r="GRB278" s="30"/>
      <c r="GRC278" s="30"/>
      <c r="GRD278" s="30"/>
      <c r="GRE278" s="30"/>
      <c r="GRF278" s="30"/>
      <c r="GRG278" s="30"/>
      <c r="GRH278" s="30"/>
      <c r="GRI278" s="30"/>
      <c r="GRJ278" s="30"/>
      <c r="GRK278" s="30"/>
      <c r="GRL278" s="30"/>
      <c r="GRM278" s="30"/>
      <c r="GRN278" s="30"/>
      <c r="GRO278" s="30"/>
      <c r="GRP278" s="30"/>
      <c r="GRQ278" s="30"/>
      <c r="GRR278" s="30"/>
      <c r="GRS278" s="30"/>
      <c r="GRT278" s="30"/>
      <c r="GRU278" s="30"/>
      <c r="GRV278" s="30"/>
      <c r="GRW278" s="30"/>
      <c r="GRX278" s="30"/>
      <c r="GRY278" s="30"/>
      <c r="GRZ278" s="30"/>
      <c r="GSA278" s="30"/>
      <c r="GSB278" s="30"/>
      <c r="GSC278" s="30"/>
      <c r="GSD278" s="30"/>
      <c r="GSE278" s="30"/>
      <c r="GSF278" s="30"/>
      <c r="GSG278" s="30"/>
      <c r="GSH278" s="30"/>
      <c r="GSI278" s="30"/>
      <c r="GSJ278" s="30"/>
      <c r="GSK278" s="30"/>
      <c r="GSL278" s="30"/>
      <c r="GSM278" s="30"/>
      <c r="GSN278" s="30"/>
      <c r="GSO278" s="30"/>
      <c r="GSP278" s="30"/>
      <c r="GSQ278" s="30"/>
      <c r="GSR278" s="30"/>
      <c r="GSS278" s="30"/>
      <c r="GST278" s="30"/>
      <c r="GSU278" s="30"/>
      <c r="GSV278" s="30"/>
      <c r="GSW278" s="30"/>
      <c r="GSX278" s="30"/>
      <c r="GSY278" s="30"/>
      <c r="GSZ278" s="30"/>
      <c r="GTA278" s="30"/>
      <c r="GTB278" s="30"/>
      <c r="GTC278" s="30"/>
      <c r="GTD278" s="30"/>
      <c r="GTE278" s="30"/>
      <c r="GTF278" s="30"/>
      <c r="GTG278" s="30"/>
      <c r="GTH278" s="30"/>
      <c r="GTI278" s="30"/>
      <c r="GTJ278" s="30"/>
      <c r="GTK278" s="30"/>
      <c r="GTL278" s="30"/>
      <c r="GTM278" s="30"/>
      <c r="GTN278" s="30"/>
      <c r="GTO278" s="30"/>
      <c r="GTP278" s="30"/>
      <c r="GTQ278" s="30"/>
      <c r="GTR278" s="30"/>
      <c r="GTS278" s="30"/>
      <c r="GTT278" s="30"/>
      <c r="GTU278" s="30"/>
      <c r="GTV278" s="30"/>
      <c r="GTW278" s="30"/>
      <c r="GTX278" s="30"/>
      <c r="GTY278" s="30"/>
      <c r="GTZ278" s="30"/>
      <c r="GUA278" s="30"/>
      <c r="GUB278" s="30"/>
      <c r="GUC278" s="30"/>
      <c r="GUD278" s="30"/>
      <c r="GUE278" s="30"/>
      <c r="GUF278" s="30"/>
      <c r="GUG278" s="30"/>
      <c r="GUH278" s="30"/>
      <c r="GUI278" s="30"/>
      <c r="GUJ278" s="30"/>
      <c r="GUK278" s="30"/>
      <c r="GUL278" s="30"/>
      <c r="GUM278" s="30"/>
      <c r="GUN278" s="30"/>
      <c r="GUO278" s="30"/>
      <c r="GUP278" s="30"/>
      <c r="GUQ278" s="30"/>
      <c r="GUR278" s="30"/>
      <c r="GUS278" s="30"/>
      <c r="GUT278" s="30"/>
      <c r="GUU278" s="30"/>
      <c r="GUV278" s="30"/>
      <c r="GUW278" s="30"/>
      <c r="GUX278" s="30"/>
      <c r="GUY278" s="30"/>
      <c r="GUZ278" s="30"/>
      <c r="GVA278" s="30"/>
      <c r="GVB278" s="30"/>
      <c r="GVC278" s="30"/>
      <c r="GVD278" s="30"/>
      <c r="GVE278" s="30"/>
      <c r="GVF278" s="30"/>
      <c r="GVG278" s="30"/>
      <c r="GVH278" s="30"/>
      <c r="GVI278" s="30"/>
      <c r="GVJ278" s="30"/>
      <c r="GVK278" s="30"/>
      <c r="GVL278" s="30"/>
      <c r="GVM278" s="30"/>
      <c r="GVN278" s="30"/>
      <c r="GVO278" s="30"/>
      <c r="GVP278" s="30"/>
      <c r="GVQ278" s="30"/>
      <c r="GVR278" s="30"/>
      <c r="GVS278" s="30"/>
      <c r="GVT278" s="30"/>
      <c r="GVU278" s="30"/>
      <c r="GVV278" s="30"/>
      <c r="GVW278" s="30"/>
      <c r="GVX278" s="30"/>
      <c r="GVY278" s="30"/>
      <c r="GVZ278" s="30"/>
      <c r="GWA278" s="30"/>
      <c r="GWB278" s="30"/>
      <c r="GWC278" s="30"/>
      <c r="GWD278" s="30"/>
      <c r="GWE278" s="30"/>
      <c r="GWF278" s="30"/>
      <c r="GWG278" s="30"/>
      <c r="GWH278" s="30"/>
      <c r="GWI278" s="30"/>
      <c r="GWJ278" s="30"/>
      <c r="GWK278" s="30"/>
      <c r="GWL278" s="30"/>
      <c r="GWM278" s="30"/>
      <c r="GWN278" s="30"/>
      <c r="GWO278" s="30"/>
      <c r="GWP278" s="30"/>
      <c r="GWQ278" s="30"/>
      <c r="GWR278" s="30"/>
      <c r="GWS278" s="30"/>
      <c r="GWT278" s="30"/>
      <c r="GWU278" s="30"/>
      <c r="GWV278" s="30"/>
      <c r="GWW278" s="30"/>
      <c r="GWX278" s="30"/>
      <c r="GWY278" s="30"/>
      <c r="GWZ278" s="30"/>
      <c r="GXA278" s="30"/>
      <c r="GXB278" s="30"/>
      <c r="GXC278" s="30"/>
      <c r="GXD278" s="30"/>
      <c r="GXE278" s="30"/>
      <c r="GXF278" s="30"/>
      <c r="GXG278" s="30"/>
      <c r="GXH278" s="30"/>
      <c r="GXI278" s="30"/>
      <c r="GXJ278" s="30"/>
      <c r="GXK278" s="30"/>
      <c r="GXL278" s="30"/>
      <c r="GXM278" s="30"/>
      <c r="GXN278" s="30"/>
      <c r="GXO278" s="30"/>
      <c r="GXP278" s="30"/>
      <c r="GXQ278" s="30"/>
      <c r="GXR278" s="30"/>
      <c r="GXS278" s="30"/>
      <c r="GXT278" s="30"/>
      <c r="GXU278" s="30"/>
      <c r="GXV278" s="30"/>
      <c r="GXW278" s="30"/>
      <c r="GXX278" s="30"/>
      <c r="GXY278" s="30"/>
      <c r="GXZ278" s="30"/>
      <c r="GYA278" s="30"/>
      <c r="GYB278" s="30"/>
      <c r="GYC278" s="30"/>
      <c r="GYD278" s="30"/>
      <c r="GYE278" s="30"/>
      <c r="GYF278" s="30"/>
      <c r="GYG278" s="30"/>
      <c r="GYH278" s="30"/>
      <c r="GYI278" s="30"/>
      <c r="GYJ278" s="30"/>
      <c r="GYK278" s="30"/>
      <c r="GYL278" s="30"/>
      <c r="GYM278" s="30"/>
      <c r="GYN278" s="30"/>
      <c r="GYO278" s="30"/>
      <c r="GYP278" s="30"/>
      <c r="GYQ278" s="30"/>
      <c r="GYR278" s="30"/>
      <c r="GYS278" s="30"/>
      <c r="GYT278" s="30"/>
      <c r="GYU278" s="30"/>
      <c r="GYV278" s="30"/>
      <c r="GYW278" s="30"/>
      <c r="GYX278" s="30"/>
      <c r="GYY278" s="30"/>
      <c r="GYZ278" s="30"/>
      <c r="GZA278" s="30"/>
      <c r="GZB278" s="30"/>
      <c r="GZC278" s="30"/>
      <c r="GZD278" s="30"/>
      <c r="GZE278" s="30"/>
      <c r="GZF278" s="30"/>
      <c r="GZG278" s="30"/>
      <c r="GZH278" s="30"/>
      <c r="GZI278" s="30"/>
      <c r="GZJ278" s="30"/>
      <c r="GZK278" s="30"/>
      <c r="GZL278" s="30"/>
      <c r="GZM278" s="30"/>
      <c r="GZN278" s="30"/>
      <c r="GZO278" s="30"/>
      <c r="GZP278" s="30"/>
      <c r="GZQ278" s="30"/>
      <c r="GZR278" s="30"/>
      <c r="GZS278" s="30"/>
      <c r="GZT278" s="30"/>
      <c r="GZU278" s="30"/>
      <c r="GZV278" s="30"/>
      <c r="GZW278" s="30"/>
      <c r="GZX278" s="30"/>
      <c r="GZY278" s="30"/>
      <c r="GZZ278" s="30"/>
      <c r="HAA278" s="30"/>
      <c r="HAB278" s="30"/>
      <c r="HAC278" s="30"/>
      <c r="HAD278" s="30"/>
      <c r="HAE278" s="30"/>
      <c r="HAF278" s="30"/>
      <c r="HAG278" s="30"/>
      <c r="HAH278" s="30"/>
      <c r="HAI278" s="30"/>
      <c r="HAJ278" s="30"/>
      <c r="HAK278" s="30"/>
      <c r="HAL278" s="30"/>
      <c r="HAM278" s="30"/>
      <c r="HAN278" s="30"/>
      <c r="HAO278" s="30"/>
      <c r="HAP278" s="30"/>
      <c r="HAQ278" s="30"/>
      <c r="HAR278" s="30"/>
      <c r="HAS278" s="30"/>
      <c r="HAT278" s="30"/>
      <c r="HAU278" s="30"/>
      <c r="HAV278" s="30"/>
      <c r="HAW278" s="30"/>
      <c r="HAX278" s="30"/>
      <c r="HAY278" s="30"/>
      <c r="HAZ278" s="30"/>
      <c r="HBA278" s="30"/>
      <c r="HBB278" s="30"/>
      <c r="HBC278" s="30"/>
      <c r="HBD278" s="30"/>
      <c r="HBE278" s="30"/>
      <c r="HBF278" s="30"/>
      <c r="HBG278" s="30"/>
      <c r="HBH278" s="30"/>
      <c r="HBI278" s="30"/>
      <c r="HBJ278" s="30"/>
      <c r="HBK278" s="30"/>
      <c r="HBL278" s="30"/>
      <c r="HBM278" s="30"/>
      <c r="HBN278" s="30"/>
      <c r="HBO278" s="30"/>
      <c r="HBP278" s="30"/>
      <c r="HBQ278" s="30"/>
      <c r="HBR278" s="30"/>
      <c r="HBS278" s="30"/>
      <c r="HBT278" s="30"/>
      <c r="HBU278" s="30"/>
      <c r="HBV278" s="30"/>
      <c r="HBW278" s="30"/>
      <c r="HBX278" s="30"/>
      <c r="HBY278" s="30"/>
      <c r="HBZ278" s="30"/>
      <c r="HCA278" s="30"/>
      <c r="HCB278" s="30"/>
      <c r="HCC278" s="30"/>
      <c r="HCD278" s="30"/>
      <c r="HCE278" s="30"/>
      <c r="HCF278" s="30"/>
      <c r="HCG278" s="30"/>
      <c r="HCH278" s="30"/>
      <c r="HCI278" s="30"/>
      <c r="HCJ278" s="30"/>
      <c r="HCK278" s="30"/>
      <c r="HCL278" s="30"/>
      <c r="HCM278" s="30"/>
      <c r="HCN278" s="30"/>
      <c r="HCO278" s="30"/>
      <c r="HCP278" s="30"/>
      <c r="HCQ278" s="30"/>
      <c r="HCR278" s="30"/>
      <c r="HCS278" s="30"/>
      <c r="HCT278" s="30"/>
      <c r="HCU278" s="30"/>
      <c r="HCV278" s="30"/>
      <c r="HCW278" s="30"/>
      <c r="HCX278" s="30"/>
      <c r="HCY278" s="30"/>
      <c r="HCZ278" s="30"/>
      <c r="HDA278" s="30"/>
      <c r="HDB278" s="30"/>
      <c r="HDC278" s="30"/>
      <c r="HDD278" s="30"/>
      <c r="HDE278" s="30"/>
      <c r="HDF278" s="30"/>
      <c r="HDG278" s="30"/>
      <c r="HDH278" s="30"/>
      <c r="HDI278" s="30"/>
      <c r="HDJ278" s="30"/>
      <c r="HDK278" s="30"/>
      <c r="HDL278" s="30"/>
      <c r="HDM278" s="30"/>
      <c r="HDN278" s="30"/>
      <c r="HDO278" s="30"/>
      <c r="HDP278" s="30"/>
      <c r="HDQ278" s="30"/>
      <c r="HDR278" s="30"/>
      <c r="HDS278" s="30"/>
      <c r="HDT278" s="30"/>
      <c r="HDU278" s="30"/>
      <c r="HDV278" s="30"/>
      <c r="HDW278" s="30"/>
      <c r="HDX278" s="30"/>
      <c r="HDY278" s="30"/>
      <c r="HDZ278" s="30"/>
      <c r="HEA278" s="30"/>
      <c r="HEB278" s="30"/>
      <c r="HEC278" s="30"/>
      <c r="HED278" s="30"/>
      <c r="HEE278" s="30"/>
      <c r="HEF278" s="30"/>
      <c r="HEG278" s="30"/>
      <c r="HEH278" s="30"/>
      <c r="HEI278" s="30"/>
      <c r="HEJ278" s="30"/>
      <c r="HEK278" s="30"/>
      <c r="HEL278" s="30"/>
      <c r="HEM278" s="30"/>
      <c r="HEN278" s="30"/>
      <c r="HEO278" s="30"/>
      <c r="HEP278" s="30"/>
      <c r="HEQ278" s="30"/>
      <c r="HER278" s="30"/>
      <c r="HES278" s="30"/>
      <c r="HET278" s="30"/>
      <c r="HEU278" s="30"/>
      <c r="HEV278" s="30"/>
      <c r="HEW278" s="30"/>
      <c r="HEX278" s="30"/>
      <c r="HEY278" s="30"/>
      <c r="HEZ278" s="30"/>
      <c r="HFA278" s="30"/>
      <c r="HFB278" s="30"/>
      <c r="HFC278" s="30"/>
      <c r="HFD278" s="30"/>
      <c r="HFE278" s="30"/>
      <c r="HFF278" s="30"/>
      <c r="HFG278" s="30"/>
      <c r="HFH278" s="30"/>
      <c r="HFI278" s="30"/>
      <c r="HFJ278" s="30"/>
      <c r="HFK278" s="30"/>
      <c r="HFL278" s="30"/>
      <c r="HFM278" s="30"/>
      <c r="HFN278" s="30"/>
      <c r="HFO278" s="30"/>
      <c r="HFP278" s="30"/>
      <c r="HFQ278" s="30"/>
      <c r="HFR278" s="30"/>
      <c r="HFS278" s="30"/>
      <c r="HFT278" s="30"/>
      <c r="HFU278" s="30"/>
      <c r="HFV278" s="30"/>
      <c r="HFW278" s="30"/>
      <c r="HFX278" s="30"/>
      <c r="HFY278" s="30"/>
      <c r="HFZ278" s="30"/>
      <c r="HGA278" s="30"/>
      <c r="HGB278" s="30"/>
      <c r="HGC278" s="30"/>
      <c r="HGD278" s="30"/>
      <c r="HGE278" s="30"/>
      <c r="HGF278" s="30"/>
      <c r="HGG278" s="30"/>
      <c r="HGH278" s="30"/>
      <c r="HGI278" s="30"/>
      <c r="HGJ278" s="30"/>
      <c r="HGK278" s="30"/>
      <c r="HGL278" s="30"/>
      <c r="HGM278" s="30"/>
      <c r="HGN278" s="30"/>
      <c r="HGO278" s="30"/>
      <c r="HGP278" s="30"/>
      <c r="HGQ278" s="30"/>
      <c r="HGR278" s="30"/>
      <c r="HGS278" s="30"/>
      <c r="HGT278" s="30"/>
      <c r="HGU278" s="30"/>
      <c r="HGV278" s="30"/>
      <c r="HGW278" s="30"/>
      <c r="HGX278" s="30"/>
      <c r="HGY278" s="30"/>
      <c r="HGZ278" s="30"/>
      <c r="HHA278" s="30"/>
      <c r="HHB278" s="30"/>
      <c r="HHC278" s="30"/>
      <c r="HHD278" s="30"/>
      <c r="HHE278" s="30"/>
      <c r="HHF278" s="30"/>
      <c r="HHG278" s="30"/>
      <c r="HHH278" s="30"/>
      <c r="HHI278" s="30"/>
      <c r="HHJ278" s="30"/>
      <c r="HHK278" s="30"/>
      <c r="HHL278" s="30"/>
      <c r="HHM278" s="30"/>
      <c r="HHN278" s="30"/>
      <c r="HHO278" s="30"/>
      <c r="HHP278" s="30"/>
      <c r="HHQ278" s="30"/>
      <c r="HHR278" s="30"/>
      <c r="HHS278" s="30"/>
      <c r="HHT278" s="30"/>
      <c r="HHU278" s="30"/>
      <c r="HHV278" s="30"/>
      <c r="HHW278" s="30"/>
      <c r="HHX278" s="30"/>
      <c r="HHY278" s="30"/>
      <c r="HHZ278" s="30"/>
      <c r="HIA278" s="30"/>
      <c r="HIB278" s="30"/>
      <c r="HIC278" s="30"/>
      <c r="HID278" s="30"/>
      <c r="HIE278" s="30"/>
      <c r="HIF278" s="30"/>
      <c r="HIG278" s="30"/>
      <c r="HIH278" s="30"/>
      <c r="HII278" s="30"/>
      <c r="HIJ278" s="30"/>
      <c r="HIK278" s="30"/>
      <c r="HIL278" s="30"/>
      <c r="HIM278" s="30"/>
      <c r="HIN278" s="30"/>
      <c r="HIO278" s="30"/>
      <c r="HIP278" s="30"/>
      <c r="HIQ278" s="30"/>
      <c r="HIR278" s="30"/>
      <c r="HIS278" s="30"/>
      <c r="HIT278" s="30"/>
      <c r="HIU278" s="30"/>
      <c r="HIV278" s="30"/>
      <c r="HIW278" s="30"/>
      <c r="HIX278" s="30"/>
      <c r="HIY278" s="30"/>
      <c r="HIZ278" s="30"/>
      <c r="HJA278" s="30"/>
      <c r="HJB278" s="30"/>
      <c r="HJC278" s="30"/>
      <c r="HJD278" s="30"/>
      <c r="HJE278" s="30"/>
      <c r="HJF278" s="30"/>
      <c r="HJG278" s="30"/>
      <c r="HJH278" s="30"/>
      <c r="HJI278" s="30"/>
      <c r="HJJ278" s="30"/>
      <c r="HJK278" s="30"/>
      <c r="HJL278" s="30"/>
      <c r="HJM278" s="30"/>
      <c r="HJN278" s="30"/>
      <c r="HJO278" s="30"/>
      <c r="HJP278" s="30"/>
      <c r="HJQ278" s="30"/>
      <c r="HJR278" s="30"/>
      <c r="HJS278" s="30"/>
      <c r="HJT278" s="30"/>
      <c r="HJU278" s="30"/>
      <c r="HJV278" s="30"/>
      <c r="HJW278" s="30"/>
      <c r="HJX278" s="30"/>
      <c r="HJY278" s="30"/>
      <c r="HJZ278" s="30"/>
      <c r="HKA278" s="30"/>
      <c r="HKB278" s="30"/>
      <c r="HKC278" s="30"/>
      <c r="HKD278" s="30"/>
      <c r="HKE278" s="30"/>
      <c r="HKF278" s="30"/>
      <c r="HKG278" s="30"/>
      <c r="HKH278" s="30"/>
      <c r="HKI278" s="30"/>
      <c r="HKJ278" s="30"/>
      <c r="HKK278" s="30"/>
      <c r="HKL278" s="30"/>
      <c r="HKM278" s="30"/>
      <c r="HKN278" s="30"/>
      <c r="HKO278" s="30"/>
      <c r="HKP278" s="30"/>
      <c r="HKQ278" s="30"/>
      <c r="HKR278" s="30"/>
      <c r="HKS278" s="30"/>
      <c r="HKT278" s="30"/>
      <c r="HKU278" s="30"/>
      <c r="HKV278" s="30"/>
      <c r="HKW278" s="30"/>
      <c r="HKX278" s="30"/>
      <c r="HKY278" s="30"/>
      <c r="HKZ278" s="30"/>
      <c r="HLA278" s="30"/>
      <c r="HLB278" s="30"/>
      <c r="HLC278" s="30"/>
      <c r="HLD278" s="30"/>
      <c r="HLE278" s="30"/>
      <c r="HLF278" s="30"/>
      <c r="HLG278" s="30"/>
      <c r="HLH278" s="30"/>
      <c r="HLI278" s="30"/>
      <c r="HLJ278" s="30"/>
      <c r="HLK278" s="30"/>
      <c r="HLL278" s="30"/>
      <c r="HLM278" s="30"/>
      <c r="HLN278" s="30"/>
      <c r="HLO278" s="30"/>
      <c r="HLP278" s="30"/>
      <c r="HLQ278" s="30"/>
      <c r="HLR278" s="30"/>
      <c r="HLS278" s="30"/>
      <c r="HLT278" s="30"/>
      <c r="HLU278" s="30"/>
      <c r="HLV278" s="30"/>
      <c r="HLW278" s="30"/>
      <c r="HLX278" s="30"/>
      <c r="HLY278" s="30"/>
      <c r="HLZ278" s="30"/>
      <c r="HMA278" s="30"/>
      <c r="HMB278" s="30"/>
      <c r="HMC278" s="30"/>
      <c r="HMD278" s="30"/>
      <c r="HME278" s="30"/>
      <c r="HMF278" s="30"/>
      <c r="HMG278" s="30"/>
      <c r="HMH278" s="30"/>
      <c r="HMI278" s="30"/>
      <c r="HMJ278" s="30"/>
      <c r="HMK278" s="30"/>
      <c r="HML278" s="30"/>
      <c r="HMM278" s="30"/>
      <c r="HMN278" s="30"/>
      <c r="HMO278" s="30"/>
      <c r="HMP278" s="30"/>
      <c r="HMQ278" s="30"/>
      <c r="HMR278" s="30"/>
      <c r="HMS278" s="30"/>
      <c r="HMT278" s="30"/>
      <c r="HMU278" s="30"/>
      <c r="HMV278" s="30"/>
      <c r="HMW278" s="30"/>
      <c r="HMX278" s="30"/>
      <c r="HMY278" s="30"/>
      <c r="HMZ278" s="30"/>
      <c r="HNA278" s="30"/>
      <c r="HNB278" s="30"/>
      <c r="HNC278" s="30"/>
      <c r="HND278" s="30"/>
      <c r="HNE278" s="30"/>
      <c r="HNF278" s="30"/>
      <c r="HNG278" s="30"/>
      <c r="HNH278" s="30"/>
      <c r="HNI278" s="30"/>
      <c r="HNJ278" s="30"/>
      <c r="HNK278" s="30"/>
      <c r="HNL278" s="30"/>
      <c r="HNM278" s="30"/>
      <c r="HNN278" s="30"/>
      <c r="HNO278" s="30"/>
      <c r="HNP278" s="30"/>
      <c r="HNQ278" s="30"/>
      <c r="HNR278" s="30"/>
      <c r="HNS278" s="30"/>
      <c r="HNT278" s="30"/>
      <c r="HNU278" s="30"/>
      <c r="HNV278" s="30"/>
      <c r="HNW278" s="30"/>
      <c r="HNX278" s="30"/>
      <c r="HNY278" s="30"/>
      <c r="HNZ278" s="30"/>
      <c r="HOA278" s="30"/>
      <c r="HOB278" s="30"/>
      <c r="HOC278" s="30"/>
      <c r="HOD278" s="30"/>
      <c r="HOE278" s="30"/>
      <c r="HOF278" s="30"/>
      <c r="HOG278" s="30"/>
      <c r="HOH278" s="30"/>
      <c r="HOI278" s="30"/>
      <c r="HOJ278" s="30"/>
      <c r="HOK278" s="30"/>
      <c r="HOL278" s="30"/>
      <c r="HOM278" s="30"/>
      <c r="HON278" s="30"/>
      <c r="HOO278" s="30"/>
      <c r="HOP278" s="30"/>
      <c r="HOQ278" s="30"/>
      <c r="HOR278" s="30"/>
      <c r="HOS278" s="30"/>
      <c r="HOT278" s="30"/>
      <c r="HOU278" s="30"/>
      <c r="HOV278" s="30"/>
      <c r="HOW278" s="30"/>
      <c r="HOX278" s="30"/>
      <c r="HOY278" s="30"/>
      <c r="HOZ278" s="30"/>
      <c r="HPA278" s="30"/>
      <c r="HPB278" s="30"/>
      <c r="HPC278" s="30"/>
      <c r="HPD278" s="30"/>
      <c r="HPE278" s="30"/>
      <c r="HPF278" s="30"/>
      <c r="HPG278" s="30"/>
      <c r="HPH278" s="30"/>
      <c r="HPI278" s="30"/>
      <c r="HPJ278" s="30"/>
      <c r="HPK278" s="30"/>
      <c r="HPL278" s="30"/>
      <c r="HPM278" s="30"/>
      <c r="HPN278" s="30"/>
      <c r="HPO278" s="30"/>
      <c r="HPP278" s="30"/>
      <c r="HPQ278" s="30"/>
      <c r="HPR278" s="30"/>
      <c r="HPS278" s="30"/>
      <c r="HPT278" s="30"/>
      <c r="HPU278" s="30"/>
      <c r="HPV278" s="30"/>
      <c r="HPW278" s="30"/>
      <c r="HPX278" s="30"/>
      <c r="HPY278" s="30"/>
      <c r="HPZ278" s="30"/>
      <c r="HQA278" s="30"/>
      <c r="HQB278" s="30"/>
      <c r="HQC278" s="30"/>
      <c r="HQD278" s="30"/>
      <c r="HQE278" s="30"/>
      <c r="HQF278" s="30"/>
      <c r="HQG278" s="30"/>
      <c r="HQH278" s="30"/>
      <c r="HQI278" s="30"/>
      <c r="HQJ278" s="30"/>
      <c r="HQK278" s="30"/>
      <c r="HQL278" s="30"/>
      <c r="HQM278" s="30"/>
      <c r="HQN278" s="30"/>
      <c r="HQO278" s="30"/>
      <c r="HQP278" s="30"/>
      <c r="HQQ278" s="30"/>
      <c r="HQR278" s="30"/>
      <c r="HQS278" s="30"/>
      <c r="HQT278" s="30"/>
      <c r="HQU278" s="30"/>
      <c r="HQV278" s="30"/>
      <c r="HQW278" s="30"/>
      <c r="HQX278" s="30"/>
      <c r="HQY278" s="30"/>
      <c r="HQZ278" s="30"/>
      <c r="HRA278" s="30"/>
      <c r="HRB278" s="30"/>
      <c r="HRC278" s="30"/>
      <c r="HRD278" s="30"/>
      <c r="HRE278" s="30"/>
      <c r="HRF278" s="30"/>
      <c r="HRG278" s="30"/>
      <c r="HRH278" s="30"/>
      <c r="HRI278" s="30"/>
      <c r="HRJ278" s="30"/>
      <c r="HRK278" s="30"/>
      <c r="HRL278" s="30"/>
      <c r="HRM278" s="30"/>
      <c r="HRN278" s="30"/>
      <c r="HRO278" s="30"/>
      <c r="HRP278" s="30"/>
      <c r="HRQ278" s="30"/>
      <c r="HRR278" s="30"/>
      <c r="HRS278" s="30"/>
      <c r="HRT278" s="30"/>
      <c r="HRU278" s="30"/>
      <c r="HRV278" s="30"/>
      <c r="HRW278" s="30"/>
      <c r="HRX278" s="30"/>
      <c r="HRY278" s="30"/>
      <c r="HRZ278" s="30"/>
      <c r="HSA278" s="30"/>
      <c r="HSB278" s="30"/>
      <c r="HSC278" s="30"/>
      <c r="HSD278" s="30"/>
      <c r="HSE278" s="30"/>
      <c r="HSF278" s="30"/>
      <c r="HSG278" s="30"/>
      <c r="HSH278" s="30"/>
      <c r="HSI278" s="30"/>
      <c r="HSJ278" s="30"/>
      <c r="HSK278" s="30"/>
      <c r="HSL278" s="30"/>
      <c r="HSM278" s="30"/>
      <c r="HSN278" s="30"/>
      <c r="HSO278" s="30"/>
      <c r="HSP278" s="30"/>
      <c r="HSQ278" s="30"/>
      <c r="HSR278" s="30"/>
      <c r="HSS278" s="30"/>
      <c r="HST278" s="30"/>
      <c r="HSU278" s="30"/>
      <c r="HSV278" s="30"/>
      <c r="HSW278" s="30"/>
      <c r="HSX278" s="30"/>
      <c r="HSY278" s="30"/>
      <c r="HSZ278" s="30"/>
      <c r="HTA278" s="30"/>
      <c r="HTB278" s="30"/>
      <c r="HTC278" s="30"/>
      <c r="HTD278" s="30"/>
      <c r="HTE278" s="30"/>
      <c r="HTF278" s="30"/>
      <c r="HTG278" s="30"/>
      <c r="HTH278" s="30"/>
      <c r="HTI278" s="30"/>
      <c r="HTJ278" s="30"/>
      <c r="HTK278" s="30"/>
      <c r="HTL278" s="30"/>
      <c r="HTM278" s="30"/>
      <c r="HTN278" s="30"/>
      <c r="HTO278" s="30"/>
      <c r="HTP278" s="30"/>
      <c r="HTQ278" s="30"/>
      <c r="HTR278" s="30"/>
      <c r="HTS278" s="30"/>
      <c r="HTT278" s="30"/>
      <c r="HTU278" s="30"/>
      <c r="HTV278" s="30"/>
      <c r="HTW278" s="30"/>
      <c r="HTX278" s="30"/>
      <c r="HTY278" s="30"/>
      <c r="HTZ278" s="30"/>
      <c r="HUA278" s="30"/>
      <c r="HUB278" s="30"/>
      <c r="HUC278" s="30"/>
      <c r="HUD278" s="30"/>
      <c r="HUE278" s="30"/>
      <c r="HUF278" s="30"/>
      <c r="HUG278" s="30"/>
      <c r="HUH278" s="30"/>
      <c r="HUI278" s="30"/>
      <c r="HUJ278" s="30"/>
      <c r="HUK278" s="30"/>
      <c r="HUL278" s="30"/>
      <c r="HUM278" s="30"/>
      <c r="HUN278" s="30"/>
      <c r="HUO278" s="30"/>
      <c r="HUP278" s="30"/>
      <c r="HUQ278" s="30"/>
      <c r="HUR278" s="30"/>
      <c r="HUS278" s="30"/>
      <c r="HUT278" s="30"/>
      <c r="HUU278" s="30"/>
      <c r="HUV278" s="30"/>
      <c r="HUW278" s="30"/>
      <c r="HUX278" s="30"/>
      <c r="HUY278" s="30"/>
      <c r="HUZ278" s="30"/>
      <c r="HVA278" s="30"/>
      <c r="HVB278" s="30"/>
      <c r="HVC278" s="30"/>
      <c r="HVD278" s="30"/>
      <c r="HVE278" s="30"/>
      <c r="HVF278" s="30"/>
      <c r="HVG278" s="30"/>
      <c r="HVH278" s="30"/>
      <c r="HVI278" s="30"/>
      <c r="HVJ278" s="30"/>
      <c r="HVK278" s="30"/>
      <c r="HVL278" s="30"/>
      <c r="HVM278" s="30"/>
      <c r="HVN278" s="30"/>
      <c r="HVO278" s="30"/>
      <c r="HVP278" s="30"/>
      <c r="HVQ278" s="30"/>
      <c r="HVR278" s="30"/>
      <c r="HVS278" s="30"/>
      <c r="HVT278" s="30"/>
      <c r="HVU278" s="30"/>
      <c r="HVV278" s="30"/>
      <c r="HVW278" s="30"/>
      <c r="HVX278" s="30"/>
      <c r="HVY278" s="30"/>
      <c r="HVZ278" s="30"/>
      <c r="HWA278" s="30"/>
      <c r="HWB278" s="30"/>
      <c r="HWC278" s="30"/>
      <c r="HWD278" s="30"/>
      <c r="HWE278" s="30"/>
      <c r="HWF278" s="30"/>
      <c r="HWG278" s="30"/>
      <c r="HWH278" s="30"/>
      <c r="HWI278" s="30"/>
      <c r="HWJ278" s="30"/>
      <c r="HWK278" s="30"/>
      <c r="HWL278" s="30"/>
      <c r="HWM278" s="30"/>
      <c r="HWN278" s="30"/>
      <c r="HWO278" s="30"/>
      <c r="HWP278" s="30"/>
      <c r="HWQ278" s="30"/>
      <c r="HWR278" s="30"/>
      <c r="HWS278" s="30"/>
      <c r="HWT278" s="30"/>
      <c r="HWU278" s="30"/>
      <c r="HWV278" s="30"/>
      <c r="HWW278" s="30"/>
      <c r="HWX278" s="30"/>
      <c r="HWY278" s="30"/>
      <c r="HWZ278" s="30"/>
      <c r="HXA278" s="30"/>
      <c r="HXB278" s="30"/>
      <c r="HXC278" s="30"/>
      <c r="HXD278" s="30"/>
      <c r="HXE278" s="30"/>
      <c r="HXF278" s="30"/>
      <c r="HXG278" s="30"/>
      <c r="HXH278" s="30"/>
      <c r="HXI278" s="30"/>
      <c r="HXJ278" s="30"/>
      <c r="HXK278" s="30"/>
      <c r="HXL278" s="30"/>
      <c r="HXM278" s="30"/>
      <c r="HXN278" s="30"/>
      <c r="HXO278" s="30"/>
      <c r="HXP278" s="30"/>
      <c r="HXQ278" s="30"/>
      <c r="HXR278" s="30"/>
      <c r="HXS278" s="30"/>
      <c r="HXT278" s="30"/>
      <c r="HXU278" s="30"/>
      <c r="HXV278" s="30"/>
      <c r="HXW278" s="30"/>
      <c r="HXX278" s="30"/>
      <c r="HXY278" s="30"/>
      <c r="HXZ278" s="30"/>
      <c r="HYA278" s="30"/>
      <c r="HYB278" s="30"/>
      <c r="HYC278" s="30"/>
      <c r="HYD278" s="30"/>
      <c r="HYE278" s="30"/>
      <c r="HYF278" s="30"/>
      <c r="HYG278" s="30"/>
      <c r="HYH278" s="30"/>
      <c r="HYI278" s="30"/>
      <c r="HYJ278" s="30"/>
      <c r="HYK278" s="30"/>
      <c r="HYL278" s="30"/>
      <c r="HYM278" s="30"/>
      <c r="HYN278" s="30"/>
      <c r="HYO278" s="30"/>
      <c r="HYP278" s="30"/>
      <c r="HYQ278" s="30"/>
      <c r="HYR278" s="30"/>
      <c r="HYS278" s="30"/>
      <c r="HYT278" s="30"/>
      <c r="HYU278" s="30"/>
      <c r="HYV278" s="30"/>
      <c r="HYW278" s="30"/>
      <c r="HYX278" s="30"/>
      <c r="HYY278" s="30"/>
      <c r="HYZ278" s="30"/>
      <c r="HZA278" s="30"/>
      <c r="HZB278" s="30"/>
      <c r="HZC278" s="30"/>
      <c r="HZD278" s="30"/>
      <c r="HZE278" s="30"/>
      <c r="HZF278" s="30"/>
      <c r="HZG278" s="30"/>
      <c r="HZH278" s="30"/>
      <c r="HZI278" s="30"/>
      <c r="HZJ278" s="30"/>
      <c r="HZK278" s="30"/>
      <c r="HZL278" s="30"/>
      <c r="HZM278" s="30"/>
      <c r="HZN278" s="30"/>
      <c r="HZO278" s="30"/>
      <c r="HZP278" s="30"/>
      <c r="HZQ278" s="30"/>
      <c r="HZR278" s="30"/>
      <c r="HZS278" s="30"/>
      <c r="HZT278" s="30"/>
      <c r="HZU278" s="30"/>
      <c r="HZV278" s="30"/>
      <c r="HZW278" s="30"/>
      <c r="HZX278" s="30"/>
      <c r="HZY278" s="30"/>
      <c r="HZZ278" s="30"/>
      <c r="IAA278" s="30"/>
      <c r="IAB278" s="30"/>
      <c r="IAC278" s="30"/>
      <c r="IAD278" s="30"/>
      <c r="IAE278" s="30"/>
      <c r="IAF278" s="30"/>
      <c r="IAG278" s="30"/>
      <c r="IAH278" s="30"/>
      <c r="IAI278" s="30"/>
      <c r="IAJ278" s="30"/>
      <c r="IAK278" s="30"/>
      <c r="IAL278" s="30"/>
      <c r="IAM278" s="30"/>
      <c r="IAN278" s="30"/>
      <c r="IAO278" s="30"/>
      <c r="IAP278" s="30"/>
      <c r="IAQ278" s="30"/>
      <c r="IAR278" s="30"/>
      <c r="IAS278" s="30"/>
      <c r="IAT278" s="30"/>
      <c r="IAU278" s="30"/>
      <c r="IAV278" s="30"/>
      <c r="IAW278" s="30"/>
      <c r="IAX278" s="30"/>
      <c r="IAY278" s="30"/>
      <c r="IAZ278" s="30"/>
      <c r="IBA278" s="30"/>
      <c r="IBB278" s="30"/>
      <c r="IBC278" s="30"/>
      <c r="IBD278" s="30"/>
      <c r="IBE278" s="30"/>
      <c r="IBF278" s="30"/>
      <c r="IBG278" s="30"/>
      <c r="IBH278" s="30"/>
      <c r="IBI278" s="30"/>
      <c r="IBJ278" s="30"/>
      <c r="IBK278" s="30"/>
      <c r="IBL278" s="30"/>
      <c r="IBM278" s="30"/>
      <c r="IBN278" s="30"/>
      <c r="IBO278" s="30"/>
      <c r="IBP278" s="30"/>
      <c r="IBQ278" s="30"/>
      <c r="IBR278" s="30"/>
      <c r="IBS278" s="30"/>
      <c r="IBT278" s="30"/>
      <c r="IBU278" s="30"/>
      <c r="IBV278" s="30"/>
      <c r="IBW278" s="30"/>
      <c r="IBX278" s="30"/>
      <c r="IBY278" s="30"/>
      <c r="IBZ278" s="30"/>
      <c r="ICA278" s="30"/>
      <c r="ICB278" s="30"/>
      <c r="ICC278" s="30"/>
      <c r="ICD278" s="30"/>
      <c r="ICE278" s="30"/>
      <c r="ICF278" s="30"/>
      <c r="ICG278" s="30"/>
      <c r="ICH278" s="30"/>
      <c r="ICI278" s="30"/>
      <c r="ICJ278" s="30"/>
      <c r="ICK278" s="30"/>
      <c r="ICL278" s="30"/>
      <c r="ICM278" s="30"/>
      <c r="ICN278" s="30"/>
      <c r="ICO278" s="30"/>
      <c r="ICP278" s="30"/>
      <c r="ICQ278" s="30"/>
      <c r="ICR278" s="30"/>
      <c r="ICS278" s="30"/>
      <c r="ICT278" s="30"/>
      <c r="ICU278" s="30"/>
      <c r="ICV278" s="30"/>
      <c r="ICW278" s="30"/>
      <c r="ICX278" s="30"/>
      <c r="ICY278" s="30"/>
      <c r="ICZ278" s="30"/>
      <c r="IDA278" s="30"/>
      <c r="IDB278" s="30"/>
      <c r="IDC278" s="30"/>
      <c r="IDD278" s="30"/>
      <c r="IDE278" s="30"/>
      <c r="IDF278" s="30"/>
      <c r="IDG278" s="30"/>
      <c r="IDH278" s="30"/>
      <c r="IDI278" s="30"/>
      <c r="IDJ278" s="30"/>
      <c r="IDK278" s="30"/>
      <c r="IDL278" s="30"/>
      <c r="IDM278" s="30"/>
      <c r="IDN278" s="30"/>
      <c r="IDO278" s="30"/>
      <c r="IDP278" s="30"/>
      <c r="IDQ278" s="30"/>
      <c r="IDR278" s="30"/>
      <c r="IDS278" s="30"/>
      <c r="IDT278" s="30"/>
      <c r="IDU278" s="30"/>
      <c r="IDV278" s="30"/>
      <c r="IDW278" s="30"/>
      <c r="IDX278" s="30"/>
      <c r="IDY278" s="30"/>
      <c r="IDZ278" s="30"/>
      <c r="IEA278" s="30"/>
      <c r="IEB278" s="30"/>
      <c r="IEC278" s="30"/>
      <c r="IED278" s="30"/>
      <c r="IEE278" s="30"/>
      <c r="IEF278" s="30"/>
      <c r="IEG278" s="30"/>
      <c r="IEH278" s="30"/>
      <c r="IEI278" s="30"/>
      <c r="IEJ278" s="30"/>
      <c r="IEK278" s="30"/>
      <c r="IEL278" s="30"/>
      <c r="IEM278" s="30"/>
      <c r="IEN278" s="30"/>
      <c r="IEO278" s="30"/>
      <c r="IEP278" s="30"/>
      <c r="IEQ278" s="30"/>
      <c r="IER278" s="30"/>
      <c r="IES278" s="30"/>
      <c r="IET278" s="30"/>
      <c r="IEU278" s="30"/>
      <c r="IEV278" s="30"/>
      <c r="IEW278" s="30"/>
      <c r="IEX278" s="30"/>
      <c r="IEY278" s="30"/>
      <c r="IEZ278" s="30"/>
      <c r="IFA278" s="30"/>
      <c r="IFB278" s="30"/>
      <c r="IFC278" s="30"/>
      <c r="IFD278" s="30"/>
      <c r="IFE278" s="30"/>
      <c r="IFF278" s="30"/>
      <c r="IFG278" s="30"/>
      <c r="IFH278" s="30"/>
      <c r="IFI278" s="30"/>
      <c r="IFJ278" s="30"/>
      <c r="IFK278" s="30"/>
      <c r="IFL278" s="30"/>
      <c r="IFM278" s="30"/>
      <c r="IFN278" s="30"/>
      <c r="IFO278" s="30"/>
      <c r="IFP278" s="30"/>
      <c r="IFQ278" s="30"/>
      <c r="IFR278" s="30"/>
      <c r="IFS278" s="30"/>
      <c r="IFT278" s="30"/>
      <c r="IFU278" s="30"/>
      <c r="IFV278" s="30"/>
      <c r="IFW278" s="30"/>
      <c r="IFX278" s="30"/>
      <c r="IFY278" s="30"/>
      <c r="IFZ278" s="30"/>
      <c r="IGA278" s="30"/>
      <c r="IGB278" s="30"/>
      <c r="IGC278" s="30"/>
      <c r="IGD278" s="30"/>
      <c r="IGE278" s="30"/>
      <c r="IGF278" s="30"/>
      <c r="IGG278" s="30"/>
      <c r="IGH278" s="30"/>
      <c r="IGI278" s="30"/>
      <c r="IGJ278" s="30"/>
      <c r="IGK278" s="30"/>
      <c r="IGL278" s="30"/>
      <c r="IGM278" s="30"/>
      <c r="IGN278" s="30"/>
      <c r="IGO278" s="30"/>
      <c r="IGP278" s="30"/>
      <c r="IGQ278" s="30"/>
      <c r="IGR278" s="30"/>
      <c r="IGS278" s="30"/>
      <c r="IGT278" s="30"/>
      <c r="IGU278" s="30"/>
      <c r="IGV278" s="30"/>
      <c r="IGW278" s="30"/>
      <c r="IGX278" s="30"/>
      <c r="IGY278" s="30"/>
      <c r="IGZ278" s="30"/>
      <c r="IHA278" s="30"/>
      <c r="IHB278" s="30"/>
      <c r="IHC278" s="30"/>
      <c r="IHD278" s="30"/>
      <c r="IHE278" s="30"/>
      <c r="IHF278" s="30"/>
      <c r="IHG278" s="30"/>
      <c r="IHH278" s="30"/>
      <c r="IHI278" s="30"/>
      <c r="IHJ278" s="30"/>
      <c r="IHK278" s="30"/>
      <c r="IHL278" s="30"/>
      <c r="IHM278" s="30"/>
      <c r="IHN278" s="30"/>
      <c r="IHO278" s="30"/>
      <c r="IHP278" s="30"/>
      <c r="IHQ278" s="30"/>
      <c r="IHR278" s="30"/>
      <c r="IHS278" s="30"/>
      <c r="IHT278" s="30"/>
      <c r="IHU278" s="30"/>
      <c r="IHV278" s="30"/>
      <c r="IHW278" s="30"/>
      <c r="IHX278" s="30"/>
      <c r="IHY278" s="30"/>
      <c r="IHZ278" s="30"/>
      <c r="IIA278" s="30"/>
      <c r="IIB278" s="30"/>
      <c r="IIC278" s="30"/>
      <c r="IID278" s="30"/>
      <c r="IIE278" s="30"/>
      <c r="IIF278" s="30"/>
      <c r="IIG278" s="30"/>
      <c r="IIH278" s="30"/>
      <c r="III278" s="30"/>
      <c r="IIJ278" s="30"/>
      <c r="IIK278" s="30"/>
      <c r="IIL278" s="30"/>
      <c r="IIM278" s="30"/>
      <c r="IIN278" s="30"/>
      <c r="IIO278" s="30"/>
      <c r="IIP278" s="30"/>
      <c r="IIQ278" s="30"/>
      <c r="IIR278" s="30"/>
      <c r="IIS278" s="30"/>
      <c r="IIT278" s="30"/>
      <c r="IIU278" s="30"/>
      <c r="IIV278" s="30"/>
      <c r="IIW278" s="30"/>
      <c r="IIX278" s="30"/>
      <c r="IIY278" s="30"/>
      <c r="IIZ278" s="30"/>
      <c r="IJA278" s="30"/>
      <c r="IJB278" s="30"/>
      <c r="IJC278" s="30"/>
      <c r="IJD278" s="30"/>
      <c r="IJE278" s="30"/>
      <c r="IJF278" s="30"/>
      <c r="IJG278" s="30"/>
      <c r="IJH278" s="30"/>
      <c r="IJI278" s="30"/>
      <c r="IJJ278" s="30"/>
      <c r="IJK278" s="30"/>
      <c r="IJL278" s="30"/>
      <c r="IJM278" s="30"/>
      <c r="IJN278" s="30"/>
      <c r="IJO278" s="30"/>
      <c r="IJP278" s="30"/>
      <c r="IJQ278" s="30"/>
      <c r="IJR278" s="30"/>
      <c r="IJS278" s="30"/>
      <c r="IJT278" s="30"/>
      <c r="IJU278" s="30"/>
      <c r="IJV278" s="30"/>
      <c r="IJW278" s="30"/>
      <c r="IJX278" s="30"/>
      <c r="IJY278" s="30"/>
      <c r="IJZ278" s="30"/>
      <c r="IKA278" s="30"/>
      <c r="IKB278" s="30"/>
      <c r="IKC278" s="30"/>
      <c r="IKD278" s="30"/>
      <c r="IKE278" s="30"/>
      <c r="IKF278" s="30"/>
      <c r="IKG278" s="30"/>
      <c r="IKH278" s="30"/>
      <c r="IKI278" s="30"/>
      <c r="IKJ278" s="30"/>
      <c r="IKK278" s="30"/>
      <c r="IKL278" s="30"/>
      <c r="IKM278" s="30"/>
      <c r="IKN278" s="30"/>
      <c r="IKO278" s="30"/>
      <c r="IKP278" s="30"/>
      <c r="IKQ278" s="30"/>
      <c r="IKR278" s="30"/>
      <c r="IKS278" s="30"/>
      <c r="IKT278" s="30"/>
      <c r="IKU278" s="30"/>
      <c r="IKV278" s="30"/>
      <c r="IKW278" s="30"/>
      <c r="IKX278" s="30"/>
      <c r="IKY278" s="30"/>
      <c r="IKZ278" s="30"/>
      <c r="ILA278" s="30"/>
      <c r="ILB278" s="30"/>
      <c r="ILC278" s="30"/>
      <c r="ILD278" s="30"/>
      <c r="ILE278" s="30"/>
      <c r="ILF278" s="30"/>
      <c r="ILG278" s="30"/>
      <c r="ILH278" s="30"/>
      <c r="ILI278" s="30"/>
      <c r="ILJ278" s="30"/>
      <c r="ILK278" s="30"/>
      <c r="ILL278" s="30"/>
      <c r="ILM278" s="30"/>
      <c r="ILN278" s="30"/>
      <c r="ILO278" s="30"/>
      <c r="ILP278" s="30"/>
      <c r="ILQ278" s="30"/>
      <c r="ILR278" s="30"/>
      <c r="ILS278" s="30"/>
      <c r="ILT278" s="30"/>
      <c r="ILU278" s="30"/>
      <c r="ILV278" s="30"/>
      <c r="ILW278" s="30"/>
      <c r="ILX278" s="30"/>
      <c r="ILY278" s="30"/>
      <c r="ILZ278" s="30"/>
      <c r="IMA278" s="30"/>
      <c r="IMB278" s="30"/>
      <c r="IMC278" s="30"/>
      <c r="IMD278" s="30"/>
      <c r="IME278" s="30"/>
      <c r="IMF278" s="30"/>
      <c r="IMG278" s="30"/>
      <c r="IMH278" s="30"/>
      <c r="IMI278" s="30"/>
      <c r="IMJ278" s="30"/>
      <c r="IMK278" s="30"/>
      <c r="IML278" s="30"/>
      <c r="IMM278" s="30"/>
      <c r="IMN278" s="30"/>
      <c r="IMO278" s="30"/>
      <c r="IMP278" s="30"/>
      <c r="IMQ278" s="30"/>
      <c r="IMR278" s="30"/>
      <c r="IMS278" s="30"/>
      <c r="IMT278" s="30"/>
      <c r="IMU278" s="30"/>
      <c r="IMV278" s="30"/>
      <c r="IMW278" s="30"/>
      <c r="IMX278" s="30"/>
      <c r="IMY278" s="30"/>
      <c r="IMZ278" s="30"/>
      <c r="INA278" s="30"/>
      <c r="INB278" s="30"/>
      <c r="INC278" s="30"/>
      <c r="IND278" s="30"/>
      <c r="INE278" s="30"/>
      <c r="INF278" s="30"/>
      <c r="ING278" s="30"/>
      <c r="INH278" s="30"/>
      <c r="INI278" s="30"/>
      <c r="INJ278" s="30"/>
      <c r="INK278" s="30"/>
      <c r="INL278" s="30"/>
      <c r="INM278" s="30"/>
      <c r="INN278" s="30"/>
      <c r="INO278" s="30"/>
      <c r="INP278" s="30"/>
      <c r="INQ278" s="30"/>
      <c r="INR278" s="30"/>
      <c r="INS278" s="30"/>
      <c r="INT278" s="30"/>
      <c r="INU278" s="30"/>
      <c r="INV278" s="30"/>
      <c r="INW278" s="30"/>
      <c r="INX278" s="30"/>
      <c r="INY278" s="30"/>
      <c r="INZ278" s="30"/>
      <c r="IOA278" s="30"/>
      <c r="IOB278" s="30"/>
      <c r="IOC278" s="30"/>
      <c r="IOD278" s="30"/>
      <c r="IOE278" s="30"/>
      <c r="IOF278" s="30"/>
      <c r="IOG278" s="30"/>
      <c r="IOH278" s="30"/>
      <c r="IOI278" s="30"/>
      <c r="IOJ278" s="30"/>
      <c r="IOK278" s="30"/>
      <c r="IOL278" s="30"/>
      <c r="IOM278" s="30"/>
      <c r="ION278" s="30"/>
      <c r="IOO278" s="30"/>
      <c r="IOP278" s="30"/>
      <c r="IOQ278" s="30"/>
      <c r="IOR278" s="30"/>
      <c r="IOS278" s="30"/>
      <c r="IOT278" s="30"/>
      <c r="IOU278" s="30"/>
      <c r="IOV278" s="30"/>
      <c r="IOW278" s="30"/>
      <c r="IOX278" s="30"/>
      <c r="IOY278" s="30"/>
      <c r="IOZ278" s="30"/>
      <c r="IPA278" s="30"/>
      <c r="IPB278" s="30"/>
      <c r="IPC278" s="30"/>
      <c r="IPD278" s="30"/>
      <c r="IPE278" s="30"/>
      <c r="IPF278" s="30"/>
      <c r="IPG278" s="30"/>
      <c r="IPH278" s="30"/>
      <c r="IPI278" s="30"/>
      <c r="IPJ278" s="30"/>
      <c r="IPK278" s="30"/>
      <c r="IPL278" s="30"/>
      <c r="IPM278" s="30"/>
      <c r="IPN278" s="30"/>
      <c r="IPO278" s="30"/>
      <c r="IPP278" s="30"/>
      <c r="IPQ278" s="30"/>
      <c r="IPR278" s="30"/>
      <c r="IPS278" s="30"/>
      <c r="IPT278" s="30"/>
      <c r="IPU278" s="30"/>
      <c r="IPV278" s="30"/>
      <c r="IPW278" s="30"/>
      <c r="IPX278" s="30"/>
      <c r="IPY278" s="30"/>
      <c r="IPZ278" s="30"/>
      <c r="IQA278" s="30"/>
      <c r="IQB278" s="30"/>
      <c r="IQC278" s="30"/>
      <c r="IQD278" s="30"/>
      <c r="IQE278" s="30"/>
      <c r="IQF278" s="30"/>
      <c r="IQG278" s="30"/>
      <c r="IQH278" s="30"/>
      <c r="IQI278" s="30"/>
      <c r="IQJ278" s="30"/>
      <c r="IQK278" s="30"/>
      <c r="IQL278" s="30"/>
      <c r="IQM278" s="30"/>
      <c r="IQN278" s="30"/>
      <c r="IQO278" s="30"/>
      <c r="IQP278" s="30"/>
      <c r="IQQ278" s="30"/>
      <c r="IQR278" s="30"/>
      <c r="IQS278" s="30"/>
      <c r="IQT278" s="30"/>
      <c r="IQU278" s="30"/>
      <c r="IQV278" s="30"/>
      <c r="IQW278" s="30"/>
      <c r="IQX278" s="30"/>
      <c r="IQY278" s="30"/>
      <c r="IQZ278" s="30"/>
      <c r="IRA278" s="30"/>
      <c r="IRB278" s="30"/>
      <c r="IRC278" s="30"/>
      <c r="IRD278" s="30"/>
      <c r="IRE278" s="30"/>
      <c r="IRF278" s="30"/>
      <c r="IRG278" s="30"/>
      <c r="IRH278" s="30"/>
      <c r="IRI278" s="30"/>
      <c r="IRJ278" s="30"/>
      <c r="IRK278" s="30"/>
      <c r="IRL278" s="30"/>
      <c r="IRM278" s="30"/>
      <c r="IRN278" s="30"/>
      <c r="IRO278" s="30"/>
      <c r="IRP278" s="30"/>
      <c r="IRQ278" s="30"/>
      <c r="IRR278" s="30"/>
      <c r="IRS278" s="30"/>
      <c r="IRT278" s="30"/>
      <c r="IRU278" s="30"/>
      <c r="IRV278" s="30"/>
      <c r="IRW278" s="30"/>
      <c r="IRX278" s="30"/>
      <c r="IRY278" s="30"/>
      <c r="IRZ278" s="30"/>
      <c r="ISA278" s="30"/>
      <c r="ISB278" s="30"/>
      <c r="ISC278" s="30"/>
      <c r="ISD278" s="30"/>
      <c r="ISE278" s="30"/>
      <c r="ISF278" s="30"/>
      <c r="ISG278" s="30"/>
      <c r="ISH278" s="30"/>
      <c r="ISI278" s="30"/>
      <c r="ISJ278" s="30"/>
      <c r="ISK278" s="30"/>
      <c r="ISL278" s="30"/>
      <c r="ISM278" s="30"/>
      <c r="ISN278" s="30"/>
      <c r="ISO278" s="30"/>
      <c r="ISP278" s="30"/>
      <c r="ISQ278" s="30"/>
      <c r="ISR278" s="30"/>
      <c r="ISS278" s="30"/>
      <c r="IST278" s="30"/>
      <c r="ISU278" s="30"/>
      <c r="ISV278" s="30"/>
      <c r="ISW278" s="30"/>
      <c r="ISX278" s="30"/>
      <c r="ISY278" s="30"/>
      <c r="ISZ278" s="30"/>
      <c r="ITA278" s="30"/>
      <c r="ITB278" s="30"/>
      <c r="ITC278" s="30"/>
      <c r="ITD278" s="30"/>
      <c r="ITE278" s="30"/>
      <c r="ITF278" s="30"/>
      <c r="ITG278" s="30"/>
      <c r="ITH278" s="30"/>
      <c r="ITI278" s="30"/>
      <c r="ITJ278" s="30"/>
      <c r="ITK278" s="30"/>
      <c r="ITL278" s="30"/>
      <c r="ITM278" s="30"/>
      <c r="ITN278" s="30"/>
      <c r="ITO278" s="30"/>
      <c r="ITP278" s="30"/>
      <c r="ITQ278" s="30"/>
      <c r="ITR278" s="30"/>
      <c r="ITS278" s="30"/>
      <c r="ITT278" s="30"/>
      <c r="ITU278" s="30"/>
      <c r="ITV278" s="30"/>
      <c r="ITW278" s="30"/>
      <c r="ITX278" s="30"/>
      <c r="ITY278" s="30"/>
      <c r="ITZ278" s="30"/>
      <c r="IUA278" s="30"/>
      <c r="IUB278" s="30"/>
      <c r="IUC278" s="30"/>
      <c r="IUD278" s="30"/>
      <c r="IUE278" s="30"/>
      <c r="IUF278" s="30"/>
      <c r="IUG278" s="30"/>
      <c r="IUH278" s="30"/>
      <c r="IUI278" s="30"/>
      <c r="IUJ278" s="30"/>
      <c r="IUK278" s="30"/>
      <c r="IUL278" s="30"/>
      <c r="IUM278" s="30"/>
      <c r="IUN278" s="30"/>
      <c r="IUO278" s="30"/>
      <c r="IUP278" s="30"/>
      <c r="IUQ278" s="30"/>
      <c r="IUR278" s="30"/>
      <c r="IUS278" s="30"/>
      <c r="IUT278" s="30"/>
      <c r="IUU278" s="30"/>
      <c r="IUV278" s="30"/>
      <c r="IUW278" s="30"/>
      <c r="IUX278" s="30"/>
      <c r="IUY278" s="30"/>
      <c r="IUZ278" s="30"/>
      <c r="IVA278" s="30"/>
      <c r="IVB278" s="30"/>
      <c r="IVC278" s="30"/>
      <c r="IVD278" s="30"/>
      <c r="IVE278" s="30"/>
      <c r="IVF278" s="30"/>
      <c r="IVG278" s="30"/>
      <c r="IVH278" s="30"/>
      <c r="IVI278" s="30"/>
      <c r="IVJ278" s="30"/>
      <c r="IVK278" s="30"/>
      <c r="IVL278" s="30"/>
      <c r="IVM278" s="30"/>
      <c r="IVN278" s="30"/>
      <c r="IVO278" s="30"/>
      <c r="IVP278" s="30"/>
      <c r="IVQ278" s="30"/>
      <c r="IVR278" s="30"/>
      <c r="IVS278" s="30"/>
      <c r="IVT278" s="30"/>
      <c r="IVU278" s="30"/>
      <c r="IVV278" s="30"/>
      <c r="IVW278" s="30"/>
      <c r="IVX278" s="30"/>
      <c r="IVY278" s="30"/>
      <c r="IVZ278" s="30"/>
      <c r="IWA278" s="30"/>
      <c r="IWB278" s="30"/>
      <c r="IWC278" s="30"/>
      <c r="IWD278" s="30"/>
      <c r="IWE278" s="30"/>
      <c r="IWF278" s="30"/>
      <c r="IWG278" s="30"/>
      <c r="IWH278" s="30"/>
      <c r="IWI278" s="30"/>
      <c r="IWJ278" s="30"/>
      <c r="IWK278" s="30"/>
      <c r="IWL278" s="30"/>
      <c r="IWM278" s="30"/>
      <c r="IWN278" s="30"/>
      <c r="IWO278" s="30"/>
      <c r="IWP278" s="30"/>
      <c r="IWQ278" s="30"/>
      <c r="IWR278" s="30"/>
      <c r="IWS278" s="30"/>
      <c r="IWT278" s="30"/>
      <c r="IWU278" s="30"/>
      <c r="IWV278" s="30"/>
      <c r="IWW278" s="30"/>
      <c r="IWX278" s="30"/>
      <c r="IWY278" s="30"/>
      <c r="IWZ278" s="30"/>
      <c r="IXA278" s="30"/>
      <c r="IXB278" s="30"/>
      <c r="IXC278" s="30"/>
      <c r="IXD278" s="30"/>
      <c r="IXE278" s="30"/>
      <c r="IXF278" s="30"/>
      <c r="IXG278" s="30"/>
      <c r="IXH278" s="30"/>
      <c r="IXI278" s="30"/>
      <c r="IXJ278" s="30"/>
      <c r="IXK278" s="30"/>
      <c r="IXL278" s="30"/>
      <c r="IXM278" s="30"/>
      <c r="IXN278" s="30"/>
      <c r="IXO278" s="30"/>
      <c r="IXP278" s="30"/>
      <c r="IXQ278" s="30"/>
      <c r="IXR278" s="30"/>
      <c r="IXS278" s="30"/>
      <c r="IXT278" s="30"/>
      <c r="IXU278" s="30"/>
      <c r="IXV278" s="30"/>
      <c r="IXW278" s="30"/>
      <c r="IXX278" s="30"/>
      <c r="IXY278" s="30"/>
      <c r="IXZ278" s="30"/>
      <c r="IYA278" s="30"/>
      <c r="IYB278" s="30"/>
      <c r="IYC278" s="30"/>
      <c r="IYD278" s="30"/>
      <c r="IYE278" s="30"/>
      <c r="IYF278" s="30"/>
      <c r="IYG278" s="30"/>
      <c r="IYH278" s="30"/>
      <c r="IYI278" s="30"/>
      <c r="IYJ278" s="30"/>
      <c r="IYK278" s="30"/>
      <c r="IYL278" s="30"/>
      <c r="IYM278" s="30"/>
      <c r="IYN278" s="30"/>
      <c r="IYO278" s="30"/>
      <c r="IYP278" s="30"/>
      <c r="IYQ278" s="30"/>
      <c r="IYR278" s="30"/>
      <c r="IYS278" s="30"/>
      <c r="IYT278" s="30"/>
      <c r="IYU278" s="30"/>
      <c r="IYV278" s="30"/>
      <c r="IYW278" s="30"/>
      <c r="IYX278" s="30"/>
      <c r="IYY278" s="30"/>
      <c r="IYZ278" s="30"/>
      <c r="IZA278" s="30"/>
      <c r="IZB278" s="30"/>
      <c r="IZC278" s="30"/>
      <c r="IZD278" s="30"/>
      <c r="IZE278" s="30"/>
      <c r="IZF278" s="30"/>
      <c r="IZG278" s="30"/>
      <c r="IZH278" s="30"/>
      <c r="IZI278" s="30"/>
      <c r="IZJ278" s="30"/>
      <c r="IZK278" s="30"/>
      <c r="IZL278" s="30"/>
      <c r="IZM278" s="30"/>
      <c r="IZN278" s="30"/>
      <c r="IZO278" s="30"/>
      <c r="IZP278" s="30"/>
      <c r="IZQ278" s="30"/>
      <c r="IZR278" s="30"/>
      <c r="IZS278" s="30"/>
      <c r="IZT278" s="30"/>
      <c r="IZU278" s="30"/>
      <c r="IZV278" s="30"/>
      <c r="IZW278" s="30"/>
      <c r="IZX278" s="30"/>
      <c r="IZY278" s="30"/>
      <c r="IZZ278" s="30"/>
      <c r="JAA278" s="30"/>
      <c r="JAB278" s="30"/>
      <c r="JAC278" s="30"/>
      <c r="JAD278" s="30"/>
      <c r="JAE278" s="30"/>
      <c r="JAF278" s="30"/>
      <c r="JAG278" s="30"/>
      <c r="JAH278" s="30"/>
      <c r="JAI278" s="30"/>
      <c r="JAJ278" s="30"/>
      <c r="JAK278" s="30"/>
      <c r="JAL278" s="30"/>
      <c r="JAM278" s="30"/>
      <c r="JAN278" s="30"/>
      <c r="JAO278" s="30"/>
      <c r="JAP278" s="30"/>
      <c r="JAQ278" s="30"/>
      <c r="JAR278" s="30"/>
      <c r="JAS278" s="30"/>
      <c r="JAT278" s="30"/>
      <c r="JAU278" s="30"/>
      <c r="JAV278" s="30"/>
      <c r="JAW278" s="30"/>
      <c r="JAX278" s="30"/>
      <c r="JAY278" s="30"/>
      <c r="JAZ278" s="30"/>
      <c r="JBA278" s="30"/>
      <c r="JBB278" s="30"/>
      <c r="JBC278" s="30"/>
      <c r="JBD278" s="30"/>
      <c r="JBE278" s="30"/>
      <c r="JBF278" s="30"/>
      <c r="JBG278" s="30"/>
      <c r="JBH278" s="30"/>
      <c r="JBI278" s="30"/>
      <c r="JBJ278" s="30"/>
      <c r="JBK278" s="30"/>
      <c r="JBL278" s="30"/>
      <c r="JBM278" s="30"/>
      <c r="JBN278" s="30"/>
      <c r="JBO278" s="30"/>
      <c r="JBP278" s="30"/>
      <c r="JBQ278" s="30"/>
      <c r="JBR278" s="30"/>
      <c r="JBS278" s="30"/>
      <c r="JBT278" s="30"/>
      <c r="JBU278" s="30"/>
      <c r="JBV278" s="30"/>
      <c r="JBW278" s="30"/>
      <c r="JBX278" s="30"/>
      <c r="JBY278" s="30"/>
      <c r="JBZ278" s="30"/>
      <c r="JCA278" s="30"/>
      <c r="JCB278" s="30"/>
      <c r="JCC278" s="30"/>
      <c r="JCD278" s="30"/>
      <c r="JCE278" s="30"/>
      <c r="JCF278" s="30"/>
      <c r="JCG278" s="30"/>
      <c r="JCH278" s="30"/>
      <c r="JCI278" s="30"/>
      <c r="JCJ278" s="30"/>
      <c r="JCK278" s="30"/>
      <c r="JCL278" s="30"/>
      <c r="JCM278" s="30"/>
      <c r="JCN278" s="30"/>
      <c r="JCO278" s="30"/>
      <c r="JCP278" s="30"/>
      <c r="JCQ278" s="30"/>
      <c r="JCR278" s="30"/>
      <c r="JCS278" s="30"/>
      <c r="JCT278" s="30"/>
      <c r="JCU278" s="30"/>
      <c r="JCV278" s="30"/>
      <c r="JCW278" s="30"/>
      <c r="JCX278" s="30"/>
      <c r="JCY278" s="30"/>
      <c r="JCZ278" s="30"/>
      <c r="JDA278" s="30"/>
      <c r="JDB278" s="30"/>
      <c r="JDC278" s="30"/>
      <c r="JDD278" s="30"/>
      <c r="JDE278" s="30"/>
      <c r="JDF278" s="30"/>
      <c r="JDG278" s="30"/>
      <c r="JDH278" s="30"/>
      <c r="JDI278" s="30"/>
      <c r="JDJ278" s="30"/>
      <c r="JDK278" s="30"/>
      <c r="JDL278" s="30"/>
      <c r="JDM278" s="30"/>
      <c r="JDN278" s="30"/>
      <c r="JDO278" s="30"/>
      <c r="JDP278" s="30"/>
      <c r="JDQ278" s="30"/>
      <c r="JDR278" s="30"/>
      <c r="JDS278" s="30"/>
      <c r="JDT278" s="30"/>
      <c r="JDU278" s="30"/>
      <c r="JDV278" s="30"/>
      <c r="JDW278" s="30"/>
      <c r="JDX278" s="30"/>
      <c r="JDY278" s="30"/>
      <c r="JDZ278" s="30"/>
      <c r="JEA278" s="30"/>
      <c r="JEB278" s="30"/>
      <c r="JEC278" s="30"/>
      <c r="JED278" s="30"/>
      <c r="JEE278" s="30"/>
      <c r="JEF278" s="30"/>
      <c r="JEG278" s="30"/>
      <c r="JEH278" s="30"/>
      <c r="JEI278" s="30"/>
      <c r="JEJ278" s="30"/>
      <c r="JEK278" s="30"/>
      <c r="JEL278" s="30"/>
      <c r="JEM278" s="30"/>
      <c r="JEN278" s="30"/>
      <c r="JEO278" s="30"/>
      <c r="JEP278" s="30"/>
      <c r="JEQ278" s="30"/>
      <c r="JER278" s="30"/>
      <c r="JES278" s="30"/>
      <c r="JET278" s="30"/>
      <c r="JEU278" s="30"/>
      <c r="JEV278" s="30"/>
      <c r="JEW278" s="30"/>
      <c r="JEX278" s="30"/>
      <c r="JEY278" s="30"/>
      <c r="JEZ278" s="30"/>
      <c r="JFA278" s="30"/>
      <c r="JFB278" s="30"/>
      <c r="JFC278" s="30"/>
      <c r="JFD278" s="30"/>
      <c r="JFE278" s="30"/>
      <c r="JFF278" s="30"/>
      <c r="JFG278" s="30"/>
      <c r="JFH278" s="30"/>
      <c r="JFI278" s="30"/>
      <c r="JFJ278" s="30"/>
      <c r="JFK278" s="30"/>
      <c r="JFL278" s="30"/>
      <c r="JFM278" s="30"/>
      <c r="JFN278" s="30"/>
      <c r="JFO278" s="30"/>
      <c r="JFP278" s="30"/>
      <c r="JFQ278" s="30"/>
      <c r="JFR278" s="30"/>
      <c r="JFS278" s="30"/>
      <c r="JFT278" s="30"/>
      <c r="JFU278" s="30"/>
      <c r="JFV278" s="30"/>
      <c r="JFW278" s="30"/>
      <c r="JFX278" s="30"/>
      <c r="JFY278" s="30"/>
      <c r="JFZ278" s="30"/>
      <c r="JGA278" s="30"/>
      <c r="JGB278" s="30"/>
      <c r="JGC278" s="30"/>
      <c r="JGD278" s="30"/>
      <c r="JGE278" s="30"/>
      <c r="JGF278" s="30"/>
      <c r="JGG278" s="30"/>
      <c r="JGH278" s="30"/>
      <c r="JGI278" s="30"/>
      <c r="JGJ278" s="30"/>
      <c r="JGK278" s="30"/>
      <c r="JGL278" s="30"/>
      <c r="JGM278" s="30"/>
      <c r="JGN278" s="30"/>
      <c r="JGO278" s="30"/>
      <c r="JGP278" s="30"/>
      <c r="JGQ278" s="30"/>
      <c r="JGR278" s="30"/>
      <c r="JGS278" s="30"/>
      <c r="JGT278" s="30"/>
      <c r="JGU278" s="30"/>
      <c r="JGV278" s="30"/>
      <c r="JGW278" s="30"/>
      <c r="JGX278" s="30"/>
      <c r="JGY278" s="30"/>
      <c r="JGZ278" s="30"/>
      <c r="JHA278" s="30"/>
      <c r="JHB278" s="30"/>
      <c r="JHC278" s="30"/>
      <c r="JHD278" s="30"/>
      <c r="JHE278" s="30"/>
      <c r="JHF278" s="30"/>
      <c r="JHG278" s="30"/>
      <c r="JHH278" s="30"/>
      <c r="JHI278" s="30"/>
      <c r="JHJ278" s="30"/>
      <c r="JHK278" s="30"/>
      <c r="JHL278" s="30"/>
      <c r="JHM278" s="30"/>
      <c r="JHN278" s="30"/>
      <c r="JHO278" s="30"/>
      <c r="JHP278" s="30"/>
      <c r="JHQ278" s="30"/>
      <c r="JHR278" s="30"/>
      <c r="JHS278" s="30"/>
      <c r="JHT278" s="30"/>
      <c r="JHU278" s="30"/>
      <c r="JHV278" s="30"/>
      <c r="JHW278" s="30"/>
      <c r="JHX278" s="30"/>
      <c r="JHY278" s="30"/>
      <c r="JHZ278" s="30"/>
      <c r="JIA278" s="30"/>
      <c r="JIB278" s="30"/>
      <c r="JIC278" s="30"/>
      <c r="JID278" s="30"/>
      <c r="JIE278" s="30"/>
      <c r="JIF278" s="30"/>
      <c r="JIG278" s="30"/>
      <c r="JIH278" s="30"/>
      <c r="JII278" s="30"/>
      <c r="JIJ278" s="30"/>
      <c r="JIK278" s="30"/>
      <c r="JIL278" s="30"/>
      <c r="JIM278" s="30"/>
      <c r="JIN278" s="30"/>
      <c r="JIO278" s="30"/>
      <c r="JIP278" s="30"/>
      <c r="JIQ278" s="30"/>
      <c r="JIR278" s="30"/>
      <c r="JIS278" s="30"/>
      <c r="JIT278" s="30"/>
      <c r="JIU278" s="30"/>
      <c r="JIV278" s="30"/>
      <c r="JIW278" s="30"/>
      <c r="JIX278" s="30"/>
      <c r="JIY278" s="30"/>
      <c r="JIZ278" s="30"/>
      <c r="JJA278" s="30"/>
      <c r="JJB278" s="30"/>
      <c r="JJC278" s="30"/>
      <c r="JJD278" s="30"/>
      <c r="JJE278" s="30"/>
      <c r="JJF278" s="30"/>
      <c r="JJG278" s="30"/>
      <c r="JJH278" s="30"/>
      <c r="JJI278" s="30"/>
      <c r="JJJ278" s="30"/>
      <c r="JJK278" s="30"/>
      <c r="JJL278" s="30"/>
      <c r="JJM278" s="30"/>
      <c r="JJN278" s="30"/>
      <c r="JJO278" s="30"/>
      <c r="JJP278" s="30"/>
      <c r="JJQ278" s="30"/>
      <c r="JJR278" s="30"/>
      <c r="JJS278" s="30"/>
      <c r="JJT278" s="30"/>
      <c r="JJU278" s="30"/>
      <c r="JJV278" s="30"/>
      <c r="JJW278" s="30"/>
      <c r="JJX278" s="30"/>
      <c r="JJY278" s="30"/>
      <c r="JJZ278" s="30"/>
      <c r="JKA278" s="30"/>
      <c r="JKB278" s="30"/>
      <c r="JKC278" s="30"/>
      <c r="JKD278" s="30"/>
      <c r="JKE278" s="30"/>
      <c r="JKF278" s="30"/>
      <c r="JKG278" s="30"/>
      <c r="JKH278" s="30"/>
      <c r="JKI278" s="30"/>
      <c r="JKJ278" s="30"/>
      <c r="JKK278" s="30"/>
      <c r="JKL278" s="30"/>
      <c r="JKM278" s="30"/>
      <c r="JKN278" s="30"/>
      <c r="JKO278" s="30"/>
      <c r="JKP278" s="30"/>
      <c r="JKQ278" s="30"/>
      <c r="JKR278" s="30"/>
      <c r="JKS278" s="30"/>
      <c r="JKT278" s="30"/>
      <c r="JKU278" s="30"/>
      <c r="JKV278" s="30"/>
      <c r="JKW278" s="30"/>
      <c r="JKX278" s="30"/>
      <c r="JKY278" s="30"/>
      <c r="JKZ278" s="30"/>
      <c r="JLA278" s="30"/>
      <c r="JLB278" s="30"/>
      <c r="JLC278" s="30"/>
      <c r="JLD278" s="30"/>
      <c r="JLE278" s="30"/>
      <c r="JLF278" s="30"/>
      <c r="JLG278" s="30"/>
      <c r="JLH278" s="30"/>
      <c r="JLI278" s="30"/>
      <c r="JLJ278" s="30"/>
      <c r="JLK278" s="30"/>
      <c r="JLL278" s="30"/>
      <c r="JLM278" s="30"/>
      <c r="JLN278" s="30"/>
      <c r="JLO278" s="30"/>
      <c r="JLP278" s="30"/>
      <c r="JLQ278" s="30"/>
      <c r="JLR278" s="30"/>
      <c r="JLS278" s="30"/>
      <c r="JLT278" s="30"/>
      <c r="JLU278" s="30"/>
      <c r="JLV278" s="30"/>
      <c r="JLW278" s="30"/>
      <c r="JLX278" s="30"/>
      <c r="JLY278" s="30"/>
      <c r="JLZ278" s="30"/>
      <c r="JMA278" s="30"/>
      <c r="JMB278" s="30"/>
      <c r="JMC278" s="30"/>
      <c r="JMD278" s="30"/>
      <c r="JME278" s="30"/>
      <c r="JMF278" s="30"/>
      <c r="JMG278" s="30"/>
      <c r="JMH278" s="30"/>
      <c r="JMI278" s="30"/>
      <c r="JMJ278" s="30"/>
      <c r="JMK278" s="30"/>
      <c r="JML278" s="30"/>
      <c r="JMM278" s="30"/>
      <c r="JMN278" s="30"/>
      <c r="JMO278" s="30"/>
      <c r="JMP278" s="30"/>
      <c r="JMQ278" s="30"/>
      <c r="JMR278" s="30"/>
      <c r="JMS278" s="30"/>
      <c r="JMT278" s="30"/>
      <c r="JMU278" s="30"/>
      <c r="JMV278" s="30"/>
      <c r="JMW278" s="30"/>
      <c r="JMX278" s="30"/>
      <c r="JMY278" s="30"/>
      <c r="JMZ278" s="30"/>
      <c r="JNA278" s="30"/>
      <c r="JNB278" s="30"/>
      <c r="JNC278" s="30"/>
      <c r="JND278" s="30"/>
      <c r="JNE278" s="30"/>
      <c r="JNF278" s="30"/>
      <c r="JNG278" s="30"/>
      <c r="JNH278" s="30"/>
      <c r="JNI278" s="30"/>
      <c r="JNJ278" s="30"/>
      <c r="JNK278" s="30"/>
      <c r="JNL278" s="30"/>
      <c r="JNM278" s="30"/>
      <c r="JNN278" s="30"/>
      <c r="JNO278" s="30"/>
      <c r="JNP278" s="30"/>
      <c r="JNQ278" s="30"/>
      <c r="JNR278" s="30"/>
      <c r="JNS278" s="30"/>
      <c r="JNT278" s="30"/>
      <c r="JNU278" s="30"/>
      <c r="JNV278" s="30"/>
      <c r="JNW278" s="30"/>
      <c r="JNX278" s="30"/>
      <c r="JNY278" s="30"/>
      <c r="JNZ278" s="30"/>
      <c r="JOA278" s="30"/>
      <c r="JOB278" s="30"/>
      <c r="JOC278" s="30"/>
      <c r="JOD278" s="30"/>
      <c r="JOE278" s="30"/>
      <c r="JOF278" s="30"/>
      <c r="JOG278" s="30"/>
      <c r="JOH278" s="30"/>
      <c r="JOI278" s="30"/>
      <c r="JOJ278" s="30"/>
      <c r="JOK278" s="30"/>
      <c r="JOL278" s="30"/>
      <c r="JOM278" s="30"/>
      <c r="JON278" s="30"/>
      <c r="JOO278" s="30"/>
      <c r="JOP278" s="30"/>
      <c r="JOQ278" s="30"/>
      <c r="JOR278" s="30"/>
      <c r="JOS278" s="30"/>
      <c r="JOT278" s="30"/>
      <c r="JOU278" s="30"/>
      <c r="JOV278" s="30"/>
      <c r="JOW278" s="30"/>
      <c r="JOX278" s="30"/>
      <c r="JOY278" s="30"/>
      <c r="JOZ278" s="30"/>
      <c r="JPA278" s="30"/>
      <c r="JPB278" s="30"/>
      <c r="JPC278" s="30"/>
      <c r="JPD278" s="30"/>
      <c r="JPE278" s="30"/>
      <c r="JPF278" s="30"/>
      <c r="JPG278" s="30"/>
      <c r="JPH278" s="30"/>
      <c r="JPI278" s="30"/>
      <c r="JPJ278" s="30"/>
      <c r="JPK278" s="30"/>
      <c r="JPL278" s="30"/>
      <c r="JPM278" s="30"/>
      <c r="JPN278" s="30"/>
      <c r="JPO278" s="30"/>
      <c r="JPP278" s="30"/>
      <c r="JPQ278" s="30"/>
      <c r="JPR278" s="30"/>
      <c r="JPS278" s="30"/>
      <c r="JPT278" s="30"/>
      <c r="JPU278" s="30"/>
      <c r="JPV278" s="30"/>
      <c r="JPW278" s="30"/>
      <c r="JPX278" s="30"/>
      <c r="JPY278" s="30"/>
      <c r="JPZ278" s="30"/>
      <c r="JQA278" s="30"/>
      <c r="JQB278" s="30"/>
      <c r="JQC278" s="30"/>
      <c r="JQD278" s="30"/>
      <c r="JQE278" s="30"/>
      <c r="JQF278" s="30"/>
      <c r="JQG278" s="30"/>
      <c r="JQH278" s="30"/>
      <c r="JQI278" s="30"/>
      <c r="JQJ278" s="30"/>
      <c r="JQK278" s="30"/>
      <c r="JQL278" s="30"/>
      <c r="JQM278" s="30"/>
      <c r="JQN278" s="30"/>
      <c r="JQO278" s="30"/>
      <c r="JQP278" s="30"/>
      <c r="JQQ278" s="30"/>
      <c r="JQR278" s="30"/>
      <c r="JQS278" s="30"/>
      <c r="JQT278" s="30"/>
      <c r="JQU278" s="30"/>
      <c r="JQV278" s="30"/>
      <c r="JQW278" s="30"/>
      <c r="JQX278" s="30"/>
      <c r="JQY278" s="30"/>
      <c r="JQZ278" s="30"/>
      <c r="JRA278" s="30"/>
      <c r="JRB278" s="30"/>
      <c r="JRC278" s="30"/>
      <c r="JRD278" s="30"/>
      <c r="JRE278" s="30"/>
      <c r="JRF278" s="30"/>
      <c r="JRG278" s="30"/>
      <c r="JRH278" s="30"/>
      <c r="JRI278" s="30"/>
      <c r="JRJ278" s="30"/>
      <c r="JRK278" s="30"/>
      <c r="JRL278" s="30"/>
      <c r="JRM278" s="30"/>
      <c r="JRN278" s="30"/>
      <c r="JRO278" s="30"/>
      <c r="JRP278" s="30"/>
      <c r="JRQ278" s="30"/>
      <c r="JRR278" s="30"/>
      <c r="JRS278" s="30"/>
      <c r="JRT278" s="30"/>
      <c r="JRU278" s="30"/>
      <c r="JRV278" s="30"/>
      <c r="JRW278" s="30"/>
      <c r="JRX278" s="30"/>
      <c r="JRY278" s="30"/>
      <c r="JRZ278" s="30"/>
      <c r="JSA278" s="30"/>
      <c r="JSB278" s="30"/>
      <c r="JSC278" s="30"/>
      <c r="JSD278" s="30"/>
      <c r="JSE278" s="30"/>
      <c r="JSF278" s="30"/>
      <c r="JSG278" s="30"/>
      <c r="JSH278" s="30"/>
      <c r="JSI278" s="30"/>
      <c r="JSJ278" s="30"/>
      <c r="JSK278" s="30"/>
      <c r="JSL278" s="30"/>
      <c r="JSM278" s="30"/>
      <c r="JSN278" s="30"/>
      <c r="JSO278" s="30"/>
      <c r="JSP278" s="30"/>
      <c r="JSQ278" s="30"/>
      <c r="JSR278" s="30"/>
      <c r="JSS278" s="30"/>
      <c r="JST278" s="30"/>
      <c r="JSU278" s="30"/>
      <c r="JSV278" s="30"/>
      <c r="JSW278" s="30"/>
      <c r="JSX278" s="30"/>
      <c r="JSY278" s="30"/>
      <c r="JSZ278" s="30"/>
      <c r="JTA278" s="30"/>
      <c r="JTB278" s="30"/>
      <c r="JTC278" s="30"/>
      <c r="JTD278" s="30"/>
      <c r="JTE278" s="30"/>
      <c r="JTF278" s="30"/>
      <c r="JTG278" s="30"/>
      <c r="JTH278" s="30"/>
      <c r="JTI278" s="30"/>
      <c r="JTJ278" s="30"/>
      <c r="JTK278" s="30"/>
      <c r="JTL278" s="30"/>
      <c r="JTM278" s="30"/>
      <c r="JTN278" s="30"/>
      <c r="JTO278" s="30"/>
      <c r="JTP278" s="30"/>
      <c r="JTQ278" s="30"/>
      <c r="JTR278" s="30"/>
      <c r="JTS278" s="30"/>
      <c r="JTT278" s="30"/>
      <c r="JTU278" s="30"/>
      <c r="JTV278" s="30"/>
      <c r="JTW278" s="30"/>
      <c r="JTX278" s="30"/>
      <c r="JTY278" s="30"/>
      <c r="JTZ278" s="30"/>
      <c r="JUA278" s="30"/>
      <c r="JUB278" s="30"/>
      <c r="JUC278" s="30"/>
      <c r="JUD278" s="30"/>
      <c r="JUE278" s="30"/>
      <c r="JUF278" s="30"/>
      <c r="JUG278" s="30"/>
      <c r="JUH278" s="30"/>
      <c r="JUI278" s="30"/>
      <c r="JUJ278" s="30"/>
      <c r="JUK278" s="30"/>
      <c r="JUL278" s="30"/>
      <c r="JUM278" s="30"/>
      <c r="JUN278" s="30"/>
      <c r="JUO278" s="30"/>
      <c r="JUP278" s="30"/>
      <c r="JUQ278" s="30"/>
      <c r="JUR278" s="30"/>
      <c r="JUS278" s="30"/>
      <c r="JUT278" s="30"/>
      <c r="JUU278" s="30"/>
      <c r="JUV278" s="30"/>
      <c r="JUW278" s="30"/>
      <c r="JUX278" s="30"/>
      <c r="JUY278" s="30"/>
      <c r="JUZ278" s="30"/>
      <c r="JVA278" s="30"/>
      <c r="JVB278" s="30"/>
      <c r="JVC278" s="30"/>
      <c r="JVD278" s="30"/>
      <c r="JVE278" s="30"/>
      <c r="JVF278" s="30"/>
      <c r="JVG278" s="30"/>
      <c r="JVH278" s="30"/>
      <c r="JVI278" s="30"/>
      <c r="JVJ278" s="30"/>
      <c r="JVK278" s="30"/>
      <c r="JVL278" s="30"/>
      <c r="JVM278" s="30"/>
      <c r="JVN278" s="30"/>
      <c r="JVO278" s="30"/>
      <c r="JVP278" s="30"/>
      <c r="JVQ278" s="30"/>
      <c r="JVR278" s="30"/>
      <c r="JVS278" s="30"/>
      <c r="JVT278" s="30"/>
      <c r="JVU278" s="30"/>
      <c r="JVV278" s="30"/>
      <c r="JVW278" s="30"/>
      <c r="JVX278" s="30"/>
      <c r="JVY278" s="30"/>
      <c r="JVZ278" s="30"/>
      <c r="JWA278" s="30"/>
      <c r="JWB278" s="30"/>
      <c r="JWC278" s="30"/>
      <c r="JWD278" s="30"/>
      <c r="JWE278" s="30"/>
      <c r="JWF278" s="30"/>
      <c r="JWG278" s="30"/>
      <c r="JWH278" s="30"/>
      <c r="JWI278" s="30"/>
      <c r="JWJ278" s="30"/>
      <c r="JWK278" s="30"/>
      <c r="JWL278" s="30"/>
      <c r="JWM278" s="30"/>
      <c r="JWN278" s="30"/>
      <c r="JWO278" s="30"/>
      <c r="JWP278" s="30"/>
      <c r="JWQ278" s="30"/>
      <c r="JWR278" s="30"/>
      <c r="JWS278" s="30"/>
      <c r="JWT278" s="30"/>
      <c r="JWU278" s="30"/>
      <c r="JWV278" s="30"/>
      <c r="JWW278" s="30"/>
      <c r="JWX278" s="30"/>
      <c r="JWY278" s="30"/>
      <c r="JWZ278" s="30"/>
      <c r="JXA278" s="30"/>
      <c r="JXB278" s="30"/>
      <c r="JXC278" s="30"/>
      <c r="JXD278" s="30"/>
      <c r="JXE278" s="30"/>
      <c r="JXF278" s="30"/>
      <c r="JXG278" s="30"/>
      <c r="JXH278" s="30"/>
      <c r="JXI278" s="30"/>
      <c r="JXJ278" s="30"/>
      <c r="JXK278" s="30"/>
      <c r="JXL278" s="30"/>
      <c r="JXM278" s="30"/>
      <c r="JXN278" s="30"/>
      <c r="JXO278" s="30"/>
      <c r="JXP278" s="30"/>
      <c r="JXQ278" s="30"/>
      <c r="JXR278" s="30"/>
      <c r="JXS278" s="30"/>
      <c r="JXT278" s="30"/>
      <c r="JXU278" s="30"/>
      <c r="JXV278" s="30"/>
      <c r="JXW278" s="30"/>
      <c r="JXX278" s="30"/>
      <c r="JXY278" s="30"/>
      <c r="JXZ278" s="30"/>
      <c r="JYA278" s="30"/>
      <c r="JYB278" s="30"/>
      <c r="JYC278" s="30"/>
      <c r="JYD278" s="30"/>
      <c r="JYE278" s="30"/>
      <c r="JYF278" s="30"/>
      <c r="JYG278" s="30"/>
      <c r="JYH278" s="30"/>
      <c r="JYI278" s="30"/>
      <c r="JYJ278" s="30"/>
      <c r="JYK278" s="30"/>
      <c r="JYL278" s="30"/>
      <c r="JYM278" s="30"/>
      <c r="JYN278" s="30"/>
      <c r="JYO278" s="30"/>
      <c r="JYP278" s="30"/>
      <c r="JYQ278" s="30"/>
      <c r="JYR278" s="30"/>
      <c r="JYS278" s="30"/>
      <c r="JYT278" s="30"/>
      <c r="JYU278" s="30"/>
      <c r="JYV278" s="30"/>
      <c r="JYW278" s="30"/>
      <c r="JYX278" s="30"/>
      <c r="JYY278" s="30"/>
      <c r="JYZ278" s="30"/>
      <c r="JZA278" s="30"/>
      <c r="JZB278" s="30"/>
      <c r="JZC278" s="30"/>
      <c r="JZD278" s="30"/>
      <c r="JZE278" s="30"/>
      <c r="JZF278" s="30"/>
      <c r="JZG278" s="30"/>
      <c r="JZH278" s="30"/>
      <c r="JZI278" s="30"/>
      <c r="JZJ278" s="30"/>
      <c r="JZK278" s="30"/>
      <c r="JZL278" s="30"/>
      <c r="JZM278" s="30"/>
      <c r="JZN278" s="30"/>
      <c r="JZO278" s="30"/>
      <c r="JZP278" s="30"/>
      <c r="JZQ278" s="30"/>
      <c r="JZR278" s="30"/>
      <c r="JZS278" s="30"/>
      <c r="JZT278" s="30"/>
      <c r="JZU278" s="30"/>
      <c r="JZV278" s="30"/>
      <c r="JZW278" s="30"/>
      <c r="JZX278" s="30"/>
      <c r="JZY278" s="30"/>
      <c r="JZZ278" s="30"/>
      <c r="KAA278" s="30"/>
      <c r="KAB278" s="30"/>
      <c r="KAC278" s="30"/>
      <c r="KAD278" s="30"/>
      <c r="KAE278" s="30"/>
      <c r="KAF278" s="30"/>
      <c r="KAG278" s="30"/>
      <c r="KAH278" s="30"/>
      <c r="KAI278" s="30"/>
      <c r="KAJ278" s="30"/>
      <c r="KAK278" s="30"/>
      <c r="KAL278" s="30"/>
      <c r="KAM278" s="30"/>
      <c r="KAN278" s="30"/>
      <c r="KAO278" s="30"/>
      <c r="KAP278" s="30"/>
      <c r="KAQ278" s="30"/>
      <c r="KAR278" s="30"/>
      <c r="KAS278" s="30"/>
      <c r="KAT278" s="30"/>
      <c r="KAU278" s="30"/>
      <c r="KAV278" s="30"/>
      <c r="KAW278" s="30"/>
      <c r="KAX278" s="30"/>
      <c r="KAY278" s="30"/>
      <c r="KAZ278" s="30"/>
      <c r="KBA278" s="30"/>
      <c r="KBB278" s="30"/>
      <c r="KBC278" s="30"/>
      <c r="KBD278" s="30"/>
      <c r="KBE278" s="30"/>
      <c r="KBF278" s="30"/>
      <c r="KBG278" s="30"/>
      <c r="KBH278" s="30"/>
      <c r="KBI278" s="30"/>
      <c r="KBJ278" s="30"/>
      <c r="KBK278" s="30"/>
      <c r="KBL278" s="30"/>
      <c r="KBM278" s="30"/>
      <c r="KBN278" s="30"/>
      <c r="KBO278" s="30"/>
      <c r="KBP278" s="30"/>
      <c r="KBQ278" s="30"/>
      <c r="KBR278" s="30"/>
      <c r="KBS278" s="30"/>
      <c r="KBT278" s="30"/>
      <c r="KBU278" s="30"/>
      <c r="KBV278" s="30"/>
      <c r="KBW278" s="30"/>
      <c r="KBX278" s="30"/>
      <c r="KBY278" s="30"/>
      <c r="KBZ278" s="30"/>
      <c r="KCA278" s="30"/>
      <c r="KCB278" s="30"/>
      <c r="KCC278" s="30"/>
      <c r="KCD278" s="30"/>
      <c r="KCE278" s="30"/>
      <c r="KCF278" s="30"/>
      <c r="KCG278" s="30"/>
      <c r="KCH278" s="30"/>
      <c r="KCI278" s="30"/>
      <c r="KCJ278" s="30"/>
      <c r="KCK278" s="30"/>
      <c r="KCL278" s="30"/>
      <c r="KCM278" s="30"/>
      <c r="KCN278" s="30"/>
      <c r="KCO278" s="30"/>
      <c r="KCP278" s="30"/>
      <c r="KCQ278" s="30"/>
      <c r="KCR278" s="30"/>
      <c r="KCS278" s="30"/>
      <c r="KCT278" s="30"/>
      <c r="KCU278" s="30"/>
      <c r="KCV278" s="30"/>
      <c r="KCW278" s="30"/>
      <c r="KCX278" s="30"/>
      <c r="KCY278" s="30"/>
      <c r="KCZ278" s="30"/>
      <c r="KDA278" s="30"/>
      <c r="KDB278" s="30"/>
      <c r="KDC278" s="30"/>
      <c r="KDD278" s="30"/>
      <c r="KDE278" s="30"/>
      <c r="KDF278" s="30"/>
      <c r="KDG278" s="30"/>
      <c r="KDH278" s="30"/>
      <c r="KDI278" s="30"/>
      <c r="KDJ278" s="30"/>
      <c r="KDK278" s="30"/>
      <c r="KDL278" s="30"/>
      <c r="KDM278" s="30"/>
      <c r="KDN278" s="30"/>
      <c r="KDO278" s="30"/>
      <c r="KDP278" s="30"/>
      <c r="KDQ278" s="30"/>
      <c r="KDR278" s="30"/>
      <c r="KDS278" s="30"/>
      <c r="KDT278" s="30"/>
      <c r="KDU278" s="30"/>
      <c r="KDV278" s="30"/>
      <c r="KDW278" s="30"/>
      <c r="KDX278" s="30"/>
      <c r="KDY278" s="30"/>
      <c r="KDZ278" s="30"/>
      <c r="KEA278" s="30"/>
      <c r="KEB278" s="30"/>
      <c r="KEC278" s="30"/>
      <c r="KED278" s="30"/>
      <c r="KEE278" s="30"/>
      <c r="KEF278" s="30"/>
      <c r="KEG278" s="30"/>
      <c r="KEH278" s="30"/>
      <c r="KEI278" s="30"/>
      <c r="KEJ278" s="30"/>
      <c r="KEK278" s="30"/>
      <c r="KEL278" s="30"/>
      <c r="KEM278" s="30"/>
      <c r="KEN278" s="30"/>
      <c r="KEO278" s="30"/>
      <c r="KEP278" s="30"/>
      <c r="KEQ278" s="30"/>
      <c r="KER278" s="30"/>
      <c r="KES278" s="30"/>
      <c r="KET278" s="30"/>
      <c r="KEU278" s="30"/>
      <c r="KEV278" s="30"/>
      <c r="KEW278" s="30"/>
      <c r="KEX278" s="30"/>
      <c r="KEY278" s="30"/>
      <c r="KEZ278" s="30"/>
      <c r="KFA278" s="30"/>
      <c r="KFB278" s="30"/>
      <c r="KFC278" s="30"/>
      <c r="KFD278" s="30"/>
      <c r="KFE278" s="30"/>
      <c r="KFF278" s="30"/>
      <c r="KFG278" s="30"/>
      <c r="KFH278" s="30"/>
      <c r="KFI278" s="30"/>
      <c r="KFJ278" s="30"/>
      <c r="KFK278" s="30"/>
      <c r="KFL278" s="30"/>
      <c r="KFM278" s="30"/>
      <c r="KFN278" s="30"/>
      <c r="KFO278" s="30"/>
      <c r="KFP278" s="30"/>
      <c r="KFQ278" s="30"/>
      <c r="KFR278" s="30"/>
      <c r="KFS278" s="30"/>
      <c r="KFT278" s="30"/>
      <c r="KFU278" s="30"/>
      <c r="KFV278" s="30"/>
      <c r="KFW278" s="30"/>
      <c r="KFX278" s="30"/>
      <c r="KFY278" s="30"/>
      <c r="KFZ278" s="30"/>
      <c r="KGA278" s="30"/>
      <c r="KGB278" s="30"/>
      <c r="KGC278" s="30"/>
      <c r="KGD278" s="30"/>
      <c r="KGE278" s="30"/>
      <c r="KGF278" s="30"/>
      <c r="KGG278" s="30"/>
      <c r="KGH278" s="30"/>
      <c r="KGI278" s="30"/>
      <c r="KGJ278" s="30"/>
      <c r="KGK278" s="30"/>
      <c r="KGL278" s="30"/>
      <c r="KGM278" s="30"/>
      <c r="KGN278" s="30"/>
      <c r="KGO278" s="30"/>
      <c r="KGP278" s="30"/>
      <c r="KGQ278" s="30"/>
      <c r="KGR278" s="30"/>
      <c r="KGS278" s="30"/>
      <c r="KGT278" s="30"/>
      <c r="KGU278" s="30"/>
      <c r="KGV278" s="30"/>
      <c r="KGW278" s="30"/>
      <c r="KGX278" s="30"/>
      <c r="KGY278" s="30"/>
      <c r="KGZ278" s="30"/>
      <c r="KHA278" s="30"/>
      <c r="KHB278" s="30"/>
      <c r="KHC278" s="30"/>
      <c r="KHD278" s="30"/>
      <c r="KHE278" s="30"/>
      <c r="KHF278" s="30"/>
      <c r="KHG278" s="30"/>
      <c r="KHH278" s="30"/>
      <c r="KHI278" s="30"/>
      <c r="KHJ278" s="30"/>
      <c r="KHK278" s="30"/>
      <c r="KHL278" s="30"/>
      <c r="KHM278" s="30"/>
      <c r="KHN278" s="30"/>
      <c r="KHO278" s="30"/>
      <c r="KHP278" s="30"/>
      <c r="KHQ278" s="30"/>
      <c r="KHR278" s="30"/>
      <c r="KHS278" s="30"/>
      <c r="KHT278" s="30"/>
      <c r="KHU278" s="30"/>
      <c r="KHV278" s="30"/>
      <c r="KHW278" s="30"/>
      <c r="KHX278" s="30"/>
      <c r="KHY278" s="30"/>
      <c r="KHZ278" s="30"/>
      <c r="KIA278" s="30"/>
      <c r="KIB278" s="30"/>
      <c r="KIC278" s="30"/>
      <c r="KID278" s="30"/>
      <c r="KIE278" s="30"/>
      <c r="KIF278" s="30"/>
      <c r="KIG278" s="30"/>
      <c r="KIH278" s="30"/>
      <c r="KII278" s="30"/>
      <c r="KIJ278" s="30"/>
      <c r="KIK278" s="30"/>
      <c r="KIL278" s="30"/>
      <c r="KIM278" s="30"/>
      <c r="KIN278" s="30"/>
      <c r="KIO278" s="30"/>
      <c r="KIP278" s="30"/>
      <c r="KIQ278" s="30"/>
      <c r="KIR278" s="30"/>
      <c r="KIS278" s="30"/>
      <c r="KIT278" s="30"/>
      <c r="KIU278" s="30"/>
      <c r="KIV278" s="30"/>
      <c r="KIW278" s="30"/>
      <c r="KIX278" s="30"/>
      <c r="KIY278" s="30"/>
      <c r="KIZ278" s="30"/>
      <c r="KJA278" s="30"/>
      <c r="KJB278" s="30"/>
      <c r="KJC278" s="30"/>
      <c r="KJD278" s="30"/>
      <c r="KJE278" s="30"/>
      <c r="KJF278" s="30"/>
      <c r="KJG278" s="30"/>
      <c r="KJH278" s="30"/>
      <c r="KJI278" s="30"/>
      <c r="KJJ278" s="30"/>
      <c r="KJK278" s="30"/>
      <c r="KJL278" s="30"/>
      <c r="KJM278" s="30"/>
      <c r="KJN278" s="30"/>
      <c r="KJO278" s="30"/>
      <c r="KJP278" s="30"/>
      <c r="KJQ278" s="30"/>
      <c r="KJR278" s="30"/>
      <c r="KJS278" s="30"/>
      <c r="KJT278" s="30"/>
      <c r="KJU278" s="30"/>
      <c r="KJV278" s="30"/>
      <c r="KJW278" s="30"/>
      <c r="KJX278" s="30"/>
      <c r="KJY278" s="30"/>
      <c r="KJZ278" s="30"/>
      <c r="KKA278" s="30"/>
      <c r="KKB278" s="30"/>
      <c r="KKC278" s="30"/>
      <c r="KKD278" s="30"/>
      <c r="KKE278" s="30"/>
      <c r="KKF278" s="30"/>
      <c r="KKG278" s="30"/>
      <c r="KKH278" s="30"/>
      <c r="KKI278" s="30"/>
      <c r="KKJ278" s="30"/>
      <c r="KKK278" s="30"/>
      <c r="KKL278" s="30"/>
      <c r="KKM278" s="30"/>
      <c r="KKN278" s="30"/>
      <c r="KKO278" s="30"/>
      <c r="KKP278" s="30"/>
      <c r="KKQ278" s="30"/>
      <c r="KKR278" s="30"/>
      <c r="KKS278" s="30"/>
      <c r="KKT278" s="30"/>
      <c r="KKU278" s="30"/>
      <c r="KKV278" s="30"/>
      <c r="KKW278" s="30"/>
      <c r="KKX278" s="30"/>
      <c r="KKY278" s="30"/>
      <c r="KKZ278" s="30"/>
      <c r="KLA278" s="30"/>
      <c r="KLB278" s="30"/>
      <c r="KLC278" s="30"/>
      <c r="KLD278" s="30"/>
      <c r="KLE278" s="30"/>
      <c r="KLF278" s="30"/>
      <c r="KLG278" s="30"/>
      <c r="KLH278" s="30"/>
      <c r="KLI278" s="30"/>
      <c r="KLJ278" s="30"/>
      <c r="KLK278" s="30"/>
      <c r="KLL278" s="30"/>
      <c r="KLM278" s="30"/>
      <c r="KLN278" s="30"/>
      <c r="KLO278" s="30"/>
      <c r="KLP278" s="30"/>
      <c r="KLQ278" s="30"/>
      <c r="KLR278" s="30"/>
      <c r="KLS278" s="30"/>
      <c r="KLT278" s="30"/>
      <c r="KLU278" s="30"/>
      <c r="KLV278" s="30"/>
      <c r="KLW278" s="30"/>
      <c r="KLX278" s="30"/>
      <c r="KLY278" s="30"/>
      <c r="KLZ278" s="30"/>
      <c r="KMA278" s="30"/>
      <c r="KMB278" s="30"/>
      <c r="KMC278" s="30"/>
      <c r="KMD278" s="30"/>
      <c r="KME278" s="30"/>
      <c r="KMF278" s="30"/>
      <c r="KMG278" s="30"/>
      <c r="KMH278" s="30"/>
      <c r="KMI278" s="30"/>
      <c r="KMJ278" s="30"/>
      <c r="KMK278" s="30"/>
      <c r="KML278" s="30"/>
      <c r="KMM278" s="30"/>
      <c r="KMN278" s="30"/>
      <c r="KMO278" s="30"/>
      <c r="KMP278" s="30"/>
      <c r="KMQ278" s="30"/>
      <c r="KMR278" s="30"/>
      <c r="KMS278" s="30"/>
      <c r="KMT278" s="30"/>
      <c r="KMU278" s="30"/>
      <c r="KMV278" s="30"/>
      <c r="KMW278" s="30"/>
      <c r="KMX278" s="30"/>
      <c r="KMY278" s="30"/>
      <c r="KMZ278" s="30"/>
      <c r="KNA278" s="30"/>
      <c r="KNB278" s="30"/>
      <c r="KNC278" s="30"/>
      <c r="KND278" s="30"/>
      <c r="KNE278" s="30"/>
      <c r="KNF278" s="30"/>
      <c r="KNG278" s="30"/>
      <c r="KNH278" s="30"/>
      <c r="KNI278" s="30"/>
      <c r="KNJ278" s="30"/>
      <c r="KNK278" s="30"/>
      <c r="KNL278" s="30"/>
      <c r="KNM278" s="30"/>
      <c r="KNN278" s="30"/>
      <c r="KNO278" s="30"/>
      <c r="KNP278" s="30"/>
      <c r="KNQ278" s="30"/>
      <c r="KNR278" s="30"/>
      <c r="KNS278" s="30"/>
      <c r="KNT278" s="30"/>
      <c r="KNU278" s="30"/>
      <c r="KNV278" s="30"/>
      <c r="KNW278" s="30"/>
      <c r="KNX278" s="30"/>
      <c r="KNY278" s="30"/>
      <c r="KNZ278" s="30"/>
      <c r="KOA278" s="30"/>
      <c r="KOB278" s="30"/>
      <c r="KOC278" s="30"/>
      <c r="KOD278" s="30"/>
      <c r="KOE278" s="30"/>
      <c r="KOF278" s="30"/>
      <c r="KOG278" s="30"/>
      <c r="KOH278" s="30"/>
      <c r="KOI278" s="30"/>
      <c r="KOJ278" s="30"/>
      <c r="KOK278" s="30"/>
      <c r="KOL278" s="30"/>
      <c r="KOM278" s="30"/>
      <c r="KON278" s="30"/>
      <c r="KOO278" s="30"/>
      <c r="KOP278" s="30"/>
      <c r="KOQ278" s="30"/>
      <c r="KOR278" s="30"/>
      <c r="KOS278" s="30"/>
      <c r="KOT278" s="30"/>
      <c r="KOU278" s="30"/>
      <c r="KOV278" s="30"/>
      <c r="KOW278" s="30"/>
      <c r="KOX278" s="30"/>
      <c r="KOY278" s="30"/>
      <c r="KOZ278" s="30"/>
      <c r="KPA278" s="30"/>
      <c r="KPB278" s="30"/>
      <c r="KPC278" s="30"/>
      <c r="KPD278" s="30"/>
      <c r="KPE278" s="30"/>
      <c r="KPF278" s="30"/>
      <c r="KPG278" s="30"/>
      <c r="KPH278" s="30"/>
      <c r="KPI278" s="30"/>
      <c r="KPJ278" s="30"/>
      <c r="KPK278" s="30"/>
      <c r="KPL278" s="30"/>
      <c r="KPM278" s="30"/>
      <c r="KPN278" s="30"/>
      <c r="KPO278" s="30"/>
      <c r="KPP278" s="30"/>
      <c r="KPQ278" s="30"/>
      <c r="KPR278" s="30"/>
      <c r="KPS278" s="30"/>
      <c r="KPT278" s="30"/>
      <c r="KPU278" s="30"/>
      <c r="KPV278" s="30"/>
      <c r="KPW278" s="30"/>
      <c r="KPX278" s="30"/>
      <c r="KPY278" s="30"/>
      <c r="KPZ278" s="30"/>
      <c r="KQA278" s="30"/>
      <c r="KQB278" s="30"/>
      <c r="KQC278" s="30"/>
      <c r="KQD278" s="30"/>
      <c r="KQE278" s="30"/>
      <c r="KQF278" s="30"/>
      <c r="KQG278" s="30"/>
      <c r="KQH278" s="30"/>
      <c r="KQI278" s="30"/>
      <c r="KQJ278" s="30"/>
      <c r="KQK278" s="30"/>
      <c r="KQL278" s="30"/>
      <c r="KQM278" s="30"/>
      <c r="KQN278" s="30"/>
      <c r="KQO278" s="30"/>
      <c r="KQP278" s="30"/>
      <c r="KQQ278" s="30"/>
      <c r="KQR278" s="30"/>
      <c r="KQS278" s="30"/>
      <c r="KQT278" s="30"/>
      <c r="KQU278" s="30"/>
      <c r="KQV278" s="30"/>
      <c r="KQW278" s="30"/>
      <c r="KQX278" s="30"/>
      <c r="KQY278" s="30"/>
      <c r="KQZ278" s="30"/>
      <c r="KRA278" s="30"/>
      <c r="KRB278" s="30"/>
      <c r="KRC278" s="30"/>
      <c r="KRD278" s="30"/>
      <c r="KRE278" s="30"/>
      <c r="KRF278" s="30"/>
      <c r="KRG278" s="30"/>
      <c r="KRH278" s="30"/>
      <c r="KRI278" s="30"/>
      <c r="KRJ278" s="30"/>
      <c r="KRK278" s="30"/>
      <c r="KRL278" s="30"/>
      <c r="KRM278" s="30"/>
      <c r="KRN278" s="30"/>
      <c r="KRO278" s="30"/>
      <c r="KRP278" s="30"/>
      <c r="KRQ278" s="30"/>
      <c r="KRR278" s="30"/>
      <c r="KRS278" s="30"/>
      <c r="KRT278" s="30"/>
      <c r="KRU278" s="30"/>
      <c r="KRV278" s="30"/>
      <c r="KRW278" s="30"/>
      <c r="KRX278" s="30"/>
      <c r="KRY278" s="30"/>
      <c r="KRZ278" s="30"/>
      <c r="KSA278" s="30"/>
      <c r="KSB278" s="30"/>
      <c r="KSC278" s="30"/>
      <c r="KSD278" s="30"/>
      <c r="KSE278" s="30"/>
      <c r="KSF278" s="30"/>
      <c r="KSG278" s="30"/>
      <c r="KSH278" s="30"/>
      <c r="KSI278" s="30"/>
      <c r="KSJ278" s="30"/>
      <c r="KSK278" s="30"/>
      <c r="KSL278" s="30"/>
      <c r="KSM278" s="30"/>
      <c r="KSN278" s="30"/>
      <c r="KSO278" s="30"/>
      <c r="KSP278" s="30"/>
      <c r="KSQ278" s="30"/>
      <c r="KSR278" s="30"/>
      <c r="KSS278" s="30"/>
      <c r="KST278" s="30"/>
      <c r="KSU278" s="30"/>
      <c r="KSV278" s="30"/>
      <c r="KSW278" s="30"/>
      <c r="KSX278" s="30"/>
      <c r="KSY278" s="30"/>
      <c r="KSZ278" s="30"/>
      <c r="KTA278" s="30"/>
      <c r="KTB278" s="30"/>
      <c r="KTC278" s="30"/>
      <c r="KTD278" s="30"/>
      <c r="KTE278" s="30"/>
      <c r="KTF278" s="30"/>
      <c r="KTG278" s="30"/>
      <c r="KTH278" s="30"/>
      <c r="KTI278" s="30"/>
      <c r="KTJ278" s="30"/>
      <c r="KTK278" s="30"/>
      <c r="KTL278" s="30"/>
      <c r="KTM278" s="30"/>
      <c r="KTN278" s="30"/>
      <c r="KTO278" s="30"/>
      <c r="KTP278" s="30"/>
      <c r="KTQ278" s="30"/>
      <c r="KTR278" s="30"/>
      <c r="KTS278" s="30"/>
      <c r="KTT278" s="30"/>
      <c r="KTU278" s="30"/>
      <c r="KTV278" s="30"/>
      <c r="KTW278" s="30"/>
      <c r="KTX278" s="30"/>
      <c r="KTY278" s="30"/>
      <c r="KTZ278" s="30"/>
      <c r="KUA278" s="30"/>
      <c r="KUB278" s="30"/>
      <c r="KUC278" s="30"/>
      <c r="KUD278" s="30"/>
      <c r="KUE278" s="30"/>
      <c r="KUF278" s="30"/>
      <c r="KUG278" s="30"/>
      <c r="KUH278" s="30"/>
      <c r="KUI278" s="30"/>
      <c r="KUJ278" s="30"/>
      <c r="KUK278" s="30"/>
      <c r="KUL278" s="30"/>
      <c r="KUM278" s="30"/>
      <c r="KUN278" s="30"/>
      <c r="KUO278" s="30"/>
      <c r="KUP278" s="30"/>
      <c r="KUQ278" s="30"/>
      <c r="KUR278" s="30"/>
      <c r="KUS278" s="30"/>
      <c r="KUT278" s="30"/>
      <c r="KUU278" s="30"/>
      <c r="KUV278" s="30"/>
      <c r="KUW278" s="30"/>
      <c r="KUX278" s="30"/>
      <c r="KUY278" s="30"/>
      <c r="KUZ278" s="30"/>
      <c r="KVA278" s="30"/>
      <c r="KVB278" s="30"/>
      <c r="KVC278" s="30"/>
      <c r="KVD278" s="30"/>
      <c r="KVE278" s="30"/>
      <c r="KVF278" s="30"/>
      <c r="KVG278" s="30"/>
      <c r="KVH278" s="30"/>
      <c r="KVI278" s="30"/>
      <c r="KVJ278" s="30"/>
      <c r="KVK278" s="30"/>
      <c r="KVL278" s="30"/>
      <c r="KVM278" s="30"/>
      <c r="KVN278" s="30"/>
      <c r="KVO278" s="30"/>
      <c r="KVP278" s="30"/>
      <c r="KVQ278" s="30"/>
      <c r="KVR278" s="30"/>
      <c r="KVS278" s="30"/>
      <c r="KVT278" s="30"/>
      <c r="KVU278" s="30"/>
      <c r="KVV278" s="30"/>
      <c r="KVW278" s="30"/>
      <c r="KVX278" s="30"/>
      <c r="KVY278" s="30"/>
      <c r="KVZ278" s="30"/>
      <c r="KWA278" s="30"/>
      <c r="KWB278" s="30"/>
      <c r="KWC278" s="30"/>
      <c r="KWD278" s="30"/>
      <c r="KWE278" s="30"/>
      <c r="KWF278" s="30"/>
      <c r="KWG278" s="30"/>
      <c r="KWH278" s="30"/>
      <c r="KWI278" s="30"/>
      <c r="KWJ278" s="30"/>
      <c r="KWK278" s="30"/>
      <c r="KWL278" s="30"/>
      <c r="KWM278" s="30"/>
      <c r="KWN278" s="30"/>
      <c r="KWO278" s="30"/>
      <c r="KWP278" s="30"/>
      <c r="KWQ278" s="30"/>
      <c r="KWR278" s="30"/>
      <c r="KWS278" s="30"/>
      <c r="KWT278" s="30"/>
      <c r="KWU278" s="30"/>
      <c r="KWV278" s="30"/>
      <c r="KWW278" s="30"/>
      <c r="KWX278" s="30"/>
      <c r="KWY278" s="30"/>
      <c r="KWZ278" s="30"/>
      <c r="KXA278" s="30"/>
      <c r="KXB278" s="30"/>
      <c r="KXC278" s="30"/>
      <c r="KXD278" s="30"/>
      <c r="KXE278" s="30"/>
      <c r="KXF278" s="30"/>
      <c r="KXG278" s="30"/>
      <c r="KXH278" s="30"/>
      <c r="KXI278" s="30"/>
      <c r="KXJ278" s="30"/>
      <c r="KXK278" s="30"/>
      <c r="KXL278" s="30"/>
      <c r="KXM278" s="30"/>
      <c r="KXN278" s="30"/>
      <c r="KXO278" s="30"/>
      <c r="KXP278" s="30"/>
      <c r="KXQ278" s="30"/>
      <c r="KXR278" s="30"/>
      <c r="KXS278" s="30"/>
      <c r="KXT278" s="30"/>
      <c r="KXU278" s="30"/>
      <c r="KXV278" s="30"/>
      <c r="KXW278" s="30"/>
      <c r="KXX278" s="30"/>
      <c r="KXY278" s="30"/>
      <c r="KXZ278" s="30"/>
      <c r="KYA278" s="30"/>
      <c r="KYB278" s="30"/>
      <c r="KYC278" s="30"/>
      <c r="KYD278" s="30"/>
      <c r="KYE278" s="30"/>
      <c r="KYF278" s="30"/>
      <c r="KYG278" s="30"/>
      <c r="KYH278" s="30"/>
      <c r="KYI278" s="30"/>
      <c r="KYJ278" s="30"/>
      <c r="KYK278" s="30"/>
      <c r="KYL278" s="30"/>
      <c r="KYM278" s="30"/>
      <c r="KYN278" s="30"/>
      <c r="KYO278" s="30"/>
      <c r="KYP278" s="30"/>
      <c r="KYQ278" s="30"/>
      <c r="KYR278" s="30"/>
      <c r="KYS278" s="30"/>
      <c r="KYT278" s="30"/>
      <c r="KYU278" s="30"/>
      <c r="KYV278" s="30"/>
      <c r="KYW278" s="30"/>
      <c r="KYX278" s="30"/>
      <c r="KYY278" s="30"/>
      <c r="KYZ278" s="30"/>
      <c r="KZA278" s="30"/>
      <c r="KZB278" s="30"/>
      <c r="KZC278" s="30"/>
      <c r="KZD278" s="30"/>
      <c r="KZE278" s="30"/>
      <c r="KZF278" s="30"/>
      <c r="KZG278" s="30"/>
      <c r="KZH278" s="30"/>
      <c r="KZI278" s="30"/>
      <c r="KZJ278" s="30"/>
      <c r="KZK278" s="30"/>
      <c r="KZL278" s="30"/>
      <c r="KZM278" s="30"/>
      <c r="KZN278" s="30"/>
      <c r="KZO278" s="30"/>
      <c r="KZP278" s="30"/>
      <c r="KZQ278" s="30"/>
      <c r="KZR278" s="30"/>
      <c r="KZS278" s="30"/>
      <c r="KZT278" s="30"/>
      <c r="KZU278" s="30"/>
      <c r="KZV278" s="30"/>
      <c r="KZW278" s="30"/>
      <c r="KZX278" s="30"/>
      <c r="KZY278" s="30"/>
      <c r="KZZ278" s="30"/>
      <c r="LAA278" s="30"/>
      <c r="LAB278" s="30"/>
      <c r="LAC278" s="30"/>
      <c r="LAD278" s="30"/>
      <c r="LAE278" s="30"/>
      <c r="LAF278" s="30"/>
      <c r="LAG278" s="30"/>
      <c r="LAH278" s="30"/>
      <c r="LAI278" s="30"/>
      <c r="LAJ278" s="30"/>
      <c r="LAK278" s="30"/>
      <c r="LAL278" s="30"/>
      <c r="LAM278" s="30"/>
      <c r="LAN278" s="30"/>
      <c r="LAO278" s="30"/>
      <c r="LAP278" s="30"/>
      <c r="LAQ278" s="30"/>
      <c r="LAR278" s="30"/>
      <c r="LAS278" s="30"/>
      <c r="LAT278" s="30"/>
      <c r="LAU278" s="30"/>
      <c r="LAV278" s="30"/>
      <c r="LAW278" s="30"/>
      <c r="LAX278" s="30"/>
      <c r="LAY278" s="30"/>
      <c r="LAZ278" s="30"/>
      <c r="LBA278" s="30"/>
      <c r="LBB278" s="30"/>
      <c r="LBC278" s="30"/>
      <c r="LBD278" s="30"/>
      <c r="LBE278" s="30"/>
      <c r="LBF278" s="30"/>
      <c r="LBG278" s="30"/>
      <c r="LBH278" s="30"/>
      <c r="LBI278" s="30"/>
      <c r="LBJ278" s="30"/>
      <c r="LBK278" s="30"/>
      <c r="LBL278" s="30"/>
      <c r="LBM278" s="30"/>
      <c r="LBN278" s="30"/>
      <c r="LBO278" s="30"/>
      <c r="LBP278" s="30"/>
      <c r="LBQ278" s="30"/>
      <c r="LBR278" s="30"/>
      <c r="LBS278" s="30"/>
      <c r="LBT278" s="30"/>
      <c r="LBU278" s="30"/>
      <c r="LBV278" s="30"/>
      <c r="LBW278" s="30"/>
      <c r="LBX278" s="30"/>
      <c r="LBY278" s="30"/>
      <c r="LBZ278" s="30"/>
      <c r="LCA278" s="30"/>
      <c r="LCB278" s="30"/>
      <c r="LCC278" s="30"/>
      <c r="LCD278" s="30"/>
      <c r="LCE278" s="30"/>
      <c r="LCF278" s="30"/>
      <c r="LCG278" s="30"/>
      <c r="LCH278" s="30"/>
      <c r="LCI278" s="30"/>
      <c r="LCJ278" s="30"/>
      <c r="LCK278" s="30"/>
      <c r="LCL278" s="30"/>
      <c r="LCM278" s="30"/>
      <c r="LCN278" s="30"/>
      <c r="LCO278" s="30"/>
      <c r="LCP278" s="30"/>
      <c r="LCQ278" s="30"/>
      <c r="LCR278" s="30"/>
      <c r="LCS278" s="30"/>
      <c r="LCT278" s="30"/>
      <c r="LCU278" s="30"/>
      <c r="LCV278" s="30"/>
      <c r="LCW278" s="30"/>
      <c r="LCX278" s="30"/>
      <c r="LCY278" s="30"/>
      <c r="LCZ278" s="30"/>
      <c r="LDA278" s="30"/>
      <c r="LDB278" s="30"/>
      <c r="LDC278" s="30"/>
      <c r="LDD278" s="30"/>
      <c r="LDE278" s="30"/>
      <c r="LDF278" s="30"/>
      <c r="LDG278" s="30"/>
      <c r="LDH278" s="30"/>
      <c r="LDI278" s="30"/>
      <c r="LDJ278" s="30"/>
      <c r="LDK278" s="30"/>
      <c r="LDL278" s="30"/>
      <c r="LDM278" s="30"/>
      <c r="LDN278" s="30"/>
      <c r="LDO278" s="30"/>
      <c r="LDP278" s="30"/>
      <c r="LDQ278" s="30"/>
      <c r="LDR278" s="30"/>
      <c r="LDS278" s="30"/>
      <c r="LDT278" s="30"/>
      <c r="LDU278" s="30"/>
      <c r="LDV278" s="30"/>
      <c r="LDW278" s="30"/>
      <c r="LDX278" s="30"/>
      <c r="LDY278" s="30"/>
      <c r="LDZ278" s="30"/>
      <c r="LEA278" s="30"/>
      <c r="LEB278" s="30"/>
      <c r="LEC278" s="30"/>
      <c r="LED278" s="30"/>
      <c r="LEE278" s="30"/>
      <c r="LEF278" s="30"/>
      <c r="LEG278" s="30"/>
      <c r="LEH278" s="30"/>
      <c r="LEI278" s="30"/>
      <c r="LEJ278" s="30"/>
      <c r="LEK278" s="30"/>
      <c r="LEL278" s="30"/>
      <c r="LEM278" s="30"/>
      <c r="LEN278" s="30"/>
      <c r="LEO278" s="30"/>
      <c r="LEP278" s="30"/>
      <c r="LEQ278" s="30"/>
      <c r="LER278" s="30"/>
      <c r="LES278" s="30"/>
      <c r="LET278" s="30"/>
      <c r="LEU278" s="30"/>
      <c r="LEV278" s="30"/>
      <c r="LEW278" s="30"/>
      <c r="LEX278" s="30"/>
      <c r="LEY278" s="30"/>
      <c r="LEZ278" s="30"/>
      <c r="LFA278" s="30"/>
      <c r="LFB278" s="30"/>
      <c r="LFC278" s="30"/>
      <c r="LFD278" s="30"/>
      <c r="LFE278" s="30"/>
      <c r="LFF278" s="30"/>
      <c r="LFG278" s="30"/>
      <c r="LFH278" s="30"/>
      <c r="LFI278" s="30"/>
      <c r="LFJ278" s="30"/>
      <c r="LFK278" s="30"/>
      <c r="LFL278" s="30"/>
      <c r="LFM278" s="30"/>
      <c r="LFN278" s="30"/>
      <c r="LFO278" s="30"/>
      <c r="LFP278" s="30"/>
      <c r="LFQ278" s="30"/>
      <c r="LFR278" s="30"/>
      <c r="LFS278" s="30"/>
      <c r="LFT278" s="30"/>
      <c r="LFU278" s="30"/>
      <c r="LFV278" s="30"/>
      <c r="LFW278" s="30"/>
      <c r="LFX278" s="30"/>
      <c r="LFY278" s="30"/>
      <c r="LFZ278" s="30"/>
      <c r="LGA278" s="30"/>
      <c r="LGB278" s="30"/>
      <c r="LGC278" s="30"/>
      <c r="LGD278" s="30"/>
      <c r="LGE278" s="30"/>
      <c r="LGF278" s="30"/>
      <c r="LGG278" s="30"/>
      <c r="LGH278" s="30"/>
      <c r="LGI278" s="30"/>
      <c r="LGJ278" s="30"/>
      <c r="LGK278" s="30"/>
      <c r="LGL278" s="30"/>
      <c r="LGM278" s="30"/>
      <c r="LGN278" s="30"/>
      <c r="LGO278" s="30"/>
      <c r="LGP278" s="30"/>
      <c r="LGQ278" s="30"/>
      <c r="LGR278" s="30"/>
      <c r="LGS278" s="30"/>
      <c r="LGT278" s="30"/>
      <c r="LGU278" s="30"/>
      <c r="LGV278" s="30"/>
      <c r="LGW278" s="30"/>
      <c r="LGX278" s="30"/>
      <c r="LGY278" s="30"/>
      <c r="LGZ278" s="30"/>
      <c r="LHA278" s="30"/>
      <c r="LHB278" s="30"/>
      <c r="LHC278" s="30"/>
      <c r="LHD278" s="30"/>
      <c r="LHE278" s="30"/>
      <c r="LHF278" s="30"/>
      <c r="LHG278" s="30"/>
      <c r="LHH278" s="30"/>
      <c r="LHI278" s="30"/>
      <c r="LHJ278" s="30"/>
      <c r="LHK278" s="30"/>
      <c r="LHL278" s="30"/>
      <c r="LHM278" s="30"/>
      <c r="LHN278" s="30"/>
      <c r="LHO278" s="30"/>
      <c r="LHP278" s="30"/>
      <c r="LHQ278" s="30"/>
      <c r="LHR278" s="30"/>
      <c r="LHS278" s="30"/>
      <c r="LHT278" s="30"/>
      <c r="LHU278" s="30"/>
      <c r="LHV278" s="30"/>
      <c r="LHW278" s="30"/>
      <c r="LHX278" s="30"/>
      <c r="LHY278" s="30"/>
      <c r="LHZ278" s="30"/>
      <c r="LIA278" s="30"/>
      <c r="LIB278" s="30"/>
      <c r="LIC278" s="30"/>
      <c r="LID278" s="30"/>
      <c r="LIE278" s="30"/>
      <c r="LIF278" s="30"/>
      <c r="LIG278" s="30"/>
      <c r="LIH278" s="30"/>
      <c r="LII278" s="30"/>
      <c r="LIJ278" s="30"/>
      <c r="LIK278" s="30"/>
      <c r="LIL278" s="30"/>
      <c r="LIM278" s="30"/>
      <c r="LIN278" s="30"/>
      <c r="LIO278" s="30"/>
      <c r="LIP278" s="30"/>
      <c r="LIQ278" s="30"/>
      <c r="LIR278" s="30"/>
      <c r="LIS278" s="30"/>
      <c r="LIT278" s="30"/>
      <c r="LIU278" s="30"/>
      <c r="LIV278" s="30"/>
      <c r="LIW278" s="30"/>
      <c r="LIX278" s="30"/>
      <c r="LIY278" s="30"/>
      <c r="LIZ278" s="30"/>
      <c r="LJA278" s="30"/>
      <c r="LJB278" s="30"/>
      <c r="LJC278" s="30"/>
      <c r="LJD278" s="30"/>
      <c r="LJE278" s="30"/>
      <c r="LJF278" s="30"/>
      <c r="LJG278" s="30"/>
      <c r="LJH278" s="30"/>
      <c r="LJI278" s="30"/>
      <c r="LJJ278" s="30"/>
      <c r="LJK278" s="30"/>
      <c r="LJL278" s="30"/>
      <c r="LJM278" s="30"/>
      <c r="LJN278" s="30"/>
      <c r="LJO278" s="30"/>
      <c r="LJP278" s="30"/>
      <c r="LJQ278" s="30"/>
      <c r="LJR278" s="30"/>
      <c r="LJS278" s="30"/>
      <c r="LJT278" s="30"/>
      <c r="LJU278" s="30"/>
      <c r="LJV278" s="30"/>
      <c r="LJW278" s="30"/>
      <c r="LJX278" s="30"/>
      <c r="LJY278" s="30"/>
      <c r="LJZ278" s="30"/>
      <c r="LKA278" s="30"/>
      <c r="LKB278" s="30"/>
      <c r="LKC278" s="30"/>
      <c r="LKD278" s="30"/>
      <c r="LKE278" s="30"/>
      <c r="LKF278" s="30"/>
      <c r="LKG278" s="30"/>
      <c r="LKH278" s="30"/>
      <c r="LKI278" s="30"/>
      <c r="LKJ278" s="30"/>
      <c r="LKK278" s="30"/>
      <c r="LKL278" s="30"/>
      <c r="LKM278" s="30"/>
      <c r="LKN278" s="30"/>
      <c r="LKO278" s="30"/>
      <c r="LKP278" s="30"/>
      <c r="LKQ278" s="30"/>
      <c r="LKR278" s="30"/>
      <c r="LKS278" s="30"/>
      <c r="LKT278" s="30"/>
      <c r="LKU278" s="30"/>
      <c r="LKV278" s="30"/>
      <c r="LKW278" s="30"/>
      <c r="LKX278" s="30"/>
      <c r="LKY278" s="30"/>
      <c r="LKZ278" s="30"/>
      <c r="LLA278" s="30"/>
      <c r="LLB278" s="30"/>
      <c r="LLC278" s="30"/>
      <c r="LLD278" s="30"/>
      <c r="LLE278" s="30"/>
      <c r="LLF278" s="30"/>
      <c r="LLG278" s="30"/>
      <c r="LLH278" s="30"/>
      <c r="LLI278" s="30"/>
      <c r="LLJ278" s="30"/>
      <c r="LLK278" s="30"/>
      <c r="LLL278" s="30"/>
      <c r="LLM278" s="30"/>
      <c r="LLN278" s="30"/>
      <c r="LLO278" s="30"/>
      <c r="LLP278" s="30"/>
      <c r="LLQ278" s="30"/>
      <c r="LLR278" s="30"/>
      <c r="LLS278" s="30"/>
      <c r="LLT278" s="30"/>
      <c r="LLU278" s="30"/>
      <c r="LLV278" s="30"/>
      <c r="LLW278" s="30"/>
      <c r="LLX278" s="30"/>
      <c r="LLY278" s="30"/>
      <c r="LLZ278" s="30"/>
      <c r="LMA278" s="30"/>
      <c r="LMB278" s="30"/>
      <c r="LMC278" s="30"/>
      <c r="LMD278" s="30"/>
      <c r="LME278" s="30"/>
      <c r="LMF278" s="30"/>
      <c r="LMG278" s="30"/>
      <c r="LMH278" s="30"/>
      <c r="LMI278" s="30"/>
      <c r="LMJ278" s="30"/>
      <c r="LMK278" s="30"/>
      <c r="LML278" s="30"/>
      <c r="LMM278" s="30"/>
      <c r="LMN278" s="30"/>
      <c r="LMO278" s="30"/>
      <c r="LMP278" s="30"/>
      <c r="LMQ278" s="30"/>
      <c r="LMR278" s="30"/>
      <c r="LMS278" s="30"/>
      <c r="LMT278" s="30"/>
      <c r="LMU278" s="30"/>
      <c r="LMV278" s="30"/>
      <c r="LMW278" s="30"/>
      <c r="LMX278" s="30"/>
      <c r="LMY278" s="30"/>
      <c r="LMZ278" s="30"/>
      <c r="LNA278" s="30"/>
      <c r="LNB278" s="30"/>
      <c r="LNC278" s="30"/>
      <c r="LND278" s="30"/>
      <c r="LNE278" s="30"/>
      <c r="LNF278" s="30"/>
      <c r="LNG278" s="30"/>
      <c r="LNH278" s="30"/>
      <c r="LNI278" s="30"/>
      <c r="LNJ278" s="30"/>
      <c r="LNK278" s="30"/>
      <c r="LNL278" s="30"/>
      <c r="LNM278" s="30"/>
      <c r="LNN278" s="30"/>
      <c r="LNO278" s="30"/>
      <c r="LNP278" s="30"/>
      <c r="LNQ278" s="30"/>
      <c r="LNR278" s="30"/>
      <c r="LNS278" s="30"/>
      <c r="LNT278" s="30"/>
      <c r="LNU278" s="30"/>
      <c r="LNV278" s="30"/>
      <c r="LNW278" s="30"/>
      <c r="LNX278" s="30"/>
      <c r="LNY278" s="30"/>
      <c r="LNZ278" s="30"/>
      <c r="LOA278" s="30"/>
      <c r="LOB278" s="30"/>
      <c r="LOC278" s="30"/>
      <c r="LOD278" s="30"/>
      <c r="LOE278" s="30"/>
      <c r="LOF278" s="30"/>
      <c r="LOG278" s="30"/>
      <c r="LOH278" s="30"/>
      <c r="LOI278" s="30"/>
      <c r="LOJ278" s="30"/>
      <c r="LOK278" s="30"/>
      <c r="LOL278" s="30"/>
      <c r="LOM278" s="30"/>
      <c r="LON278" s="30"/>
      <c r="LOO278" s="30"/>
      <c r="LOP278" s="30"/>
      <c r="LOQ278" s="30"/>
      <c r="LOR278" s="30"/>
      <c r="LOS278" s="30"/>
      <c r="LOT278" s="30"/>
      <c r="LOU278" s="30"/>
      <c r="LOV278" s="30"/>
      <c r="LOW278" s="30"/>
      <c r="LOX278" s="30"/>
      <c r="LOY278" s="30"/>
      <c r="LOZ278" s="30"/>
      <c r="LPA278" s="30"/>
      <c r="LPB278" s="30"/>
      <c r="LPC278" s="30"/>
      <c r="LPD278" s="30"/>
      <c r="LPE278" s="30"/>
      <c r="LPF278" s="30"/>
      <c r="LPG278" s="30"/>
      <c r="LPH278" s="30"/>
      <c r="LPI278" s="30"/>
      <c r="LPJ278" s="30"/>
      <c r="LPK278" s="30"/>
      <c r="LPL278" s="30"/>
      <c r="LPM278" s="30"/>
      <c r="LPN278" s="30"/>
      <c r="LPO278" s="30"/>
      <c r="LPP278" s="30"/>
      <c r="LPQ278" s="30"/>
      <c r="LPR278" s="30"/>
      <c r="LPS278" s="30"/>
      <c r="LPT278" s="30"/>
      <c r="LPU278" s="30"/>
      <c r="LPV278" s="30"/>
      <c r="LPW278" s="30"/>
      <c r="LPX278" s="30"/>
      <c r="LPY278" s="30"/>
      <c r="LPZ278" s="30"/>
      <c r="LQA278" s="30"/>
      <c r="LQB278" s="30"/>
      <c r="LQC278" s="30"/>
      <c r="LQD278" s="30"/>
      <c r="LQE278" s="30"/>
      <c r="LQF278" s="30"/>
      <c r="LQG278" s="30"/>
      <c r="LQH278" s="30"/>
      <c r="LQI278" s="30"/>
      <c r="LQJ278" s="30"/>
      <c r="LQK278" s="30"/>
      <c r="LQL278" s="30"/>
      <c r="LQM278" s="30"/>
      <c r="LQN278" s="30"/>
      <c r="LQO278" s="30"/>
      <c r="LQP278" s="30"/>
      <c r="LQQ278" s="30"/>
      <c r="LQR278" s="30"/>
      <c r="LQS278" s="30"/>
      <c r="LQT278" s="30"/>
      <c r="LQU278" s="30"/>
      <c r="LQV278" s="30"/>
      <c r="LQW278" s="30"/>
      <c r="LQX278" s="30"/>
      <c r="LQY278" s="30"/>
      <c r="LQZ278" s="30"/>
      <c r="LRA278" s="30"/>
      <c r="LRB278" s="30"/>
      <c r="LRC278" s="30"/>
      <c r="LRD278" s="30"/>
      <c r="LRE278" s="30"/>
      <c r="LRF278" s="30"/>
      <c r="LRG278" s="30"/>
      <c r="LRH278" s="30"/>
      <c r="LRI278" s="30"/>
      <c r="LRJ278" s="30"/>
      <c r="LRK278" s="30"/>
      <c r="LRL278" s="30"/>
      <c r="LRM278" s="30"/>
      <c r="LRN278" s="30"/>
      <c r="LRO278" s="30"/>
      <c r="LRP278" s="30"/>
      <c r="LRQ278" s="30"/>
      <c r="LRR278" s="30"/>
      <c r="LRS278" s="30"/>
      <c r="LRT278" s="30"/>
      <c r="LRU278" s="30"/>
      <c r="LRV278" s="30"/>
      <c r="LRW278" s="30"/>
      <c r="LRX278" s="30"/>
      <c r="LRY278" s="30"/>
      <c r="LRZ278" s="30"/>
      <c r="LSA278" s="30"/>
      <c r="LSB278" s="30"/>
      <c r="LSC278" s="30"/>
      <c r="LSD278" s="30"/>
      <c r="LSE278" s="30"/>
      <c r="LSF278" s="30"/>
      <c r="LSG278" s="30"/>
      <c r="LSH278" s="30"/>
      <c r="LSI278" s="30"/>
      <c r="LSJ278" s="30"/>
      <c r="LSK278" s="30"/>
      <c r="LSL278" s="30"/>
      <c r="LSM278" s="30"/>
      <c r="LSN278" s="30"/>
      <c r="LSO278" s="30"/>
      <c r="LSP278" s="30"/>
      <c r="LSQ278" s="30"/>
      <c r="LSR278" s="30"/>
      <c r="LSS278" s="30"/>
      <c r="LST278" s="30"/>
      <c r="LSU278" s="30"/>
      <c r="LSV278" s="30"/>
      <c r="LSW278" s="30"/>
      <c r="LSX278" s="30"/>
      <c r="LSY278" s="30"/>
      <c r="LSZ278" s="30"/>
      <c r="LTA278" s="30"/>
      <c r="LTB278" s="30"/>
      <c r="LTC278" s="30"/>
      <c r="LTD278" s="30"/>
      <c r="LTE278" s="30"/>
      <c r="LTF278" s="30"/>
      <c r="LTG278" s="30"/>
      <c r="LTH278" s="30"/>
      <c r="LTI278" s="30"/>
      <c r="LTJ278" s="30"/>
      <c r="LTK278" s="30"/>
      <c r="LTL278" s="30"/>
      <c r="LTM278" s="30"/>
      <c r="LTN278" s="30"/>
      <c r="LTO278" s="30"/>
      <c r="LTP278" s="30"/>
      <c r="LTQ278" s="30"/>
      <c r="LTR278" s="30"/>
      <c r="LTS278" s="30"/>
      <c r="LTT278" s="30"/>
      <c r="LTU278" s="30"/>
      <c r="LTV278" s="30"/>
      <c r="LTW278" s="30"/>
      <c r="LTX278" s="30"/>
      <c r="LTY278" s="30"/>
      <c r="LTZ278" s="30"/>
      <c r="LUA278" s="30"/>
      <c r="LUB278" s="30"/>
      <c r="LUC278" s="30"/>
      <c r="LUD278" s="30"/>
      <c r="LUE278" s="30"/>
      <c r="LUF278" s="30"/>
      <c r="LUG278" s="30"/>
      <c r="LUH278" s="30"/>
      <c r="LUI278" s="30"/>
      <c r="LUJ278" s="30"/>
      <c r="LUK278" s="30"/>
      <c r="LUL278" s="30"/>
      <c r="LUM278" s="30"/>
      <c r="LUN278" s="30"/>
      <c r="LUO278" s="30"/>
      <c r="LUP278" s="30"/>
      <c r="LUQ278" s="30"/>
      <c r="LUR278" s="30"/>
      <c r="LUS278" s="30"/>
      <c r="LUT278" s="30"/>
      <c r="LUU278" s="30"/>
      <c r="LUV278" s="30"/>
      <c r="LUW278" s="30"/>
      <c r="LUX278" s="30"/>
      <c r="LUY278" s="30"/>
      <c r="LUZ278" s="30"/>
      <c r="LVA278" s="30"/>
      <c r="LVB278" s="30"/>
      <c r="LVC278" s="30"/>
      <c r="LVD278" s="30"/>
      <c r="LVE278" s="30"/>
      <c r="LVF278" s="30"/>
      <c r="LVG278" s="30"/>
      <c r="LVH278" s="30"/>
      <c r="LVI278" s="30"/>
      <c r="LVJ278" s="30"/>
      <c r="LVK278" s="30"/>
      <c r="LVL278" s="30"/>
      <c r="LVM278" s="30"/>
      <c r="LVN278" s="30"/>
      <c r="LVO278" s="30"/>
      <c r="LVP278" s="30"/>
      <c r="LVQ278" s="30"/>
      <c r="LVR278" s="30"/>
      <c r="LVS278" s="30"/>
      <c r="LVT278" s="30"/>
      <c r="LVU278" s="30"/>
      <c r="LVV278" s="30"/>
      <c r="LVW278" s="30"/>
      <c r="LVX278" s="30"/>
      <c r="LVY278" s="30"/>
      <c r="LVZ278" s="30"/>
      <c r="LWA278" s="30"/>
      <c r="LWB278" s="30"/>
      <c r="LWC278" s="30"/>
      <c r="LWD278" s="30"/>
      <c r="LWE278" s="30"/>
      <c r="LWF278" s="30"/>
      <c r="LWG278" s="30"/>
      <c r="LWH278" s="30"/>
      <c r="LWI278" s="30"/>
      <c r="LWJ278" s="30"/>
      <c r="LWK278" s="30"/>
      <c r="LWL278" s="30"/>
      <c r="LWM278" s="30"/>
      <c r="LWN278" s="30"/>
      <c r="LWO278" s="30"/>
      <c r="LWP278" s="30"/>
      <c r="LWQ278" s="30"/>
      <c r="LWR278" s="30"/>
      <c r="LWS278" s="30"/>
      <c r="LWT278" s="30"/>
      <c r="LWU278" s="30"/>
      <c r="LWV278" s="30"/>
      <c r="LWW278" s="30"/>
      <c r="LWX278" s="30"/>
      <c r="LWY278" s="30"/>
      <c r="LWZ278" s="30"/>
      <c r="LXA278" s="30"/>
      <c r="LXB278" s="30"/>
      <c r="LXC278" s="30"/>
      <c r="LXD278" s="30"/>
      <c r="LXE278" s="30"/>
      <c r="LXF278" s="30"/>
      <c r="LXG278" s="30"/>
      <c r="LXH278" s="30"/>
      <c r="LXI278" s="30"/>
      <c r="LXJ278" s="30"/>
      <c r="LXK278" s="30"/>
      <c r="LXL278" s="30"/>
      <c r="LXM278" s="30"/>
      <c r="LXN278" s="30"/>
      <c r="LXO278" s="30"/>
      <c r="LXP278" s="30"/>
      <c r="LXQ278" s="30"/>
      <c r="LXR278" s="30"/>
      <c r="LXS278" s="30"/>
      <c r="LXT278" s="30"/>
      <c r="LXU278" s="30"/>
      <c r="LXV278" s="30"/>
      <c r="LXW278" s="30"/>
      <c r="LXX278" s="30"/>
      <c r="LXY278" s="30"/>
      <c r="LXZ278" s="30"/>
      <c r="LYA278" s="30"/>
      <c r="LYB278" s="30"/>
      <c r="LYC278" s="30"/>
      <c r="LYD278" s="30"/>
      <c r="LYE278" s="30"/>
      <c r="LYF278" s="30"/>
      <c r="LYG278" s="30"/>
      <c r="LYH278" s="30"/>
      <c r="LYI278" s="30"/>
      <c r="LYJ278" s="30"/>
      <c r="LYK278" s="30"/>
      <c r="LYL278" s="30"/>
      <c r="LYM278" s="30"/>
      <c r="LYN278" s="30"/>
      <c r="LYO278" s="30"/>
      <c r="LYP278" s="30"/>
      <c r="LYQ278" s="30"/>
      <c r="LYR278" s="30"/>
      <c r="LYS278" s="30"/>
      <c r="LYT278" s="30"/>
      <c r="LYU278" s="30"/>
      <c r="LYV278" s="30"/>
      <c r="LYW278" s="30"/>
      <c r="LYX278" s="30"/>
      <c r="LYY278" s="30"/>
      <c r="LYZ278" s="30"/>
      <c r="LZA278" s="30"/>
      <c r="LZB278" s="30"/>
      <c r="LZC278" s="30"/>
      <c r="LZD278" s="30"/>
      <c r="LZE278" s="30"/>
      <c r="LZF278" s="30"/>
      <c r="LZG278" s="30"/>
      <c r="LZH278" s="30"/>
      <c r="LZI278" s="30"/>
      <c r="LZJ278" s="30"/>
      <c r="LZK278" s="30"/>
      <c r="LZL278" s="30"/>
      <c r="LZM278" s="30"/>
      <c r="LZN278" s="30"/>
      <c r="LZO278" s="30"/>
      <c r="LZP278" s="30"/>
      <c r="LZQ278" s="30"/>
      <c r="LZR278" s="30"/>
      <c r="LZS278" s="30"/>
      <c r="LZT278" s="30"/>
      <c r="LZU278" s="30"/>
      <c r="LZV278" s="30"/>
      <c r="LZW278" s="30"/>
      <c r="LZX278" s="30"/>
      <c r="LZY278" s="30"/>
      <c r="LZZ278" s="30"/>
      <c r="MAA278" s="30"/>
      <c r="MAB278" s="30"/>
      <c r="MAC278" s="30"/>
      <c r="MAD278" s="30"/>
      <c r="MAE278" s="30"/>
      <c r="MAF278" s="30"/>
      <c r="MAG278" s="30"/>
      <c r="MAH278" s="30"/>
      <c r="MAI278" s="30"/>
      <c r="MAJ278" s="30"/>
      <c r="MAK278" s="30"/>
      <c r="MAL278" s="30"/>
      <c r="MAM278" s="30"/>
      <c r="MAN278" s="30"/>
      <c r="MAO278" s="30"/>
      <c r="MAP278" s="30"/>
      <c r="MAQ278" s="30"/>
      <c r="MAR278" s="30"/>
      <c r="MAS278" s="30"/>
      <c r="MAT278" s="30"/>
      <c r="MAU278" s="30"/>
      <c r="MAV278" s="30"/>
      <c r="MAW278" s="30"/>
      <c r="MAX278" s="30"/>
      <c r="MAY278" s="30"/>
      <c r="MAZ278" s="30"/>
      <c r="MBA278" s="30"/>
      <c r="MBB278" s="30"/>
      <c r="MBC278" s="30"/>
      <c r="MBD278" s="30"/>
      <c r="MBE278" s="30"/>
      <c r="MBF278" s="30"/>
      <c r="MBG278" s="30"/>
      <c r="MBH278" s="30"/>
      <c r="MBI278" s="30"/>
      <c r="MBJ278" s="30"/>
      <c r="MBK278" s="30"/>
      <c r="MBL278" s="30"/>
      <c r="MBM278" s="30"/>
      <c r="MBN278" s="30"/>
      <c r="MBO278" s="30"/>
      <c r="MBP278" s="30"/>
      <c r="MBQ278" s="30"/>
      <c r="MBR278" s="30"/>
      <c r="MBS278" s="30"/>
      <c r="MBT278" s="30"/>
      <c r="MBU278" s="30"/>
      <c r="MBV278" s="30"/>
      <c r="MBW278" s="30"/>
      <c r="MBX278" s="30"/>
      <c r="MBY278" s="30"/>
      <c r="MBZ278" s="30"/>
      <c r="MCA278" s="30"/>
      <c r="MCB278" s="30"/>
      <c r="MCC278" s="30"/>
      <c r="MCD278" s="30"/>
      <c r="MCE278" s="30"/>
      <c r="MCF278" s="30"/>
      <c r="MCG278" s="30"/>
      <c r="MCH278" s="30"/>
      <c r="MCI278" s="30"/>
      <c r="MCJ278" s="30"/>
      <c r="MCK278" s="30"/>
      <c r="MCL278" s="30"/>
      <c r="MCM278" s="30"/>
      <c r="MCN278" s="30"/>
      <c r="MCO278" s="30"/>
      <c r="MCP278" s="30"/>
      <c r="MCQ278" s="30"/>
      <c r="MCR278" s="30"/>
      <c r="MCS278" s="30"/>
      <c r="MCT278" s="30"/>
      <c r="MCU278" s="30"/>
      <c r="MCV278" s="30"/>
      <c r="MCW278" s="30"/>
      <c r="MCX278" s="30"/>
      <c r="MCY278" s="30"/>
      <c r="MCZ278" s="30"/>
      <c r="MDA278" s="30"/>
      <c r="MDB278" s="30"/>
      <c r="MDC278" s="30"/>
      <c r="MDD278" s="30"/>
      <c r="MDE278" s="30"/>
      <c r="MDF278" s="30"/>
      <c r="MDG278" s="30"/>
      <c r="MDH278" s="30"/>
      <c r="MDI278" s="30"/>
      <c r="MDJ278" s="30"/>
      <c r="MDK278" s="30"/>
      <c r="MDL278" s="30"/>
      <c r="MDM278" s="30"/>
      <c r="MDN278" s="30"/>
      <c r="MDO278" s="30"/>
      <c r="MDP278" s="30"/>
      <c r="MDQ278" s="30"/>
      <c r="MDR278" s="30"/>
      <c r="MDS278" s="30"/>
      <c r="MDT278" s="30"/>
      <c r="MDU278" s="30"/>
      <c r="MDV278" s="30"/>
      <c r="MDW278" s="30"/>
      <c r="MDX278" s="30"/>
      <c r="MDY278" s="30"/>
      <c r="MDZ278" s="30"/>
      <c r="MEA278" s="30"/>
      <c r="MEB278" s="30"/>
      <c r="MEC278" s="30"/>
      <c r="MED278" s="30"/>
      <c r="MEE278" s="30"/>
      <c r="MEF278" s="30"/>
      <c r="MEG278" s="30"/>
      <c r="MEH278" s="30"/>
      <c r="MEI278" s="30"/>
      <c r="MEJ278" s="30"/>
      <c r="MEK278" s="30"/>
      <c r="MEL278" s="30"/>
      <c r="MEM278" s="30"/>
      <c r="MEN278" s="30"/>
      <c r="MEO278" s="30"/>
      <c r="MEP278" s="30"/>
      <c r="MEQ278" s="30"/>
      <c r="MER278" s="30"/>
      <c r="MES278" s="30"/>
      <c r="MET278" s="30"/>
      <c r="MEU278" s="30"/>
      <c r="MEV278" s="30"/>
      <c r="MEW278" s="30"/>
      <c r="MEX278" s="30"/>
      <c r="MEY278" s="30"/>
      <c r="MEZ278" s="30"/>
      <c r="MFA278" s="30"/>
      <c r="MFB278" s="30"/>
      <c r="MFC278" s="30"/>
      <c r="MFD278" s="30"/>
      <c r="MFE278" s="30"/>
      <c r="MFF278" s="30"/>
      <c r="MFG278" s="30"/>
      <c r="MFH278" s="30"/>
      <c r="MFI278" s="30"/>
      <c r="MFJ278" s="30"/>
      <c r="MFK278" s="30"/>
      <c r="MFL278" s="30"/>
      <c r="MFM278" s="30"/>
      <c r="MFN278" s="30"/>
      <c r="MFO278" s="30"/>
      <c r="MFP278" s="30"/>
      <c r="MFQ278" s="30"/>
      <c r="MFR278" s="30"/>
      <c r="MFS278" s="30"/>
      <c r="MFT278" s="30"/>
      <c r="MFU278" s="30"/>
      <c r="MFV278" s="30"/>
      <c r="MFW278" s="30"/>
      <c r="MFX278" s="30"/>
      <c r="MFY278" s="30"/>
      <c r="MFZ278" s="30"/>
      <c r="MGA278" s="30"/>
      <c r="MGB278" s="30"/>
      <c r="MGC278" s="30"/>
      <c r="MGD278" s="30"/>
      <c r="MGE278" s="30"/>
      <c r="MGF278" s="30"/>
      <c r="MGG278" s="30"/>
      <c r="MGH278" s="30"/>
      <c r="MGI278" s="30"/>
      <c r="MGJ278" s="30"/>
      <c r="MGK278" s="30"/>
      <c r="MGL278" s="30"/>
      <c r="MGM278" s="30"/>
      <c r="MGN278" s="30"/>
      <c r="MGO278" s="30"/>
      <c r="MGP278" s="30"/>
      <c r="MGQ278" s="30"/>
      <c r="MGR278" s="30"/>
      <c r="MGS278" s="30"/>
      <c r="MGT278" s="30"/>
      <c r="MGU278" s="30"/>
      <c r="MGV278" s="30"/>
      <c r="MGW278" s="30"/>
      <c r="MGX278" s="30"/>
      <c r="MGY278" s="30"/>
      <c r="MGZ278" s="30"/>
      <c r="MHA278" s="30"/>
      <c r="MHB278" s="30"/>
      <c r="MHC278" s="30"/>
      <c r="MHD278" s="30"/>
      <c r="MHE278" s="30"/>
      <c r="MHF278" s="30"/>
      <c r="MHG278" s="30"/>
      <c r="MHH278" s="30"/>
      <c r="MHI278" s="30"/>
      <c r="MHJ278" s="30"/>
      <c r="MHK278" s="30"/>
      <c r="MHL278" s="30"/>
      <c r="MHM278" s="30"/>
      <c r="MHN278" s="30"/>
      <c r="MHO278" s="30"/>
      <c r="MHP278" s="30"/>
      <c r="MHQ278" s="30"/>
      <c r="MHR278" s="30"/>
      <c r="MHS278" s="30"/>
      <c r="MHT278" s="30"/>
      <c r="MHU278" s="30"/>
      <c r="MHV278" s="30"/>
      <c r="MHW278" s="30"/>
      <c r="MHX278" s="30"/>
      <c r="MHY278" s="30"/>
      <c r="MHZ278" s="30"/>
      <c r="MIA278" s="30"/>
      <c r="MIB278" s="30"/>
      <c r="MIC278" s="30"/>
      <c r="MID278" s="30"/>
      <c r="MIE278" s="30"/>
      <c r="MIF278" s="30"/>
      <c r="MIG278" s="30"/>
      <c r="MIH278" s="30"/>
      <c r="MII278" s="30"/>
      <c r="MIJ278" s="30"/>
      <c r="MIK278" s="30"/>
      <c r="MIL278" s="30"/>
      <c r="MIM278" s="30"/>
      <c r="MIN278" s="30"/>
      <c r="MIO278" s="30"/>
      <c r="MIP278" s="30"/>
      <c r="MIQ278" s="30"/>
      <c r="MIR278" s="30"/>
      <c r="MIS278" s="30"/>
      <c r="MIT278" s="30"/>
      <c r="MIU278" s="30"/>
      <c r="MIV278" s="30"/>
      <c r="MIW278" s="30"/>
      <c r="MIX278" s="30"/>
      <c r="MIY278" s="30"/>
      <c r="MIZ278" s="30"/>
      <c r="MJA278" s="30"/>
      <c r="MJB278" s="30"/>
      <c r="MJC278" s="30"/>
      <c r="MJD278" s="30"/>
      <c r="MJE278" s="30"/>
      <c r="MJF278" s="30"/>
      <c r="MJG278" s="30"/>
      <c r="MJH278" s="30"/>
      <c r="MJI278" s="30"/>
      <c r="MJJ278" s="30"/>
      <c r="MJK278" s="30"/>
      <c r="MJL278" s="30"/>
      <c r="MJM278" s="30"/>
      <c r="MJN278" s="30"/>
      <c r="MJO278" s="30"/>
      <c r="MJP278" s="30"/>
      <c r="MJQ278" s="30"/>
      <c r="MJR278" s="30"/>
      <c r="MJS278" s="30"/>
      <c r="MJT278" s="30"/>
      <c r="MJU278" s="30"/>
      <c r="MJV278" s="30"/>
      <c r="MJW278" s="30"/>
      <c r="MJX278" s="30"/>
      <c r="MJY278" s="30"/>
      <c r="MJZ278" s="30"/>
      <c r="MKA278" s="30"/>
      <c r="MKB278" s="30"/>
      <c r="MKC278" s="30"/>
      <c r="MKD278" s="30"/>
      <c r="MKE278" s="30"/>
      <c r="MKF278" s="30"/>
      <c r="MKG278" s="30"/>
      <c r="MKH278" s="30"/>
      <c r="MKI278" s="30"/>
      <c r="MKJ278" s="30"/>
      <c r="MKK278" s="30"/>
      <c r="MKL278" s="30"/>
      <c r="MKM278" s="30"/>
      <c r="MKN278" s="30"/>
      <c r="MKO278" s="30"/>
      <c r="MKP278" s="30"/>
      <c r="MKQ278" s="30"/>
      <c r="MKR278" s="30"/>
      <c r="MKS278" s="30"/>
      <c r="MKT278" s="30"/>
      <c r="MKU278" s="30"/>
      <c r="MKV278" s="30"/>
      <c r="MKW278" s="30"/>
      <c r="MKX278" s="30"/>
      <c r="MKY278" s="30"/>
      <c r="MKZ278" s="30"/>
      <c r="MLA278" s="30"/>
      <c r="MLB278" s="30"/>
      <c r="MLC278" s="30"/>
      <c r="MLD278" s="30"/>
      <c r="MLE278" s="30"/>
      <c r="MLF278" s="30"/>
      <c r="MLG278" s="30"/>
      <c r="MLH278" s="30"/>
      <c r="MLI278" s="30"/>
      <c r="MLJ278" s="30"/>
      <c r="MLK278" s="30"/>
      <c r="MLL278" s="30"/>
      <c r="MLM278" s="30"/>
      <c r="MLN278" s="30"/>
      <c r="MLO278" s="30"/>
      <c r="MLP278" s="30"/>
      <c r="MLQ278" s="30"/>
      <c r="MLR278" s="30"/>
      <c r="MLS278" s="30"/>
      <c r="MLT278" s="30"/>
      <c r="MLU278" s="30"/>
      <c r="MLV278" s="30"/>
      <c r="MLW278" s="30"/>
      <c r="MLX278" s="30"/>
      <c r="MLY278" s="30"/>
      <c r="MLZ278" s="30"/>
      <c r="MMA278" s="30"/>
      <c r="MMB278" s="30"/>
      <c r="MMC278" s="30"/>
      <c r="MMD278" s="30"/>
      <c r="MME278" s="30"/>
      <c r="MMF278" s="30"/>
      <c r="MMG278" s="30"/>
      <c r="MMH278" s="30"/>
      <c r="MMI278" s="30"/>
      <c r="MMJ278" s="30"/>
      <c r="MMK278" s="30"/>
      <c r="MML278" s="30"/>
      <c r="MMM278" s="30"/>
      <c r="MMN278" s="30"/>
      <c r="MMO278" s="30"/>
      <c r="MMP278" s="30"/>
      <c r="MMQ278" s="30"/>
      <c r="MMR278" s="30"/>
      <c r="MMS278" s="30"/>
      <c r="MMT278" s="30"/>
      <c r="MMU278" s="30"/>
      <c r="MMV278" s="30"/>
      <c r="MMW278" s="30"/>
      <c r="MMX278" s="30"/>
      <c r="MMY278" s="30"/>
      <c r="MMZ278" s="30"/>
      <c r="MNA278" s="30"/>
      <c r="MNB278" s="30"/>
      <c r="MNC278" s="30"/>
      <c r="MND278" s="30"/>
      <c r="MNE278" s="30"/>
      <c r="MNF278" s="30"/>
      <c r="MNG278" s="30"/>
      <c r="MNH278" s="30"/>
      <c r="MNI278" s="30"/>
      <c r="MNJ278" s="30"/>
      <c r="MNK278" s="30"/>
      <c r="MNL278" s="30"/>
      <c r="MNM278" s="30"/>
      <c r="MNN278" s="30"/>
      <c r="MNO278" s="30"/>
      <c r="MNP278" s="30"/>
      <c r="MNQ278" s="30"/>
      <c r="MNR278" s="30"/>
      <c r="MNS278" s="30"/>
      <c r="MNT278" s="30"/>
      <c r="MNU278" s="30"/>
      <c r="MNV278" s="30"/>
      <c r="MNW278" s="30"/>
      <c r="MNX278" s="30"/>
      <c r="MNY278" s="30"/>
      <c r="MNZ278" s="30"/>
      <c r="MOA278" s="30"/>
      <c r="MOB278" s="30"/>
      <c r="MOC278" s="30"/>
      <c r="MOD278" s="30"/>
      <c r="MOE278" s="30"/>
      <c r="MOF278" s="30"/>
      <c r="MOG278" s="30"/>
      <c r="MOH278" s="30"/>
      <c r="MOI278" s="30"/>
      <c r="MOJ278" s="30"/>
      <c r="MOK278" s="30"/>
      <c r="MOL278" s="30"/>
      <c r="MOM278" s="30"/>
      <c r="MON278" s="30"/>
      <c r="MOO278" s="30"/>
      <c r="MOP278" s="30"/>
      <c r="MOQ278" s="30"/>
      <c r="MOR278" s="30"/>
      <c r="MOS278" s="30"/>
      <c r="MOT278" s="30"/>
      <c r="MOU278" s="30"/>
      <c r="MOV278" s="30"/>
      <c r="MOW278" s="30"/>
      <c r="MOX278" s="30"/>
      <c r="MOY278" s="30"/>
      <c r="MOZ278" s="30"/>
      <c r="MPA278" s="30"/>
      <c r="MPB278" s="30"/>
      <c r="MPC278" s="30"/>
      <c r="MPD278" s="30"/>
      <c r="MPE278" s="30"/>
      <c r="MPF278" s="30"/>
      <c r="MPG278" s="30"/>
      <c r="MPH278" s="30"/>
      <c r="MPI278" s="30"/>
      <c r="MPJ278" s="30"/>
      <c r="MPK278" s="30"/>
      <c r="MPL278" s="30"/>
      <c r="MPM278" s="30"/>
      <c r="MPN278" s="30"/>
      <c r="MPO278" s="30"/>
      <c r="MPP278" s="30"/>
      <c r="MPQ278" s="30"/>
      <c r="MPR278" s="30"/>
      <c r="MPS278" s="30"/>
      <c r="MPT278" s="30"/>
      <c r="MPU278" s="30"/>
      <c r="MPV278" s="30"/>
      <c r="MPW278" s="30"/>
      <c r="MPX278" s="30"/>
      <c r="MPY278" s="30"/>
      <c r="MPZ278" s="30"/>
      <c r="MQA278" s="30"/>
      <c r="MQB278" s="30"/>
      <c r="MQC278" s="30"/>
      <c r="MQD278" s="30"/>
      <c r="MQE278" s="30"/>
      <c r="MQF278" s="30"/>
      <c r="MQG278" s="30"/>
      <c r="MQH278" s="30"/>
      <c r="MQI278" s="30"/>
      <c r="MQJ278" s="30"/>
      <c r="MQK278" s="30"/>
      <c r="MQL278" s="30"/>
      <c r="MQM278" s="30"/>
      <c r="MQN278" s="30"/>
      <c r="MQO278" s="30"/>
      <c r="MQP278" s="30"/>
      <c r="MQQ278" s="30"/>
      <c r="MQR278" s="30"/>
      <c r="MQS278" s="30"/>
      <c r="MQT278" s="30"/>
      <c r="MQU278" s="30"/>
      <c r="MQV278" s="30"/>
      <c r="MQW278" s="30"/>
      <c r="MQX278" s="30"/>
      <c r="MQY278" s="30"/>
      <c r="MQZ278" s="30"/>
      <c r="MRA278" s="30"/>
      <c r="MRB278" s="30"/>
      <c r="MRC278" s="30"/>
      <c r="MRD278" s="30"/>
      <c r="MRE278" s="30"/>
      <c r="MRF278" s="30"/>
      <c r="MRG278" s="30"/>
      <c r="MRH278" s="30"/>
      <c r="MRI278" s="30"/>
      <c r="MRJ278" s="30"/>
      <c r="MRK278" s="30"/>
      <c r="MRL278" s="30"/>
      <c r="MRM278" s="30"/>
      <c r="MRN278" s="30"/>
      <c r="MRO278" s="30"/>
      <c r="MRP278" s="30"/>
      <c r="MRQ278" s="30"/>
      <c r="MRR278" s="30"/>
      <c r="MRS278" s="30"/>
      <c r="MRT278" s="30"/>
      <c r="MRU278" s="30"/>
      <c r="MRV278" s="30"/>
      <c r="MRW278" s="30"/>
      <c r="MRX278" s="30"/>
      <c r="MRY278" s="30"/>
      <c r="MRZ278" s="30"/>
      <c r="MSA278" s="30"/>
      <c r="MSB278" s="30"/>
      <c r="MSC278" s="30"/>
      <c r="MSD278" s="30"/>
      <c r="MSE278" s="30"/>
      <c r="MSF278" s="30"/>
      <c r="MSG278" s="30"/>
      <c r="MSH278" s="30"/>
      <c r="MSI278" s="30"/>
      <c r="MSJ278" s="30"/>
      <c r="MSK278" s="30"/>
      <c r="MSL278" s="30"/>
      <c r="MSM278" s="30"/>
      <c r="MSN278" s="30"/>
      <c r="MSO278" s="30"/>
      <c r="MSP278" s="30"/>
      <c r="MSQ278" s="30"/>
      <c r="MSR278" s="30"/>
      <c r="MSS278" s="30"/>
      <c r="MST278" s="30"/>
      <c r="MSU278" s="30"/>
      <c r="MSV278" s="30"/>
      <c r="MSW278" s="30"/>
      <c r="MSX278" s="30"/>
      <c r="MSY278" s="30"/>
      <c r="MSZ278" s="30"/>
      <c r="MTA278" s="30"/>
      <c r="MTB278" s="30"/>
      <c r="MTC278" s="30"/>
      <c r="MTD278" s="30"/>
      <c r="MTE278" s="30"/>
      <c r="MTF278" s="30"/>
      <c r="MTG278" s="30"/>
      <c r="MTH278" s="30"/>
      <c r="MTI278" s="30"/>
      <c r="MTJ278" s="30"/>
      <c r="MTK278" s="30"/>
      <c r="MTL278" s="30"/>
      <c r="MTM278" s="30"/>
      <c r="MTN278" s="30"/>
      <c r="MTO278" s="30"/>
      <c r="MTP278" s="30"/>
      <c r="MTQ278" s="30"/>
      <c r="MTR278" s="30"/>
      <c r="MTS278" s="30"/>
      <c r="MTT278" s="30"/>
      <c r="MTU278" s="30"/>
      <c r="MTV278" s="30"/>
      <c r="MTW278" s="30"/>
      <c r="MTX278" s="30"/>
      <c r="MTY278" s="30"/>
      <c r="MTZ278" s="30"/>
      <c r="MUA278" s="30"/>
      <c r="MUB278" s="30"/>
      <c r="MUC278" s="30"/>
      <c r="MUD278" s="30"/>
      <c r="MUE278" s="30"/>
      <c r="MUF278" s="30"/>
      <c r="MUG278" s="30"/>
      <c r="MUH278" s="30"/>
      <c r="MUI278" s="30"/>
      <c r="MUJ278" s="30"/>
      <c r="MUK278" s="30"/>
      <c r="MUL278" s="30"/>
      <c r="MUM278" s="30"/>
      <c r="MUN278" s="30"/>
      <c r="MUO278" s="30"/>
      <c r="MUP278" s="30"/>
      <c r="MUQ278" s="30"/>
      <c r="MUR278" s="30"/>
      <c r="MUS278" s="30"/>
      <c r="MUT278" s="30"/>
      <c r="MUU278" s="30"/>
      <c r="MUV278" s="30"/>
      <c r="MUW278" s="30"/>
      <c r="MUX278" s="30"/>
      <c r="MUY278" s="30"/>
      <c r="MUZ278" s="30"/>
      <c r="MVA278" s="30"/>
      <c r="MVB278" s="30"/>
      <c r="MVC278" s="30"/>
      <c r="MVD278" s="30"/>
      <c r="MVE278" s="30"/>
      <c r="MVF278" s="30"/>
      <c r="MVG278" s="30"/>
      <c r="MVH278" s="30"/>
      <c r="MVI278" s="30"/>
      <c r="MVJ278" s="30"/>
      <c r="MVK278" s="30"/>
      <c r="MVL278" s="30"/>
      <c r="MVM278" s="30"/>
      <c r="MVN278" s="30"/>
      <c r="MVO278" s="30"/>
      <c r="MVP278" s="30"/>
      <c r="MVQ278" s="30"/>
      <c r="MVR278" s="30"/>
      <c r="MVS278" s="30"/>
      <c r="MVT278" s="30"/>
      <c r="MVU278" s="30"/>
      <c r="MVV278" s="30"/>
      <c r="MVW278" s="30"/>
      <c r="MVX278" s="30"/>
      <c r="MVY278" s="30"/>
      <c r="MVZ278" s="30"/>
      <c r="MWA278" s="30"/>
      <c r="MWB278" s="30"/>
      <c r="MWC278" s="30"/>
      <c r="MWD278" s="30"/>
      <c r="MWE278" s="30"/>
      <c r="MWF278" s="30"/>
      <c r="MWG278" s="30"/>
      <c r="MWH278" s="30"/>
      <c r="MWI278" s="30"/>
      <c r="MWJ278" s="30"/>
      <c r="MWK278" s="30"/>
      <c r="MWL278" s="30"/>
      <c r="MWM278" s="30"/>
      <c r="MWN278" s="30"/>
      <c r="MWO278" s="30"/>
      <c r="MWP278" s="30"/>
      <c r="MWQ278" s="30"/>
      <c r="MWR278" s="30"/>
      <c r="MWS278" s="30"/>
      <c r="MWT278" s="30"/>
      <c r="MWU278" s="30"/>
      <c r="MWV278" s="30"/>
      <c r="MWW278" s="30"/>
      <c r="MWX278" s="30"/>
      <c r="MWY278" s="30"/>
      <c r="MWZ278" s="30"/>
      <c r="MXA278" s="30"/>
      <c r="MXB278" s="30"/>
      <c r="MXC278" s="30"/>
      <c r="MXD278" s="30"/>
      <c r="MXE278" s="30"/>
      <c r="MXF278" s="30"/>
      <c r="MXG278" s="30"/>
      <c r="MXH278" s="30"/>
      <c r="MXI278" s="30"/>
      <c r="MXJ278" s="30"/>
      <c r="MXK278" s="30"/>
      <c r="MXL278" s="30"/>
      <c r="MXM278" s="30"/>
      <c r="MXN278" s="30"/>
      <c r="MXO278" s="30"/>
      <c r="MXP278" s="30"/>
      <c r="MXQ278" s="30"/>
      <c r="MXR278" s="30"/>
      <c r="MXS278" s="30"/>
      <c r="MXT278" s="30"/>
      <c r="MXU278" s="30"/>
      <c r="MXV278" s="30"/>
      <c r="MXW278" s="30"/>
      <c r="MXX278" s="30"/>
      <c r="MXY278" s="30"/>
      <c r="MXZ278" s="30"/>
      <c r="MYA278" s="30"/>
      <c r="MYB278" s="30"/>
      <c r="MYC278" s="30"/>
      <c r="MYD278" s="30"/>
      <c r="MYE278" s="30"/>
      <c r="MYF278" s="30"/>
      <c r="MYG278" s="30"/>
      <c r="MYH278" s="30"/>
      <c r="MYI278" s="30"/>
      <c r="MYJ278" s="30"/>
      <c r="MYK278" s="30"/>
      <c r="MYL278" s="30"/>
      <c r="MYM278" s="30"/>
      <c r="MYN278" s="30"/>
      <c r="MYO278" s="30"/>
      <c r="MYP278" s="30"/>
      <c r="MYQ278" s="30"/>
      <c r="MYR278" s="30"/>
      <c r="MYS278" s="30"/>
      <c r="MYT278" s="30"/>
      <c r="MYU278" s="30"/>
      <c r="MYV278" s="30"/>
      <c r="MYW278" s="30"/>
      <c r="MYX278" s="30"/>
      <c r="MYY278" s="30"/>
      <c r="MYZ278" s="30"/>
      <c r="MZA278" s="30"/>
      <c r="MZB278" s="30"/>
      <c r="MZC278" s="30"/>
      <c r="MZD278" s="30"/>
      <c r="MZE278" s="30"/>
      <c r="MZF278" s="30"/>
      <c r="MZG278" s="30"/>
      <c r="MZH278" s="30"/>
      <c r="MZI278" s="30"/>
      <c r="MZJ278" s="30"/>
      <c r="MZK278" s="30"/>
      <c r="MZL278" s="30"/>
      <c r="MZM278" s="30"/>
      <c r="MZN278" s="30"/>
      <c r="MZO278" s="30"/>
      <c r="MZP278" s="30"/>
      <c r="MZQ278" s="30"/>
      <c r="MZR278" s="30"/>
      <c r="MZS278" s="30"/>
      <c r="MZT278" s="30"/>
      <c r="MZU278" s="30"/>
      <c r="MZV278" s="30"/>
      <c r="MZW278" s="30"/>
      <c r="MZX278" s="30"/>
      <c r="MZY278" s="30"/>
      <c r="MZZ278" s="30"/>
      <c r="NAA278" s="30"/>
      <c r="NAB278" s="30"/>
      <c r="NAC278" s="30"/>
      <c r="NAD278" s="30"/>
      <c r="NAE278" s="30"/>
      <c r="NAF278" s="30"/>
      <c r="NAG278" s="30"/>
      <c r="NAH278" s="30"/>
      <c r="NAI278" s="30"/>
      <c r="NAJ278" s="30"/>
      <c r="NAK278" s="30"/>
      <c r="NAL278" s="30"/>
      <c r="NAM278" s="30"/>
      <c r="NAN278" s="30"/>
      <c r="NAO278" s="30"/>
      <c r="NAP278" s="30"/>
      <c r="NAQ278" s="30"/>
      <c r="NAR278" s="30"/>
      <c r="NAS278" s="30"/>
      <c r="NAT278" s="30"/>
      <c r="NAU278" s="30"/>
      <c r="NAV278" s="30"/>
      <c r="NAW278" s="30"/>
      <c r="NAX278" s="30"/>
      <c r="NAY278" s="30"/>
      <c r="NAZ278" s="30"/>
      <c r="NBA278" s="30"/>
      <c r="NBB278" s="30"/>
      <c r="NBC278" s="30"/>
      <c r="NBD278" s="30"/>
      <c r="NBE278" s="30"/>
      <c r="NBF278" s="30"/>
      <c r="NBG278" s="30"/>
      <c r="NBH278" s="30"/>
      <c r="NBI278" s="30"/>
      <c r="NBJ278" s="30"/>
      <c r="NBK278" s="30"/>
      <c r="NBL278" s="30"/>
      <c r="NBM278" s="30"/>
      <c r="NBN278" s="30"/>
      <c r="NBO278" s="30"/>
      <c r="NBP278" s="30"/>
      <c r="NBQ278" s="30"/>
      <c r="NBR278" s="30"/>
      <c r="NBS278" s="30"/>
      <c r="NBT278" s="30"/>
      <c r="NBU278" s="30"/>
      <c r="NBV278" s="30"/>
      <c r="NBW278" s="30"/>
      <c r="NBX278" s="30"/>
      <c r="NBY278" s="30"/>
      <c r="NBZ278" s="30"/>
      <c r="NCA278" s="30"/>
      <c r="NCB278" s="30"/>
      <c r="NCC278" s="30"/>
      <c r="NCD278" s="30"/>
      <c r="NCE278" s="30"/>
      <c r="NCF278" s="30"/>
      <c r="NCG278" s="30"/>
      <c r="NCH278" s="30"/>
      <c r="NCI278" s="30"/>
      <c r="NCJ278" s="30"/>
      <c r="NCK278" s="30"/>
      <c r="NCL278" s="30"/>
      <c r="NCM278" s="30"/>
      <c r="NCN278" s="30"/>
      <c r="NCO278" s="30"/>
      <c r="NCP278" s="30"/>
      <c r="NCQ278" s="30"/>
      <c r="NCR278" s="30"/>
      <c r="NCS278" s="30"/>
      <c r="NCT278" s="30"/>
      <c r="NCU278" s="30"/>
      <c r="NCV278" s="30"/>
      <c r="NCW278" s="30"/>
      <c r="NCX278" s="30"/>
      <c r="NCY278" s="30"/>
      <c r="NCZ278" s="30"/>
      <c r="NDA278" s="30"/>
      <c r="NDB278" s="30"/>
      <c r="NDC278" s="30"/>
      <c r="NDD278" s="30"/>
      <c r="NDE278" s="30"/>
      <c r="NDF278" s="30"/>
      <c r="NDG278" s="30"/>
      <c r="NDH278" s="30"/>
      <c r="NDI278" s="30"/>
      <c r="NDJ278" s="30"/>
      <c r="NDK278" s="30"/>
      <c r="NDL278" s="30"/>
      <c r="NDM278" s="30"/>
      <c r="NDN278" s="30"/>
      <c r="NDO278" s="30"/>
      <c r="NDP278" s="30"/>
      <c r="NDQ278" s="30"/>
      <c r="NDR278" s="30"/>
      <c r="NDS278" s="30"/>
      <c r="NDT278" s="30"/>
      <c r="NDU278" s="30"/>
      <c r="NDV278" s="30"/>
      <c r="NDW278" s="30"/>
      <c r="NDX278" s="30"/>
      <c r="NDY278" s="30"/>
      <c r="NDZ278" s="30"/>
      <c r="NEA278" s="30"/>
      <c r="NEB278" s="30"/>
      <c r="NEC278" s="30"/>
      <c r="NED278" s="30"/>
      <c r="NEE278" s="30"/>
      <c r="NEF278" s="30"/>
      <c r="NEG278" s="30"/>
      <c r="NEH278" s="30"/>
      <c r="NEI278" s="30"/>
      <c r="NEJ278" s="30"/>
      <c r="NEK278" s="30"/>
      <c r="NEL278" s="30"/>
      <c r="NEM278" s="30"/>
      <c r="NEN278" s="30"/>
      <c r="NEO278" s="30"/>
      <c r="NEP278" s="30"/>
      <c r="NEQ278" s="30"/>
      <c r="NER278" s="30"/>
      <c r="NES278" s="30"/>
      <c r="NET278" s="30"/>
      <c r="NEU278" s="30"/>
      <c r="NEV278" s="30"/>
      <c r="NEW278" s="30"/>
      <c r="NEX278" s="30"/>
      <c r="NEY278" s="30"/>
      <c r="NEZ278" s="30"/>
      <c r="NFA278" s="30"/>
      <c r="NFB278" s="30"/>
      <c r="NFC278" s="30"/>
      <c r="NFD278" s="30"/>
      <c r="NFE278" s="30"/>
      <c r="NFF278" s="30"/>
      <c r="NFG278" s="30"/>
      <c r="NFH278" s="30"/>
      <c r="NFI278" s="30"/>
      <c r="NFJ278" s="30"/>
      <c r="NFK278" s="30"/>
      <c r="NFL278" s="30"/>
      <c r="NFM278" s="30"/>
      <c r="NFN278" s="30"/>
      <c r="NFO278" s="30"/>
      <c r="NFP278" s="30"/>
      <c r="NFQ278" s="30"/>
      <c r="NFR278" s="30"/>
      <c r="NFS278" s="30"/>
      <c r="NFT278" s="30"/>
      <c r="NFU278" s="30"/>
      <c r="NFV278" s="30"/>
      <c r="NFW278" s="30"/>
      <c r="NFX278" s="30"/>
      <c r="NFY278" s="30"/>
      <c r="NFZ278" s="30"/>
      <c r="NGA278" s="30"/>
      <c r="NGB278" s="30"/>
      <c r="NGC278" s="30"/>
      <c r="NGD278" s="30"/>
      <c r="NGE278" s="30"/>
      <c r="NGF278" s="30"/>
      <c r="NGG278" s="30"/>
      <c r="NGH278" s="30"/>
      <c r="NGI278" s="30"/>
      <c r="NGJ278" s="30"/>
      <c r="NGK278" s="30"/>
      <c r="NGL278" s="30"/>
      <c r="NGM278" s="30"/>
      <c r="NGN278" s="30"/>
      <c r="NGO278" s="30"/>
      <c r="NGP278" s="30"/>
      <c r="NGQ278" s="30"/>
      <c r="NGR278" s="30"/>
      <c r="NGS278" s="30"/>
      <c r="NGT278" s="30"/>
      <c r="NGU278" s="30"/>
      <c r="NGV278" s="30"/>
      <c r="NGW278" s="30"/>
      <c r="NGX278" s="30"/>
      <c r="NGY278" s="30"/>
      <c r="NGZ278" s="30"/>
      <c r="NHA278" s="30"/>
      <c r="NHB278" s="30"/>
      <c r="NHC278" s="30"/>
      <c r="NHD278" s="30"/>
      <c r="NHE278" s="30"/>
      <c r="NHF278" s="30"/>
      <c r="NHG278" s="30"/>
      <c r="NHH278" s="30"/>
      <c r="NHI278" s="30"/>
      <c r="NHJ278" s="30"/>
      <c r="NHK278" s="30"/>
      <c r="NHL278" s="30"/>
      <c r="NHM278" s="30"/>
      <c r="NHN278" s="30"/>
      <c r="NHO278" s="30"/>
      <c r="NHP278" s="30"/>
      <c r="NHQ278" s="30"/>
      <c r="NHR278" s="30"/>
      <c r="NHS278" s="30"/>
      <c r="NHT278" s="30"/>
      <c r="NHU278" s="30"/>
      <c r="NHV278" s="30"/>
      <c r="NHW278" s="30"/>
      <c r="NHX278" s="30"/>
      <c r="NHY278" s="30"/>
      <c r="NHZ278" s="30"/>
      <c r="NIA278" s="30"/>
      <c r="NIB278" s="30"/>
      <c r="NIC278" s="30"/>
      <c r="NID278" s="30"/>
      <c r="NIE278" s="30"/>
      <c r="NIF278" s="30"/>
      <c r="NIG278" s="30"/>
      <c r="NIH278" s="30"/>
      <c r="NII278" s="30"/>
      <c r="NIJ278" s="30"/>
      <c r="NIK278" s="30"/>
      <c r="NIL278" s="30"/>
      <c r="NIM278" s="30"/>
      <c r="NIN278" s="30"/>
      <c r="NIO278" s="30"/>
      <c r="NIP278" s="30"/>
      <c r="NIQ278" s="30"/>
      <c r="NIR278" s="30"/>
      <c r="NIS278" s="30"/>
      <c r="NIT278" s="30"/>
      <c r="NIU278" s="30"/>
      <c r="NIV278" s="30"/>
      <c r="NIW278" s="30"/>
      <c r="NIX278" s="30"/>
      <c r="NIY278" s="30"/>
      <c r="NIZ278" s="30"/>
      <c r="NJA278" s="30"/>
      <c r="NJB278" s="30"/>
      <c r="NJC278" s="30"/>
      <c r="NJD278" s="30"/>
      <c r="NJE278" s="30"/>
      <c r="NJF278" s="30"/>
      <c r="NJG278" s="30"/>
      <c r="NJH278" s="30"/>
      <c r="NJI278" s="30"/>
      <c r="NJJ278" s="30"/>
      <c r="NJK278" s="30"/>
      <c r="NJL278" s="30"/>
      <c r="NJM278" s="30"/>
      <c r="NJN278" s="30"/>
      <c r="NJO278" s="30"/>
      <c r="NJP278" s="30"/>
      <c r="NJQ278" s="30"/>
      <c r="NJR278" s="30"/>
      <c r="NJS278" s="30"/>
      <c r="NJT278" s="30"/>
      <c r="NJU278" s="30"/>
      <c r="NJV278" s="30"/>
      <c r="NJW278" s="30"/>
      <c r="NJX278" s="30"/>
      <c r="NJY278" s="30"/>
      <c r="NJZ278" s="30"/>
      <c r="NKA278" s="30"/>
      <c r="NKB278" s="30"/>
      <c r="NKC278" s="30"/>
      <c r="NKD278" s="30"/>
      <c r="NKE278" s="30"/>
      <c r="NKF278" s="30"/>
      <c r="NKG278" s="30"/>
      <c r="NKH278" s="30"/>
      <c r="NKI278" s="30"/>
      <c r="NKJ278" s="30"/>
      <c r="NKK278" s="30"/>
      <c r="NKL278" s="30"/>
      <c r="NKM278" s="30"/>
      <c r="NKN278" s="30"/>
      <c r="NKO278" s="30"/>
      <c r="NKP278" s="30"/>
      <c r="NKQ278" s="30"/>
      <c r="NKR278" s="30"/>
      <c r="NKS278" s="30"/>
      <c r="NKT278" s="30"/>
      <c r="NKU278" s="30"/>
      <c r="NKV278" s="30"/>
      <c r="NKW278" s="30"/>
      <c r="NKX278" s="30"/>
      <c r="NKY278" s="30"/>
      <c r="NKZ278" s="30"/>
      <c r="NLA278" s="30"/>
      <c r="NLB278" s="30"/>
      <c r="NLC278" s="30"/>
      <c r="NLD278" s="30"/>
      <c r="NLE278" s="30"/>
      <c r="NLF278" s="30"/>
      <c r="NLG278" s="30"/>
      <c r="NLH278" s="30"/>
      <c r="NLI278" s="30"/>
      <c r="NLJ278" s="30"/>
      <c r="NLK278" s="30"/>
      <c r="NLL278" s="30"/>
      <c r="NLM278" s="30"/>
      <c r="NLN278" s="30"/>
      <c r="NLO278" s="30"/>
      <c r="NLP278" s="30"/>
      <c r="NLQ278" s="30"/>
      <c r="NLR278" s="30"/>
      <c r="NLS278" s="30"/>
      <c r="NLT278" s="30"/>
      <c r="NLU278" s="30"/>
      <c r="NLV278" s="30"/>
      <c r="NLW278" s="30"/>
      <c r="NLX278" s="30"/>
      <c r="NLY278" s="30"/>
      <c r="NLZ278" s="30"/>
      <c r="NMA278" s="30"/>
      <c r="NMB278" s="30"/>
      <c r="NMC278" s="30"/>
      <c r="NMD278" s="30"/>
      <c r="NME278" s="30"/>
      <c r="NMF278" s="30"/>
      <c r="NMG278" s="30"/>
      <c r="NMH278" s="30"/>
      <c r="NMI278" s="30"/>
      <c r="NMJ278" s="30"/>
      <c r="NMK278" s="30"/>
      <c r="NML278" s="30"/>
      <c r="NMM278" s="30"/>
      <c r="NMN278" s="30"/>
      <c r="NMO278" s="30"/>
      <c r="NMP278" s="30"/>
      <c r="NMQ278" s="30"/>
      <c r="NMR278" s="30"/>
      <c r="NMS278" s="30"/>
      <c r="NMT278" s="30"/>
      <c r="NMU278" s="30"/>
      <c r="NMV278" s="30"/>
      <c r="NMW278" s="30"/>
      <c r="NMX278" s="30"/>
      <c r="NMY278" s="30"/>
      <c r="NMZ278" s="30"/>
      <c r="NNA278" s="30"/>
      <c r="NNB278" s="30"/>
      <c r="NNC278" s="30"/>
      <c r="NND278" s="30"/>
      <c r="NNE278" s="30"/>
      <c r="NNF278" s="30"/>
      <c r="NNG278" s="30"/>
      <c r="NNH278" s="30"/>
      <c r="NNI278" s="30"/>
      <c r="NNJ278" s="30"/>
      <c r="NNK278" s="30"/>
      <c r="NNL278" s="30"/>
      <c r="NNM278" s="30"/>
      <c r="NNN278" s="30"/>
      <c r="NNO278" s="30"/>
      <c r="NNP278" s="30"/>
      <c r="NNQ278" s="30"/>
      <c r="NNR278" s="30"/>
      <c r="NNS278" s="30"/>
      <c r="NNT278" s="30"/>
      <c r="NNU278" s="30"/>
      <c r="NNV278" s="30"/>
      <c r="NNW278" s="30"/>
      <c r="NNX278" s="30"/>
      <c r="NNY278" s="30"/>
      <c r="NNZ278" s="30"/>
      <c r="NOA278" s="30"/>
      <c r="NOB278" s="30"/>
      <c r="NOC278" s="30"/>
      <c r="NOD278" s="30"/>
      <c r="NOE278" s="30"/>
      <c r="NOF278" s="30"/>
      <c r="NOG278" s="30"/>
      <c r="NOH278" s="30"/>
      <c r="NOI278" s="30"/>
      <c r="NOJ278" s="30"/>
      <c r="NOK278" s="30"/>
      <c r="NOL278" s="30"/>
      <c r="NOM278" s="30"/>
      <c r="NON278" s="30"/>
      <c r="NOO278" s="30"/>
      <c r="NOP278" s="30"/>
      <c r="NOQ278" s="30"/>
      <c r="NOR278" s="30"/>
      <c r="NOS278" s="30"/>
      <c r="NOT278" s="30"/>
      <c r="NOU278" s="30"/>
      <c r="NOV278" s="30"/>
      <c r="NOW278" s="30"/>
      <c r="NOX278" s="30"/>
      <c r="NOY278" s="30"/>
      <c r="NOZ278" s="30"/>
      <c r="NPA278" s="30"/>
      <c r="NPB278" s="30"/>
      <c r="NPC278" s="30"/>
      <c r="NPD278" s="30"/>
      <c r="NPE278" s="30"/>
      <c r="NPF278" s="30"/>
      <c r="NPG278" s="30"/>
      <c r="NPH278" s="30"/>
      <c r="NPI278" s="30"/>
      <c r="NPJ278" s="30"/>
      <c r="NPK278" s="30"/>
      <c r="NPL278" s="30"/>
      <c r="NPM278" s="30"/>
      <c r="NPN278" s="30"/>
      <c r="NPO278" s="30"/>
      <c r="NPP278" s="30"/>
      <c r="NPQ278" s="30"/>
      <c r="NPR278" s="30"/>
      <c r="NPS278" s="30"/>
      <c r="NPT278" s="30"/>
      <c r="NPU278" s="30"/>
      <c r="NPV278" s="30"/>
      <c r="NPW278" s="30"/>
      <c r="NPX278" s="30"/>
      <c r="NPY278" s="30"/>
      <c r="NPZ278" s="30"/>
      <c r="NQA278" s="30"/>
      <c r="NQB278" s="30"/>
      <c r="NQC278" s="30"/>
      <c r="NQD278" s="30"/>
      <c r="NQE278" s="30"/>
      <c r="NQF278" s="30"/>
      <c r="NQG278" s="30"/>
      <c r="NQH278" s="30"/>
      <c r="NQI278" s="30"/>
      <c r="NQJ278" s="30"/>
      <c r="NQK278" s="30"/>
      <c r="NQL278" s="30"/>
      <c r="NQM278" s="30"/>
      <c r="NQN278" s="30"/>
      <c r="NQO278" s="30"/>
      <c r="NQP278" s="30"/>
      <c r="NQQ278" s="30"/>
      <c r="NQR278" s="30"/>
      <c r="NQS278" s="30"/>
      <c r="NQT278" s="30"/>
      <c r="NQU278" s="30"/>
      <c r="NQV278" s="30"/>
      <c r="NQW278" s="30"/>
      <c r="NQX278" s="30"/>
      <c r="NQY278" s="30"/>
      <c r="NQZ278" s="30"/>
      <c r="NRA278" s="30"/>
      <c r="NRB278" s="30"/>
      <c r="NRC278" s="30"/>
      <c r="NRD278" s="30"/>
      <c r="NRE278" s="30"/>
      <c r="NRF278" s="30"/>
      <c r="NRG278" s="30"/>
      <c r="NRH278" s="30"/>
      <c r="NRI278" s="30"/>
      <c r="NRJ278" s="30"/>
      <c r="NRK278" s="30"/>
      <c r="NRL278" s="30"/>
      <c r="NRM278" s="30"/>
      <c r="NRN278" s="30"/>
      <c r="NRO278" s="30"/>
      <c r="NRP278" s="30"/>
      <c r="NRQ278" s="30"/>
      <c r="NRR278" s="30"/>
      <c r="NRS278" s="30"/>
      <c r="NRT278" s="30"/>
      <c r="NRU278" s="30"/>
      <c r="NRV278" s="30"/>
      <c r="NRW278" s="30"/>
      <c r="NRX278" s="30"/>
      <c r="NRY278" s="30"/>
      <c r="NRZ278" s="30"/>
      <c r="NSA278" s="30"/>
      <c r="NSB278" s="30"/>
      <c r="NSC278" s="30"/>
      <c r="NSD278" s="30"/>
      <c r="NSE278" s="30"/>
      <c r="NSF278" s="30"/>
      <c r="NSG278" s="30"/>
      <c r="NSH278" s="30"/>
      <c r="NSI278" s="30"/>
      <c r="NSJ278" s="30"/>
      <c r="NSK278" s="30"/>
      <c r="NSL278" s="30"/>
      <c r="NSM278" s="30"/>
      <c r="NSN278" s="30"/>
      <c r="NSO278" s="30"/>
      <c r="NSP278" s="30"/>
      <c r="NSQ278" s="30"/>
      <c r="NSR278" s="30"/>
      <c r="NSS278" s="30"/>
      <c r="NST278" s="30"/>
      <c r="NSU278" s="30"/>
      <c r="NSV278" s="30"/>
      <c r="NSW278" s="30"/>
      <c r="NSX278" s="30"/>
      <c r="NSY278" s="30"/>
      <c r="NSZ278" s="30"/>
      <c r="NTA278" s="30"/>
      <c r="NTB278" s="30"/>
      <c r="NTC278" s="30"/>
      <c r="NTD278" s="30"/>
      <c r="NTE278" s="30"/>
      <c r="NTF278" s="30"/>
      <c r="NTG278" s="30"/>
      <c r="NTH278" s="30"/>
      <c r="NTI278" s="30"/>
      <c r="NTJ278" s="30"/>
      <c r="NTK278" s="30"/>
      <c r="NTL278" s="30"/>
      <c r="NTM278" s="30"/>
      <c r="NTN278" s="30"/>
      <c r="NTO278" s="30"/>
      <c r="NTP278" s="30"/>
      <c r="NTQ278" s="30"/>
      <c r="NTR278" s="30"/>
      <c r="NTS278" s="30"/>
      <c r="NTT278" s="30"/>
      <c r="NTU278" s="30"/>
      <c r="NTV278" s="30"/>
      <c r="NTW278" s="30"/>
      <c r="NTX278" s="30"/>
      <c r="NTY278" s="30"/>
      <c r="NTZ278" s="30"/>
      <c r="NUA278" s="30"/>
      <c r="NUB278" s="30"/>
      <c r="NUC278" s="30"/>
      <c r="NUD278" s="30"/>
      <c r="NUE278" s="30"/>
      <c r="NUF278" s="30"/>
      <c r="NUG278" s="30"/>
      <c r="NUH278" s="30"/>
      <c r="NUI278" s="30"/>
      <c r="NUJ278" s="30"/>
      <c r="NUK278" s="30"/>
      <c r="NUL278" s="30"/>
      <c r="NUM278" s="30"/>
      <c r="NUN278" s="30"/>
      <c r="NUO278" s="30"/>
      <c r="NUP278" s="30"/>
      <c r="NUQ278" s="30"/>
      <c r="NUR278" s="30"/>
      <c r="NUS278" s="30"/>
      <c r="NUT278" s="30"/>
      <c r="NUU278" s="30"/>
      <c r="NUV278" s="30"/>
      <c r="NUW278" s="30"/>
      <c r="NUX278" s="30"/>
      <c r="NUY278" s="30"/>
      <c r="NUZ278" s="30"/>
      <c r="NVA278" s="30"/>
      <c r="NVB278" s="30"/>
      <c r="NVC278" s="30"/>
      <c r="NVD278" s="30"/>
      <c r="NVE278" s="30"/>
      <c r="NVF278" s="30"/>
      <c r="NVG278" s="30"/>
      <c r="NVH278" s="30"/>
      <c r="NVI278" s="30"/>
      <c r="NVJ278" s="30"/>
      <c r="NVK278" s="30"/>
      <c r="NVL278" s="30"/>
      <c r="NVM278" s="30"/>
      <c r="NVN278" s="30"/>
      <c r="NVO278" s="30"/>
      <c r="NVP278" s="30"/>
      <c r="NVQ278" s="30"/>
      <c r="NVR278" s="30"/>
      <c r="NVS278" s="30"/>
      <c r="NVT278" s="30"/>
      <c r="NVU278" s="30"/>
      <c r="NVV278" s="30"/>
      <c r="NVW278" s="30"/>
      <c r="NVX278" s="30"/>
      <c r="NVY278" s="30"/>
      <c r="NVZ278" s="30"/>
      <c r="NWA278" s="30"/>
      <c r="NWB278" s="30"/>
      <c r="NWC278" s="30"/>
      <c r="NWD278" s="30"/>
      <c r="NWE278" s="30"/>
      <c r="NWF278" s="30"/>
      <c r="NWG278" s="30"/>
      <c r="NWH278" s="30"/>
      <c r="NWI278" s="30"/>
      <c r="NWJ278" s="30"/>
      <c r="NWK278" s="30"/>
      <c r="NWL278" s="30"/>
      <c r="NWM278" s="30"/>
      <c r="NWN278" s="30"/>
      <c r="NWO278" s="30"/>
      <c r="NWP278" s="30"/>
      <c r="NWQ278" s="30"/>
      <c r="NWR278" s="30"/>
      <c r="NWS278" s="30"/>
      <c r="NWT278" s="30"/>
      <c r="NWU278" s="30"/>
      <c r="NWV278" s="30"/>
      <c r="NWW278" s="30"/>
      <c r="NWX278" s="30"/>
      <c r="NWY278" s="30"/>
      <c r="NWZ278" s="30"/>
      <c r="NXA278" s="30"/>
      <c r="NXB278" s="30"/>
      <c r="NXC278" s="30"/>
      <c r="NXD278" s="30"/>
      <c r="NXE278" s="30"/>
      <c r="NXF278" s="30"/>
      <c r="NXG278" s="30"/>
      <c r="NXH278" s="30"/>
      <c r="NXI278" s="30"/>
      <c r="NXJ278" s="30"/>
      <c r="NXK278" s="30"/>
      <c r="NXL278" s="30"/>
      <c r="NXM278" s="30"/>
      <c r="NXN278" s="30"/>
      <c r="NXO278" s="30"/>
      <c r="NXP278" s="30"/>
      <c r="NXQ278" s="30"/>
      <c r="NXR278" s="30"/>
      <c r="NXS278" s="30"/>
      <c r="NXT278" s="30"/>
      <c r="NXU278" s="30"/>
      <c r="NXV278" s="30"/>
      <c r="NXW278" s="30"/>
      <c r="NXX278" s="30"/>
      <c r="NXY278" s="30"/>
      <c r="NXZ278" s="30"/>
      <c r="NYA278" s="30"/>
      <c r="NYB278" s="30"/>
      <c r="NYC278" s="30"/>
      <c r="NYD278" s="30"/>
      <c r="NYE278" s="30"/>
      <c r="NYF278" s="30"/>
      <c r="NYG278" s="30"/>
      <c r="NYH278" s="30"/>
      <c r="NYI278" s="30"/>
      <c r="NYJ278" s="30"/>
      <c r="NYK278" s="30"/>
      <c r="NYL278" s="30"/>
      <c r="NYM278" s="30"/>
      <c r="NYN278" s="30"/>
      <c r="NYO278" s="30"/>
      <c r="NYP278" s="30"/>
      <c r="NYQ278" s="30"/>
      <c r="NYR278" s="30"/>
      <c r="NYS278" s="30"/>
      <c r="NYT278" s="30"/>
      <c r="NYU278" s="30"/>
      <c r="NYV278" s="30"/>
      <c r="NYW278" s="30"/>
      <c r="NYX278" s="30"/>
      <c r="NYY278" s="30"/>
      <c r="NYZ278" s="30"/>
      <c r="NZA278" s="30"/>
      <c r="NZB278" s="30"/>
      <c r="NZC278" s="30"/>
      <c r="NZD278" s="30"/>
      <c r="NZE278" s="30"/>
      <c r="NZF278" s="30"/>
      <c r="NZG278" s="30"/>
      <c r="NZH278" s="30"/>
      <c r="NZI278" s="30"/>
      <c r="NZJ278" s="30"/>
      <c r="NZK278" s="30"/>
      <c r="NZL278" s="30"/>
      <c r="NZM278" s="30"/>
      <c r="NZN278" s="30"/>
      <c r="NZO278" s="30"/>
      <c r="NZP278" s="30"/>
      <c r="NZQ278" s="30"/>
      <c r="NZR278" s="30"/>
      <c r="NZS278" s="30"/>
      <c r="NZT278" s="30"/>
      <c r="NZU278" s="30"/>
      <c r="NZV278" s="30"/>
      <c r="NZW278" s="30"/>
      <c r="NZX278" s="30"/>
      <c r="NZY278" s="30"/>
      <c r="NZZ278" s="30"/>
      <c r="OAA278" s="30"/>
      <c r="OAB278" s="30"/>
      <c r="OAC278" s="30"/>
      <c r="OAD278" s="30"/>
      <c r="OAE278" s="30"/>
      <c r="OAF278" s="30"/>
      <c r="OAG278" s="30"/>
      <c r="OAH278" s="30"/>
      <c r="OAI278" s="30"/>
      <c r="OAJ278" s="30"/>
      <c r="OAK278" s="30"/>
      <c r="OAL278" s="30"/>
      <c r="OAM278" s="30"/>
      <c r="OAN278" s="30"/>
      <c r="OAO278" s="30"/>
      <c r="OAP278" s="30"/>
      <c r="OAQ278" s="30"/>
      <c r="OAR278" s="30"/>
      <c r="OAS278" s="30"/>
      <c r="OAT278" s="30"/>
      <c r="OAU278" s="30"/>
      <c r="OAV278" s="30"/>
      <c r="OAW278" s="30"/>
      <c r="OAX278" s="30"/>
      <c r="OAY278" s="30"/>
      <c r="OAZ278" s="30"/>
      <c r="OBA278" s="30"/>
      <c r="OBB278" s="30"/>
      <c r="OBC278" s="30"/>
      <c r="OBD278" s="30"/>
      <c r="OBE278" s="30"/>
      <c r="OBF278" s="30"/>
      <c r="OBG278" s="30"/>
      <c r="OBH278" s="30"/>
      <c r="OBI278" s="30"/>
      <c r="OBJ278" s="30"/>
      <c r="OBK278" s="30"/>
      <c r="OBL278" s="30"/>
      <c r="OBM278" s="30"/>
      <c r="OBN278" s="30"/>
      <c r="OBO278" s="30"/>
      <c r="OBP278" s="30"/>
      <c r="OBQ278" s="30"/>
      <c r="OBR278" s="30"/>
      <c r="OBS278" s="30"/>
      <c r="OBT278" s="30"/>
      <c r="OBU278" s="30"/>
      <c r="OBV278" s="30"/>
      <c r="OBW278" s="30"/>
      <c r="OBX278" s="30"/>
      <c r="OBY278" s="30"/>
      <c r="OBZ278" s="30"/>
      <c r="OCA278" s="30"/>
      <c r="OCB278" s="30"/>
      <c r="OCC278" s="30"/>
      <c r="OCD278" s="30"/>
      <c r="OCE278" s="30"/>
      <c r="OCF278" s="30"/>
      <c r="OCG278" s="30"/>
      <c r="OCH278" s="30"/>
      <c r="OCI278" s="30"/>
      <c r="OCJ278" s="30"/>
      <c r="OCK278" s="30"/>
      <c r="OCL278" s="30"/>
      <c r="OCM278" s="30"/>
      <c r="OCN278" s="30"/>
      <c r="OCO278" s="30"/>
      <c r="OCP278" s="30"/>
      <c r="OCQ278" s="30"/>
      <c r="OCR278" s="30"/>
      <c r="OCS278" s="30"/>
      <c r="OCT278" s="30"/>
      <c r="OCU278" s="30"/>
      <c r="OCV278" s="30"/>
      <c r="OCW278" s="30"/>
      <c r="OCX278" s="30"/>
      <c r="OCY278" s="30"/>
      <c r="OCZ278" s="30"/>
      <c r="ODA278" s="30"/>
      <c r="ODB278" s="30"/>
      <c r="ODC278" s="30"/>
      <c r="ODD278" s="30"/>
      <c r="ODE278" s="30"/>
      <c r="ODF278" s="30"/>
      <c r="ODG278" s="30"/>
      <c r="ODH278" s="30"/>
      <c r="ODI278" s="30"/>
      <c r="ODJ278" s="30"/>
      <c r="ODK278" s="30"/>
      <c r="ODL278" s="30"/>
      <c r="ODM278" s="30"/>
      <c r="ODN278" s="30"/>
      <c r="ODO278" s="30"/>
      <c r="ODP278" s="30"/>
      <c r="ODQ278" s="30"/>
      <c r="ODR278" s="30"/>
      <c r="ODS278" s="30"/>
      <c r="ODT278" s="30"/>
      <c r="ODU278" s="30"/>
      <c r="ODV278" s="30"/>
      <c r="ODW278" s="30"/>
      <c r="ODX278" s="30"/>
      <c r="ODY278" s="30"/>
      <c r="ODZ278" s="30"/>
      <c r="OEA278" s="30"/>
      <c r="OEB278" s="30"/>
      <c r="OEC278" s="30"/>
      <c r="OED278" s="30"/>
      <c r="OEE278" s="30"/>
      <c r="OEF278" s="30"/>
      <c r="OEG278" s="30"/>
      <c r="OEH278" s="30"/>
      <c r="OEI278" s="30"/>
      <c r="OEJ278" s="30"/>
      <c r="OEK278" s="30"/>
      <c r="OEL278" s="30"/>
      <c r="OEM278" s="30"/>
      <c r="OEN278" s="30"/>
      <c r="OEO278" s="30"/>
      <c r="OEP278" s="30"/>
      <c r="OEQ278" s="30"/>
      <c r="OER278" s="30"/>
      <c r="OES278" s="30"/>
      <c r="OET278" s="30"/>
      <c r="OEU278" s="30"/>
      <c r="OEV278" s="30"/>
      <c r="OEW278" s="30"/>
      <c r="OEX278" s="30"/>
      <c r="OEY278" s="30"/>
      <c r="OEZ278" s="30"/>
      <c r="OFA278" s="30"/>
      <c r="OFB278" s="30"/>
      <c r="OFC278" s="30"/>
      <c r="OFD278" s="30"/>
      <c r="OFE278" s="30"/>
      <c r="OFF278" s="30"/>
      <c r="OFG278" s="30"/>
      <c r="OFH278" s="30"/>
      <c r="OFI278" s="30"/>
      <c r="OFJ278" s="30"/>
      <c r="OFK278" s="30"/>
      <c r="OFL278" s="30"/>
      <c r="OFM278" s="30"/>
      <c r="OFN278" s="30"/>
      <c r="OFO278" s="30"/>
      <c r="OFP278" s="30"/>
      <c r="OFQ278" s="30"/>
      <c r="OFR278" s="30"/>
      <c r="OFS278" s="30"/>
      <c r="OFT278" s="30"/>
      <c r="OFU278" s="30"/>
      <c r="OFV278" s="30"/>
      <c r="OFW278" s="30"/>
      <c r="OFX278" s="30"/>
      <c r="OFY278" s="30"/>
      <c r="OFZ278" s="30"/>
      <c r="OGA278" s="30"/>
      <c r="OGB278" s="30"/>
      <c r="OGC278" s="30"/>
      <c r="OGD278" s="30"/>
      <c r="OGE278" s="30"/>
      <c r="OGF278" s="30"/>
      <c r="OGG278" s="30"/>
      <c r="OGH278" s="30"/>
      <c r="OGI278" s="30"/>
      <c r="OGJ278" s="30"/>
      <c r="OGK278" s="30"/>
      <c r="OGL278" s="30"/>
      <c r="OGM278" s="30"/>
      <c r="OGN278" s="30"/>
      <c r="OGO278" s="30"/>
      <c r="OGP278" s="30"/>
      <c r="OGQ278" s="30"/>
      <c r="OGR278" s="30"/>
      <c r="OGS278" s="30"/>
      <c r="OGT278" s="30"/>
      <c r="OGU278" s="30"/>
      <c r="OGV278" s="30"/>
      <c r="OGW278" s="30"/>
      <c r="OGX278" s="30"/>
      <c r="OGY278" s="30"/>
      <c r="OGZ278" s="30"/>
      <c r="OHA278" s="30"/>
      <c r="OHB278" s="30"/>
      <c r="OHC278" s="30"/>
      <c r="OHD278" s="30"/>
      <c r="OHE278" s="30"/>
      <c r="OHF278" s="30"/>
      <c r="OHG278" s="30"/>
      <c r="OHH278" s="30"/>
      <c r="OHI278" s="30"/>
      <c r="OHJ278" s="30"/>
      <c r="OHK278" s="30"/>
      <c r="OHL278" s="30"/>
      <c r="OHM278" s="30"/>
      <c r="OHN278" s="30"/>
      <c r="OHO278" s="30"/>
      <c r="OHP278" s="30"/>
      <c r="OHQ278" s="30"/>
      <c r="OHR278" s="30"/>
      <c r="OHS278" s="30"/>
      <c r="OHT278" s="30"/>
      <c r="OHU278" s="30"/>
      <c r="OHV278" s="30"/>
      <c r="OHW278" s="30"/>
      <c r="OHX278" s="30"/>
      <c r="OHY278" s="30"/>
      <c r="OHZ278" s="30"/>
      <c r="OIA278" s="30"/>
      <c r="OIB278" s="30"/>
      <c r="OIC278" s="30"/>
      <c r="OID278" s="30"/>
      <c r="OIE278" s="30"/>
      <c r="OIF278" s="30"/>
      <c r="OIG278" s="30"/>
      <c r="OIH278" s="30"/>
      <c r="OII278" s="30"/>
      <c r="OIJ278" s="30"/>
      <c r="OIK278" s="30"/>
      <c r="OIL278" s="30"/>
      <c r="OIM278" s="30"/>
      <c r="OIN278" s="30"/>
      <c r="OIO278" s="30"/>
      <c r="OIP278" s="30"/>
      <c r="OIQ278" s="30"/>
      <c r="OIR278" s="30"/>
      <c r="OIS278" s="30"/>
      <c r="OIT278" s="30"/>
      <c r="OIU278" s="30"/>
      <c r="OIV278" s="30"/>
      <c r="OIW278" s="30"/>
      <c r="OIX278" s="30"/>
      <c r="OIY278" s="30"/>
      <c r="OIZ278" s="30"/>
      <c r="OJA278" s="30"/>
      <c r="OJB278" s="30"/>
      <c r="OJC278" s="30"/>
      <c r="OJD278" s="30"/>
      <c r="OJE278" s="30"/>
      <c r="OJF278" s="30"/>
      <c r="OJG278" s="30"/>
      <c r="OJH278" s="30"/>
      <c r="OJI278" s="30"/>
      <c r="OJJ278" s="30"/>
      <c r="OJK278" s="30"/>
      <c r="OJL278" s="30"/>
      <c r="OJM278" s="30"/>
      <c r="OJN278" s="30"/>
      <c r="OJO278" s="30"/>
      <c r="OJP278" s="30"/>
      <c r="OJQ278" s="30"/>
      <c r="OJR278" s="30"/>
      <c r="OJS278" s="30"/>
      <c r="OJT278" s="30"/>
      <c r="OJU278" s="30"/>
      <c r="OJV278" s="30"/>
      <c r="OJW278" s="30"/>
      <c r="OJX278" s="30"/>
      <c r="OJY278" s="30"/>
      <c r="OJZ278" s="30"/>
      <c r="OKA278" s="30"/>
      <c r="OKB278" s="30"/>
      <c r="OKC278" s="30"/>
      <c r="OKD278" s="30"/>
      <c r="OKE278" s="30"/>
      <c r="OKF278" s="30"/>
      <c r="OKG278" s="30"/>
      <c r="OKH278" s="30"/>
      <c r="OKI278" s="30"/>
      <c r="OKJ278" s="30"/>
      <c r="OKK278" s="30"/>
      <c r="OKL278" s="30"/>
      <c r="OKM278" s="30"/>
      <c r="OKN278" s="30"/>
      <c r="OKO278" s="30"/>
      <c r="OKP278" s="30"/>
      <c r="OKQ278" s="30"/>
      <c r="OKR278" s="30"/>
      <c r="OKS278" s="30"/>
      <c r="OKT278" s="30"/>
      <c r="OKU278" s="30"/>
      <c r="OKV278" s="30"/>
      <c r="OKW278" s="30"/>
      <c r="OKX278" s="30"/>
      <c r="OKY278" s="30"/>
      <c r="OKZ278" s="30"/>
      <c r="OLA278" s="30"/>
      <c r="OLB278" s="30"/>
      <c r="OLC278" s="30"/>
      <c r="OLD278" s="30"/>
      <c r="OLE278" s="30"/>
      <c r="OLF278" s="30"/>
      <c r="OLG278" s="30"/>
      <c r="OLH278" s="30"/>
      <c r="OLI278" s="30"/>
      <c r="OLJ278" s="30"/>
      <c r="OLK278" s="30"/>
      <c r="OLL278" s="30"/>
      <c r="OLM278" s="30"/>
      <c r="OLN278" s="30"/>
      <c r="OLO278" s="30"/>
      <c r="OLP278" s="30"/>
      <c r="OLQ278" s="30"/>
      <c r="OLR278" s="30"/>
      <c r="OLS278" s="30"/>
      <c r="OLT278" s="30"/>
      <c r="OLU278" s="30"/>
      <c r="OLV278" s="30"/>
      <c r="OLW278" s="30"/>
      <c r="OLX278" s="30"/>
      <c r="OLY278" s="30"/>
      <c r="OLZ278" s="30"/>
      <c r="OMA278" s="30"/>
      <c r="OMB278" s="30"/>
      <c r="OMC278" s="30"/>
      <c r="OMD278" s="30"/>
      <c r="OME278" s="30"/>
      <c r="OMF278" s="30"/>
      <c r="OMG278" s="30"/>
      <c r="OMH278" s="30"/>
      <c r="OMI278" s="30"/>
      <c r="OMJ278" s="30"/>
      <c r="OMK278" s="30"/>
      <c r="OML278" s="30"/>
      <c r="OMM278" s="30"/>
      <c r="OMN278" s="30"/>
      <c r="OMO278" s="30"/>
      <c r="OMP278" s="30"/>
      <c r="OMQ278" s="30"/>
      <c r="OMR278" s="30"/>
      <c r="OMS278" s="30"/>
      <c r="OMT278" s="30"/>
      <c r="OMU278" s="30"/>
      <c r="OMV278" s="30"/>
      <c r="OMW278" s="30"/>
      <c r="OMX278" s="30"/>
      <c r="OMY278" s="30"/>
      <c r="OMZ278" s="30"/>
      <c r="ONA278" s="30"/>
      <c r="ONB278" s="30"/>
      <c r="ONC278" s="30"/>
      <c r="OND278" s="30"/>
      <c r="ONE278" s="30"/>
      <c r="ONF278" s="30"/>
      <c r="ONG278" s="30"/>
      <c r="ONH278" s="30"/>
      <c r="ONI278" s="30"/>
      <c r="ONJ278" s="30"/>
      <c r="ONK278" s="30"/>
      <c r="ONL278" s="30"/>
      <c r="ONM278" s="30"/>
      <c r="ONN278" s="30"/>
      <c r="ONO278" s="30"/>
      <c r="ONP278" s="30"/>
      <c r="ONQ278" s="30"/>
      <c r="ONR278" s="30"/>
      <c r="ONS278" s="30"/>
      <c r="ONT278" s="30"/>
      <c r="ONU278" s="30"/>
      <c r="ONV278" s="30"/>
      <c r="ONW278" s="30"/>
      <c r="ONX278" s="30"/>
      <c r="ONY278" s="30"/>
      <c r="ONZ278" s="30"/>
      <c r="OOA278" s="30"/>
      <c r="OOB278" s="30"/>
      <c r="OOC278" s="30"/>
      <c r="OOD278" s="30"/>
      <c r="OOE278" s="30"/>
      <c r="OOF278" s="30"/>
      <c r="OOG278" s="30"/>
      <c r="OOH278" s="30"/>
      <c r="OOI278" s="30"/>
      <c r="OOJ278" s="30"/>
      <c r="OOK278" s="30"/>
      <c r="OOL278" s="30"/>
      <c r="OOM278" s="30"/>
      <c r="OON278" s="30"/>
      <c r="OOO278" s="30"/>
      <c r="OOP278" s="30"/>
      <c r="OOQ278" s="30"/>
      <c r="OOR278" s="30"/>
      <c r="OOS278" s="30"/>
      <c r="OOT278" s="30"/>
      <c r="OOU278" s="30"/>
      <c r="OOV278" s="30"/>
      <c r="OOW278" s="30"/>
      <c r="OOX278" s="30"/>
      <c r="OOY278" s="30"/>
      <c r="OOZ278" s="30"/>
      <c r="OPA278" s="30"/>
      <c r="OPB278" s="30"/>
      <c r="OPC278" s="30"/>
      <c r="OPD278" s="30"/>
      <c r="OPE278" s="30"/>
      <c r="OPF278" s="30"/>
      <c r="OPG278" s="30"/>
      <c r="OPH278" s="30"/>
      <c r="OPI278" s="30"/>
      <c r="OPJ278" s="30"/>
      <c r="OPK278" s="30"/>
      <c r="OPL278" s="30"/>
      <c r="OPM278" s="30"/>
      <c r="OPN278" s="30"/>
      <c r="OPO278" s="30"/>
      <c r="OPP278" s="30"/>
      <c r="OPQ278" s="30"/>
      <c r="OPR278" s="30"/>
      <c r="OPS278" s="30"/>
      <c r="OPT278" s="30"/>
      <c r="OPU278" s="30"/>
      <c r="OPV278" s="30"/>
      <c r="OPW278" s="30"/>
      <c r="OPX278" s="30"/>
      <c r="OPY278" s="30"/>
      <c r="OPZ278" s="30"/>
      <c r="OQA278" s="30"/>
      <c r="OQB278" s="30"/>
      <c r="OQC278" s="30"/>
      <c r="OQD278" s="30"/>
      <c r="OQE278" s="30"/>
      <c r="OQF278" s="30"/>
      <c r="OQG278" s="30"/>
      <c r="OQH278" s="30"/>
      <c r="OQI278" s="30"/>
      <c r="OQJ278" s="30"/>
      <c r="OQK278" s="30"/>
      <c r="OQL278" s="30"/>
      <c r="OQM278" s="30"/>
      <c r="OQN278" s="30"/>
      <c r="OQO278" s="30"/>
      <c r="OQP278" s="30"/>
      <c r="OQQ278" s="30"/>
      <c r="OQR278" s="30"/>
      <c r="OQS278" s="30"/>
      <c r="OQT278" s="30"/>
      <c r="OQU278" s="30"/>
      <c r="OQV278" s="30"/>
      <c r="OQW278" s="30"/>
      <c r="OQX278" s="30"/>
      <c r="OQY278" s="30"/>
      <c r="OQZ278" s="30"/>
      <c r="ORA278" s="30"/>
      <c r="ORB278" s="30"/>
      <c r="ORC278" s="30"/>
      <c r="ORD278" s="30"/>
      <c r="ORE278" s="30"/>
      <c r="ORF278" s="30"/>
      <c r="ORG278" s="30"/>
      <c r="ORH278" s="30"/>
      <c r="ORI278" s="30"/>
      <c r="ORJ278" s="30"/>
      <c r="ORK278" s="30"/>
      <c r="ORL278" s="30"/>
      <c r="ORM278" s="30"/>
      <c r="ORN278" s="30"/>
      <c r="ORO278" s="30"/>
      <c r="ORP278" s="30"/>
      <c r="ORQ278" s="30"/>
      <c r="ORR278" s="30"/>
      <c r="ORS278" s="30"/>
      <c r="ORT278" s="30"/>
      <c r="ORU278" s="30"/>
      <c r="ORV278" s="30"/>
      <c r="ORW278" s="30"/>
      <c r="ORX278" s="30"/>
      <c r="ORY278" s="30"/>
      <c r="ORZ278" s="30"/>
      <c r="OSA278" s="30"/>
      <c r="OSB278" s="30"/>
      <c r="OSC278" s="30"/>
      <c r="OSD278" s="30"/>
      <c r="OSE278" s="30"/>
      <c r="OSF278" s="30"/>
      <c r="OSG278" s="30"/>
      <c r="OSH278" s="30"/>
      <c r="OSI278" s="30"/>
      <c r="OSJ278" s="30"/>
      <c r="OSK278" s="30"/>
      <c r="OSL278" s="30"/>
      <c r="OSM278" s="30"/>
      <c r="OSN278" s="30"/>
      <c r="OSO278" s="30"/>
      <c r="OSP278" s="30"/>
      <c r="OSQ278" s="30"/>
      <c r="OSR278" s="30"/>
      <c r="OSS278" s="30"/>
      <c r="OST278" s="30"/>
      <c r="OSU278" s="30"/>
      <c r="OSV278" s="30"/>
      <c r="OSW278" s="30"/>
      <c r="OSX278" s="30"/>
      <c r="OSY278" s="30"/>
      <c r="OSZ278" s="30"/>
      <c r="OTA278" s="30"/>
      <c r="OTB278" s="30"/>
      <c r="OTC278" s="30"/>
      <c r="OTD278" s="30"/>
      <c r="OTE278" s="30"/>
      <c r="OTF278" s="30"/>
      <c r="OTG278" s="30"/>
      <c r="OTH278" s="30"/>
      <c r="OTI278" s="30"/>
      <c r="OTJ278" s="30"/>
      <c r="OTK278" s="30"/>
      <c r="OTL278" s="30"/>
      <c r="OTM278" s="30"/>
      <c r="OTN278" s="30"/>
      <c r="OTO278" s="30"/>
      <c r="OTP278" s="30"/>
      <c r="OTQ278" s="30"/>
      <c r="OTR278" s="30"/>
      <c r="OTS278" s="30"/>
      <c r="OTT278" s="30"/>
      <c r="OTU278" s="30"/>
      <c r="OTV278" s="30"/>
      <c r="OTW278" s="30"/>
      <c r="OTX278" s="30"/>
      <c r="OTY278" s="30"/>
      <c r="OTZ278" s="30"/>
      <c r="OUA278" s="30"/>
      <c r="OUB278" s="30"/>
      <c r="OUC278" s="30"/>
      <c r="OUD278" s="30"/>
      <c r="OUE278" s="30"/>
      <c r="OUF278" s="30"/>
      <c r="OUG278" s="30"/>
      <c r="OUH278" s="30"/>
      <c r="OUI278" s="30"/>
      <c r="OUJ278" s="30"/>
      <c r="OUK278" s="30"/>
      <c r="OUL278" s="30"/>
      <c r="OUM278" s="30"/>
      <c r="OUN278" s="30"/>
      <c r="OUO278" s="30"/>
      <c r="OUP278" s="30"/>
      <c r="OUQ278" s="30"/>
      <c r="OUR278" s="30"/>
      <c r="OUS278" s="30"/>
      <c r="OUT278" s="30"/>
      <c r="OUU278" s="30"/>
      <c r="OUV278" s="30"/>
      <c r="OUW278" s="30"/>
      <c r="OUX278" s="30"/>
      <c r="OUY278" s="30"/>
      <c r="OUZ278" s="30"/>
      <c r="OVA278" s="30"/>
      <c r="OVB278" s="30"/>
      <c r="OVC278" s="30"/>
      <c r="OVD278" s="30"/>
      <c r="OVE278" s="30"/>
      <c r="OVF278" s="30"/>
      <c r="OVG278" s="30"/>
      <c r="OVH278" s="30"/>
      <c r="OVI278" s="30"/>
      <c r="OVJ278" s="30"/>
      <c r="OVK278" s="30"/>
      <c r="OVL278" s="30"/>
      <c r="OVM278" s="30"/>
      <c r="OVN278" s="30"/>
      <c r="OVO278" s="30"/>
      <c r="OVP278" s="30"/>
      <c r="OVQ278" s="30"/>
      <c r="OVR278" s="30"/>
      <c r="OVS278" s="30"/>
      <c r="OVT278" s="30"/>
      <c r="OVU278" s="30"/>
      <c r="OVV278" s="30"/>
      <c r="OVW278" s="30"/>
      <c r="OVX278" s="30"/>
      <c r="OVY278" s="30"/>
      <c r="OVZ278" s="30"/>
      <c r="OWA278" s="30"/>
      <c r="OWB278" s="30"/>
      <c r="OWC278" s="30"/>
      <c r="OWD278" s="30"/>
      <c r="OWE278" s="30"/>
      <c r="OWF278" s="30"/>
      <c r="OWG278" s="30"/>
      <c r="OWH278" s="30"/>
      <c r="OWI278" s="30"/>
      <c r="OWJ278" s="30"/>
      <c r="OWK278" s="30"/>
      <c r="OWL278" s="30"/>
      <c r="OWM278" s="30"/>
      <c r="OWN278" s="30"/>
      <c r="OWO278" s="30"/>
      <c r="OWP278" s="30"/>
      <c r="OWQ278" s="30"/>
      <c r="OWR278" s="30"/>
      <c r="OWS278" s="30"/>
      <c r="OWT278" s="30"/>
      <c r="OWU278" s="30"/>
      <c r="OWV278" s="30"/>
      <c r="OWW278" s="30"/>
      <c r="OWX278" s="30"/>
      <c r="OWY278" s="30"/>
      <c r="OWZ278" s="30"/>
      <c r="OXA278" s="30"/>
      <c r="OXB278" s="30"/>
      <c r="OXC278" s="30"/>
      <c r="OXD278" s="30"/>
      <c r="OXE278" s="30"/>
      <c r="OXF278" s="30"/>
      <c r="OXG278" s="30"/>
      <c r="OXH278" s="30"/>
      <c r="OXI278" s="30"/>
      <c r="OXJ278" s="30"/>
      <c r="OXK278" s="30"/>
      <c r="OXL278" s="30"/>
      <c r="OXM278" s="30"/>
      <c r="OXN278" s="30"/>
      <c r="OXO278" s="30"/>
      <c r="OXP278" s="30"/>
      <c r="OXQ278" s="30"/>
      <c r="OXR278" s="30"/>
      <c r="OXS278" s="30"/>
      <c r="OXT278" s="30"/>
      <c r="OXU278" s="30"/>
      <c r="OXV278" s="30"/>
      <c r="OXW278" s="30"/>
      <c r="OXX278" s="30"/>
      <c r="OXY278" s="30"/>
      <c r="OXZ278" s="30"/>
      <c r="OYA278" s="30"/>
      <c r="OYB278" s="30"/>
      <c r="OYC278" s="30"/>
      <c r="OYD278" s="30"/>
      <c r="OYE278" s="30"/>
      <c r="OYF278" s="30"/>
      <c r="OYG278" s="30"/>
      <c r="OYH278" s="30"/>
      <c r="OYI278" s="30"/>
      <c r="OYJ278" s="30"/>
      <c r="OYK278" s="30"/>
      <c r="OYL278" s="30"/>
      <c r="OYM278" s="30"/>
      <c r="OYN278" s="30"/>
      <c r="OYO278" s="30"/>
      <c r="OYP278" s="30"/>
      <c r="OYQ278" s="30"/>
      <c r="OYR278" s="30"/>
      <c r="OYS278" s="30"/>
      <c r="OYT278" s="30"/>
      <c r="OYU278" s="30"/>
      <c r="OYV278" s="30"/>
      <c r="OYW278" s="30"/>
      <c r="OYX278" s="30"/>
      <c r="OYY278" s="30"/>
      <c r="OYZ278" s="30"/>
      <c r="OZA278" s="30"/>
      <c r="OZB278" s="30"/>
      <c r="OZC278" s="30"/>
      <c r="OZD278" s="30"/>
      <c r="OZE278" s="30"/>
      <c r="OZF278" s="30"/>
      <c r="OZG278" s="30"/>
      <c r="OZH278" s="30"/>
      <c r="OZI278" s="30"/>
      <c r="OZJ278" s="30"/>
      <c r="OZK278" s="30"/>
      <c r="OZL278" s="30"/>
      <c r="OZM278" s="30"/>
      <c r="OZN278" s="30"/>
      <c r="OZO278" s="30"/>
      <c r="OZP278" s="30"/>
      <c r="OZQ278" s="30"/>
      <c r="OZR278" s="30"/>
      <c r="OZS278" s="30"/>
      <c r="OZT278" s="30"/>
      <c r="OZU278" s="30"/>
      <c r="OZV278" s="30"/>
      <c r="OZW278" s="30"/>
      <c r="OZX278" s="30"/>
      <c r="OZY278" s="30"/>
      <c r="OZZ278" s="30"/>
      <c r="PAA278" s="30"/>
      <c r="PAB278" s="30"/>
      <c r="PAC278" s="30"/>
      <c r="PAD278" s="30"/>
      <c r="PAE278" s="30"/>
      <c r="PAF278" s="30"/>
      <c r="PAG278" s="30"/>
      <c r="PAH278" s="30"/>
      <c r="PAI278" s="30"/>
      <c r="PAJ278" s="30"/>
      <c r="PAK278" s="30"/>
      <c r="PAL278" s="30"/>
      <c r="PAM278" s="30"/>
      <c r="PAN278" s="30"/>
      <c r="PAO278" s="30"/>
      <c r="PAP278" s="30"/>
      <c r="PAQ278" s="30"/>
      <c r="PAR278" s="30"/>
      <c r="PAS278" s="30"/>
      <c r="PAT278" s="30"/>
      <c r="PAU278" s="30"/>
      <c r="PAV278" s="30"/>
      <c r="PAW278" s="30"/>
      <c r="PAX278" s="30"/>
      <c r="PAY278" s="30"/>
      <c r="PAZ278" s="30"/>
      <c r="PBA278" s="30"/>
      <c r="PBB278" s="30"/>
      <c r="PBC278" s="30"/>
      <c r="PBD278" s="30"/>
      <c r="PBE278" s="30"/>
      <c r="PBF278" s="30"/>
      <c r="PBG278" s="30"/>
      <c r="PBH278" s="30"/>
      <c r="PBI278" s="30"/>
      <c r="PBJ278" s="30"/>
      <c r="PBK278" s="30"/>
      <c r="PBL278" s="30"/>
      <c r="PBM278" s="30"/>
      <c r="PBN278" s="30"/>
      <c r="PBO278" s="30"/>
      <c r="PBP278" s="30"/>
      <c r="PBQ278" s="30"/>
      <c r="PBR278" s="30"/>
      <c r="PBS278" s="30"/>
      <c r="PBT278" s="30"/>
      <c r="PBU278" s="30"/>
      <c r="PBV278" s="30"/>
      <c r="PBW278" s="30"/>
      <c r="PBX278" s="30"/>
      <c r="PBY278" s="30"/>
      <c r="PBZ278" s="30"/>
      <c r="PCA278" s="30"/>
      <c r="PCB278" s="30"/>
      <c r="PCC278" s="30"/>
      <c r="PCD278" s="30"/>
      <c r="PCE278" s="30"/>
      <c r="PCF278" s="30"/>
      <c r="PCG278" s="30"/>
      <c r="PCH278" s="30"/>
      <c r="PCI278" s="30"/>
      <c r="PCJ278" s="30"/>
      <c r="PCK278" s="30"/>
      <c r="PCL278" s="30"/>
      <c r="PCM278" s="30"/>
      <c r="PCN278" s="30"/>
      <c r="PCO278" s="30"/>
      <c r="PCP278" s="30"/>
      <c r="PCQ278" s="30"/>
      <c r="PCR278" s="30"/>
      <c r="PCS278" s="30"/>
      <c r="PCT278" s="30"/>
      <c r="PCU278" s="30"/>
      <c r="PCV278" s="30"/>
      <c r="PCW278" s="30"/>
      <c r="PCX278" s="30"/>
      <c r="PCY278" s="30"/>
      <c r="PCZ278" s="30"/>
      <c r="PDA278" s="30"/>
      <c r="PDB278" s="30"/>
      <c r="PDC278" s="30"/>
      <c r="PDD278" s="30"/>
      <c r="PDE278" s="30"/>
      <c r="PDF278" s="30"/>
      <c r="PDG278" s="30"/>
      <c r="PDH278" s="30"/>
      <c r="PDI278" s="30"/>
      <c r="PDJ278" s="30"/>
      <c r="PDK278" s="30"/>
      <c r="PDL278" s="30"/>
      <c r="PDM278" s="30"/>
      <c r="PDN278" s="30"/>
      <c r="PDO278" s="30"/>
      <c r="PDP278" s="30"/>
      <c r="PDQ278" s="30"/>
      <c r="PDR278" s="30"/>
      <c r="PDS278" s="30"/>
      <c r="PDT278" s="30"/>
      <c r="PDU278" s="30"/>
      <c r="PDV278" s="30"/>
      <c r="PDW278" s="30"/>
      <c r="PDX278" s="30"/>
      <c r="PDY278" s="30"/>
      <c r="PDZ278" s="30"/>
      <c r="PEA278" s="30"/>
      <c r="PEB278" s="30"/>
      <c r="PEC278" s="30"/>
      <c r="PED278" s="30"/>
      <c r="PEE278" s="30"/>
      <c r="PEF278" s="30"/>
      <c r="PEG278" s="30"/>
      <c r="PEH278" s="30"/>
      <c r="PEI278" s="30"/>
      <c r="PEJ278" s="30"/>
      <c r="PEK278" s="30"/>
      <c r="PEL278" s="30"/>
      <c r="PEM278" s="30"/>
      <c r="PEN278" s="30"/>
      <c r="PEO278" s="30"/>
      <c r="PEP278" s="30"/>
      <c r="PEQ278" s="30"/>
      <c r="PER278" s="30"/>
      <c r="PES278" s="30"/>
      <c r="PET278" s="30"/>
      <c r="PEU278" s="30"/>
      <c r="PEV278" s="30"/>
      <c r="PEW278" s="30"/>
      <c r="PEX278" s="30"/>
      <c r="PEY278" s="30"/>
      <c r="PEZ278" s="30"/>
      <c r="PFA278" s="30"/>
      <c r="PFB278" s="30"/>
      <c r="PFC278" s="30"/>
      <c r="PFD278" s="30"/>
      <c r="PFE278" s="30"/>
      <c r="PFF278" s="30"/>
      <c r="PFG278" s="30"/>
      <c r="PFH278" s="30"/>
      <c r="PFI278" s="30"/>
      <c r="PFJ278" s="30"/>
      <c r="PFK278" s="30"/>
      <c r="PFL278" s="30"/>
      <c r="PFM278" s="30"/>
      <c r="PFN278" s="30"/>
      <c r="PFO278" s="30"/>
      <c r="PFP278" s="30"/>
      <c r="PFQ278" s="30"/>
      <c r="PFR278" s="30"/>
      <c r="PFS278" s="30"/>
      <c r="PFT278" s="30"/>
      <c r="PFU278" s="30"/>
      <c r="PFV278" s="30"/>
      <c r="PFW278" s="30"/>
      <c r="PFX278" s="30"/>
      <c r="PFY278" s="30"/>
      <c r="PFZ278" s="30"/>
      <c r="PGA278" s="30"/>
      <c r="PGB278" s="30"/>
      <c r="PGC278" s="30"/>
      <c r="PGD278" s="30"/>
      <c r="PGE278" s="30"/>
      <c r="PGF278" s="30"/>
      <c r="PGG278" s="30"/>
      <c r="PGH278" s="30"/>
      <c r="PGI278" s="30"/>
      <c r="PGJ278" s="30"/>
      <c r="PGK278" s="30"/>
      <c r="PGL278" s="30"/>
      <c r="PGM278" s="30"/>
      <c r="PGN278" s="30"/>
      <c r="PGO278" s="30"/>
      <c r="PGP278" s="30"/>
      <c r="PGQ278" s="30"/>
      <c r="PGR278" s="30"/>
      <c r="PGS278" s="30"/>
      <c r="PGT278" s="30"/>
      <c r="PGU278" s="30"/>
      <c r="PGV278" s="30"/>
      <c r="PGW278" s="30"/>
      <c r="PGX278" s="30"/>
      <c r="PGY278" s="30"/>
      <c r="PGZ278" s="30"/>
      <c r="PHA278" s="30"/>
      <c r="PHB278" s="30"/>
      <c r="PHC278" s="30"/>
      <c r="PHD278" s="30"/>
      <c r="PHE278" s="30"/>
      <c r="PHF278" s="30"/>
      <c r="PHG278" s="30"/>
      <c r="PHH278" s="30"/>
      <c r="PHI278" s="30"/>
      <c r="PHJ278" s="30"/>
      <c r="PHK278" s="30"/>
      <c r="PHL278" s="30"/>
      <c r="PHM278" s="30"/>
      <c r="PHN278" s="30"/>
      <c r="PHO278" s="30"/>
      <c r="PHP278" s="30"/>
      <c r="PHQ278" s="30"/>
      <c r="PHR278" s="30"/>
      <c r="PHS278" s="30"/>
      <c r="PHT278" s="30"/>
      <c r="PHU278" s="30"/>
      <c r="PHV278" s="30"/>
      <c r="PHW278" s="30"/>
      <c r="PHX278" s="30"/>
      <c r="PHY278" s="30"/>
      <c r="PHZ278" s="30"/>
      <c r="PIA278" s="30"/>
      <c r="PIB278" s="30"/>
      <c r="PIC278" s="30"/>
      <c r="PID278" s="30"/>
      <c r="PIE278" s="30"/>
      <c r="PIF278" s="30"/>
      <c r="PIG278" s="30"/>
      <c r="PIH278" s="30"/>
      <c r="PII278" s="30"/>
      <c r="PIJ278" s="30"/>
      <c r="PIK278" s="30"/>
      <c r="PIL278" s="30"/>
      <c r="PIM278" s="30"/>
      <c r="PIN278" s="30"/>
      <c r="PIO278" s="30"/>
      <c r="PIP278" s="30"/>
      <c r="PIQ278" s="30"/>
      <c r="PIR278" s="30"/>
      <c r="PIS278" s="30"/>
      <c r="PIT278" s="30"/>
      <c r="PIU278" s="30"/>
      <c r="PIV278" s="30"/>
      <c r="PIW278" s="30"/>
      <c r="PIX278" s="30"/>
      <c r="PIY278" s="30"/>
      <c r="PIZ278" s="30"/>
      <c r="PJA278" s="30"/>
      <c r="PJB278" s="30"/>
      <c r="PJC278" s="30"/>
      <c r="PJD278" s="30"/>
      <c r="PJE278" s="30"/>
      <c r="PJF278" s="30"/>
      <c r="PJG278" s="30"/>
      <c r="PJH278" s="30"/>
      <c r="PJI278" s="30"/>
      <c r="PJJ278" s="30"/>
      <c r="PJK278" s="30"/>
      <c r="PJL278" s="30"/>
      <c r="PJM278" s="30"/>
      <c r="PJN278" s="30"/>
      <c r="PJO278" s="30"/>
      <c r="PJP278" s="30"/>
      <c r="PJQ278" s="30"/>
      <c r="PJR278" s="30"/>
      <c r="PJS278" s="30"/>
      <c r="PJT278" s="30"/>
      <c r="PJU278" s="30"/>
      <c r="PJV278" s="30"/>
      <c r="PJW278" s="30"/>
      <c r="PJX278" s="30"/>
      <c r="PJY278" s="30"/>
      <c r="PJZ278" s="30"/>
      <c r="PKA278" s="30"/>
      <c r="PKB278" s="30"/>
      <c r="PKC278" s="30"/>
      <c r="PKD278" s="30"/>
      <c r="PKE278" s="30"/>
      <c r="PKF278" s="30"/>
      <c r="PKG278" s="30"/>
      <c r="PKH278" s="30"/>
      <c r="PKI278" s="30"/>
      <c r="PKJ278" s="30"/>
      <c r="PKK278" s="30"/>
      <c r="PKL278" s="30"/>
      <c r="PKM278" s="30"/>
      <c r="PKN278" s="30"/>
      <c r="PKO278" s="30"/>
      <c r="PKP278" s="30"/>
      <c r="PKQ278" s="30"/>
      <c r="PKR278" s="30"/>
      <c r="PKS278" s="30"/>
      <c r="PKT278" s="30"/>
      <c r="PKU278" s="30"/>
      <c r="PKV278" s="30"/>
      <c r="PKW278" s="30"/>
      <c r="PKX278" s="30"/>
      <c r="PKY278" s="30"/>
      <c r="PKZ278" s="30"/>
      <c r="PLA278" s="30"/>
      <c r="PLB278" s="30"/>
      <c r="PLC278" s="30"/>
      <c r="PLD278" s="30"/>
      <c r="PLE278" s="30"/>
      <c r="PLF278" s="30"/>
      <c r="PLG278" s="30"/>
      <c r="PLH278" s="30"/>
      <c r="PLI278" s="30"/>
      <c r="PLJ278" s="30"/>
      <c r="PLK278" s="30"/>
      <c r="PLL278" s="30"/>
      <c r="PLM278" s="30"/>
      <c r="PLN278" s="30"/>
      <c r="PLO278" s="30"/>
      <c r="PLP278" s="30"/>
      <c r="PLQ278" s="30"/>
      <c r="PLR278" s="30"/>
      <c r="PLS278" s="30"/>
      <c r="PLT278" s="30"/>
      <c r="PLU278" s="30"/>
      <c r="PLV278" s="30"/>
      <c r="PLW278" s="30"/>
      <c r="PLX278" s="30"/>
      <c r="PLY278" s="30"/>
      <c r="PLZ278" s="30"/>
      <c r="PMA278" s="30"/>
      <c r="PMB278" s="30"/>
      <c r="PMC278" s="30"/>
      <c r="PMD278" s="30"/>
      <c r="PME278" s="30"/>
      <c r="PMF278" s="30"/>
      <c r="PMG278" s="30"/>
      <c r="PMH278" s="30"/>
      <c r="PMI278" s="30"/>
      <c r="PMJ278" s="30"/>
      <c r="PMK278" s="30"/>
      <c r="PML278" s="30"/>
      <c r="PMM278" s="30"/>
      <c r="PMN278" s="30"/>
      <c r="PMO278" s="30"/>
      <c r="PMP278" s="30"/>
      <c r="PMQ278" s="30"/>
      <c r="PMR278" s="30"/>
      <c r="PMS278" s="30"/>
      <c r="PMT278" s="30"/>
      <c r="PMU278" s="30"/>
      <c r="PMV278" s="30"/>
      <c r="PMW278" s="30"/>
      <c r="PMX278" s="30"/>
      <c r="PMY278" s="30"/>
      <c r="PMZ278" s="30"/>
      <c r="PNA278" s="30"/>
      <c r="PNB278" s="30"/>
      <c r="PNC278" s="30"/>
      <c r="PND278" s="30"/>
      <c r="PNE278" s="30"/>
      <c r="PNF278" s="30"/>
      <c r="PNG278" s="30"/>
      <c r="PNH278" s="30"/>
      <c r="PNI278" s="30"/>
      <c r="PNJ278" s="30"/>
      <c r="PNK278" s="30"/>
      <c r="PNL278" s="30"/>
      <c r="PNM278" s="30"/>
      <c r="PNN278" s="30"/>
      <c r="PNO278" s="30"/>
      <c r="PNP278" s="30"/>
      <c r="PNQ278" s="30"/>
      <c r="PNR278" s="30"/>
      <c r="PNS278" s="30"/>
      <c r="PNT278" s="30"/>
      <c r="PNU278" s="30"/>
      <c r="PNV278" s="30"/>
      <c r="PNW278" s="30"/>
      <c r="PNX278" s="30"/>
      <c r="PNY278" s="30"/>
      <c r="PNZ278" s="30"/>
      <c r="POA278" s="30"/>
      <c r="POB278" s="30"/>
      <c r="POC278" s="30"/>
      <c r="POD278" s="30"/>
      <c r="POE278" s="30"/>
      <c r="POF278" s="30"/>
      <c r="POG278" s="30"/>
      <c r="POH278" s="30"/>
      <c r="POI278" s="30"/>
      <c r="POJ278" s="30"/>
      <c r="POK278" s="30"/>
      <c r="POL278" s="30"/>
      <c r="POM278" s="30"/>
      <c r="PON278" s="30"/>
      <c r="POO278" s="30"/>
      <c r="POP278" s="30"/>
      <c r="POQ278" s="30"/>
      <c r="POR278" s="30"/>
      <c r="POS278" s="30"/>
      <c r="POT278" s="30"/>
      <c r="POU278" s="30"/>
      <c r="POV278" s="30"/>
      <c r="POW278" s="30"/>
      <c r="POX278" s="30"/>
      <c r="POY278" s="30"/>
      <c r="POZ278" s="30"/>
      <c r="PPA278" s="30"/>
      <c r="PPB278" s="30"/>
      <c r="PPC278" s="30"/>
      <c r="PPD278" s="30"/>
      <c r="PPE278" s="30"/>
      <c r="PPF278" s="30"/>
      <c r="PPG278" s="30"/>
      <c r="PPH278" s="30"/>
      <c r="PPI278" s="30"/>
      <c r="PPJ278" s="30"/>
      <c r="PPK278" s="30"/>
      <c r="PPL278" s="30"/>
      <c r="PPM278" s="30"/>
      <c r="PPN278" s="30"/>
      <c r="PPO278" s="30"/>
      <c r="PPP278" s="30"/>
      <c r="PPQ278" s="30"/>
      <c r="PPR278" s="30"/>
      <c r="PPS278" s="30"/>
      <c r="PPT278" s="30"/>
      <c r="PPU278" s="30"/>
      <c r="PPV278" s="30"/>
      <c r="PPW278" s="30"/>
      <c r="PPX278" s="30"/>
      <c r="PPY278" s="30"/>
      <c r="PPZ278" s="30"/>
      <c r="PQA278" s="30"/>
      <c r="PQB278" s="30"/>
      <c r="PQC278" s="30"/>
      <c r="PQD278" s="30"/>
      <c r="PQE278" s="30"/>
      <c r="PQF278" s="30"/>
      <c r="PQG278" s="30"/>
      <c r="PQH278" s="30"/>
      <c r="PQI278" s="30"/>
      <c r="PQJ278" s="30"/>
      <c r="PQK278" s="30"/>
      <c r="PQL278" s="30"/>
      <c r="PQM278" s="30"/>
      <c r="PQN278" s="30"/>
      <c r="PQO278" s="30"/>
      <c r="PQP278" s="30"/>
      <c r="PQQ278" s="30"/>
      <c r="PQR278" s="30"/>
      <c r="PQS278" s="30"/>
      <c r="PQT278" s="30"/>
      <c r="PQU278" s="30"/>
      <c r="PQV278" s="30"/>
      <c r="PQW278" s="30"/>
      <c r="PQX278" s="30"/>
      <c r="PQY278" s="30"/>
      <c r="PQZ278" s="30"/>
      <c r="PRA278" s="30"/>
      <c r="PRB278" s="30"/>
      <c r="PRC278" s="30"/>
      <c r="PRD278" s="30"/>
      <c r="PRE278" s="30"/>
      <c r="PRF278" s="30"/>
      <c r="PRG278" s="30"/>
      <c r="PRH278" s="30"/>
      <c r="PRI278" s="30"/>
      <c r="PRJ278" s="30"/>
      <c r="PRK278" s="30"/>
      <c r="PRL278" s="30"/>
      <c r="PRM278" s="30"/>
      <c r="PRN278" s="30"/>
      <c r="PRO278" s="30"/>
      <c r="PRP278" s="30"/>
      <c r="PRQ278" s="30"/>
      <c r="PRR278" s="30"/>
      <c r="PRS278" s="30"/>
      <c r="PRT278" s="30"/>
      <c r="PRU278" s="30"/>
      <c r="PRV278" s="30"/>
      <c r="PRW278" s="30"/>
      <c r="PRX278" s="30"/>
      <c r="PRY278" s="30"/>
      <c r="PRZ278" s="30"/>
      <c r="PSA278" s="30"/>
      <c r="PSB278" s="30"/>
      <c r="PSC278" s="30"/>
      <c r="PSD278" s="30"/>
      <c r="PSE278" s="30"/>
      <c r="PSF278" s="30"/>
      <c r="PSG278" s="30"/>
      <c r="PSH278" s="30"/>
      <c r="PSI278" s="30"/>
      <c r="PSJ278" s="30"/>
      <c r="PSK278" s="30"/>
      <c r="PSL278" s="30"/>
      <c r="PSM278" s="30"/>
      <c r="PSN278" s="30"/>
      <c r="PSO278" s="30"/>
      <c r="PSP278" s="30"/>
      <c r="PSQ278" s="30"/>
      <c r="PSR278" s="30"/>
      <c r="PSS278" s="30"/>
      <c r="PST278" s="30"/>
      <c r="PSU278" s="30"/>
      <c r="PSV278" s="30"/>
      <c r="PSW278" s="30"/>
      <c r="PSX278" s="30"/>
      <c r="PSY278" s="30"/>
      <c r="PSZ278" s="30"/>
      <c r="PTA278" s="30"/>
      <c r="PTB278" s="30"/>
      <c r="PTC278" s="30"/>
      <c r="PTD278" s="30"/>
      <c r="PTE278" s="30"/>
      <c r="PTF278" s="30"/>
      <c r="PTG278" s="30"/>
      <c r="PTH278" s="30"/>
      <c r="PTI278" s="30"/>
      <c r="PTJ278" s="30"/>
      <c r="PTK278" s="30"/>
      <c r="PTL278" s="30"/>
      <c r="PTM278" s="30"/>
      <c r="PTN278" s="30"/>
      <c r="PTO278" s="30"/>
      <c r="PTP278" s="30"/>
      <c r="PTQ278" s="30"/>
      <c r="PTR278" s="30"/>
      <c r="PTS278" s="30"/>
      <c r="PTT278" s="30"/>
      <c r="PTU278" s="30"/>
      <c r="PTV278" s="30"/>
      <c r="PTW278" s="30"/>
      <c r="PTX278" s="30"/>
      <c r="PTY278" s="30"/>
      <c r="PTZ278" s="30"/>
      <c r="PUA278" s="30"/>
      <c r="PUB278" s="30"/>
      <c r="PUC278" s="30"/>
      <c r="PUD278" s="30"/>
      <c r="PUE278" s="30"/>
      <c r="PUF278" s="30"/>
      <c r="PUG278" s="30"/>
      <c r="PUH278" s="30"/>
      <c r="PUI278" s="30"/>
      <c r="PUJ278" s="30"/>
      <c r="PUK278" s="30"/>
      <c r="PUL278" s="30"/>
      <c r="PUM278" s="30"/>
      <c r="PUN278" s="30"/>
      <c r="PUO278" s="30"/>
      <c r="PUP278" s="30"/>
      <c r="PUQ278" s="30"/>
      <c r="PUR278" s="30"/>
      <c r="PUS278" s="30"/>
      <c r="PUT278" s="30"/>
      <c r="PUU278" s="30"/>
      <c r="PUV278" s="30"/>
      <c r="PUW278" s="30"/>
      <c r="PUX278" s="30"/>
      <c r="PUY278" s="30"/>
      <c r="PUZ278" s="30"/>
      <c r="PVA278" s="30"/>
      <c r="PVB278" s="30"/>
      <c r="PVC278" s="30"/>
      <c r="PVD278" s="30"/>
      <c r="PVE278" s="30"/>
      <c r="PVF278" s="30"/>
      <c r="PVG278" s="30"/>
      <c r="PVH278" s="30"/>
      <c r="PVI278" s="30"/>
      <c r="PVJ278" s="30"/>
      <c r="PVK278" s="30"/>
      <c r="PVL278" s="30"/>
      <c r="PVM278" s="30"/>
      <c r="PVN278" s="30"/>
      <c r="PVO278" s="30"/>
      <c r="PVP278" s="30"/>
      <c r="PVQ278" s="30"/>
      <c r="PVR278" s="30"/>
      <c r="PVS278" s="30"/>
      <c r="PVT278" s="30"/>
      <c r="PVU278" s="30"/>
      <c r="PVV278" s="30"/>
      <c r="PVW278" s="30"/>
      <c r="PVX278" s="30"/>
      <c r="PVY278" s="30"/>
      <c r="PVZ278" s="30"/>
      <c r="PWA278" s="30"/>
      <c r="PWB278" s="30"/>
      <c r="PWC278" s="30"/>
      <c r="PWD278" s="30"/>
      <c r="PWE278" s="30"/>
      <c r="PWF278" s="30"/>
      <c r="PWG278" s="30"/>
      <c r="PWH278" s="30"/>
      <c r="PWI278" s="30"/>
      <c r="PWJ278" s="30"/>
      <c r="PWK278" s="30"/>
      <c r="PWL278" s="30"/>
      <c r="PWM278" s="30"/>
      <c r="PWN278" s="30"/>
      <c r="PWO278" s="30"/>
      <c r="PWP278" s="30"/>
      <c r="PWQ278" s="30"/>
      <c r="PWR278" s="30"/>
      <c r="PWS278" s="30"/>
      <c r="PWT278" s="30"/>
      <c r="PWU278" s="30"/>
      <c r="PWV278" s="30"/>
      <c r="PWW278" s="30"/>
      <c r="PWX278" s="30"/>
      <c r="PWY278" s="30"/>
      <c r="PWZ278" s="30"/>
      <c r="PXA278" s="30"/>
      <c r="PXB278" s="30"/>
      <c r="PXC278" s="30"/>
      <c r="PXD278" s="30"/>
      <c r="PXE278" s="30"/>
      <c r="PXF278" s="30"/>
      <c r="PXG278" s="30"/>
      <c r="PXH278" s="30"/>
      <c r="PXI278" s="30"/>
      <c r="PXJ278" s="30"/>
      <c r="PXK278" s="30"/>
      <c r="PXL278" s="30"/>
      <c r="PXM278" s="30"/>
      <c r="PXN278" s="30"/>
      <c r="PXO278" s="30"/>
      <c r="PXP278" s="30"/>
      <c r="PXQ278" s="30"/>
      <c r="PXR278" s="30"/>
      <c r="PXS278" s="30"/>
      <c r="PXT278" s="30"/>
      <c r="PXU278" s="30"/>
      <c r="PXV278" s="30"/>
      <c r="PXW278" s="30"/>
      <c r="PXX278" s="30"/>
      <c r="PXY278" s="30"/>
      <c r="PXZ278" s="30"/>
      <c r="PYA278" s="30"/>
      <c r="PYB278" s="30"/>
      <c r="PYC278" s="30"/>
      <c r="PYD278" s="30"/>
      <c r="PYE278" s="30"/>
      <c r="PYF278" s="30"/>
      <c r="PYG278" s="30"/>
      <c r="PYH278" s="30"/>
      <c r="PYI278" s="30"/>
      <c r="PYJ278" s="30"/>
      <c r="PYK278" s="30"/>
      <c r="PYL278" s="30"/>
      <c r="PYM278" s="30"/>
      <c r="PYN278" s="30"/>
      <c r="PYO278" s="30"/>
      <c r="PYP278" s="30"/>
      <c r="PYQ278" s="30"/>
      <c r="PYR278" s="30"/>
      <c r="PYS278" s="30"/>
      <c r="PYT278" s="30"/>
      <c r="PYU278" s="30"/>
      <c r="PYV278" s="30"/>
      <c r="PYW278" s="30"/>
      <c r="PYX278" s="30"/>
      <c r="PYY278" s="30"/>
      <c r="PYZ278" s="30"/>
      <c r="PZA278" s="30"/>
      <c r="PZB278" s="30"/>
      <c r="PZC278" s="30"/>
      <c r="PZD278" s="30"/>
      <c r="PZE278" s="30"/>
      <c r="PZF278" s="30"/>
      <c r="PZG278" s="30"/>
      <c r="PZH278" s="30"/>
      <c r="PZI278" s="30"/>
      <c r="PZJ278" s="30"/>
      <c r="PZK278" s="30"/>
      <c r="PZL278" s="30"/>
      <c r="PZM278" s="30"/>
      <c r="PZN278" s="30"/>
      <c r="PZO278" s="30"/>
      <c r="PZP278" s="30"/>
      <c r="PZQ278" s="30"/>
      <c r="PZR278" s="30"/>
      <c r="PZS278" s="30"/>
      <c r="PZT278" s="30"/>
      <c r="PZU278" s="30"/>
      <c r="PZV278" s="30"/>
      <c r="PZW278" s="30"/>
      <c r="PZX278" s="30"/>
      <c r="PZY278" s="30"/>
      <c r="PZZ278" s="30"/>
      <c r="QAA278" s="30"/>
      <c r="QAB278" s="30"/>
      <c r="QAC278" s="30"/>
      <c r="QAD278" s="30"/>
      <c r="QAE278" s="30"/>
      <c r="QAF278" s="30"/>
      <c r="QAG278" s="30"/>
      <c r="QAH278" s="30"/>
      <c r="QAI278" s="30"/>
      <c r="QAJ278" s="30"/>
      <c r="QAK278" s="30"/>
      <c r="QAL278" s="30"/>
      <c r="QAM278" s="30"/>
      <c r="QAN278" s="30"/>
      <c r="QAO278" s="30"/>
      <c r="QAP278" s="30"/>
      <c r="QAQ278" s="30"/>
      <c r="QAR278" s="30"/>
      <c r="QAS278" s="30"/>
      <c r="QAT278" s="30"/>
      <c r="QAU278" s="30"/>
      <c r="QAV278" s="30"/>
      <c r="QAW278" s="30"/>
      <c r="QAX278" s="30"/>
      <c r="QAY278" s="30"/>
      <c r="QAZ278" s="30"/>
      <c r="QBA278" s="30"/>
      <c r="QBB278" s="30"/>
      <c r="QBC278" s="30"/>
      <c r="QBD278" s="30"/>
      <c r="QBE278" s="30"/>
      <c r="QBF278" s="30"/>
      <c r="QBG278" s="30"/>
      <c r="QBH278" s="30"/>
      <c r="QBI278" s="30"/>
      <c r="QBJ278" s="30"/>
      <c r="QBK278" s="30"/>
      <c r="QBL278" s="30"/>
      <c r="QBM278" s="30"/>
      <c r="QBN278" s="30"/>
      <c r="QBO278" s="30"/>
      <c r="QBP278" s="30"/>
      <c r="QBQ278" s="30"/>
      <c r="QBR278" s="30"/>
      <c r="QBS278" s="30"/>
      <c r="QBT278" s="30"/>
      <c r="QBU278" s="30"/>
      <c r="QBV278" s="30"/>
      <c r="QBW278" s="30"/>
      <c r="QBX278" s="30"/>
      <c r="QBY278" s="30"/>
      <c r="QBZ278" s="30"/>
      <c r="QCA278" s="30"/>
      <c r="QCB278" s="30"/>
      <c r="QCC278" s="30"/>
      <c r="QCD278" s="30"/>
      <c r="QCE278" s="30"/>
      <c r="QCF278" s="30"/>
      <c r="QCG278" s="30"/>
      <c r="QCH278" s="30"/>
      <c r="QCI278" s="30"/>
      <c r="QCJ278" s="30"/>
      <c r="QCK278" s="30"/>
      <c r="QCL278" s="30"/>
      <c r="QCM278" s="30"/>
      <c r="QCN278" s="30"/>
      <c r="QCO278" s="30"/>
      <c r="QCP278" s="30"/>
      <c r="QCQ278" s="30"/>
      <c r="QCR278" s="30"/>
      <c r="QCS278" s="30"/>
      <c r="QCT278" s="30"/>
      <c r="QCU278" s="30"/>
      <c r="QCV278" s="30"/>
      <c r="QCW278" s="30"/>
      <c r="QCX278" s="30"/>
      <c r="QCY278" s="30"/>
      <c r="QCZ278" s="30"/>
      <c r="QDA278" s="30"/>
      <c r="QDB278" s="30"/>
      <c r="QDC278" s="30"/>
      <c r="QDD278" s="30"/>
      <c r="QDE278" s="30"/>
      <c r="QDF278" s="30"/>
      <c r="QDG278" s="30"/>
      <c r="QDH278" s="30"/>
      <c r="QDI278" s="30"/>
      <c r="QDJ278" s="30"/>
      <c r="QDK278" s="30"/>
      <c r="QDL278" s="30"/>
      <c r="QDM278" s="30"/>
      <c r="QDN278" s="30"/>
      <c r="QDO278" s="30"/>
      <c r="QDP278" s="30"/>
      <c r="QDQ278" s="30"/>
      <c r="QDR278" s="30"/>
      <c r="QDS278" s="30"/>
      <c r="QDT278" s="30"/>
      <c r="QDU278" s="30"/>
      <c r="QDV278" s="30"/>
      <c r="QDW278" s="30"/>
      <c r="QDX278" s="30"/>
      <c r="QDY278" s="30"/>
      <c r="QDZ278" s="30"/>
      <c r="QEA278" s="30"/>
      <c r="QEB278" s="30"/>
      <c r="QEC278" s="30"/>
      <c r="QED278" s="30"/>
      <c r="QEE278" s="30"/>
      <c r="QEF278" s="30"/>
      <c r="QEG278" s="30"/>
      <c r="QEH278" s="30"/>
      <c r="QEI278" s="30"/>
      <c r="QEJ278" s="30"/>
      <c r="QEK278" s="30"/>
      <c r="QEL278" s="30"/>
      <c r="QEM278" s="30"/>
      <c r="QEN278" s="30"/>
      <c r="QEO278" s="30"/>
      <c r="QEP278" s="30"/>
      <c r="QEQ278" s="30"/>
      <c r="QER278" s="30"/>
      <c r="QES278" s="30"/>
      <c r="QET278" s="30"/>
      <c r="QEU278" s="30"/>
      <c r="QEV278" s="30"/>
      <c r="QEW278" s="30"/>
      <c r="QEX278" s="30"/>
      <c r="QEY278" s="30"/>
      <c r="QEZ278" s="30"/>
      <c r="QFA278" s="30"/>
      <c r="QFB278" s="30"/>
      <c r="QFC278" s="30"/>
      <c r="QFD278" s="30"/>
      <c r="QFE278" s="30"/>
      <c r="QFF278" s="30"/>
      <c r="QFG278" s="30"/>
      <c r="QFH278" s="30"/>
      <c r="QFI278" s="30"/>
      <c r="QFJ278" s="30"/>
      <c r="QFK278" s="30"/>
      <c r="QFL278" s="30"/>
      <c r="QFM278" s="30"/>
      <c r="QFN278" s="30"/>
      <c r="QFO278" s="30"/>
      <c r="QFP278" s="30"/>
      <c r="QFQ278" s="30"/>
      <c r="QFR278" s="30"/>
      <c r="QFS278" s="30"/>
      <c r="QFT278" s="30"/>
      <c r="QFU278" s="30"/>
      <c r="QFV278" s="30"/>
      <c r="QFW278" s="30"/>
      <c r="QFX278" s="30"/>
      <c r="QFY278" s="30"/>
      <c r="QFZ278" s="30"/>
      <c r="QGA278" s="30"/>
      <c r="QGB278" s="30"/>
      <c r="QGC278" s="30"/>
      <c r="QGD278" s="30"/>
      <c r="QGE278" s="30"/>
      <c r="QGF278" s="30"/>
      <c r="QGG278" s="30"/>
      <c r="QGH278" s="30"/>
      <c r="QGI278" s="30"/>
      <c r="QGJ278" s="30"/>
      <c r="QGK278" s="30"/>
      <c r="QGL278" s="30"/>
      <c r="QGM278" s="30"/>
      <c r="QGN278" s="30"/>
      <c r="QGO278" s="30"/>
      <c r="QGP278" s="30"/>
      <c r="QGQ278" s="30"/>
      <c r="QGR278" s="30"/>
      <c r="QGS278" s="30"/>
      <c r="QGT278" s="30"/>
      <c r="QGU278" s="30"/>
      <c r="QGV278" s="30"/>
      <c r="QGW278" s="30"/>
      <c r="QGX278" s="30"/>
      <c r="QGY278" s="30"/>
      <c r="QGZ278" s="30"/>
      <c r="QHA278" s="30"/>
      <c r="QHB278" s="30"/>
      <c r="QHC278" s="30"/>
      <c r="QHD278" s="30"/>
      <c r="QHE278" s="30"/>
      <c r="QHF278" s="30"/>
      <c r="QHG278" s="30"/>
      <c r="QHH278" s="30"/>
      <c r="QHI278" s="30"/>
      <c r="QHJ278" s="30"/>
      <c r="QHK278" s="30"/>
      <c r="QHL278" s="30"/>
      <c r="QHM278" s="30"/>
      <c r="QHN278" s="30"/>
      <c r="QHO278" s="30"/>
      <c r="QHP278" s="30"/>
      <c r="QHQ278" s="30"/>
      <c r="QHR278" s="30"/>
      <c r="QHS278" s="30"/>
      <c r="QHT278" s="30"/>
      <c r="QHU278" s="30"/>
      <c r="QHV278" s="30"/>
      <c r="QHW278" s="30"/>
      <c r="QHX278" s="30"/>
      <c r="QHY278" s="30"/>
      <c r="QHZ278" s="30"/>
      <c r="QIA278" s="30"/>
      <c r="QIB278" s="30"/>
      <c r="QIC278" s="30"/>
      <c r="QID278" s="30"/>
      <c r="QIE278" s="30"/>
      <c r="QIF278" s="30"/>
      <c r="QIG278" s="30"/>
      <c r="QIH278" s="30"/>
      <c r="QII278" s="30"/>
      <c r="QIJ278" s="30"/>
      <c r="QIK278" s="30"/>
      <c r="QIL278" s="30"/>
      <c r="QIM278" s="30"/>
      <c r="QIN278" s="30"/>
      <c r="QIO278" s="30"/>
      <c r="QIP278" s="30"/>
      <c r="QIQ278" s="30"/>
      <c r="QIR278" s="30"/>
      <c r="QIS278" s="30"/>
      <c r="QIT278" s="30"/>
      <c r="QIU278" s="30"/>
      <c r="QIV278" s="30"/>
      <c r="QIW278" s="30"/>
      <c r="QIX278" s="30"/>
      <c r="QIY278" s="30"/>
      <c r="QIZ278" s="30"/>
      <c r="QJA278" s="30"/>
      <c r="QJB278" s="30"/>
      <c r="QJC278" s="30"/>
      <c r="QJD278" s="30"/>
      <c r="QJE278" s="30"/>
      <c r="QJF278" s="30"/>
      <c r="QJG278" s="30"/>
      <c r="QJH278" s="30"/>
      <c r="QJI278" s="30"/>
      <c r="QJJ278" s="30"/>
      <c r="QJK278" s="30"/>
      <c r="QJL278" s="30"/>
      <c r="QJM278" s="30"/>
      <c r="QJN278" s="30"/>
      <c r="QJO278" s="30"/>
      <c r="QJP278" s="30"/>
      <c r="QJQ278" s="30"/>
      <c r="QJR278" s="30"/>
      <c r="QJS278" s="30"/>
      <c r="QJT278" s="30"/>
      <c r="QJU278" s="30"/>
      <c r="QJV278" s="30"/>
      <c r="QJW278" s="30"/>
      <c r="QJX278" s="30"/>
      <c r="QJY278" s="30"/>
      <c r="QJZ278" s="30"/>
      <c r="QKA278" s="30"/>
      <c r="QKB278" s="30"/>
      <c r="QKC278" s="30"/>
      <c r="QKD278" s="30"/>
      <c r="QKE278" s="30"/>
      <c r="QKF278" s="30"/>
      <c r="QKG278" s="30"/>
      <c r="QKH278" s="30"/>
      <c r="QKI278" s="30"/>
      <c r="QKJ278" s="30"/>
      <c r="QKK278" s="30"/>
      <c r="QKL278" s="30"/>
      <c r="QKM278" s="30"/>
      <c r="QKN278" s="30"/>
      <c r="QKO278" s="30"/>
      <c r="QKP278" s="30"/>
      <c r="QKQ278" s="30"/>
      <c r="QKR278" s="30"/>
      <c r="QKS278" s="30"/>
      <c r="QKT278" s="30"/>
      <c r="QKU278" s="30"/>
      <c r="QKV278" s="30"/>
      <c r="QKW278" s="30"/>
      <c r="QKX278" s="30"/>
      <c r="QKY278" s="30"/>
      <c r="QKZ278" s="30"/>
      <c r="QLA278" s="30"/>
      <c r="QLB278" s="30"/>
      <c r="QLC278" s="30"/>
      <c r="QLD278" s="30"/>
      <c r="QLE278" s="30"/>
      <c r="QLF278" s="30"/>
      <c r="QLG278" s="30"/>
      <c r="QLH278" s="30"/>
      <c r="QLI278" s="30"/>
      <c r="QLJ278" s="30"/>
      <c r="QLK278" s="30"/>
      <c r="QLL278" s="30"/>
      <c r="QLM278" s="30"/>
      <c r="QLN278" s="30"/>
      <c r="QLO278" s="30"/>
      <c r="QLP278" s="30"/>
      <c r="QLQ278" s="30"/>
      <c r="QLR278" s="30"/>
      <c r="QLS278" s="30"/>
      <c r="QLT278" s="30"/>
      <c r="QLU278" s="30"/>
      <c r="QLV278" s="30"/>
      <c r="QLW278" s="30"/>
      <c r="QLX278" s="30"/>
      <c r="QLY278" s="30"/>
      <c r="QLZ278" s="30"/>
      <c r="QMA278" s="30"/>
      <c r="QMB278" s="30"/>
      <c r="QMC278" s="30"/>
      <c r="QMD278" s="30"/>
      <c r="QME278" s="30"/>
      <c r="QMF278" s="30"/>
      <c r="QMG278" s="30"/>
      <c r="QMH278" s="30"/>
      <c r="QMI278" s="30"/>
      <c r="QMJ278" s="30"/>
      <c r="QMK278" s="30"/>
      <c r="QML278" s="30"/>
      <c r="QMM278" s="30"/>
      <c r="QMN278" s="30"/>
      <c r="QMO278" s="30"/>
      <c r="QMP278" s="30"/>
      <c r="QMQ278" s="30"/>
      <c r="QMR278" s="30"/>
      <c r="QMS278" s="30"/>
      <c r="QMT278" s="30"/>
      <c r="QMU278" s="30"/>
      <c r="QMV278" s="30"/>
      <c r="QMW278" s="30"/>
      <c r="QMX278" s="30"/>
      <c r="QMY278" s="30"/>
      <c r="QMZ278" s="30"/>
      <c r="QNA278" s="30"/>
      <c r="QNB278" s="30"/>
      <c r="QNC278" s="30"/>
      <c r="QND278" s="30"/>
      <c r="QNE278" s="30"/>
      <c r="QNF278" s="30"/>
      <c r="QNG278" s="30"/>
      <c r="QNH278" s="30"/>
      <c r="QNI278" s="30"/>
      <c r="QNJ278" s="30"/>
      <c r="QNK278" s="30"/>
      <c r="QNL278" s="30"/>
      <c r="QNM278" s="30"/>
      <c r="QNN278" s="30"/>
      <c r="QNO278" s="30"/>
      <c r="QNP278" s="30"/>
      <c r="QNQ278" s="30"/>
      <c r="QNR278" s="30"/>
      <c r="QNS278" s="30"/>
      <c r="QNT278" s="30"/>
      <c r="QNU278" s="30"/>
      <c r="QNV278" s="30"/>
      <c r="QNW278" s="30"/>
      <c r="QNX278" s="30"/>
      <c r="QNY278" s="30"/>
      <c r="QNZ278" s="30"/>
      <c r="QOA278" s="30"/>
      <c r="QOB278" s="30"/>
      <c r="QOC278" s="30"/>
      <c r="QOD278" s="30"/>
      <c r="QOE278" s="30"/>
      <c r="QOF278" s="30"/>
      <c r="QOG278" s="30"/>
      <c r="QOH278" s="30"/>
      <c r="QOI278" s="30"/>
      <c r="QOJ278" s="30"/>
      <c r="QOK278" s="30"/>
      <c r="QOL278" s="30"/>
      <c r="QOM278" s="30"/>
      <c r="QON278" s="30"/>
      <c r="QOO278" s="30"/>
      <c r="QOP278" s="30"/>
      <c r="QOQ278" s="30"/>
      <c r="QOR278" s="30"/>
      <c r="QOS278" s="30"/>
      <c r="QOT278" s="30"/>
      <c r="QOU278" s="30"/>
      <c r="QOV278" s="30"/>
      <c r="QOW278" s="30"/>
      <c r="QOX278" s="30"/>
      <c r="QOY278" s="30"/>
      <c r="QOZ278" s="30"/>
      <c r="QPA278" s="30"/>
      <c r="QPB278" s="30"/>
      <c r="QPC278" s="30"/>
      <c r="QPD278" s="30"/>
      <c r="QPE278" s="30"/>
      <c r="QPF278" s="30"/>
      <c r="QPG278" s="30"/>
      <c r="QPH278" s="30"/>
      <c r="QPI278" s="30"/>
      <c r="QPJ278" s="30"/>
      <c r="QPK278" s="30"/>
      <c r="QPL278" s="30"/>
      <c r="QPM278" s="30"/>
      <c r="QPN278" s="30"/>
      <c r="QPO278" s="30"/>
      <c r="QPP278" s="30"/>
      <c r="QPQ278" s="30"/>
      <c r="QPR278" s="30"/>
      <c r="QPS278" s="30"/>
      <c r="QPT278" s="30"/>
      <c r="QPU278" s="30"/>
      <c r="QPV278" s="30"/>
      <c r="QPW278" s="30"/>
      <c r="QPX278" s="30"/>
      <c r="QPY278" s="30"/>
      <c r="QPZ278" s="30"/>
      <c r="QQA278" s="30"/>
      <c r="QQB278" s="30"/>
      <c r="QQC278" s="30"/>
      <c r="QQD278" s="30"/>
      <c r="QQE278" s="30"/>
      <c r="QQF278" s="30"/>
      <c r="QQG278" s="30"/>
      <c r="QQH278" s="30"/>
      <c r="QQI278" s="30"/>
      <c r="QQJ278" s="30"/>
      <c r="QQK278" s="30"/>
      <c r="QQL278" s="30"/>
      <c r="QQM278" s="30"/>
      <c r="QQN278" s="30"/>
      <c r="QQO278" s="30"/>
      <c r="QQP278" s="30"/>
      <c r="QQQ278" s="30"/>
      <c r="QQR278" s="30"/>
      <c r="QQS278" s="30"/>
      <c r="QQT278" s="30"/>
      <c r="QQU278" s="30"/>
      <c r="QQV278" s="30"/>
      <c r="QQW278" s="30"/>
      <c r="QQX278" s="30"/>
      <c r="QQY278" s="30"/>
      <c r="QQZ278" s="30"/>
      <c r="QRA278" s="30"/>
      <c r="QRB278" s="30"/>
      <c r="QRC278" s="30"/>
      <c r="QRD278" s="30"/>
      <c r="QRE278" s="30"/>
      <c r="QRF278" s="30"/>
      <c r="QRG278" s="30"/>
      <c r="QRH278" s="30"/>
      <c r="QRI278" s="30"/>
      <c r="QRJ278" s="30"/>
      <c r="QRK278" s="30"/>
      <c r="QRL278" s="30"/>
      <c r="QRM278" s="30"/>
      <c r="QRN278" s="30"/>
      <c r="QRO278" s="30"/>
      <c r="QRP278" s="30"/>
      <c r="QRQ278" s="30"/>
      <c r="QRR278" s="30"/>
      <c r="QRS278" s="30"/>
      <c r="QRT278" s="30"/>
      <c r="QRU278" s="30"/>
      <c r="QRV278" s="30"/>
      <c r="QRW278" s="30"/>
      <c r="QRX278" s="30"/>
      <c r="QRY278" s="30"/>
      <c r="QRZ278" s="30"/>
      <c r="QSA278" s="30"/>
      <c r="QSB278" s="30"/>
      <c r="QSC278" s="30"/>
      <c r="QSD278" s="30"/>
      <c r="QSE278" s="30"/>
      <c r="QSF278" s="30"/>
      <c r="QSG278" s="30"/>
      <c r="QSH278" s="30"/>
      <c r="QSI278" s="30"/>
      <c r="QSJ278" s="30"/>
      <c r="QSK278" s="30"/>
      <c r="QSL278" s="30"/>
      <c r="QSM278" s="30"/>
      <c r="QSN278" s="30"/>
      <c r="QSO278" s="30"/>
      <c r="QSP278" s="30"/>
      <c r="QSQ278" s="30"/>
      <c r="QSR278" s="30"/>
      <c r="QSS278" s="30"/>
      <c r="QST278" s="30"/>
      <c r="QSU278" s="30"/>
      <c r="QSV278" s="30"/>
      <c r="QSW278" s="30"/>
      <c r="QSX278" s="30"/>
      <c r="QSY278" s="30"/>
      <c r="QSZ278" s="30"/>
      <c r="QTA278" s="30"/>
      <c r="QTB278" s="30"/>
      <c r="QTC278" s="30"/>
      <c r="QTD278" s="30"/>
      <c r="QTE278" s="30"/>
      <c r="QTF278" s="30"/>
      <c r="QTG278" s="30"/>
      <c r="QTH278" s="30"/>
      <c r="QTI278" s="30"/>
      <c r="QTJ278" s="30"/>
      <c r="QTK278" s="30"/>
      <c r="QTL278" s="30"/>
      <c r="QTM278" s="30"/>
      <c r="QTN278" s="30"/>
      <c r="QTO278" s="30"/>
      <c r="QTP278" s="30"/>
      <c r="QTQ278" s="30"/>
      <c r="QTR278" s="30"/>
      <c r="QTS278" s="30"/>
      <c r="QTT278" s="30"/>
      <c r="QTU278" s="30"/>
      <c r="QTV278" s="30"/>
      <c r="QTW278" s="30"/>
      <c r="QTX278" s="30"/>
      <c r="QTY278" s="30"/>
      <c r="QTZ278" s="30"/>
      <c r="QUA278" s="30"/>
      <c r="QUB278" s="30"/>
      <c r="QUC278" s="30"/>
      <c r="QUD278" s="30"/>
      <c r="QUE278" s="30"/>
      <c r="QUF278" s="30"/>
      <c r="QUG278" s="30"/>
      <c r="QUH278" s="30"/>
      <c r="QUI278" s="30"/>
      <c r="QUJ278" s="30"/>
      <c r="QUK278" s="30"/>
      <c r="QUL278" s="30"/>
      <c r="QUM278" s="30"/>
      <c r="QUN278" s="30"/>
      <c r="QUO278" s="30"/>
      <c r="QUP278" s="30"/>
      <c r="QUQ278" s="30"/>
      <c r="QUR278" s="30"/>
      <c r="QUS278" s="30"/>
      <c r="QUT278" s="30"/>
      <c r="QUU278" s="30"/>
      <c r="QUV278" s="30"/>
      <c r="QUW278" s="30"/>
      <c r="QUX278" s="30"/>
      <c r="QUY278" s="30"/>
      <c r="QUZ278" s="30"/>
      <c r="QVA278" s="30"/>
      <c r="QVB278" s="30"/>
      <c r="QVC278" s="30"/>
      <c r="QVD278" s="30"/>
      <c r="QVE278" s="30"/>
      <c r="QVF278" s="30"/>
      <c r="QVG278" s="30"/>
      <c r="QVH278" s="30"/>
      <c r="QVI278" s="30"/>
      <c r="QVJ278" s="30"/>
      <c r="QVK278" s="30"/>
      <c r="QVL278" s="30"/>
      <c r="QVM278" s="30"/>
      <c r="QVN278" s="30"/>
      <c r="QVO278" s="30"/>
      <c r="QVP278" s="30"/>
      <c r="QVQ278" s="30"/>
      <c r="QVR278" s="30"/>
      <c r="QVS278" s="30"/>
      <c r="QVT278" s="30"/>
      <c r="QVU278" s="30"/>
      <c r="QVV278" s="30"/>
      <c r="QVW278" s="30"/>
      <c r="QVX278" s="30"/>
      <c r="QVY278" s="30"/>
      <c r="QVZ278" s="30"/>
      <c r="QWA278" s="30"/>
      <c r="QWB278" s="30"/>
      <c r="QWC278" s="30"/>
      <c r="QWD278" s="30"/>
      <c r="QWE278" s="30"/>
      <c r="QWF278" s="30"/>
      <c r="QWG278" s="30"/>
      <c r="QWH278" s="30"/>
      <c r="QWI278" s="30"/>
      <c r="QWJ278" s="30"/>
      <c r="QWK278" s="30"/>
      <c r="QWL278" s="30"/>
      <c r="QWM278" s="30"/>
      <c r="QWN278" s="30"/>
      <c r="QWO278" s="30"/>
      <c r="QWP278" s="30"/>
      <c r="QWQ278" s="30"/>
      <c r="QWR278" s="30"/>
      <c r="QWS278" s="30"/>
      <c r="QWT278" s="30"/>
      <c r="QWU278" s="30"/>
      <c r="QWV278" s="30"/>
      <c r="QWW278" s="30"/>
      <c r="QWX278" s="30"/>
      <c r="QWY278" s="30"/>
      <c r="QWZ278" s="30"/>
      <c r="QXA278" s="30"/>
      <c r="QXB278" s="30"/>
      <c r="QXC278" s="30"/>
      <c r="QXD278" s="30"/>
      <c r="QXE278" s="30"/>
      <c r="QXF278" s="30"/>
      <c r="QXG278" s="30"/>
      <c r="QXH278" s="30"/>
      <c r="QXI278" s="30"/>
      <c r="QXJ278" s="30"/>
      <c r="QXK278" s="30"/>
      <c r="QXL278" s="30"/>
      <c r="QXM278" s="30"/>
      <c r="QXN278" s="30"/>
      <c r="QXO278" s="30"/>
      <c r="QXP278" s="30"/>
      <c r="QXQ278" s="30"/>
      <c r="QXR278" s="30"/>
      <c r="QXS278" s="30"/>
      <c r="QXT278" s="30"/>
      <c r="QXU278" s="30"/>
      <c r="QXV278" s="30"/>
      <c r="QXW278" s="30"/>
      <c r="QXX278" s="30"/>
      <c r="QXY278" s="30"/>
      <c r="QXZ278" s="30"/>
      <c r="QYA278" s="30"/>
      <c r="QYB278" s="30"/>
      <c r="QYC278" s="30"/>
      <c r="QYD278" s="30"/>
      <c r="QYE278" s="30"/>
      <c r="QYF278" s="30"/>
      <c r="QYG278" s="30"/>
      <c r="QYH278" s="30"/>
      <c r="QYI278" s="30"/>
      <c r="QYJ278" s="30"/>
      <c r="QYK278" s="30"/>
      <c r="QYL278" s="30"/>
      <c r="QYM278" s="30"/>
      <c r="QYN278" s="30"/>
      <c r="QYO278" s="30"/>
      <c r="QYP278" s="30"/>
      <c r="QYQ278" s="30"/>
      <c r="QYR278" s="30"/>
      <c r="QYS278" s="30"/>
      <c r="QYT278" s="30"/>
      <c r="QYU278" s="30"/>
      <c r="QYV278" s="30"/>
      <c r="QYW278" s="30"/>
      <c r="QYX278" s="30"/>
      <c r="QYY278" s="30"/>
      <c r="QYZ278" s="30"/>
      <c r="QZA278" s="30"/>
      <c r="QZB278" s="30"/>
      <c r="QZC278" s="30"/>
      <c r="QZD278" s="30"/>
      <c r="QZE278" s="30"/>
      <c r="QZF278" s="30"/>
      <c r="QZG278" s="30"/>
      <c r="QZH278" s="30"/>
      <c r="QZI278" s="30"/>
      <c r="QZJ278" s="30"/>
      <c r="QZK278" s="30"/>
      <c r="QZL278" s="30"/>
      <c r="QZM278" s="30"/>
      <c r="QZN278" s="30"/>
      <c r="QZO278" s="30"/>
      <c r="QZP278" s="30"/>
      <c r="QZQ278" s="30"/>
      <c r="QZR278" s="30"/>
      <c r="QZS278" s="30"/>
      <c r="QZT278" s="30"/>
      <c r="QZU278" s="30"/>
      <c r="QZV278" s="30"/>
      <c r="QZW278" s="30"/>
      <c r="QZX278" s="30"/>
      <c r="QZY278" s="30"/>
      <c r="QZZ278" s="30"/>
      <c r="RAA278" s="30"/>
      <c r="RAB278" s="30"/>
      <c r="RAC278" s="30"/>
      <c r="RAD278" s="30"/>
      <c r="RAE278" s="30"/>
      <c r="RAF278" s="30"/>
      <c r="RAG278" s="30"/>
      <c r="RAH278" s="30"/>
      <c r="RAI278" s="30"/>
      <c r="RAJ278" s="30"/>
      <c r="RAK278" s="30"/>
      <c r="RAL278" s="30"/>
      <c r="RAM278" s="30"/>
      <c r="RAN278" s="30"/>
      <c r="RAO278" s="30"/>
      <c r="RAP278" s="30"/>
      <c r="RAQ278" s="30"/>
      <c r="RAR278" s="30"/>
      <c r="RAS278" s="30"/>
      <c r="RAT278" s="30"/>
      <c r="RAU278" s="30"/>
      <c r="RAV278" s="30"/>
      <c r="RAW278" s="30"/>
      <c r="RAX278" s="30"/>
      <c r="RAY278" s="30"/>
      <c r="RAZ278" s="30"/>
      <c r="RBA278" s="30"/>
      <c r="RBB278" s="30"/>
      <c r="RBC278" s="30"/>
      <c r="RBD278" s="30"/>
      <c r="RBE278" s="30"/>
      <c r="RBF278" s="30"/>
      <c r="RBG278" s="30"/>
      <c r="RBH278" s="30"/>
      <c r="RBI278" s="30"/>
      <c r="RBJ278" s="30"/>
      <c r="RBK278" s="30"/>
      <c r="RBL278" s="30"/>
      <c r="RBM278" s="30"/>
      <c r="RBN278" s="30"/>
      <c r="RBO278" s="30"/>
      <c r="RBP278" s="30"/>
      <c r="RBQ278" s="30"/>
      <c r="RBR278" s="30"/>
      <c r="RBS278" s="30"/>
      <c r="RBT278" s="30"/>
      <c r="RBU278" s="30"/>
      <c r="RBV278" s="30"/>
      <c r="RBW278" s="30"/>
      <c r="RBX278" s="30"/>
      <c r="RBY278" s="30"/>
      <c r="RBZ278" s="30"/>
      <c r="RCA278" s="30"/>
      <c r="RCB278" s="30"/>
      <c r="RCC278" s="30"/>
      <c r="RCD278" s="30"/>
      <c r="RCE278" s="30"/>
      <c r="RCF278" s="30"/>
      <c r="RCG278" s="30"/>
      <c r="RCH278" s="30"/>
      <c r="RCI278" s="30"/>
      <c r="RCJ278" s="30"/>
      <c r="RCK278" s="30"/>
      <c r="RCL278" s="30"/>
      <c r="RCM278" s="30"/>
      <c r="RCN278" s="30"/>
      <c r="RCO278" s="30"/>
      <c r="RCP278" s="30"/>
      <c r="RCQ278" s="30"/>
      <c r="RCR278" s="30"/>
      <c r="RCS278" s="30"/>
      <c r="RCT278" s="30"/>
      <c r="RCU278" s="30"/>
      <c r="RCV278" s="30"/>
      <c r="RCW278" s="30"/>
      <c r="RCX278" s="30"/>
      <c r="RCY278" s="30"/>
      <c r="RCZ278" s="30"/>
      <c r="RDA278" s="30"/>
      <c r="RDB278" s="30"/>
      <c r="RDC278" s="30"/>
      <c r="RDD278" s="30"/>
      <c r="RDE278" s="30"/>
      <c r="RDF278" s="30"/>
      <c r="RDG278" s="30"/>
      <c r="RDH278" s="30"/>
      <c r="RDI278" s="30"/>
      <c r="RDJ278" s="30"/>
      <c r="RDK278" s="30"/>
      <c r="RDL278" s="30"/>
      <c r="RDM278" s="30"/>
      <c r="RDN278" s="30"/>
      <c r="RDO278" s="30"/>
      <c r="RDP278" s="30"/>
      <c r="RDQ278" s="30"/>
      <c r="RDR278" s="30"/>
      <c r="RDS278" s="30"/>
      <c r="RDT278" s="30"/>
      <c r="RDU278" s="30"/>
      <c r="RDV278" s="30"/>
      <c r="RDW278" s="30"/>
      <c r="RDX278" s="30"/>
      <c r="RDY278" s="30"/>
      <c r="RDZ278" s="30"/>
      <c r="REA278" s="30"/>
      <c r="REB278" s="30"/>
      <c r="REC278" s="30"/>
      <c r="RED278" s="30"/>
      <c r="REE278" s="30"/>
      <c r="REF278" s="30"/>
      <c r="REG278" s="30"/>
      <c r="REH278" s="30"/>
      <c r="REI278" s="30"/>
      <c r="REJ278" s="30"/>
      <c r="REK278" s="30"/>
      <c r="REL278" s="30"/>
      <c r="REM278" s="30"/>
      <c r="REN278" s="30"/>
      <c r="REO278" s="30"/>
      <c r="REP278" s="30"/>
      <c r="REQ278" s="30"/>
      <c r="RER278" s="30"/>
      <c r="RES278" s="30"/>
      <c r="RET278" s="30"/>
      <c r="REU278" s="30"/>
      <c r="REV278" s="30"/>
      <c r="REW278" s="30"/>
      <c r="REX278" s="30"/>
      <c r="REY278" s="30"/>
      <c r="REZ278" s="30"/>
      <c r="RFA278" s="30"/>
      <c r="RFB278" s="30"/>
      <c r="RFC278" s="30"/>
      <c r="RFD278" s="30"/>
      <c r="RFE278" s="30"/>
      <c r="RFF278" s="30"/>
      <c r="RFG278" s="30"/>
      <c r="RFH278" s="30"/>
      <c r="RFI278" s="30"/>
      <c r="RFJ278" s="30"/>
      <c r="RFK278" s="30"/>
      <c r="RFL278" s="30"/>
      <c r="RFM278" s="30"/>
      <c r="RFN278" s="30"/>
      <c r="RFO278" s="30"/>
      <c r="RFP278" s="30"/>
      <c r="RFQ278" s="30"/>
      <c r="RFR278" s="30"/>
      <c r="RFS278" s="30"/>
      <c r="RFT278" s="30"/>
      <c r="RFU278" s="30"/>
      <c r="RFV278" s="30"/>
      <c r="RFW278" s="30"/>
      <c r="RFX278" s="30"/>
      <c r="RFY278" s="30"/>
      <c r="RFZ278" s="30"/>
      <c r="RGA278" s="30"/>
      <c r="RGB278" s="30"/>
      <c r="RGC278" s="30"/>
      <c r="RGD278" s="30"/>
      <c r="RGE278" s="30"/>
      <c r="RGF278" s="30"/>
      <c r="RGG278" s="30"/>
      <c r="RGH278" s="30"/>
      <c r="RGI278" s="30"/>
      <c r="RGJ278" s="30"/>
      <c r="RGK278" s="30"/>
      <c r="RGL278" s="30"/>
      <c r="RGM278" s="30"/>
      <c r="RGN278" s="30"/>
      <c r="RGO278" s="30"/>
      <c r="RGP278" s="30"/>
      <c r="RGQ278" s="30"/>
      <c r="RGR278" s="30"/>
      <c r="RGS278" s="30"/>
      <c r="RGT278" s="30"/>
      <c r="RGU278" s="30"/>
      <c r="RGV278" s="30"/>
      <c r="RGW278" s="30"/>
      <c r="RGX278" s="30"/>
      <c r="RGY278" s="30"/>
      <c r="RGZ278" s="30"/>
      <c r="RHA278" s="30"/>
      <c r="RHB278" s="30"/>
      <c r="RHC278" s="30"/>
      <c r="RHD278" s="30"/>
      <c r="RHE278" s="30"/>
      <c r="RHF278" s="30"/>
      <c r="RHG278" s="30"/>
      <c r="RHH278" s="30"/>
      <c r="RHI278" s="30"/>
      <c r="RHJ278" s="30"/>
      <c r="RHK278" s="30"/>
      <c r="RHL278" s="30"/>
      <c r="RHM278" s="30"/>
      <c r="RHN278" s="30"/>
      <c r="RHO278" s="30"/>
      <c r="RHP278" s="30"/>
      <c r="RHQ278" s="30"/>
      <c r="RHR278" s="30"/>
      <c r="RHS278" s="30"/>
      <c r="RHT278" s="30"/>
      <c r="RHU278" s="30"/>
      <c r="RHV278" s="30"/>
      <c r="RHW278" s="30"/>
      <c r="RHX278" s="30"/>
      <c r="RHY278" s="30"/>
      <c r="RHZ278" s="30"/>
      <c r="RIA278" s="30"/>
      <c r="RIB278" s="30"/>
      <c r="RIC278" s="30"/>
      <c r="RID278" s="30"/>
      <c r="RIE278" s="30"/>
      <c r="RIF278" s="30"/>
      <c r="RIG278" s="30"/>
      <c r="RIH278" s="30"/>
      <c r="RII278" s="30"/>
      <c r="RIJ278" s="30"/>
      <c r="RIK278" s="30"/>
      <c r="RIL278" s="30"/>
      <c r="RIM278" s="30"/>
      <c r="RIN278" s="30"/>
      <c r="RIO278" s="30"/>
      <c r="RIP278" s="30"/>
      <c r="RIQ278" s="30"/>
      <c r="RIR278" s="30"/>
      <c r="RIS278" s="30"/>
      <c r="RIT278" s="30"/>
      <c r="RIU278" s="30"/>
      <c r="RIV278" s="30"/>
      <c r="RIW278" s="30"/>
      <c r="RIX278" s="30"/>
      <c r="RIY278" s="30"/>
      <c r="RIZ278" s="30"/>
      <c r="RJA278" s="30"/>
      <c r="RJB278" s="30"/>
      <c r="RJC278" s="30"/>
      <c r="RJD278" s="30"/>
      <c r="RJE278" s="30"/>
      <c r="RJF278" s="30"/>
      <c r="RJG278" s="30"/>
      <c r="RJH278" s="30"/>
      <c r="RJI278" s="30"/>
      <c r="RJJ278" s="30"/>
      <c r="RJK278" s="30"/>
      <c r="RJL278" s="30"/>
      <c r="RJM278" s="30"/>
      <c r="RJN278" s="30"/>
      <c r="RJO278" s="30"/>
      <c r="RJP278" s="30"/>
      <c r="RJQ278" s="30"/>
      <c r="RJR278" s="30"/>
      <c r="RJS278" s="30"/>
      <c r="RJT278" s="30"/>
      <c r="RJU278" s="30"/>
      <c r="RJV278" s="30"/>
      <c r="RJW278" s="30"/>
      <c r="RJX278" s="30"/>
      <c r="RJY278" s="30"/>
      <c r="RJZ278" s="30"/>
      <c r="RKA278" s="30"/>
      <c r="RKB278" s="30"/>
      <c r="RKC278" s="30"/>
      <c r="RKD278" s="30"/>
      <c r="RKE278" s="30"/>
      <c r="RKF278" s="30"/>
      <c r="RKG278" s="30"/>
      <c r="RKH278" s="30"/>
      <c r="RKI278" s="30"/>
      <c r="RKJ278" s="30"/>
      <c r="RKK278" s="30"/>
      <c r="RKL278" s="30"/>
      <c r="RKM278" s="30"/>
      <c r="RKN278" s="30"/>
      <c r="RKO278" s="30"/>
      <c r="RKP278" s="30"/>
      <c r="RKQ278" s="30"/>
      <c r="RKR278" s="30"/>
      <c r="RKS278" s="30"/>
      <c r="RKT278" s="30"/>
      <c r="RKU278" s="30"/>
      <c r="RKV278" s="30"/>
      <c r="RKW278" s="30"/>
      <c r="RKX278" s="30"/>
      <c r="RKY278" s="30"/>
      <c r="RKZ278" s="30"/>
      <c r="RLA278" s="30"/>
      <c r="RLB278" s="30"/>
      <c r="RLC278" s="30"/>
      <c r="RLD278" s="30"/>
      <c r="RLE278" s="30"/>
      <c r="RLF278" s="30"/>
      <c r="RLG278" s="30"/>
      <c r="RLH278" s="30"/>
      <c r="RLI278" s="30"/>
      <c r="RLJ278" s="30"/>
      <c r="RLK278" s="30"/>
      <c r="RLL278" s="30"/>
      <c r="RLM278" s="30"/>
      <c r="RLN278" s="30"/>
      <c r="RLO278" s="30"/>
      <c r="RLP278" s="30"/>
      <c r="RLQ278" s="30"/>
      <c r="RLR278" s="30"/>
      <c r="RLS278" s="30"/>
      <c r="RLT278" s="30"/>
      <c r="RLU278" s="30"/>
      <c r="RLV278" s="30"/>
      <c r="RLW278" s="30"/>
      <c r="RLX278" s="30"/>
      <c r="RLY278" s="30"/>
      <c r="RLZ278" s="30"/>
      <c r="RMA278" s="30"/>
      <c r="RMB278" s="30"/>
      <c r="RMC278" s="30"/>
      <c r="RMD278" s="30"/>
      <c r="RME278" s="30"/>
      <c r="RMF278" s="30"/>
      <c r="RMG278" s="30"/>
      <c r="RMH278" s="30"/>
      <c r="RMI278" s="30"/>
      <c r="RMJ278" s="30"/>
      <c r="RMK278" s="30"/>
      <c r="RML278" s="30"/>
      <c r="RMM278" s="30"/>
      <c r="RMN278" s="30"/>
      <c r="RMO278" s="30"/>
      <c r="RMP278" s="30"/>
      <c r="RMQ278" s="30"/>
      <c r="RMR278" s="30"/>
      <c r="RMS278" s="30"/>
      <c r="RMT278" s="30"/>
      <c r="RMU278" s="30"/>
      <c r="RMV278" s="30"/>
      <c r="RMW278" s="30"/>
      <c r="RMX278" s="30"/>
      <c r="RMY278" s="30"/>
      <c r="RMZ278" s="30"/>
      <c r="RNA278" s="30"/>
      <c r="RNB278" s="30"/>
      <c r="RNC278" s="30"/>
      <c r="RND278" s="30"/>
      <c r="RNE278" s="30"/>
      <c r="RNF278" s="30"/>
      <c r="RNG278" s="30"/>
      <c r="RNH278" s="30"/>
      <c r="RNI278" s="30"/>
      <c r="RNJ278" s="30"/>
      <c r="RNK278" s="30"/>
      <c r="RNL278" s="30"/>
      <c r="RNM278" s="30"/>
      <c r="RNN278" s="30"/>
      <c r="RNO278" s="30"/>
      <c r="RNP278" s="30"/>
      <c r="RNQ278" s="30"/>
      <c r="RNR278" s="30"/>
      <c r="RNS278" s="30"/>
      <c r="RNT278" s="30"/>
      <c r="RNU278" s="30"/>
      <c r="RNV278" s="30"/>
      <c r="RNW278" s="30"/>
      <c r="RNX278" s="30"/>
      <c r="RNY278" s="30"/>
      <c r="RNZ278" s="30"/>
      <c r="ROA278" s="30"/>
      <c r="ROB278" s="30"/>
      <c r="ROC278" s="30"/>
      <c r="ROD278" s="30"/>
      <c r="ROE278" s="30"/>
      <c r="ROF278" s="30"/>
      <c r="ROG278" s="30"/>
      <c r="ROH278" s="30"/>
      <c r="ROI278" s="30"/>
      <c r="ROJ278" s="30"/>
      <c r="ROK278" s="30"/>
      <c r="ROL278" s="30"/>
      <c r="ROM278" s="30"/>
      <c r="RON278" s="30"/>
      <c r="ROO278" s="30"/>
      <c r="ROP278" s="30"/>
      <c r="ROQ278" s="30"/>
      <c r="ROR278" s="30"/>
      <c r="ROS278" s="30"/>
      <c r="ROT278" s="30"/>
      <c r="ROU278" s="30"/>
      <c r="ROV278" s="30"/>
      <c r="ROW278" s="30"/>
      <c r="ROX278" s="30"/>
      <c r="ROY278" s="30"/>
      <c r="ROZ278" s="30"/>
      <c r="RPA278" s="30"/>
      <c r="RPB278" s="30"/>
      <c r="RPC278" s="30"/>
      <c r="RPD278" s="30"/>
      <c r="RPE278" s="30"/>
      <c r="RPF278" s="30"/>
      <c r="RPG278" s="30"/>
      <c r="RPH278" s="30"/>
      <c r="RPI278" s="30"/>
      <c r="RPJ278" s="30"/>
      <c r="RPK278" s="30"/>
      <c r="RPL278" s="30"/>
      <c r="RPM278" s="30"/>
      <c r="RPN278" s="30"/>
      <c r="RPO278" s="30"/>
      <c r="RPP278" s="30"/>
      <c r="RPQ278" s="30"/>
      <c r="RPR278" s="30"/>
      <c r="RPS278" s="30"/>
      <c r="RPT278" s="30"/>
      <c r="RPU278" s="30"/>
      <c r="RPV278" s="30"/>
      <c r="RPW278" s="30"/>
      <c r="RPX278" s="30"/>
      <c r="RPY278" s="30"/>
      <c r="RPZ278" s="30"/>
      <c r="RQA278" s="30"/>
      <c r="RQB278" s="30"/>
      <c r="RQC278" s="30"/>
      <c r="RQD278" s="30"/>
      <c r="RQE278" s="30"/>
      <c r="RQF278" s="30"/>
      <c r="RQG278" s="30"/>
      <c r="RQH278" s="30"/>
      <c r="RQI278" s="30"/>
      <c r="RQJ278" s="30"/>
      <c r="RQK278" s="30"/>
      <c r="RQL278" s="30"/>
      <c r="RQM278" s="30"/>
      <c r="RQN278" s="30"/>
      <c r="RQO278" s="30"/>
      <c r="RQP278" s="30"/>
      <c r="RQQ278" s="30"/>
      <c r="RQR278" s="30"/>
      <c r="RQS278" s="30"/>
      <c r="RQT278" s="30"/>
      <c r="RQU278" s="30"/>
      <c r="RQV278" s="30"/>
      <c r="RQW278" s="30"/>
      <c r="RQX278" s="30"/>
      <c r="RQY278" s="30"/>
      <c r="RQZ278" s="30"/>
      <c r="RRA278" s="30"/>
      <c r="RRB278" s="30"/>
      <c r="RRC278" s="30"/>
      <c r="RRD278" s="30"/>
      <c r="RRE278" s="30"/>
      <c r="RRF278" s="30"/>
      <c r="RRG278" s="30"/>
      <c r="RRH278" s="30"/>
      <c r="RRI278" s="30"/>
      <c r="RRJ278" s="30"/>
      <c r="RRK278" s="30"/>
      <c r="RRL278" s="30"/>
      <c r="RRM278" s="30"/>
      <c r="RRN278" s="30"/>
      <c r="RRO278" s="30"/>
      <c r="RRP278" s="30"/>
      <c r="RRQ278" s="30"/>
      <c r="RRR278" s="30"/>
      <c r="RRS278" s="30"/>
      <c r="RRT278" s="30"/>
      <c r="RRU278" s="30"/>
      <c r="RRV278" s="30"/>
      <c r="RRW278" s="30"/>
      <c r="RRX278" s="30"/>
      <c r="RRY278" s="30"/>
      <c r="RRZ278" s="30"/>
      <c r="RSA278" s="30"/>
      <c r="RSB278" s="30"/>
      <c r="RSC278" s="30"/>
      <c r="RSD278" s="30"/>
      <c r="RSE278" s="30"/>
      <c r="RSF278" s="30"/>
      <c r="RSG278" s="30"/>
      <c r="RSH278" s="30"/>
      <c r="RSI278" s="30"/>
      <c r="RSJ278" s="30"/>
      <c r="RSK278" s="30"/>
      <c r="RSL278" s="30"/>
      <c r="RSM278" s="30"/>
      <c r="RSN278" s="30"/>
      <c r="RSO278" s="30"/>
      <c r="RSP278" s="30"/>
      <c r="RSQ278" s="30"/>
      <c r="RSR278" s="30"/>
      <c r="RSS278" s="30"/>
      <c r="RST278" s="30"/>
      <c r="RSU278" s="30"/>
      <c r="RSV278" s="30"/>
      <c r="RSW278" s="30"/>
      <c r="RSX278" s="30"/>
      <c r="RSY278" s="30"/>
      <c r="RSZ278" s="30"/>
      <c r="RTA278" s="30"/>
      <c r="RTB278" s="30"/>
      <c r="RTC278" s="30"/>
      <c r="RTD278" s="30"/>
      <c r="RTE278" s="30"/>
      <c r="RTF278" s="30"/>
      <c r="RTG278" s="30"/>
      <c r="RTH278" s="30"/>
      <c r="RTI278" s="30"/>
      <c r="RTJ278" s="30"/>
      <c r="RTK278" s="30"/>
      <c r="RTL278" s="30"/>
      <c r="RTM278" s="30"/>
      <c r="RTN278" s="30"/>
      <c r="RTO278" s="30"/>
      <c r="RTP278" s="30"/>
      <c r="RTQ278" s="30"/>
      <c r="RTR278" s="30"/>
      <c r="RTS278" s="30"/>
      <c r="RTT278" s="30"/>
      <c r="RTU278" s="30"/>
      <c r="RTV278" s="30"/>
      <c r="RTW278" s="30"/>
      <c r="RTX278" s="30"/>
      <c r="RTY278" s="30"/>
      <c r="RTZ278" s="30"/>
      <c r="RUA278" s="30"/>
      <c r="RUB278" s="30"/>
      <c r="RUC278" s="30"/>
      <c r="RUD278" s="30"/>
      <c r="RUE278" s="30"/>
      <c r="RUF278" s="30"/>
      <c r="RUG278" s="30"/>
      <c r="RUH278" s="30"/>
      <c r="RUI278" s="30"/>
      <c r="RUJ278" s="30"/>
      <c r="RUK278" s="30"/>
      <c r="RUL278" s="30"/>
      <c r="RUM278" s="30"/>
      <c r="RUN278" s="30"/>
      <c r="RUO278" s="30"/>
      <c r="RUP278" s="30"/>
      <c r="RUQ278" s="30"/>
      <c r="RUR278" s="30"/>
      <c r="RUS278" s="30"/>
      <c r="RUT278" s="30"/>
      <c r="RUU278" s="30"/>
      <c r="RUV278" s="30"/>
      <c r="RUW278" s="30"/>
      <c r="RUX278" s="30"/>
      <c r="RUY278" s="30"/>
      <c r="RUZ278" s="30"/>
      <c r="RVA278" s="30"/>
      <c r="RVB278" s="30"/>
      <c r="RVC278" s="30"/>
      <c r="RVD278" s="30"/>
      <c r="RVE278" s="30"/>
      <c r="RVF278" s="30"/>
      <c r="RVG278" s="30"/>
      <c r="RVH278" s="30"/>
      <c r="RVI278" s="30"/>
      <c r="RVJ278" s="30"/>
      <c r="RVK278" s="30"/>
      <c r="RVL278" s="30"/>
      <c r="RVM278" s="30"/>
      <c r="RVN278" s="30"/>
      <c r="RVO278" s="30"/>
      <c r="RVP278" s="30"/>
      <c r="RVQ278" s="30"/>
      <c r="RVR278" s="30"/>
      <c r="RVS278" s="30"/>
      <c r="RVT278" s="30"/>
      <c r="RVU278" s="30"/>
      <c r="RVV278" s="30"/>
      <c r="RVW278" s="30"/>
      <c r="RVX278" s="30"/>
      <c r="RVY278" s="30"/>
      <c r="RVZ278" s="30"/>
      <c r="RWA278" s="30"/>
      <c r="RWB278" s="30"/>
      <c r="RWC278" s="30"/>
      <c r="RWD278" s="30"/>
      <c r="RWE278" s="30"/>
      <c r="RWF278" s="30"/>
      <c r="RWG278" s="30"/>
      <c r="RWH278" s="30"/>
      <c r="RWI278" s="30"/>
      <c r="RWJ278" s="30"/>
      <c r="RWK278" s="30"/>
      <c r="RWL278" s="30"/>
      <c r="RWM278" s="30"/>
      <c r="RWN278" s="30"/>
      <c r="RWO278" s="30"/>
      <c r="RWP278" s="30"/>
      <c r="RWQ278" s="30"/>
      <c r="RWR278" s="30"/>
      <c r="RWS278" s="30"/>
      <c r="RWT278" s="30"/>
      <c r="RWU278" s="30"/>
      <c r="RWV278" s="30"/>
      <c r="RWW278" s="30"/>
      <c r="RWX278" s="30"/>
      <c r="RWY278" s="30"/>
      <c r="RWZ278" s="30"/>
      <c r="RXA278" s="30"/>
      <c r="RXB278" s="30"/>
      <c r="RXC278" s="30"/>
      <c r="RXD278" s="30"/>
      <c r="RXE278" s="30"/>
      <c r="RXF278" s="30"/>
      <c r="RXG278" s="30"/>
      <c r="RXH278" s="30"/>
      <c r="RXI278" s="30"/>
      <c r="RXJ278" s="30"/>
      <c r="RXK278" s="30"/>
      <c r="RXL278" s="30"/>
      <c r="RXM278" s="30"/>
      <c r="RXN278" s="30"/>
      <c r="RXO278" s="30"/>
      <c r="RXP278" s="30"/>
      <c r="RXQ278" s="30"/>
      <c r="RXR278" s="30"/>
      <c r="RXS278" s="30"/>
      <c r="RXT278" s="30"/>
      <c r="RXU278" s="30"/>
      <c r="RXV278" s="30"/>
      <c r="RXW278" s="30"/>
      <c r="RXX278" s="30"/>
      <c r="RXY278" s="30"/>
      <c r="RXZ278" s="30"/>
      <c r="RYA278" s="30"/>
      <c r="RYB278" s="30"/>
      <c r="RYC278" s="30"/>
      <c r="RYD278" s="30"/>
      <c r="RYE278" s="30"/>
      <c r="RYF278" s="30"/>
      <c r="RYG278" s="30"/>
      <c r="RYH278" s="30"/>
      <c r="RYI278" s="30"/>
      <c r="RYJ278" s="30"/>
      <c r="RYK278" s="30"/>
      <c r="RYL278" s="30"/>
      <c r="RYM278" s="30"/>
      <c r="RYN278" s="30"/>
      <c r="RYO278" s="30"/>
      <c r="RYP278" s="30"/>
      <c r="RYQ278" s="30"/>
      <c r="RYR278" s="30"/>
      <c r="RYS278" s="30"/>
      <c r="RYT278" s="30"/>
      <c r="RYU278" s="30"/>
      <c r="RYV278" s="30"/>
      <c r="RYW278" s="30"/>
      <c r="RYX278" s="30"/>
      <c r="RYY278" s="30"/>
      <c r="RYZ278" s="30"/>
      <c r="RZA278" s="30"/>
      <c r="RZB278" s="30"/>
      <c r="RZC278" s="30"/>
      <c r="RZD278" s="30"/>
      <c r="RZE278" s="30"/>
      <c r="RZF278" s="30"/>
      <c r="RZG278" s="30"/>
      <c r="RZH278" s="30"/>
      <c r="RZI278" s="30"/>
      <c r="RZJ278" s="30"/>
      <c r="RZK278" s="30"/>
      <c r="RZL278" s="30"/>
      <c r="RZM278" s="30"/>
      <c r="RZN278" s="30"/>
      <c r="RZO278" s="30"/>
      <c r="RZP278" s="30"/>
      <c r="RZQ278" s="30"/>
      <c r="RZR278" s="30"/>
      <c r="RZS278" s="30"/>
      <c r="RZT278" s="30"/>
      <c r="RZU278" s="30"/>
      <c r="RZV278" s="30"/>
      <c r="RZW278" s="30"/>
      <c r="RZX278" s="30"/>
      <c r="RZY278" s="30"/>
      <c r="RZZ278" s="30"/>
      <c r="SAA278" s="30"/>
      <c r="SAB278" s="30"/>
      <c r="SAC278" s="30"/>
      <c r="SAD278" s="30"/>
      <c r="SAE278" s="30"/>
      <c r="SAF278" s="30"/>
      <c r="SAG278" s="30"/>
      <c r="SAH278" s="30"/>
      <c r="SAI278" s="30"/>
      <c r="SAJ278" s="30"/>
      <c r="SAK278" s="30"/>
      <c r="SAL278" s="30"/>
      <c r="SAM278" s="30"/>
      <c r="SAN278" s="30"/>
      <c r="SAO278" s="30"/>
      <c r="SAP278" s="30"/>
      <c r="SAQ278" s="30"/>
      <c r="SAR278" s="30"/>
      <c r="SAS278" s="30"/>
      <c r="SAT278" s="30"/>
      <c r="SAU278" s="30"/>
      <c r="SAV278" s="30"/>
      <c r="SAW278" s="30"/>
      <c r="SAX278" s="30"/>
      <c r="SAY278" s="30"/>
      <c r="SAZ278" s="30"/>
      <c r="SBA278" s="30"/>
      <c r="SBB278" s="30"/>
      <c r="SBC278" s="30"/>
      <c r="SBD278" s="30"/>
      <c r="SBE278" s="30"/>
      <c r="SBF278" s="30"/>
      <c r="SBG278" s="30"/>
      <c r="SBH278" s="30"/>
      <c r="SBI278" s="30"/>
      <c r="SBJ278" s="30"/>
      <c r="SBK278" s="30"/>
      <c r="SBL278" s="30"/>
      <c r="SBM278" s="30"/>
      <c r="SBN278" s="30"/>
      <c r="SBO278" s="30"/>
      <c r="SBP278" s="30"/>
      <c r="SBQ278" s="30"/>
      <c r="SBR278" s="30"/>
      <c r="SBS278" s="30"/>
      <c r="SBT278" s="30"/>
      <c r="SBU278" s="30"/>
      <c r="SBV278" s="30"/>
      <c r="SBW278" s="30"/>
      <c r="SBX278" s="30"/>
      <c r="SBY278" s="30"/>
      <c r="SBZ278" s="30"/>
      <c r="SCA278" s="30"/>
      <c r="SCB278" s="30"/>
      <c r="SCC278" s="30"/>
      <c r="SCD278" s="30"/>
      <c r="SCE278" s="30"/>
      <c r="SCF278" s="30"/>
      <c r="SCG278" s="30"/>
      <c r="SCH278" s="30"/>
      <c r="SCI278" s="30"/>
      <c r="SCJ278" s="30"/>
      <c r="SCK278" s="30"/>
      <c r="SCL278" s="30"/>
      <c r="SCM278" s="30"/>
      <c r="SCN278" s="30"/>
      <c r="SCO278" s="30"/>
      <c r="SCP278" s="30"/>
      <c r="SCQ278" s="30"/>
      <c r="SCR278" s="30"/>
      <c r="SCS278" s="30"/>
      <c r="SCT278" s="30"/>
      <c r="SCU278" s="30"/>
      <c r="SCV278" s="30"/>
      <c r="SCW278" s="30"/>
      <c r="SCX278" s="30"/>
      <c r="SCY278" s="30"/>
      <c r="SCZ278" s="30"/>
      <c r="SDA278" s="30"/>
      <c r="SDB278" s="30"/>
      <c r="SDC278" s="30"/>
      <c r="SDD278" s="30"/>
      <c r="SDE278" s="30"/>
      <c r="SDF278" s="30"/>
      <c r="SDG278" s="30"/>
      <c r="SDH278" s="30"/>
      <c r="SDI278" s="30"/>
      <c r="SDJ278" s="30"/>
      <c r="SDK278" s="30"/>
      <c r="SDL278" s="30"/>
      <c r="SDM278" s="30"/>
      <c r="SDN278" s="30"/>
      <c r="SDO278" s="30"/>
      <c r="SDP278" s="30"/>
      <c r="SDQ278" s="30"/>
      <c r="SDR278" s="30"/>
      <c r="SDS278" s="30"/>
      <c r="SDT278" s="30"/>
      <c r="SDU278" s="30"/>
      <c r="SDV278" s="30"/>
      <c r="SDW278" s="30"/>
      <c r="SDX278" s="30"/>
      <c r="SDY278" s="30"/>
      <c r="SDZ278" s="30"/>
      <c r="SEA278" s="30"/>
      <c r="SEB278" s="30"/>
      <c r="SEC278" s="30"/>
      <c r="SED278" s="30"/>
      <c r="SEE278" s="30"/>
      <c r="SEF278" s="30"/>
      <c r="SEG278" s="30"/>
      <c r="SEH278" s="30"/>
      <c r="SEI278" s="30"/>
      <c r="SEJ278" s="30"/>
      <c r="SEK278" s="30"/>
      <c r="SEL278" s="30"/>
      <c r="SEM278" s="30"/>
      <c r="SEN278" s="30"/>
      <c r="SEO278" s="30"/>
      <c r="SEP278" s="30"/>
      <c r="SEQ278" s="30"/>
      <c r="SER278" s="30"/>
      <c r="SES278" s="30"/>
      <c r="SET278" s="30"/>
      <c r="SEU278" s="30"/>
      <c r="SEV278" s="30"/>
      <c r="SEW278" s="30"/>
      <c r="SEX278" s="30"/>
      <c r="SEY278" s="30"/>
      <c r="SEZ278" s="30"/>
      <c r="SFA278" s="30"/>
      <c r="SFB278" s="30"/>
      <c r="SFC278" s="30"/>
      <c r="SFD278" s="30"/>
      <c r="SFE278" s="30"/>
      <c r="SFF278" s="30"/>
      <c r="SFG278" s="30"/>
      <c r="SFH278" s="30"/>
      <c r="SFI278" s="30"/>
      <c r="SFJ278" s="30"/>
      <c r="SFK278" s="30"/>
      <c r="SFL278" s="30"/>
      <c r="SFM278" s="30"/>
      <c r="SFN278" s="30"/>
      <c r="SFO278" s="30"/>
      <c r="SFP278" s="30"/>
      <c r="SFQ278" s="30"/>
      <c r="SFR278" s="30"/>
      <c r="SFS278" s="30"/>
      <c r="SFT278" s="30"/>
      <c r="SFU278" s="30"/>
      <c r="SFV278" s="30"/>
      <c r="SFW278" s="30"/>
      <c r="SFX278" s="30"/>
      <c r="SFY278" s="30"/>
      <c r="SFZ278" s="30"/>
      <c r="SGA278" s="30"/>
      <c r="SGB278" s="30"/>
      <c r="SGC278" s="30"/>
      <c r="SGD278" s="30"/>
      <c r="SGE278" s="30"/>
      <c r="SGF278" s="30"/>
      <c r="SGG278" s="30"/>
      <c r="SGH278" s="30"/>
      <c r="SGI278" s="30"/>
      <c r="SGJ278" s="30"/>
      <c r="SGK278" s="30"/>
      <c r="SGL278" s="30"/>
      <c r="SGM278" s="30"/>
      <c r="SGN278" s="30"/>
      <c r="SGO278" s="30"/>
      <c r="SGP278" s="30"/>
      <c r="SGQ278" s="30"/>
      <c r="SGR278" s="30"/>
      <c r="SGS278" s="30"/>
      <c r="SGT278" s="30"/>
      <c r="SGU278" s="30"/>
      <c r="SGV278" s="30"/>
      <c r="SGW278" s="30"/>
      <c r="SGX278" s="30"/>
      <c r="SGY278" s="30"/>
      <c r="SGZ278" s="30"/>
      <c r="SHA278" s="30"/>
      <c r="SHB278" s="30"/>
      <c r="SHC278" s="30"/>
      <c r="SHD278" s="30"/>
      <c r="SHE278" s="30"/>
      <c r="SHF278" s="30"/>
      <c r="SHG278" s="30"/>
      <c r="SHH278" s="30"/>
      <c r="SHI278" s="30"/>
      <c r="SHJ278" s="30"/>
      <c r="SHK278" s="30"/>
      <c r="SHL278" s="30"/>
      <c r="SHM278" s="30"/>
      <c r="SHN278" s="30"/>
      <c r="SHO278" s="30"/>
      <c r="SHP278" s="30"/>
      <c r="SHQ278" s="30"/>
      <c r="SHR278" s="30"/>
      <c r="SHS278" s="30"/>
      <c r="SHT278" s="30"/>
      <c r="SHU278" s="30"/>
      <c r="SHV278" s="30"/>
      <c r="SHW278" s="30"/>
      <c r="SHX278" s="30"/>
      <c r="SHY278" s="30"/>
      <c r="SHZ278" s="30"/>
      <c r="SIA278" s="30"/>
      <c r="SIB278" s="30"/>
      <c r="SIC278" s="30"/>
      <c r="SID278" s="30"/>
      <c r="SIE278" s="30"/>
      <c r="SIF278" s="30"/>
      <c r="SIG278" s="30"/>
      <c r="SIH278" s="30"/>
      <c r="SII278" s="30"/>
      <c r="SIJ278" s="30"/>
      <c r="SIK278" s="30"/>
      <c r="SIL278" s="30"/>
      <c r="SIM278" s="30"/>
      <c r="SIN278" s="30"/>
      <c r="SIO278" s="30"/>
      <c r="SIP278" s="30"/>
      <c r="SIQ278" s="30"/>
      <c r="SIR278" s="30"/>
      <c r="SIS278" s="30"/>
      <c r="SIT278" s="30"/>
      <c r="SIU278" s="30"/>
      <c r="SIV278" s="30"/>
      <c r="SIW278" s="30"/>
      <c r="SIX278" s="30"/>
      <c r="SIY278" s="30"/>
      <c r="SIZ278" s="30"/>
      <c r="SJA278" s="30"/>
      <c r="SJB278" s="30"/>
      <c r="SJC278" s="30"/>
      <c r="SJD278" s="30"/>
      <c r="SJE278" s="30"/>
      <c r="SJF278" s="30"/>
      <c r="SJG278" s="30"/>
      <c r="SJH278" s="30"/>
      <c r="SJI278" s="30"/>
      <c r="SJJ278" s="30"/>
      <c r="SJK278" s="30"/>
      <c r="SJL278" s="30"/>
      <c r="SJM278" s="30"/>
      <c r="SJN278" s="30"/>
      <c r="SJO278" s="30"/>
      <c r="SJP278" s="30"/>
      <c r="SJQ278" s="30"/>
      <c r="SJR278" s="30"/>
      <c r="SJS278" s="30"/>
      <c r="SJT278" s="30"/>
      <c r="SJU278" s="30"/>
      <c r="SJV278" s="30"/>
      <c r="SJW278" s="30"/>
      <c r="SJX278" s="30"/>
      <c r="SJY278" s="30"/>
      <c r="SJZ278" s="30"/>
      <c r="SKA278" s="30"/>
      <c r="SKB278" s="30"/>
      <c r="SKC278" s="30"/>
      <c r="SKD278" s="30"/>
      <c r="SKE278" s="30"/>
      <c r="SKF278" s="30"/>
      <c r="SKG278" s="30"/>
      <c r="SKH278" s="30"/>
      <c r="SKI278" s="30"/>
      <c r="SKJ278" s="30"/>
      <c r="SKK278" s="30"/>
      <c r="SKL278" s="30"/>
      <c r="SKM278" s="30"/>
      <c r="SKN278" s="30"/>
      <c r="SKO278" s="30"/>
      <c r="SKP278" s="30"/>
      <c r="SKQ278" s="30"/>
      <c r="SKR278" s="30"/>
      <c r="SKS278" s="30"/>
      <c r="SKT278" s="30"/>
      <c r="SKU278" s="30"/>
      <c r="SKV278" s="30"/>
      <c r="SKW278" s="30"/>
      <c r="SKX278" s="30"/>
      <c r="SKY278" s="30"/>
      <c r="SKZ278" s="30"/>
      <c r="SLA278" s="30"/>
      <c r="SLB278" s="30"/>
      <c r="SLC278" s="30"/>
      <c r="SLD278" s="30"/>
      <c r="SLE278" s="30"/>
      <c r="SLF278" s="30"/>
      <c r="SLG278" s="30"/>
      <c r="SLH278" s="30"/>
      <c r="SLI278" s="30"/>
      <c r="SLJ278" s="30"/>
      <c r="SLK278" s="30"/>
      <c r="SLL278" s="30"/>
      <c r="SLM278" s="30"/>
      <c r="SLN278" s="30"/>
      <c r="SLO278" s="30"/>
      <c r="SLP278" s="30"/>
      <c r="SLQ278" s="30"/>
      <c r="SLR278" s="30"/>
      <c r="SLS278" s="30"/>
      <c r="SLT278" s="30"/>
      <c r="SLU278" s="30"/>
      <c r="SLV278" s="30"/>
      <c r="SLW278" s="30"/>
      <c r="SLX278" s="30"/>
      <c r="SLY278" s="30"/>
      <c r="SLZ278" s="30"/>
      <c r="SMA278" s="30"/>
      <c r="SMB278" s="30"/>
      <c r="SMC278" s="30"/>
      <c r="SMD278" s="30"/>
      <c r="SME278" s="30"/>
      <c r="SMF278" s="30"/>
      <c r="SMG278" s="30"/>
      <c r="SMH278" s="30"/>
      <c r="SMI278" s="30"/>
      <c r="SMJ278" s="30"/>
      <c r="SMK278" s="30"/>
      <c r="SML278" s="30"/>
      <c r="SMM278" s="30"/>
      <c r="SMN278" s="30"/>
      <c r="SMO278" s="30"/>
      <c r="SMP278" s="30"/>
      <c r="SMQ278" s="30"/>
      <c r="SMR278" s="30"/>
      <c r="SMS278" s="30"/>
      <c r="SMT278" s="30"/>
      <c r="SMU278" s="30"/>
      <c r="SMV278" s="30"/>
      <c r="SMW278" s="30"/>
      <c r="SMX278" s="30"/>
      <c r="SMY278" s="30"/>
      <c r="SMZ278" s="30"/>
      <c r="SNA278" s="30"/>
      <c r="SNB278" s="30"/>
      <c r="SNC278" s="30"/>
      <c r="SND278" s="30"/>
      <c r="SNE278" s="30"/>
      <c r="SNF278" s="30"/>
      <c r="SNG278" s="30"/>
      <c r="SNH278" s="30"/>
      <c r="SNI278" s="30"/>
      <c r="SNJ278" s="30"/>
      <c r="SNK278" s="30"/>
      <c r="SNL278" s="30"/>
      <c r="SNM278" s="30"/>
      <c r="SNN278" s="30"/>
      <c r="SNO278" s="30"/>
      <c r="SNP278" s="30"/>
      <c r="SNQ278" s="30"/>
      <c r="SNR278" s="30"/>
      <c r="SNS278" s="30"/>
      <c r="SNT278" s="30"/>
      <c r="SNU278" s="30"/>
      <c r="SNV278" s="30"/>
      <c r="SNW278" s="30"/>
      <c r="SNX278" s="30"/>
      <c r="SNY278" s="30"/>
      <c r="SNZ278" s="30"/>
      <c r="SOA278" s="30"/>
      <c r="SOB278" s="30"/>
      <c r="SOC278" s="30"/>
      <c r="SOD278" s="30"/>
      <c r="SOE278" s="30"/>
      <c r="SOF278" s="30"/>
      <c r="SOG278" s="30"/>
      <c r="SOH278" s="30"/>
      <c r="SOI278" s="30"/>
      <c r="SOJ278" s="30"/>
      <c r="SOK278" s="30"/>
      <c r="SOL278" s="30"/>
      <c r="SOM278" s="30"/>
      <c r="SON278" s="30"/>
      <c r="SOO278" s="30"/>
      <c r="SOP278" s="30"/>
      <c r="SOQ278" s="30"/>
      <c r="SOR278" s="30"/>
      <c r="SOS278" s="30"/>
      <c r="SOT278" s="30"/>
      <c r="SOU278" s="30"/>
      <c r="SOV278" s="30"/>
      <c r="SOW278" s="30"/>
      <c r="SOX278" s="30"/>
      <c r="SOY278" s="30"/>
      <c r="SOZ278" s="30"/>
      <c r="SPA278" s="30"/>
      <c r="SPB278" s="30"/>
      <c r="SPC278" s="30"/>
      <c r="SPD278" s="30"/>
      <c r="SPE278" s="30"/>
      <c r="SPF278" s="30"/>
      <c r="SPG278" s="30"/>
      <c r="SPH278" s="30"/>
      <c r="SPI278" s="30"/>
      <c r="SPJ278" s="30"/>
      <c r="SPK278" s="30"/>
      <c r="SPL278" s="30"/>
      <c r="SPM278" s="30"/>
      <c r="SPN278" s="30"/>
      <c r="SPO278" s="30"/>
      <c r="SPP278" s="30"/>
      <c r="SPQ278" s="30"/>
      <c r="SPR278" s="30"/>
      <c r="SPS278" s="30"/>
      <c r="SPT278" s="30"/>
      <c r="SPU278" s="30"/>
      <c r="SPV278" s="30"/>
      <c r="SPW278" s="30"/>
      <c r="SPX278" s="30"/>
      <c r="SPY278" s="30"/>
      <c r="SPZ278" s="30"/>
      <c r="SQA278" s="30"/>
      <c r="SQB278" s="30"/>
      <c r="SQC278" s="30"/>
      <c r="SQD278" s="30"/>
      <c r="SQE278" s="30"/>
      <c r="SQF278" s="30"/>
      <c r="SQG278" s="30"/>
      <c r="SQH278" s="30"/>
      <c r="SQI278" s="30"/>
      <c r="SQJ278" s="30"/>
      <c r="SQK278" s="30"/>
      <c r="SQL278" s="30"/>
      <c r="SQM278" s="30"/>
      <c r="SQN278" s="30"/>
      <c r="SQO278" s="30"/>
      <c r="SQP278" s="30"/>
      <c r="SQQ278" s="30"/>
      <c r="SQR278" s="30"/>
      <c r="SQS278" s="30"/>
      <c r="SQT278" s="30"/>
      <c r="SQU278" s="30"/>
      <c r="SQV278" s="30"/>
      <c r="SQW278" s="30"/>
      <c r="SQX278" s="30"/>
      <c r="SQY278" s="30"/>
      <c r="SQZ278" s="30"/>
      <c r="SRA278" s="30"/>
      <c r="SRB278" s="30"/>
      <c r="SRC278" s="30"/>
      <c r="SRD278" s="30"/>
      <c r="SRE278" s="30"/>
      <c r="SRF278" s="30"/>
      <c r="SRG278" s="30"/>
      <c r="SRH278" s="30"/>
      <c r="SRI278" s="30"/>
      <c r="SRJ278" s="30"/>
      <c r="SRK278" s="30"/>
      <c r="SRL278" s="30"/>
      <c r="SRM278" s="30"/>
      <c r="SRN278" s="30"/>
      <c r="SRO278" s="30"/>
      <c r="SRP278" s="30"/>
      <c r="SRQ278" s="30"/>
      <c r="SRR278" s="30"/>
      <c r="SRS278" s="30"/>
      <c r="SRT278" s="30"/>
      <c r="SRU278" s="30"/>
      <c r="SRV278" s="30"/>
      <c r="SRW278" s="30"/>
      <c r="SRX278" s="30"/>
      <c r="SRY278" s="30"/>
      <c r="SRZ278" s="30"/>
      <c r="SSA278" s="30"/>
      <c r="SSB278" s="30"/>
      <c r="SSC278" s="30"/>
      <c r="SSD278" s="30"/>
      <c r="SSE278" s="30"/>
      <c r="SSF278" s="30"/>
      <c r="SSG278" s="30"/>
      <c r="SSH278" s="30"/>
      <c r="SSI278" s="30"/>
      <c r="SSJ278" s="30"/>
      <c r="SSK278" s="30"/>
      <c r="SSL278" s="30"/>
      <c r="SSM278" s="30"/>
      <c r="SSN278" s="30"/>
      <c r="SSO278" s="30"/>
      <c r="SSP278" s="30"/>
      <c r="SSQ278" s="30"/>
      <c r="SSR278" s="30"/>
      <c r="SSS278" s="30"/>
      <c r="SST278" s="30"/>
      <c r="SSU278" s="30"/>
      <c r="SSV278" s="30"/>
      <c r="SSW278" s="30"/>
      <c r="SSX278" s="30"/>
      <c r="SSY278" s="30"/>
      <c r="SSZ278" s="30"/>
      <c r="STA278" s="30"/>
      <c r="STB278" s="30"/>
      <c r="STC278" s="30"/>
      <c r="STD278" s="30"/>
      <c r="STE278" s="30"/>
      <c r="STF278" s="30"/>
      <c r="STG278" s="30"/>
      <c r="STH278" s="30"/>
      <c r="STI278" s="30"/>
      <c r="STJ278" s="30"/>
      <c r="STK278" s="30"/>
      <c r="STL278" s="30"/>
      <c r="STM278" s="30"/>
      <c r="STN278" s="30"/>
      <c r="STO278" s="30"/>
      <c r="STP278" s="30"/>
      <c r="STQ278" s="30"/>
      <c r="STR278" s="30"/>
      <c r="STS278" s="30"/>
      <c r="STT278" s="30"/>
      <c r="STU278" s="30"/>
      <c r="STV278" s="30"/>
      <c r="STW278" s="30"/>
      <c r="STX278" s="30"/>
      <c r="STY278" s="30"/>
      <c r="STZ278" s="30"/>
      <c r="SUA278" s="30"/>
      <c r="SUB278" s="30"/>
      <c r="SUC278" s="30"/>
      <c r="SUD278" s="30"/>
      <c r="SUE278" s="30"/>
      <c r="SUF278" s="30"/>
      <c r="SUG278" s="30"/>
      <c r="SUH278" s="30"/>
      <c r="SUI278" s="30"/>
      <c r="SUJ278" s="30"/>
      <c r="SUK278" s="30"/>
      <c r="SUL278" s="30"/>
      <c r="SUM278" s="30"/>
      <c r="SUN278" s="30"/>
      <c r="SUO278" s="30"/>
      <c r="SUP278" s="30"/>
      <c r="SUQ278" s="30"/>
      <c r="SUR278" s="30"/>
      <c r="SUS278" s="30"/>
      <c r="SUT278" s="30"/>
      <c r="SUU278" s="30"/>
      <c r="SUV278" s="30"/>
      <c r="SUW278" s="30"/>
      <c r="SUX278" s="30"/>
      <c r="SUY278" s="30"/>
      <c r="SUZ278" s="30"/>
      <c r="SVA278" s="30"/>
      <c r="SVB278" s="30"/>
      <c r="SVC278" s="30"/>
      <c r="SVD278" s="30"/>
      <c r="SVE278" s="30"/>
      <c r="SVF278" s="30"/>
      <c r="SVG278" s="30"/>
      <c r="SVH278" s="30"/>
      <c r="SVI278" s="30"/>
      <c r="SVJ278" s="30"/>
      <c r="SVK278" s="30"/>
      <c r="SVL278" s="30"/>
      <c r="SVM278" s="30"/>
      <c r="SVN278" s="30"/>
      <c r="SVO278" s="30"/>
      <c r="SVP278" s="30"/>
      <c r="SVQ278" s="30"/>
      <c r="SVR278" s="30"/>
      <c r="SVS278" s="30"/>
      <c r="SVT278" s="30"/>
      <c r="SVU278" s="30"/>
      <c r="SVV278" s="30"/>
      <c r="SVW278" s="30"/>
      <c r="SVX278" s="30"/>
      <c r="SVY278" s="30"/>
      <c r="SVZ278" s="30"/>
      <c r="SWA278" s="30"/>
      <c r="SWB278" s="30"/>
      <c r="SWC278" s="30"/>
      <c r="SWD278" s="30"/>
      <c r="SWE278" s="30"/>
      <c r="SWF278" s="30"/>
      <c r="SWG278" s="30"/>
      <c r="SWH278" s="30"/>
      <c r="SWI278" s="30"/>
      <c r="SWJ278" s="30"/>
      <c r="SWK278" s="30"/>
      <c r="SWL278" s="30"/>
      <c r="SWM278" s="30"/>
      <c r="SWN278" s="30"/>
      <c r="SWO278" s="30"/>
      <c r="SWP278" s="30"/>
      <c r="SWQ278" s="30"/>
      <c r="SWR278" s="30"/>
      <c r="SWS278" s="30"/>
      <c r="SWT278" s="30"/>
      <c r="SWU278" s="30"/>
      <c r="SWV278" s="30"/>
      <c r="SWW278" s="30"/>
      <c r="SWX278" s="30"/>
      <c r="SWY278" s="30"/>
      <c r="SWZ278" s="30"/>
      <c r="SXA278" s="30"/>
      <c r="SXB278" s="30"/>
      <c r="SXC278" s="30"/>
      <c r="SXD278" s="30"/>
      <c r="SXE278" s="30"/>
      <c r="SXF278" s="30"/>
      <c r="SXG278" s="30"/>
      <c r="SXH278" s="30"/>
      <c r="SXI278" s="30"/>
      <c r="SXJ278" s="30"/>
      <c r="SXK278" s="30"/>
      <c r="SXL278" s="30"/>
      <c r="SXM278" s="30"/>
      <c r="SXN278" s="30"/>
      <c r="SXO278" s="30"/>
      <c r="SXP278" s="30"/>
      <c r="SXQ278" s="30"/>
      <c r="SXR278" s="30"/>
      <c r="SXS278" s="30"/>
      <c r="SXT278" s="30"/>
      <c r="SXU278" s="30"/>
      <c r="SXV278" s="30"/>
      <c r="SXW278" s="30"/>
      <c r="SXX278" s="30"/>
      <c r="SXY278" s="30"/>
      <c r="SXZ278" s="30"/>
      <c r="SYA278" s="30"/>
      <c r="SYB278" s="30"/>
      <c r="SYC278" s="30"/>
      <c r="SYD278" s="30"/>
      <c r="SYE278" s="30"/>
      <c r="SYF278" s="30"/>
      <c r="SYG278" s="30"/>
      <c r="SYH278" s="30"/>
      <c r="SYI278" s="30"/>
      <c r="SYJ278" s="30"/>
      <c r="SYK278" s="30"/>
      <c r="SYL278" s="30"/>
      <c r="SYM278" s="30"/>
      <c r="SYN278" s="30"/>
      <c r="SYO278" s="30"/>
      <c r="SYP278" s="30"/>
      <c r="SYQ278" s="30"/>
      <c r="SYR278" s="30"/>
      <c r="SYS278" s="30"/>
      <c r="SYT278" s="30"/>
      <c r="SYU278" s="30"/>
      <c r="SYV278" s="30"/>
      <c r="SYW278" s="30"/>
      <c r="SYX278" s="30"/>
      <c r="SYY278" s="30"/>
      <c r="SYZ278" s="30"/>
      <c r="SZA278" s="30"/>
      <c r="SZB278" s="30"/>
      <c r="SZC278" s="30"/>
      <c r="SZD278" s="30"/>
      <c r="SZE278" s="30"/>
      <c r="SZF278" s="30"/>
      <c r="SZG278" s="30"/>
      <c r="SZH278" s="30"/>
      <c r="SZI278" s="30"/>
      <c r="SZJ278" s="30"/>
      <c r="SZK278" s="30"/>
      <c r="SZL278" s="30"/>
      <c r="SZM278" s="30"/>
      <c r="SZN278" s="30"/>
      <c r="SZO278" s="30"/>
      <c r="SZP278" s="30"/>
      <c r="SZQ278" s="30"/>
      <c r="SZR278" s="30"/>
      <c r="SZS278" s="30"/>
      <c r="SZT278" s="30"/>
      <c r="SZU278" s="30"/>
      <c r="SZV278" s="30"/>
      <c r="SZW278" s="30"/>
      <c r="SZX278" s="30"/>
      <c r="SZY278" s="30"/>
      <c r="SZZ278" s="30"/>
      <c r="TAA278" s="30"/>
      <c r="TAB278" s="30"/>
      <c r="TAC278" s="30"/>
      <c r="TAD278" s="30"/>
      <c r="TAE278" s="30"/>
      <c r="TAF278" s="30"/>
      <c r="TAG278" s="30"/>
      <c r="TAH278" s="30"/>
      <c r="TAI278" s="30"/>
      <c r="TAJ278" s="30"/>
      <c r="TAK278" s="30"/>
      <c r="TAL278" s="30"/>
      <c r="TAM278" s="30"/>
      <c r="TAN278" s="30"/>
      <c r="TAO278" s="30"/>
      <c r="TAP278" s="30"/>
      <c r="TAQ278" s="30"/>
      <c r="TAR278" s="30"/>
      <c r="TAS278" s="30"/>
      <c r="TAT278" s="30"/>
      <c r="TAU278" s="30"/>
      <c r="TAV278" s="30"/>
      <c r="TAW278" s="30"/>
      <c r="TAX278" s="30"/>
      <c r="TAY278" s="30"/>
      <c r="TAZ278" s="30"/>
      <c r="TBA278" s="30"/>
      <c r="TBB278" s="30"/>
      <c r="TBC278" s="30"/>
      <c r="TBD278" s="30"/>
      <c r="TBE278" s="30"/>
      <c r="TBF278" s="30"/>
      <c r="TBG278" s="30"/>
      <c r="TBH278" s="30"/>
      <c r="TBI278" s="30"/>
      <c r="TBJ278" s="30"/>
      <c r="TBK278" s="30"/>
      <c r="TBL278" s="30"/>
      <c r="TBM278" s="30"/>
      <c r="TBN278" s="30"/>
      <c r="TBO278" s="30"/>
      <c r="TBP278" s="30"/>
      <c r="TBQ278" s="30"/>
      <c r="TBR278" s="30"/>
      <c r="TBS278" s="30"/>
      <c r="TBT278" s="30"/>
      <c r="TBU278" s="30"/>
      <c r="TBV278" s="30"/>
      <c r="TBW278" s="30"/>
      <c r="TBX278" s="30"/>
      <c r="TBY278" s="30"/>
      <c r="TBZ278" s="30"/>
      <c r="TCA278" s="30"/>
      <c r="TCB278" s="30"/>
      <c r="TCC278" s="30"/>
      <c r="TCD278" s="30"/>
      <c r="TCE278" s="30"/>
      <c r="TCF278" s="30"/>
      <c r="TCG278" s="30"/>
      <c r="TCH278" s="30"/>
      <c r="TCI278" s="30"/>
      <c r="TCJ278" s="30"/>
      <c r="TCK278" s="30"/>
      <c r="TCL278" s="30"/>
      <c r="TCM278" s="30"/>
      <c r="TCN278" s="30"/>
      <c r="TCO278" s="30"/>
      <c r="TCP278" s="30"/>
      <c r="TCQ278" s="30"/>
      <c r="TCR278" s="30"/>
      <c r="TCS278" s="30"/>
      <c r="TCT278" s="30"/>
      <c r="TCU278" s="30"/>
      <c r="TCV278" s="30"/>
      <c r="TCW278" s="30"/>
      <c r="TCX278" s="30"/>
      <c r="TCY278" s="30"/>
      <c r="TCZ278" s="30"/>
      <c r="TDA278" s="30"/>
      <c r="TDB278" s="30"/>
      <c r="TDC278" s="30"/>
      <c r="TDD278" s="30"/>
      <c r="TDE278" s="30"/>
      <c r="TDF278" s="30"/>
      <c r="TDG278" s="30"/>
      <c r="TDH278" s="30"/>
      <c r="TDI278" s="30"/>
      <c r="TDJ278" s="30"/>
      <c r="TDK278" s="30"/>
      <c r="TDL278" s="30"/>
      <c r="TDM278" s="30"/>
      <c r="TDN278" s="30"/>
      <c r="TDO278" s="30"/>
      <c r="TDP278" s="30"/>
      <c r="TDQ278" s="30"/>
      <c r="TDR278" s="30"/>
      <c r="TDS278" s="30"/>
      <c r="TDT278" s="30"/>
      <c r="TDU278" s="30"/>
      <c r="TDV278" s="30"/>
      <c r="TDW278" s="30"/>
      <c r="TDX278" s="30"/>
      <c r="TDY278" s="30"/>
      <c r="TDZ278" s="30"/>
      <c r="TEA278" s="30"/>
      <c r="TEB278" s="30"/>
      <c r="TEC278" s="30"/>
      <c r="TED278" s="30"/>
      <c r="TEE278" s="30"/>
      <c r="TEF278" s="30"/>
      <c r="TEG278" s="30"/>
      <c r="TEH278" s="30"/>
      <c r="TEI278" s="30"/>
      <c r="TEJ278" s="30"/>
      <c r="TEK278" s="30"/>
      <c r="TEL278" s="30"/>
      <c r="TEM278" s="30"/>
      <c r="TEN278" s="30"/>
      <c r="TEO278" s="30"/>
      <c r="TEP278" s="30"/>
      <c r="TEQ278" s="30"/>
      <c r="TER278" s="30"/>
      <c r="TES278" s="30"/>
      <c r="TET278" s="30"/>
      <c r="TEU278" s="30"/>
      <c r="TEV278" s="30"/>
      <c r="TEW278" s="30"/>
      <c r="TEX278" s="30"/>
      <c r="TEY278" s="30"/>
      <c r="TEZ278" s="30"/>
      <c r="TFA278" s="30"/>
      <c r="TFB278" s="30"/>
      <c r="TFC278" s="30"/>
      <c r="TFD278" s="30"/>
      <c r="TFE278" s="30"/>
      <c r="TFF278" s="30"/>
      <c r="TFG278" s="30"/>
      <c r="TFH278" s="30"/>
      <c r="TFI278" s="30"/>
      <c r="TFJ278" s="30"/>
      <c r="TFK278" s="30"/>
      <c r="TFL278" s="30"/>
      <c r="TFM278" s="30"/>
      <c r="TFN278" s="30"/>
      <c r="TFO278" s="30"/>
      <c r="TFP278" s="30"/>
      <c r="TFQ278" s="30"/>
      <c r="TFR278" s="30"/>
      <c r="TFS278" s="30"/>
      <c r="TFT278" s="30"/>
      <c r="TFU278" s="30"/>
      <c r="TFV278" s="30"/>
      <c r="TFW278" s="30"/>
      <c r="TFX278" s="30"/>
      <c r="TFY278" s="30"/>
      <c r="TFZ278" s="30"/>
      <c r="TGA278" s="30"/>
      <c r="TGB278" s="30"/>
      <c r="TGC278" s="30"/>
      <c r="TGD278" s="30"/>
      <c r="TGE278" s="30"/>
      <c r="TGF278" s="30"/>
      <c r="TGG278" s="30"/>
      <c r="TGH278" s="30"/>
      <c r="TGI278" s="30"/>
      <c r="TGJ278" s="30"/>
      <c r="TGK278" s="30"/>
      <c r="TGL278" s="30"/>
      <c r="TGM278" s="30"/>
      <c r="TGN278" s="30"/>
      <c r="TGO278" s="30"/>
      <c r="TGP278" s="30"/>
      <c r="TGQ278" s="30"/>
      <c r="TGR278" s="30"/>
      <c r="TGS278" s="30"/>
      <c r="TGT278" s="30"/>
      <c r="TGU278" s="30"/>
      <c r="TGV278" s="30"/>
      <c r="TGW278" s="30"/>
      <c r="TGX278" s="30"/>
      <c r="TGY278" s="30"/>
      <c r="TGZ278" s="30"/>
      <c r="THA278" s="30"/>
      <c r="THB278" s="30"/>
      <c r="THC278" s="30"/>
      <c r="THD278" s="30"/>
      <c r="THE278" s="30"/>
      <c r="THF278" s="30"/>
      <c r="THG278" s="30"/>
      <c r="THH278" s="30"/>
      <c r="THI278" s="30"/>
      <c r="THJ278" s="30"/>
      <c r="THK278" s="30"/>
      <c r="THL278" s="30"/>
      <c r="THM278" s="30"/>
      <c r="THN278" s="30"/>
      <c r="THO278" s="30"/>
      <c r="THP278" s="30"/>
      <c r="THQ278" s="30"/>
      <c r="THR278" s="30"/>
      <c r="THS278" s="30"/>
      <c r="THT278" s="30"/>
      <c r="THU278" s="30"/>
      <c r="THV278" s="30"/>
      <c r="THW278" s="30"/>
      <c r="THX278" s="30"/>
      <c r="THY278" s="30"/>
      <c r="THZ278" s="30"/>
      <c r="TIA278" s="30"/>
      <c r="TIB278" s="30"/>
      <c r="TIC278" s="30"/>
      <c r="TID278" s="30"/>
      <c r="TIE278" s="30"/>
      <c r="TIF278" s="30"/>
      <c r="TIG278" s="30"/>
      <c r="TIH278" s="30"/>
      <c r="TII278" s="30"/>
      <c r="TIJ278" s="30"/>
      <c r="TIK278" s="30"/>
      <c r="TIL278" s="30"/>
      <c r="TIM278" s="30"/>
      <c r="TIN278" s="30"/>
      <c r="TIO278" s="30"/>
      <c r="TIP278" s="30"/>
      <c r="TIQ278" s="30"/>
      <c r="TIR278" s="30"/>
      <c r="TIS278" s="30"/>
      <c r="TIT278" s="30"/>
      <c r="TIU278" s="30"/>
      <c r="TIV278" s="30"/>
      <c r="TIW278" s="30"/>
      <c r="TIX278" s="30"/>
      <c r="TIY278" s="30"/>
      <c r="TIZ278" s="30"/>
      <c r="TJA278" s="30"/>
      <c r="TJB278" s="30"/>
      <c r="TJC278" s="30"/>
      <c r="TJD278" s="30"/>
      <c r="TJE278" s="30"/>
      <c r="TJF278" s="30"/>
      <c r="TJG278" s="30"/>
      <c r="TJH278" s="30"/>
      <c r="TJI278" s="30"/>
      <c r="TJJ278" s="30"/>
      <c r="TJK278" s="30"/>
      <c r="TJL278" s="30"/>
      <c r="TJM278" s="30"/>
      <c r="TJN278" s="30"/>
      <c r="TJO278" s="30"/>
      <c r="TJP278" s="30"/>
      <c r="TJQ278" s="30"/>
      <c r="TJR278" s="30"/>
      <c r="TJS278" s="30"/>
      <c r="TJT278" s="30"/>
      <c r="TJU278" s="30"/>
      <c r="TJV278" s="30"/>
      <c r="TJW278" s="30"/>
      <c r="TJX278" s="30"/>
      <c r="TJY278" s="30"/>
      <c r="TJZ278" s="30"/>
      <c r="TKA278" s="30"/>
      <c r="TKB278" s="30"/>
      <c r="TKC278" s="30"/>
      <c r="TKD278" s="30"/>
      <c r="TKE278" s="30"/>
      <c r="TKF278" s="30"/>
      <c r="TKG278" s="30"/>
      <c r="TKH278" s="30"/>
      <c r="TKI278" s="30"/>
      <c r="TKJ278" s="30"/>
      <c r="TKK278" s="30"/>
      <c r="TKL278" s="30"/>
      <c r="TKM278" s="30"/>
      <c r="TKN278" s="30"/>
      <c r="TKO278" s="30"/>
      <c r="TKP278" s="30"/>
      <c r="TKQ278" s="30"/>
      <c r="TKR278" s="30"/>
      <c r="TKS278" s="30"/>
      <c r="TKT278" s="30"/>
      <c r="TKU278" s="30"/>
      <c r="TKV278" s="30"/>
      <c r="TKW278" s="30"/>
      <c r="TKX278" s="30"/>
      <c r="TKY278" s="30"/>
      <c r="TKZ278" s="30"/>
      <c r="TLA278" s="30"/>
      <c r="TLB278" s="30"/>
      <c r="TLC278" s="30"/>
      <c r="TLD278" s="30"/>
      <c r="TLE278" s="30"/>
      <c r="TLF278" s="30"/>
      <c r="TLG278" s="30"/>
      <c r="TLH278" s="30"/>
      <c r="TLI278" s="30"/>
      <c r="TLJ278" s="30"/>
      <c r="TLK278" s="30"/>
      <c r="TLL278" s="30"/>
      <c r="TLM278" s="30"/>
      <c r="TLN278" s="30"/>
      <c r="TLO278" s="30"/>
      <c r="TLP278" s="30"/>
      <c r="TLQ278" s="30"/>
      <c r="TLR278" s="30"/>
      <c r="TLS278" s="30"/>
      <c r="TLT278" s="30"/>
      <c r="TLU278" s="30"/>
      <c r="TLV278" s="30"/>
      <c r="TLW278" s="30"/>
      <c r="TLX278" s="30"/>
      <c r="TLY278" s="30"/>
      <c r="TLZ278" s="30"/>
      <c r="TMA278" s="30"/>
      <c r="TMB278" s="30"/>
      <c r="TMC278" s="30"/>
      <c r="TMD278" s="30"/>
      <c r="TME278" s="30"/>
      <c r="TMF278" s="30"/>
      <c r="TMG278" s="30"/>
      <c r="TMH278" s="30"/>
      <c r="TMI278" s="30"/>
      <c r="TMJ278" s="30"/>
      <c r="TMK278" s="30"/>
      <c r="TML278" s="30"/>
      <c r="TMM278" s="30"/>
      <c r="TMN278" s="30"/>
      <c r="TMO278" s="30"/>
      <c r="TMP278" s="30"/>
      <c r="TMQ278" s="30"/>
      <c r="TMR278" s="30"/>
      <c r="TMS278" s="30"/>
      <c r="TMT278" s="30"/>
      <c r="TMU278" s="30"/>
      <c r="TMV278" s="30"/>
      <c r="TMW278" s="30"/>
      <c r="TMX278" s="30"/>
      <c r="TMY278" s="30"/>
      <c r="TMZ278" s="30"/>
      <c r="TNA278" s="30"/>
      <c r="TNB278" s="30"/>
      <c r="TNC278" s="30"/>
      <c r="TND278" s="30"/>
      <c r="TNE278" s="30"/>
      <c r="TNF278" s="30"/>
      <c r="TNG278" s="30"/>
      <c r="TNH278" s="30"/>
      <c r="TNI278" s="30"/>
      <c r="TNJ278" s="30"/>
      <c r="TNK278" s="30"/>
      <c r="TNL278" s="30"/>
      <c r="TNM278" s="30"/>
      <c r="TNN278" s="30"/>
      <c r="TNO278" s="30"/>
      <c r="TNP278" s="30"/>
      <c r="TNQ278" s="30"/>
      <c r="TNR278" s="30"/>
      <c r="TNS278" s="30"/>
      <c r="TNT278" s="30"/>
      <c r="TNU278" s="30"/>
      <c r="TNV278" s="30"/>
      <c r="TNW278" s="30"/>
      <c r="TNX278" s="30"/>
      <c r="TNY278" s="30"/>
      <c r="TNZ278" s="30"/>
      <c r="TOA278" s="30"/>
      <c r="TOB278" s="30"/>
      <c r="TOC278" s="30"/>
      <c r="TOD278" s="30"/>
      <c r="TOE278" s="30"/>
      <c r="TOF278" s="30"/>
      <c r="TOG278" s="30"/>
      <c r="TOH278" s="30"/>
      <c r="TOI278" s="30"/>
      <c r="TOJ278" s="30"/>
      <c r="TOK278" s="30"/>
      <c r="TOL278" s="30"/>
      <c r="TOM278" s="30"/>
      <c r="TON278" s="30"/>
      <c r="TOO278" s="30"/>
      <c r="TOP278" s="30"/>
      <c r="TOQ278" s="30"/>
      <c r="TOR278" s="30"/>
      <c r="TOS278" s="30"/>
      <c r="TOT278" s="30"/>
      <c r="TOU278" s="30"/>
      <c r="TOV278" s="30"/>
      <c r="TOW278" s="30"/>
      <c r="TOX278" s="30"/>
      <c r="TOY278" s="30"/>
      <c r="TOZ278" s="30"/>
      <c r="TPA278" s="30"/>
      <c r="TPB278" s="30"/>
      <c r="TPC278" s="30"/>
      <c r="TPD278" s="30"/>
      <c r="TPE278" s="30"/>
      <c r="TPF278" s="30"/>
      <c r="TPG278" s="30"/>
      <c r="TPH278" s="30"/>
      <c r="TPI278" s="30"/>
      <c r="TPJ278" s="30"/>
      <c r="TPK278" s="30"/>
      <c r="TPL278" s="30"/>
      <c r="TPM278" s="30"/>
      <c r="TPN278" s="30"/>
      <c r="TPO278" s="30"/>
      <c r="TPP278" s="30"/>
      <c r="TPQ278" s="30"/>
      <c r="TPR278" s="30"/>
      <c r="TPS278" s="30"/>
      <c r="TPT278" s="30"/>
      <c r="TPU278" s="30"/>
      <c r="TPV278" s="30"/>
      <c r="TPW278" s="30"/>
      <c r="TPX278" s="30"/>
      <c r="TPY278" s="30"/>
      <c r="TPZ278" s="30"/>
      <c r="TQA278" s="30"/>
      <c r="TQB278" s="30"/>
      <c r="TQC278" s="30"/>
      <c r="TQD278" s="30"/>
      <c r="TQE278" s="30"/>
      <c r="TQF278" s="30"/>
      <c r="TQG278" s="30"/>
      <c r="TQH278" s="30"/>
      <c r="TQI278" s="30"/>
      <c r="TQJ278" s="30"/>
      <c r="TQK278" s="30"/>
      <c r="TQL278" s="30"/>
      <c r="TQM278" s="30"/>
      <c r="TQN278" s="30"/>
      <c r="TQO278" s="30"/>
      <c r="TQP278" s="30"/>
      <c r="TQQ278" s="30"/>
      <c r="TQR278" s="30"/>
      <c r="TQS278" s="30"/>
      <c r="TQT278" s="30"/>
      <c r="TQU278" s="30"/>
      <c r="TQV278" s="30"/>
      <c r="TQW278" s="30"/>
      <c r="TQX278" s="30"/>
      <c r="TQY278" s="30"/>
      <c r="TQZ278" s="30"/>
      <c r="TRA278" s="30"/>
      <c r="TRB278" s="30"/>
      <c r="TRC278" s="30"/>
      <c r="TRD278" s="30"/>
      <c r="TRE278" s="30"/>
      <c r="TRF278" s="30"/>
      <c r="TRG278" s="30"/>
      <c r="TRH278" s="30"/>
      <c r="TRI278" s="30"/>
      <c r="TRJ278" s="30"/>
      <c r="TRK278" s="30"/>
      <c r="TRL278" s="30"/>
      <c r="TRM278" s="30"/>
      <c r="TRN278" s="30"/>
      <c r="TRO278" s="30"/>
      <c r="TRP278" s="30"/>
      <c r="TRQ278" s="30"/>
      <c r="TRR278" s="30"/>
      <c r="TRS278" s="30"/>
      <c r="TRT278" s="30"/>
      <c r="TRU278" s="30"/>
      <c r="TRV278" s="30"/>
      <c r="TRW278" s="30"/>
      <c r="TRX278" s="30"/>
      <c r="TRY278" s="30"/>
      <c r="TRZ278" s="30"/>
      <c r="TSA278" s="30"/>
      <c r="TSB278" s="30"/>
      <c r="TSC278" s="30"/>
      <c r="TSD278" s="30"/>
      <c r="TSE278" s="30"/>
      <c r="TSF278" s="30"/>
      <c r="TSG278" s="30"/>
      <c r="TSH278" s="30"/>
      <c r="TSI278" s="30"/>
      <c r="TSJ278" s="30"/>
      <c r="TSK278" s="30"/>
      <c r="TSL278" s="30"/>
      <c r="TSM278" s="30"/>
      <c r="TSN278" s="30"/>
      <c r="TSO278" s="30"/>
      <c r="TSP278" s="30"/>
      <c r="TSQ278" s="30"/>
      <c r="TSR278" s="30"/>
      <c r="TSS278" s="30"/>
      <c r="TST278" s="30"/>
      <c r="TSU278" s="30"/>
      <c r="TSV278" s="30"/>
      <c r="TSW278" s="30"/>
      <c r="TSX278" s="30"/>
      <c r="TSY278" s="30"/>
      <c r="TSZ278" s="30"/>
      <c r="TTA278" s="30"/>
      <c r="TTB278" s="30"/>
      <c r="TTC278" s="30"/>
      <c r="TTD278" s="30"/>
      <c r="TTE278" s="30"/>
      <c r="TTF278" s="30"/>
      <c r="TTG278" s="30"/>
      <c r="TTH278" s="30"/>
      <c r="TTI278" s="30"/>
      <c r="TTJ278" s="30"/>
      <c r="TTK278" s="30"/>
      <c r="TTL278" s="30"/>
      <c r="TTM278" s="30"/>
      <c r="TTN278" s="30"/>
      <c r="TTO278" s="30"/>
      <c r="TTP278" s="30"/>
      <c r="TTQ278" s="30"/>
      <c r="TTR278" s="30"/>
      <c r="TTS278" s="30"/>
      <c r="TTT278" s="30"/>
      <c r="TTU278" s="30"/>
      <c r="TTV278" s="30"/>
      <c r="TTW278" s="30"/>
      <c r="TTX278" s="30"/>
      <c r="TTY278" s="30"/>
      <c r="TTZ278" s="30"/>
      <c r="TUA278" s="30"/>
      <c r="TUB278" s="30"/>
      <c r="TUC278" s="30"/>
      <c r="TUD278" s="30"/>
      <c r="TUE278" s="30"/>
      <c r="TUF278" s="30"/>
      <c r="TUG278" s="30"/>
      <c r="TUH278" s="30"/>
      <c r="TUI278" s="30"/>
      <c r="TUJ278" s="30"/>
      <c r="TUK278" s="30"/>
      <c r="TUL278" s="30"/>
      <c r="TUM278" s="30"/>
      <c r="TUN278" s="30"/>
      <c r="TUO278" s="30"/>
      <c r="TUP278" s="30"/>
      <c r="TUQ278" s="30"/>
      <c r="TUR278" s="30"/>
      <c r="TUS278" s="30"/>
      <c r="TUT278" s="30"/>
      <c r="TUU278" s="30"/>
      <c r="TUV278" s="30"/>
      <c r="TUW278" s="30"/>
      <c r="TUX278" s="30"/>
      <c r="TUY278" s="30"/>
      <c r="TUZ278" s="30"/>
      <c r="TVA278" s="30"/>
      <c r="TVB278" s="30"/>
      <c r="TVC278" s="30"/>
      <c r="TVD278" s="30"/>
      <c r="TVE278" s="30"/>
      <c r="TVF278" s="30"/>
      <c r="TVG278" s="30"/>
      <c r="TVH278" s="30"/>
      <c r="TVI278" s="30"/>
      <c r="TVJ278" s="30"/>
      <c r="TVK278" s="30"/>
      <c r="TVL278" s="30"/>
      <c r="TVM278" s="30"/>
      <c r="TVN278" s="30"/>
      <c r="TVO278" s="30"/>
      <c r="TVP278" s="30"/>
      <c r="TVQ278" s="30"/>
      <c r="TVR278" s="30"/>
      <c r="TVS278" s="30"/>
      <c r="TVT278" s="30"/>
      <c r="TVU278" s="30"/>
      <c r="TVV278" s="30"/>
      <c r="TVW278" s="30"/>
      <c r="TVX278" s="30"/>
      <c r="TVY278" s="30"/>
      <c r="TVZ278" s="30"/>
      <c r="TWA278" s="30"/>
      <c r="TWB278" s="30"/>
      <c r="TWC278" s="30"/>
      <c r="TWD278" s="30"/>
      <c r="TWE278" s="30"/>
      <c r="TWF278" s="30"/>
      <c r="TWG278" s="30"/>
      <c r="TWH278" s="30"/>
      <c r="TWI278" s="30"/>
      <c r="TWJ278" s="30"/>
      <c r="TWK278" s="30"/>
      <c r="TWL278" s="30"/>
      <c r="TWM278" s="30"/>
      <c r="TWN278" s="30"/>
      <c r="TWO278" s="30"/>
      <c r="TWP278" s="30"/>
      <c r="TWQ278" s="30"/>
      <c r="TWR278" s="30"/>
      <c r="TWS278" s="30"/>
      <c r="TWT278" s="30"/>
      <c r="TWU278" s="30"/>
      <c r="TWV278" s="30"/>
      <c r="TWW278" s="30"/>
      <c r="TWX278" s="30"/>
      <c r="TWY278" s="30"/>
      <c r="TWZ278" s="30"/>
      <c r="TXA278" s="30"/>
      <c r="TXB278" s="30"/>
      <c r="TXC278" s="30"/>
      <c r="TXD278" s="30"/>
      <c r="TXE278" s="30"/>
      <c r="TXF278" s="30"/>
      <c r="TXG278" s="30"/>
      <c r="TXH278" s="30"/>
      <c r="TXI278" s="30"/>
      <c r="TXJ278" s="30"/>
      <c r="TXK278" s="30"/>
      <c r="TXL278" s="30"/>
      <c r="TXM278" s="30"/>
      <c r="TXN278" s="30"/>
      <c r="TXO278" s="30"/>
      <c r="TXP278" s="30"/>
      <c r="TXQ278" s="30"/>
      <c r="TXR278" s="30"/>
      <c r="TXS278" s="30"/>
      <c r="TXT278" s="30"/>
      <c r="TXU278" s="30"/>
      <c r="TXV278" s="30"/>
      <c r="TXW278" s="30"/>
      <c r="TXX278" s="30"/>
      <c r="TXY278" s="30"/>
      <c r="TXZ278" s="30"/>
      <c r="TYA278" s="30"/>
      <c r="TYB278" s="30"/>
      <c r="TYC278" s="30"/>
      <c r="TYD278" s="30"/>
      <c r="TYE278" s="30"/>
      <c r="TYF278" s="30"/>
      <c r="TYG278" s="30"/>
      <c r="TYH278" s="30"/>
      <c r="TYI278" s="30"/>
      <c r="TYJ278" s="30"/>
      <c r="TYK278" s="30"/>
      <c r="TYL278" s="30"/>
      <c r="TYM278" s="30"/>
      <c r="TYN278" s="30"/>
      <c r="TYO278" s="30"/>
      <c r="TYP278" s="30"/>
      <c r="TYQ278" s="30"/>
      <c r="TYR278" s="30"/>
      <c r="TYS278" s="30"/>
      <c r="TYT278" s="30"/>
      <c r="TYU278" s="30"/>
      <c r="TYV278" s="30"/>
      <c r="TYW278" s="30"/>
      <c r="TYX278" s="30"/>
      <c r="TYY278" s="30"/>
      <c r="TYZ278" s="30"/>
      <c r="TZA278" s="30"/>
      <c r="TZB278" s="30"/>
      <c r="TZC278" s="30"/>
      <c r="TZD278" s="30"/>
      <c r="TZE278" s="30"/>
      <c r="TZF278" s="30"/>
      <c r="TZG278" s="30"/>
      <c r="TZH278" s="30"/>
      <c r="TZI278" s="30"/>
      <c r="TZJ278" s="30"/>
      <c r="TZK278" s="30"/>
      <c r="TZL278" s="30"/>
      <c r="TZM278" s="30"/>
      <c r="TZN278" s="30"/>
      <c r="TZO278" s="30"/>
      <c r="TZP278" s="30"/>
      <c r="TZQ278" s="30"/>
      <c r="TZR278" s="30"/>
      <c r="TZS278" s="30"/>
      <c r="TZT278" s="30"/>
      <c r="TZU278" s="30"/>
      <c r="TZV278" s="30"/>
      <c r="TZW278" s="30"/>
      <c r="TZX278" s="30"/>
      <c r="TZY278" s="30"/>
      <c r="TZZ278" s="30"/>
      <c r="UAA278" s="30"/>
      <c r="UAB278" s="30"/>
      <c r="UAC278" s="30"/>
      <c r="UAD278" s="30"/>
      <c r="UAE278" s="30"/>
      <c r="UAF278" s="30"/>
      <c r="UAG278" s="30"/>
      <c r="UAH278" s="30"/>
      <c r="UAI278" s="30"/>
      <c r="UAJ278" s="30"/>
      <c r="UAK278" s="30"/>
      <c r="UAL278" s="30"/>
      <c r="UAM278" s="30"/>
      <c r="UAN278" s="30"/>
      <c r="UAO278" s="30"/>
      <c r="UAP278" s="30"/>
      <c r="UAQ278" s="30"/>
      <c r="UAR278" s="30"/>
      <c r="UAS278" s="30"/>
      <c r="UAT278" s="30"/>
      <c r="UAU278" s="30"/>
      <c r="UAV278" s="30"/>
      <c r="UAW278" s="30"/>
      <c r="UAX278" s="30"/>
      <c r="UAY278" s="30"/>
      <c r="UAZ278" s="30"/>
      <c r="UBA278" s="30"/>
      <c r="UBB278" s="30"/>
      <c r="UBC278" s="30"/>
      <c r="UBD278" s="30"/>
      <c r="UBE278" s="30"/>
      <c r="UBF278" s="30"/>
      <c r="UBG278" s="30"/>
      <c r="UBH278" s="30"/>
      <c r="UBI278" s="30"/>
      <c r="UBJ278" s="30"/>
      <c r="UBK278" s="30"/>
      <c r="UBL278" s="30"/>
      <c r="UBM278" s="30"/>
      <c r="UBN278" s="30"/>
      <c r="UBO278" s="30"/>
      <c r="UBP278" s="30"/>
      <c r="UBQ278" s="30"/>
      <c r="UBR278" s="30"/>
      <c r="UBS278" s="30"/>
      <c r="UBT278" s="30"/>
      <c r="UBU278" s="30"/>
      <c r="UBV278" s="30"/>
      <c r="UBW278" s="30"/>
      <c r="UBX278" s="30"/>
      <c r="UBY278" s="30"/>
      <c r="UBZ278" s="30"/>
      <c r="UCA278" s="30"/>
      <c r="UCB278" s="30"/>
      <c r="UCC278" s="30"/>
      <c r="UCD278" s="30"/>
      <c r="UCE278" s="30"/>
      <c r="UCF278" s="30"/>
      <c r="UCG278" s="30"/>
      <c r="UCH278" s="30"/>
      <c r="UCI278" s="30"/>
      <c r="UCJ278" s="30"/>
      <c r="UCK278" s="30"/>
      <c r="UCL278" s="30"/>
      <c r="UCM278" s="30"/>
      <c r="UCN278" s="30"/>
      <c r="UCO278" s="30"/>
      <c r="UCP278" s="30"/>
      <c r="UCQ278" s="30"/>
      <c r="UCR278" s="30"/>
      <c r="UCS278" s="30"/>
      <c r="UCT278" s="30"/>
      <c r="UCU278" s="30"/>
      <c r="UCV278" s="30"/>
      <c r="UCW278" s="30"/>
      <c r="UCX278" s="30"/>
      <c r="UCY278" s="30"/>
      <c r="UCZ278" s="30"/>
      <c r="UDA278" s="30"/>
      <c r="UDB278" s="30"/>
      <c r="UDC278" s="30"/>
      <c r="UDD278" s="30"/>
      <c r="UDE278" s="30"/>
      <c r="UDF278" s="30"/>
      <c r="UDG278" s="30"/>
      <c r="UDH278" s="30"/>
      <c r="UDI278" s="30"/>
      <c r="UDJ278" s="30"/>
      <c r="UDK278" s="30"/>
      <c r="UDL278" s="30"/>
      <c r="UDM278" s="30"/>
      <c r="UDN278" s="30"/>
      <c r="UDO278" s="30"/>
      <c r="UDP278" s="30"/>
      <c r="UDQ278" s="30"/>
      <c r="UDR278" s="30"/>
      <c r="UDS278" s="30"/>
      <c r="UDT278" s="30"/>
      <c r="UDU278" s="30"/>
      <c r="UDV278" s="30"/>
      <c r="UDW278" s="30"/>
      <c r="UDX278" s="30"/>
      <c r="UDY278" s="30"/>
      <c r="UDZ278" s="30"/>
      <c r="UEA278" s="30"/>
      <c r="UEB278" s="30"/>
      <c r="UEC278" s="30"/>
      <c r="UED278" s="30"/>
      <c r="UEE278" s="30"/>
      <c r="UEF278" s="30"/>
      <c r="UEG278" s="30"/>
      <c r="UEH278" s="30"/>
      <c r="UEI278" s="30"/>
      <c r="UEJ278" s="30"/>
      <c r="UEK278" s="30"/>
      <c r="UEL278" s="30"/>
      <c r="UEM278" s="30"/>
      <c r="UEN278" s="30"/>
      <c r="UEO278" s="30"/>
      <c r="UEP278" s="30"/>
      <c r="UEQ278" s="30"/>
      <c r="UER278" s="30"/>
      <c r="UES278" s="30"/>
      <c r="UET278" s="30"/>
      <c r="UEU278" s="30"/>
      <c r="UEV278" s="30"/>
      <c r="UEW278" s="30"/>
      <c r="UEX278" s="30"/>
      <c r="UEY278" s="30"/>
      <c r="UEZ278" s="30"/>
      <c r="UFA278" s="30"/>
      <c r="UFB278" s="30"/>
      <c r="UFC278" s="30"/>
      <c r="UFD278" s="30"/>
      <c r="UFE278" s="30"/>
      <c r="UFF278" s="30"/>
      <c r="UFG278" s="30"/>
      <c r="UFH278" s="30"/>
      <c r="UFI278" s="30"/>
      <c r="UFJ278" s="30"/>
      <c r="UFK278" s="30"/>
      <c r="UFL278" s="30"/>
      <c r="UFM278" s="30"/>
      <c r="UFN278" s="30"/>
      <c r="UFO278" s="30"/>
      <c r="UFP278" s="30"/>
      <c r="UFQ278" s="30"/>
      <c r="UFR278" s="30"/>
      <c r="UFS278" s="30"/>
      <c r="UFT278" s="30"/>
      <c r="UFU278" s="30"/>
      <c r="UFV278" s="30"/>
      <c r="UFW278" s="30"/>
      <c r="UFX278" s="30"/>
      <c r="UFY278" s="30"/>
      <c r="UFZ278" s="30"/>
      <c r="UGA278" s="30"/>
      <c r="UGB278" s="30"/>
      <c r="UGC278" s="30"/>
      <c r="UGD278" s="30"/>
      <c r="UGE278" s="30"/>
      <c r="UGF278" s="30"/>
      <c r="UGG278" s="30"/>
      <c r="UGH278" s="30"/>
      <c r="UGI278" s="30"/>
      <c r="UGJ278" s="30"/>
      <c r="UGK278" s="30"/>
      <c r="UGL278" s="30"/>
      <c r="UGM278" s="30"/>
      <c r="UGN278" s="30"/>
      <c r="UGO278" s="30"/>
      <c r="UGP278" s="30"/>
      <c r="UGQ278" s="30"/>
      <c r="UGR278" s="30"/>
      <c r="UGS278" s="30"/>
      <c r="UGT278" s="30"/>
      <c r="UGU278" s="30"/>
      <c r="UGV278" s="30"/>
      <c r="UGW278" s="30"/>
      <c r="UGX278" s="30"/>
      <c r="UGY278" s="30"/>
      <c r="UGZ278" s="30"/>
      <c r="UHA278" s="30"/>
      <c r="UHB278" s="30"/>
      <c r="UHC278" s="30"/>
      <c r="UHD278" s="30"/>
      <c r="UHE278" s="30"/>
      <c r="UHF278" s="30"/>
      <c r="UHG278" s="30"/>
      <c r="UHH278" s="30"/>
      <c r="UHI278" s="30"/>
      <c r="UHJ278" s="30"/>
      <c r="UHK278" s="30"/>
      <c r="UHL278" s="30"/>
      <c r="UHM278" s="30"/>
      <c r="UHN278" s="30"/>
      <c r="UHO278" s="30"/>
      <c r="UHP278" s="30"/>
      <c r="UHQ278" s="30"/>
      <c r="UHR278" s="30"/>
      <c r="UHS278" s="30"/>
      <c r="UHT278" s="30"/>
      <c r="UHU278" s="30"/>
      <c r="UHV278" s="30"/>
      <c r="UHW278" s="30"/>
      <c r="UHX278" s="30"/>
      <c r="UHY278" s="30"/>
      <c r="UHZ278" s="30"/>
      <c r="UIA278" s="30"/>
      <c r="UIB278" s="30"/>
      <c r="UIC278" s="30"/>
      <c r="UID278" s="30"/>
      <c r="UIE278" s="30"/>
      <c r="UIF278" s="30"/>
      <c r="UIG278" s="30"/>
      <c r="UIH278" s="30"/>
      <c r="UII278" s="30"/>
      <c r="UIJ278" s="30"/>
      <c r="UIK278" s="30"/>
      <c r="UIL278" s="30"/>
      <c r="UIM278" s="30"/>
      <c r="UIN278" s="30"/>
      <c r="UIO278" s="30"/>
      <c r="UIP278" s="30"/>
      <c r="UIQ278" s="30"/>
      <c r="UIR278" s="30"/>
      <c r="UIS278" s="30"/>
      <c r="UIT278" s="30"/>
      <c r="UIU278" s="30"/>
      <c r="UIV278" s="30"/>
      <c r="UIW278" s="30"/>
      <c r="UIX278" s="30"/>
      <c r="UIY278" s="30"/>
      <c r="UIZ278" s="30"/>
      <c r="UJA278" s="30"/>
      <c r="UJB278" s="30"/>
      <c r="UJC278" s="30"/>
      <c r="UJD278" s="30"/>
      <c r="UJE278" s="30"/>
      <c r="UJF278" s="30"/>
      <c r="UJG278" s="30"/>
      <c r="UJH278" s="30"/>
      <c r="UJI278" s="30"/>
      <c r="UJJ278" s="30"/>
      <c r="UJK278" s="30"/>
      <c r="UJL278" s="30"/>
      <c r="UJM278" s="30"/>
      <c r="UJN278" s="30"/>
      <c r="UJO278" s="30"/>
      <c r="UJP278" s="30"/>
      <c r="UJQ278" s="30"/>
      <c r="UJR278" s="30"/>
      <c r="UJS278" s="30"/>
      <c r="UJT278" s="30"/>
      <c r="UJU278" s="30"/>
      <c r="UJV278" s="30"/>
      <c r="UJW278" s="30"/>
      <c r="UJX278" s="30"/>
      <c r="UJY278" s="30"/>
      <c r="UJZ278" s="30"/>
      <c r="UKA278" s="30"/>
      <c r="UKB278" s="30"/>
      <c r="UKC278" s="30"/>
      <c r="UKD278" s="30"/>
      <c r="UKE278" s="30"/>
      <c r="UKF278" s="30"/>
      <c r="UKG278" s="30"/>
      <c r="UKH278" s="30"/>
      <c r="UKI278" s="30"/>
      <c r="UKJ278" s="30"/>
      <c r="UKK278" s="30"/>
      <c r="UKL278" s="30"/>
      <c r="UKM278" s="30"/>
      <c r="UKN278" s="30"/>
      <c r="UKO278" s="30"/>
      <c r="UKP278" s="30"/>
      <c r="UKQ278" s="30"/>
      <c r="UKR278" s="30"/>
      <c r="UKS278" s="30"/>
      <c r="UKT278" s="30"/>
      <c r="UKU278" s="30"/>
      <c r="UKV278" s="30"/>
      <c r="UKW278" s="30"/>
      <c r="UKX278" s="30"/>
      <c r="UKY278" s="30"/>
      <c r="UKZ278" s="30"/>
      <c r="ULA278" s="30"/>
      <c r="ULB278" s="30"/>
      <c r="ULC278" s="30"/>
      <c r="ULD278" s="30"/>
      <c r="ULE278" s="30"/>
      <c r="ULF278" s="30"/>
      <c r="ULG278" s="30"/>
      <c r="ULH278" s="30"/>
      <c r="ULI278" s="30"/>
      <c r="ULJ278" s="30"/>
      <c r="ULK278" s="30"/>
      <c r="ULL278" s="30"/>
      <c r="ULM278" s="30"/>
      <c r="ULN278" s="30"/>
      <c r="ULO278" s="30"/>
      <c r="ULP278" s="30"/>
      <c r="ULQ278" s="30"/>
      <c r="ULR278" s="30"/>
      <c r="ULS278" s="30"/>
      <c r="ULT278" s="30"/>
      <c r="ULU278" s="30"/>
      <c r="ULV278" s="30"/>
      <c r="ULW278" s="30"/>
      <c r="ULX278" s="30"/>
      <c r="ULY278" s="30"/>
      <c r="ULZ278" s="30"/>
      <c r="UMA278" s="30"/>
      <c r="UMB278" s="30"/>
      <c r="UMC278" s="30"/>
      <c r="UMD278" s="30"/>
      <c r="UME278" s="30"/>
      <c r="UMF278" s="30"/>
      <c r="UMG278" s="30"/>
      <c r="UMH278" s="30"/>
      <c r="UMI278" s="30"/>
      <c r="UMJ278" s="30"/>
      <c r="UMK278" s="30"/>
      <c r="UML278" s="30"/>
      <c r="UMM278" s="30"/>
      <c r="UMN278" s="30"/>
      <c r="UMO278" s="30"/>
      <c r="UMP278" s="30"/>
      <c r="UMQ278" s="30"/>
      <c r="UMR278" s="30"/>
      <c r="UMS278" s="30"/>
      <c r="UMT278" s="30"/>
      <c r="UMU278" s="30"/>
      <c r="UMV278" s="30"/>
      <c r="UMW278" s="30"/>
      <c r="UMX278" s="30"/>
      <c r="UMY278" s="30"/>
      <c r="UMZ278" s="30"/>
      <c r="UNA278" s="30"/>
      <c r="UNB278" s="30"/>
      <c r="UNC278" s="30"/>
      <c r="UND278" s="30"/>
      <c r="UNE278" s="30"/>
      <c r="UNF278" s="30"/>
      <c r="UNG278" s="30"/>
      <c r="UNH278" s="30"/>
      <c r="UNI278" s="30"/>
      <c r="UNJ278" s="30"/>
      <c r="UNK278" s="30"/>
      <c r="UNL278" s="30"/>
      <c r="UNM278" s="30"/>
      <c r="UNN278" s="30"/>
      <c r="UNO278" s="30"/>
      <c r="UNP278" s="30"/>
      <c r="UNQ278" s="30"/>
      <c r="UNR278" s="30"/>
      <c r="UNS278" s="30"/>
      <c r="UNT278" s="30"/>
      <c r="UNU278" s="30"/>
      <c r="UNV278" s="30"/>
      <c r="UNW278" s="30"/>
      <c r="UNX278" s="30"/>
      <c r="UNY278" s="30"/>
      <c r="UNZ278" s="30"/>
      <c r="UOA278" s="30"/>
      <c r="UOB278" s="30"/>
      <c r="UOC278" s="30"/>
      <c r="UOD278" s="30"/>
      <c r="UOE278" s="30"/>
      <c r="UOF278" s="30"/>
      <c r="UOG278" s="30"/>
      <c r="UOH278" s="30"/>
      <c r="UOI278" s="30"/>
      <c r="UOJ278" s="30"/>
      <c r="UOK278" s="30"/>
      <c r="UOL278" s="30"/>
      <c r="UOM278" s="30"/>
      <c r="UON278" s="30"/>
      <c r="UOO278" s="30"/>
      <c r="UOP278" s="30"/>
      <c r="UOQ278" s="30"/>
      <c r="UOR278" s="30"/>
      <c r="UOS278" s="30"/>
      <c r="UOT278" s="30"/>
      <c r="UOU278" s="30"/>
      <c r="UOV278" s="30"/>
      <c r="UOW278" s="30"/>
      <c r="UOX278" s="30"/>
      <c r="UOY278" s="30"/>
      <c r="UOZ278" s="30"/>
      <c r="UPA278" s="30"/>
      <c r="UPB278" s="30"/>
      <c r="UPC278" s="30"/>
      <c r="UPD278" s="30"/>
      <c r="UPE278" s="30"/>
      <c r="UPF278" s="30"/>
      <c r="UPG278" s="30"/>
      <c r="UPH278" s="30"/>
      <c r="UPI278" s="30"/>
      <c r="UPJ278" s="30"/>
      <c r="UPK278" s="30"/>
      <c r="UPL278" s="30"/>
      <c r="UPM278" s="30"/>
      <c r="UPN278" s="30"/>
      <c r="UPO278" s="30"/>
      <c r="UPP278" s="30"/>
      <c r="UPQ278" s="30"/>
      <c r="UPR278" s="30"/>
      <c r="UPS278" s="30"/>
      <c r="UPT278" s="30"/>
      <c r="UPU278" s="30"/>
      <c r="UPV278" s="30"/>
      <c r="UPW278" s="30"/>
      <c r="UPX278" s="30"/>
      <c r="UPY278" s="30"/>
      <c r="UPZ278" s="30"/>
      <c r="UQA278" s="30"/>
      <c r="UQB278" s="30"/>
      <c r="UQC278" s="30"/>
      <c r="UQD278" s="30"/>
      <c r="UQE278" s="30"/>
      <c r="UQF278" s="30"/>
      <c r="UQG278" s="30"/>
      <c r="UQH278" s="30"/>
      <c r="UQI278" s="30"/>
      <c r="UQJ278" s="30"/>
      <c r="UQK278" s="30"/>
      <c r="UQL278" s="30"/>
      <c r="UQM278" s="30"/>
      <c r="UQN278" s="30"/>
      <c r="UQO278" s="30"/>
      <c r="UQP278" s="30"/>
      <c r="UQQ278" s="30"/>
      <c r="UQR278" s="30"/>
      <c r="UQS278" s="30"/>
      <c r="UQT278" s="30"/>
      <c r="UQU278" s="30"/>
      <c r="UQV278" s="30"/>
      <c r="UQW278" s="30"/>
      <c r="UQX278" s="30"/>
      <c r="UQY278" s="30"/>
      <c r="UQZ278" s="30"/>
      <c r="URA278" s="30"/>
      <c r="URB278" s="30"/>
      <c r="URC278" s="30"/>
      <c r="URD278" s="30"/>
      <c r="URE278" s="30"/>
      <c r="URF278" s="30"/>
      <c r="URG278" s="30"/>
      <c r="URH278" s="30"/>
      <c r="URI278" s="30"/>
      <c r="URJ278" s="30"/>
      <c r="URK278" s="30"/>
      <c r="URL278" s="30"/>
      <c r="URM278" s="30"/>
      <c r="URN278" s="30"/>
      <c r="URO278" s="30"/>
      <c r="URP278" s="30"/>
      <c r="URQ278" s="30"/>
      <c r="URR278" s="30"/>
      <c r="URS278" s="30"/>
      <c r="URT278" s="30"/>
      <c r="URU278" s="30"/>
      <c r="URV278" s="30"/>
      <c r="URW278" s="30"/>
      <c r="URX278" s="30"/>
      <c r="URY278" s="30"/>
      <c r="URZ278" s="30"/>
      <c r="USA278" s="30"/>
      <c r="USB278" s="30"/>
      <c r="USC278" s="30"/>
      <c r="USD278" s="30"/>
      <c r="USE278" s="30"/>
      <c r="USF278" s="30"/>
      <c r="USG278" s="30"/>
      <c r="USH278" s="30"/>
      <c r="USI278" s="30"/>
      <c r="USJ278" s="30"/>
      <c r="USK278" s="30"/>
      <c r="USL278" s="30"/>
      <c r="USM278" s="30"/>
      <c r="USN278" s="30"/>
      <c r="USO278" s="30"/>
      <c r="USP278" s="30"/>
      <c r="USQ278" s="30"/>
      <c r="USR278" s="30"/>
      <c r="USS278" s="30"/>
      <c r="UST278" s="30"/>
      <c r="USU278" s="30"/>
      <c r="USV278" s="30"/>
      <c r="USW278" s="30"/>
      <c r="USX278" s="30"/>
      <c r="USY278" s="30"/>
      <c r="USZ278" s="30"/>
      <c r="UTA278" s="30"/>
      <c r="UTB278" s="30"/>
      <c r="UTC278" s="30"/>
      <c r="UTD278" s="30"/>
      <c r="UTE278" s="30"/>
      <c r="UTF278" s="30"/>
      <c r="UTG278" s="30"/>
      <c r="UTH278" s="30"/>
      <c r="UTI278" s="30"/>
      <c r="UTJ278" s="30"/>
      <c r="UTK278" s="30"/>
      <c r="UTL278" s="30"/>
      <c r="UTM278" s="30"/>
      <c r="UTN278" s="30"/>
      <c r="UTO278" s="30"/>
      <c r="UTP278" s="30"/>
      <c r="UTQ278" s="30"/>
      <c r="UTR278" s="30"/>
      <c r="UTS278" s="30"/>
      <c r="UTT278" s="30"/>
      <c r="UTU278" s="30"/>
      <c r="UTV278" s="30"/>
      <c r="UTW278" s="30"/>
      <c r="UTX278" s="30"/>
      <c r="UTY278" s="30"/>
      <c r="UTZ278" s="30"/>
      <c r="UUA278" s="30"/>
      <c r="UUB278" s="30"/>
      <c r="UUC278" s="30"/>
      <c r="UUD278" s="30"/>
      <c r="UUE278" s="30"/>
      <c r="UUF278" s="30"/>
      <c r="UUG278" s="30"/>
      <c r="UUH278" s="30"/>
      <c r="UUI278" s="30"/>
      <c r="UUJ278" s="30"/>
      <c r="UUK278" s="30"/>
      <c r="UUL278" s="30"/>
      <c r="UUM278" s="30"/>
      <c r="UUN278" s="30"/>
      <c r="UUO278" s="30"/>
      <c r="UUP278" s="30"/>
      <c r="UUQ278" s="30"/>
      <c r="UUR278" s="30"/>
      <c r="UUS278" s="30"/>
      <c r="UUT278" s="30"/>
      <c r="UUU278" s="30"/>
      <c r="UUV278" s="30"/>
      <c r="UUW278" s="30"/>
      <c r="UUX278" s="30"/>
      <c r="UUY278" s="30"/>
      <c r="UUZ278" s="30"/>
      <c r="UVA278" s="30"/>
      <c r="UVB278" s="30"/>
      <c r="UVC278" s="30"/>
      <c r="UVD278" s="30"/>
      <c r="UVE278" s="30"/>
      <c r="UVF278" s="30"/>
      <c r="UVG278" s="30"/>
      <c r="UVH278" s="30"/>
      <c r="UVI278" s="30"/>
      <c r="UVJ278" s="30"/>
      <c r="UVK278" s="30"/>
      <c r="UVL278" s="30"/>
      <c r="UVM278" s="30"/>
      <c r="UVN278" s="30"/>
      <c r="UVO278" s="30"/>
      <c r="UVP278" s="30"/>
      <c r="UVQ278" s="30"/>
      <c r="UVR278" s="30"/>
      <c r="UVS278" s="30"/>
      <c r="UVT278" s="30"/>
      <c r="UVU278" s="30"/>
      <c r="UVV278" s="30"/>
      <c r="UVW278" s="30"/>
      <c r="UVX278" s="30"/>
      <c r="UVY278" s="30"/>
      <c r="UVZ278" s="30"/>
      <c r="UWA278" s="30"/>
      <c r="UWB278" s="30"/>
      <c r="UWC278" s="30"/>
      <c r="UWD278" s="30"/>
      <c r="UWE278" s="30"/>
      <c r="UWF278" s="30"/>
      <c r="UWG278" s="30"/>
      <c r="UWH278" s="30"/>
      <c r="UWI278" s="30"/>
      <c r="UWJ278" s="30"/>
      <c r="UWK278" s="30"/>
      <c r="UWL278" s="30"/>
      <c r="UWM278" s="30"/>
      <c r="UWN278" s="30"/>
      <c r="UWO278" s="30"/>
      <c r="UWP278" s="30"/>
      <c r="UWQ278" s="30"/>
      <c r="UWR278" s="30"/>
      <c r="UWS278" s="30"/>
      <c r="UWT278" s="30"/>
      <c r="UWU278" s="30"/>
      <c r="UWV278" s="30"/>
      <c r="UWW278" s="30"/>
      <c r="UWX278" s="30"/>
      <c r="UWY278" s="30"/>
      <c r="UWZ278" s="30"/>
      <c r="UXA278" s="30"/>
      <c r="UXB278" s="30"/>
      <c r="UXC278" s="30"/>
      <c r="UXD278" s="30"/>
      <c r="UXE278" s="30"/>
      <c r="UXF278" s="30"/>
      <c r="UXG278" s="30"/>
      <c r="UXH278" s="30"/>
      <c r="UXI278" s="30"/>
      <c r="UXJ278" s="30"/>
      <c r="UXK278" s="30"/>
      <c r="UXL278" s="30"/>
      <c r="UXM278" s="30"/>
      <c r="UXN278" s="30"/>
      <c r="UXO278" s="30"/>
      <c r="UXP278" s="30"/>
      <c r="UXQ278" s="30"/>
      <c r="UXR278" s="30"/>
      <c r="UXS278" s="30"/>
      <c r="UXT278" s="30"/>
      <c r="UXU278" s="30"/>
      <c r="UXV278" s="30"/>
      <c r="UXW278" s="30"/>
      <c r="UXX278" s="30"/>
      <c r="UXY278" s="30"/>
      <c r="UXZ278" s="30"/>
      <c r="UYA278" s="30"/>
      <c r="UYB278" s="30"/>
      <c r="UYC278" s="30"/>
      <c r="UYD278" s="30"/>
      <c r="UYE278" s="30"/>
      <c r="UYF278" s="30"/>
      <c r="UYG278" s="30"/>
      <c r="UYH278" s="30"/>
      <c r="UYI278" s="30"/>
      <c r="UYJ278" s="30"/>
      <c r="UYK278" s="30"/>
      <c r="UYL278" s="30"/>
      <c r="UYM278" s="30"/>
      <c r="UYN278" s="30"/>
      <c r="UYO278" s="30"/>
      <c r="UYP278" s="30"/>
      <c r="UYQ278" s="30"/>
      <c r="UYR278" s="30"/>
      <c r="UYS278" s="30"/>
      <c r="UYT278" s="30"/>
      <c r="UYU278" s="30"/>
      <c r="UYV278" s="30"/>
      <c r="UYW278" s="30"/>
      <c r="UYX278" s="30"/>
      <c r="UYY278" s="30"/>
      <c r="UYZ278" s="30"/>
      <c r="UZA278" s="30"/>
      <c r="UZB278" s="30"/>
      <c r="UZC278" s="30"/>
      <c r="UZD278" s="30"/>
      <c r="UZE278" s="30"/>
      <c r="UZF278" s="30"/>
      <c r="UZG278" s="30"/>
      <c r="UZH278" s="30"/>
      <c r="UZI278" s="30"/>
      <c r="UZJ278" s="30"/>
      <c r="UZK278" s="30"/>
      <c r="UZL278" s="30"/>
      <c r="UZM278" s="30"/>
      <c r="UZN278" s="30"/>
      <c r="UZO278" s="30"/>
      <c r="UZP278" s="30"/>
      <c r="UZQ278" s="30"/>
      <c r="UZR278" s="30"/>
      <c r="UZS278" s="30"/>
      <c r="UZT278" s="30"/>
      <c r="UZU278" s="30"/>
      <c r="UZV278" s="30"/>
      <c r="UZW278" s="30"/>
      <c r="UZX278" s="30"/>
      <c r="UZY278" s="30"/>
      <c r="UZZ278" s="30"/>
      <c r="VAA278" s="30"/>
      <c r="VAB278" s="30"/>
      <c r="VAC278" s="30"/>
      <c r="VAD278" s="30"/>
      <c r="VAE278" s="30"/>
      <c r="VAF278" s="30"/>
      <c r="VAG278" s="30"/>
      <c r="VAH278" s="30"/>
      <c r="VAI278" s="30"/>
      <c r="VAJ278" s="30"/>
      <c r="VAK278" s="30"/>
      <c r="VAL278" s="30"/>
      <c r="VAM278" s="30"/>
      <c r="VAN278" s="30"/>
      <c r="VAO278" s="30"/>
      <c r="VAP278" s="30"/>
      <c r="VAQ278" s="30"/>
      <c r="VAR278" s="30"/>
      <c r="VAS278" s="30"/>
      <c r="VAT278" s="30"/>
      <c r="VAU278" s="30"/>
      <c r="VAV278" s="30"/>
      <c r="VAW278" s="30"/>
      <c r="VAX278" s="30"/>
      <c r="VAY278" s="30"/>
      <c r="VAZ278" s="30"/>
      <c r="VBA278" s="30"/>
      <c r="VBB278" s="30"/>
      <c r="VBC278" s="30"/>
      <c r="VBD278" s="30"/>
      <c r="VBE278" s="30"/>
      <c r="VBF278" s="30"/>
      <c r="VBG278" s="30"/>
      <c r="VBH278" s="30"/>
      <c r="VBI278" s="30"/>
      <c r="VBJ278" s="30"/>
      <c r="VBK278" s="30"/>
      <c r="VBL278" s="30"/>
      <c r="VBM278" s="30"/>
      <c r="VBN278" s="30"/>
      <c r="VBO278" s="30"/>
      <c r="VBP278" s="30"/>
      <c r="VBQ278" s="30"/>
      <c r="VBR278" s="30"/>
      <c r="VBS278" s="30"/>
      <c r="VBT278" s="30"/>
      <c r="VBU278" s="30"/>
      <c r="VBV278" s="30"/>
      <c r="VBW278" s="30"/>
      <c r="VBX278" s="30"/>
      <c r="VBY278" s="30"/>
      <c r="VBZ278" s="30"/>
      <c r="VCA278" s="30"/>
      <c r="VCB278" s="30"/>
      <c r="VCC278" s="30"/>
      <c r="VCD278" s="30"/>
      <c r="VCE278" s="30"/>
      <c r="VCF278" s="30"/>
      <c r="VCG278" s="30"/>
      <c r="VCH278" s="30"/>
      <c r="VCI278" s="30"/>
      <c r="VCJ278" s="30"/>
      <c r="VCK278" s="30"/>
      <c r="VCL278" s="30"/>
      <c r="VCM278" s="30"/>
      <c r="VCN278" s="30"/>
      <c r="VCO278" s="30"/>
      <c r="VCP278" s="30"/>
      <c r="VCQ278" s="30"/>
      <c r="VCR278" s="30"/>
      <c r="VCS278" s="30"/>
      <c r="VCT278" s="30"/>
      <c r="VCU278" s="30"/>
      <c r="VCV278" s="30"/>
      <c r="VCW278" s="30"/>
      <c r="VCX278" s="30"/>
      <c r="VCY278" s="30"/>
      <c r="VCZ278" s="30"/>
      <c r="VDA278" s="30"/>
      <c r="VDB278" s="30"/>
      <c r="VDC278" s="30"/>
      <c r="VDD278" s="30"/>
      <c r="VDE278" s="30"/>
      <c r="VDF278" s="30"/>
      <c r="VDG278" s="30"/>
      <c r="VDH278" s="30"/>
      <c r="VDI278" s="30"/>
      <c r="VDJ278" s="30"/>
      <c r="VDK278" s="30"/>
      <c r="VDL278" s="30"/>
      <c r="VDM278" s="30"/>
      <c r="VDN278" s="30"/>
      <c r="VDO278" s="30"/>
      <c r="VDP278" s="30"/>
      <c r="VDQ278" s="30"/>
      <c r="VDR278" s="30"/>
      <c r="VDS278" s="30"/>
      <c r="VDT278" s="30"/>
      <c r="VDU278" s="30"/>
      <c r="VDV278" s="30"/>
      <c r="VDW278" s="30"/>
      <c r="VDX278" s="30"/>
      <c r="VDY278" s="30"/>
      <c r="VDZ278" s="30"/>
      <c r="VEA278" s="30"/>
      <c r="VEB278" s="30"/>
      <c r="VEC278" s="30"/>
      <c r="VED278" s="30"/>
      <c r="VEE278" s="30"/>
      <c r="VEF278" s="30"/>
      <c r="VEG278" s="30"/>
      <c r="VEH278" s="30"/>
      <c r="VEI278" s="30"/>
      <c r="VEJ278" s="30"/>
      <c r="VEK278" s="30"/>
      <c r="VEL278" s="30"/>
      <c r="VEM278" s="30"/>
      <c r="VEN278" s="30"/>
      <c r="VEO278" s="30"/>
      <c r="VEP278" s="30"/>
      <c r="VEQ278" s="30"/>
      <c r="VER278" s="30"/>
      <c r="VES278" s="30"/>
      <c r="VET278" s="30"/>
      <c r="VEU278" s="30"/>
      <c r="VEV278" s="30"/>
      <c r="VEW278" s="30"/>
      <c r="VEX278" s="30"/>
      <c r="VEY278" s="30"/>
      <c r="VEZ278" s="30"/>
      <c r="VFA278" s="30"/>
      <c r="VFB278" s="30"/>
      <c r="VFC278" s="30"/>
      <c r="VFD278" s="30"/>
      <c r="VFE278" s="30"/>
      <c r="VFF278" s="30"/>
      <c r="VFG278" s="30"/>
      <c r="VFH278" s="30"/>
      <c r="VFI278" s="30"/>
      <c r="VFJ278" s="30"/>
      <c r="VFK278" s="30"/>
      <c r="VFL278" s="30"/>
      <c r="VFM278" s="30"/>
      <c r="VFN278" s="30"/>
      <c r="VFO278" s="30"/>
      <c r="VFP278" s="30"/>
      <c r="VFQ278" s="30"/>
      <c r="VFR278" s="30"/>
      <c r="VFS278" s="30"/>
      <c r="VFT278" s="30"/>
      <c r="VFU278" s="30"/>
      <c r="VFV278" s="30"/>
      <c r="VFW278" s="30"/>
      <c r="VFX278" s="30"/>
      <c r="VFY278" s="30"/>
      <c r="VFZ278" s="30"/>
      <c r="VGA278" s="30"/>
      <c r="VGB278" s="30"/>
      <c r="VGC278" s="30"/>
      <c r="VGD278" s="30"/>
      <c r="VGE278" s="30"/>
      <c r="VGF278" s="30"/>
      <c r="VGG278" s="30"/>
      <c r="VGH278" s="30"/>
      <c r="VGI278" s="30"/>
      <c r="VGJ278" s="30"/>
      <c r="VGK278" s="30"/>
      <c r="VGL278" s="30"/>
      <c r="VGM278" s="30"/>
      <c r="VGN278" s="30"/>
      <c r="VGO278" s="30"/>
      <c r="VGP278" s="30"/>
      <c r="VGQ278" s="30"/>
      <c r="VGR278" s="30"/>
      <c r="VGS278" s="30"/>
      <c r="VGT278" s="30"/>
      <c r="VGU278" s="30"/>
      <c r="VGV278" s="30"/>
      <c r="VGW278" s="30"/>
      <c r="VGX278" s="30"/>
      <c r="VGY278" s="30"/>
      <c r="VGZ278" s="30"/>
      <c r="VHA278" s="30"/>
      <c r="VHB278" s="30"/>
      <c r="VHC278" s="30"/>
      <c r="VHD278" s="30"/>
      <c r="VHE278" s="30"/>
      <c r="VHF278" s="30"/>
      <c r="VHG278" s="30"/>
      <c r="VHH278" s="30"/>
      <c r="VHI278" s="30"/>
      <c r="VHJ278" s="30"/>
      <c r="VHK278" s="30"/>
      <c r="VHL278" s="30"/>
      <c r="VHM278" s="30"/>
      <c r="VHN278" s="30"/>
      <c r="VHO278" s="30"/>
      <c r="VHP278" s="30"/>
      <c r="VHQ278" s="30"/>
      <c r="VHR278" s="30"/>
      <c r="VHS278" s="30"/>
      <c r="VHT278" s="30"/>
      <c r="VHU278" s="30"/>
      <c r="VHV278" s="30"/>
      <c r="VHW278" s="30"/>
      <c r="VHX278" s="30"/>
      <c r="VHY278" s="30"/>
      <c r="VHZ278" s="30"/>
      <c r="VIA278" s="30"/>
      <c r="VIB278" s="30"/>
      <c r="VIC278" s="30"/>
      <c r="VID278" s="30"/>
      <c r="VIE278" s="30"/>
      <c r="VIF278" s="30"/>
      <c r="VIG278" s="30"/>
      <c r="VIH278" s="30"/>
      <c r="VII278" s="30"/>
      <c r="VIJ278" s="30"/>
      <c r="VIK278" s="30"/>
      <c r="VIL278" s="30"/>
      <c r="VIM278" s="30"/>
      <c r="VIN278" s="30"/>
      <c r="VIO278" s="30"/>
      <c r="VIP278" s="30"/>
      <c r="VIQ278" s="30"/>
      <c r="VIR278" s="30"/>
      <c r="VIS278" s="30"/>
      <c r="VIT278" s="30"/>
      <c r="VIU278" s="30"/>
      <c r="VIV278" s="30"/>
      <c r="VIW278" s="30"/>
      <c r="VIX278" s="30"/>
      <c r="VIY278" s="30"/>
      <c r="VIZ278" s="30"/>
      <c r="VJA278" s="30"/>
      <c r="VJB278" s="30"/>
      <c r="VJC278" s="30"/>
      <c r="VJD278" s="30"/>
      <c r="VJE278" s="30"/>
      <c r="VJF278" s="30"/>
      <c r="VJG278" s="30"/>
      <c r="VJH278" s="30"/>
      <c r="VJI278" s="30"/>
      <c r="VJJ278" s="30"/>
      <c r="VJK278" s="30"/>
      <c r="VJL278" s="30"/>
      <c r="VJM278" s="30"/>
      <c r="VJN278" s="30"/>
      <c r="VJO278" s="30"/>
      <c r="VJP278" s="30"/>
      <c r="VJQ278" s="30"/>
      <c r="VJR278" s="30"/>
      <c r="VJS278" s="30"/>
      <c r="VJT278" s="30"/>
      <c r="VJU278" s="30"/>
      <c r="VJV278" s="30"/>
      <c r="VJW278" s="30"/>
      <c r="VJX278" s="30"/>
      <c r="VJY278" s="30"/>
      <c r="VJZ278" s="30"/>
      <c r="VKA278" s="30"/>
      <c r="VKB278" s="30"/>
      <c r="VKC278" s="30"/>
      <c r="VKD278" s="30"/>
      <c r="VKE278" s="30"/>
      <c r="VKF278" s="30"/>
      <c r="VKG278" s="30"/>
      <c r="VKH278" s="30"/>
      <c r="VKI278" s="30"/>
      <c r="VKJ278" s="30"/>
      <c r="VKK278" s="30"/>
      <c r="VKL278" s="30"/>
      <c r="VKM278" s="30"/>
      <c r="VKN278" s="30"/>
      <c r="VKO278" s="30"/>
      <c r="VKP278" s="30"/>
      <c r="VKQ278" s="30"/>
      <c r="VKR278" s="30"/>
      <c r="VKS278" s="30"/>
      <c r="VKT278" s="30"/>
      <c r="VKU278" s="30"/>
      <c r="VKV278" s="30"/>
      <c r="VKW278" s="30"/>
      <c r="VKX278" s="30"/>
      <c r="VKY278" s="30"/>
      <c r="VKZ278" s="30"/>
      <c r="VLA278" s="30"/>
      <c r="VLB278" s="30"/>
      <c r="VLC278" s="30"/>
      <c r="VLD278" s="30"/>
      <c r="VLE278" s="30"/>
      <c r="VLF278" s="30"/>
      <c r="VLG278" s="30"/>
      <c r="VLH278" s="30"/>
      <c r="VLI278" s="30"/>
      <c r="VLJ278" s="30"/>
      <c r="VLK278" s="30"/>
      <c r="VLL278" s="30"/>
      <c r="VLM278" s="30"/>
      <c r="VLN278" s="30"/>
      <c r="VLO278" s="30"/>
      <c r="VLP278" s="30"/>
      <c r="VLQ278" s="30"/>
      <c r="VLR278" s="30"/>
      <c r="VLS278" s="30"/>
      <c r="VLT278" s="30"/>
      <c r="VLU278" s="30"/>
      <c r="VLV278" s="30"/>
      <c r="VLW278" s="30"/>
      <c r="VLX278" s="30"/>
      <c r="VLY278" s="30"/>
      <c r="VLZ278" s="30"/>
      <c r="VMA278" s="30"/>
      <c r="VMB278" s="30"/>
      <c r="VMC278" s="30"/>
      <c r="VMD278" s="30"/>
      <c r="VME278" s="30"/>
      <c r="VMF278" s="30"/>
      <c r="VMG278" s="30"/>
      <c r="VMH278" s="30"/>
      <c r="VMI278" s="30"/>
      <c r="VMJ278" s="30"/>
      <c r="VMK278" s="30"/>
      <c r="VML278" s="30"/>
      <c r="VMM278" s="30"/>
      <c r="VMN278" s="30"/>
      <c r="VMO278" s="30"/>
      <c r="VMP278" s="30"/>
      <c r="VMQ278" s="30"/>
      <c r="VMR278" s="30"/>
      <c r="VMS278" s="30"/>
      <c r="VMT278" s="30"/>
      <c r="VMU278" s="30"/>
      <c r="VMV278" s="30"/>
      <c r="VMW278" s="30"/>
      <c r="VMX278" s="30"/>
      <c r="VMY278" s="30"/>
      <c r="VMZ278" s="30"/>
      <c r="VNA278" s="30"/>
      <c r="VNB278" s="30"/>
      <c r="VNC278" s="30"/>
      <c r="VND278" s="30"/>
      <c r="VNE278" s="30"/>
      <c r="VNF278" s="30"/>
      <c r="VNG278" s="30"/>
      <c r="VNH278" s="30"/>
      <c r="VNI278" s="30"/>
      <c r="VNJ278" s="30"/>
      <c r="VNK278" s="30"/>
      <c r="VNL278" s="30"/>
      <c r="VNM278" s="30"/>
      <c r="VNN278" s="30"/>
      <c r="VNO278" s="30"/>
      <c r="VNP278" s="30"/>
      <c r="VNQ278" s="30"/>
      <c r="VNR278" s="30"/>
      <c r="VNS278" s="30"/>
      <c r="VNT278" s="30"/>
      <c r="VNU278" s="30"/>
      <c r="VNV278" s="30"/>
      <c r="VNW278" s="30"/>
      <c r="VNX278" s="30"/>
      <c r="VNY278" s="30"/>
      <c r="VNZ278" s="30"/>
      <c r="VOA278" s="30"/>
      <c r="VOB278" s="30"/>
      <c r="VOC278" s="30"/>
      <c r="VOD278" s="30"/>
      <c r="VOE278" s="30"/>
      <c r="VOF278" s="30"/>
      <c r="VOG278" s="30"/>
      <c r="VOH278" s="30"/>
      <c r="VOI278" s="30"/>
      <c r="VOJ278" s="30"/>
      <c r="VOK278" s="30"/>
      <c r="VOL278" s="30"/>
      <c r="VOM278" s="30"/>
      <c r="VON278" s="30"/>
      <c r="VOO278" s="30"/>
      <c r="VOP278" s="30"/>
      <c r="VOQ278" s="30"/>
      <c r="VOR278" s="30"/>
      <c r="VOS278" s="30"/>
      <c r="VOT278" s="30"/>
      <c r="VOU278" s="30"/>
      <c r="VOV278" s="30"/>
      <c r="VOW278" s="30"/>
      <c r="VOX278" s="30"/>
      <c r="VOY278" s="30"/>
      <c r="VOZ278" s="30"/>
      <c r="VPA278" s="30"/>
      <c r="VPB278" s="30"/>
      <c r="VPC278" s="30"/>
      <c r="VPD278" s="30"/>
      <c r="VPE278" s="30"/>
      <c r="VPF278" s="30"/>
      <c r="VPG278" s="30"/>
      <c r="VPH278" s="30"/>
      <c r="VPI278" s="30"/>
      <c r="VPJ278" s="30"/>
      <c r="VPK278" s="30"/>
      <c r="VPL278" s="30"/>
      <c r="VPM278" s="30"/>
      <c r="VPN278" s="30"/>
      <c r="VPO278" s="30"/>
      <c r="VPP278" s="30"/>
      <c r="VPQ278" s="30"/>
      <c r="VPR278" s="30"/>
      <c r="VPS278" s="30"/>
      <c r="VPT278" s="30"/>
      <c r="VPU278" s="30"/>
      <c r="VPV278" s="30"/>
      <c r="VPW278" s="30"/>
      <c r="VPX278" s="30"/>
      <c r="VPY278" s="30"/>
      <c r="VPZ278" s="30"/>
      <c r="VQA278" s="30"/>
      <c r="VQB278" s="30"/>
      <c r="VQC278" s="30"/>
      <c r="VQD278" s="30"/>
      <c r="VQE278" s="30"/>
      <c r="VQF278" s="30"/>
      <c r="VQG278" s="30"/>
      <c r="VQH278" s="30"/>
      <c r="VQI278" s="30"/>
      <c r="VQJ278" s="30"/>
      <c r="VQK278" s="30"/>
      <c r="VQL278" s="30"/>
      <c r="VQM278" s="30"/>
      <c r="VQN278" s="30"/>
      <c r="VQO278" s="30"/>
      <c r="VQP278" s="30"/>
      <c r="VQQ278" s="30"/>
      <c r="VQR278" s="30"/>
      <c r="VQS278" s="30"/>
      <c r="VQT278" s="30"/>
      <c r="VQU278" s="30"/>
      <c r="VQV278" s="30"/>
      <c r="VQW278" s="30"/>
      <c r="VQX278" s="30"/>
      <c r="VQY278" s="30"/>
      <c r="VQZ278" s="30"/>
      <c r="VRA278" s="30"/>
      <c r="VRB278" s="30"/>
      <c r="VRC278" s="30"/>
      <c r="VRD278" s="30"/>
      <c r="VRE278" s="30"/>
      <c r="VRF278" s="30"/>
      <c r="VRG278" s="30"/>
      <c r="VRH278" s="30"/>
      <c r="VRI278" s="30"/>
      <c r="VRJ278" s="30"/>
      <c r="VRK278" s="30"/>
      <c r="VRL278" s="30"/>
      <c r="VRM278" s="30"/>
      <c r="VRN278" s="30"/>
      <c r="VRO278" s="30"/>
      <c r="VRP278" s="30"/>
      <c r="VRQ278" s="30"/>
      <c r="VRR278" s="30"/>
      <c r="VRS278" s="30"/>
      <c r="VRT278" s="30"/>
      <c r="VRU278" s="30"/>
      <c r="VRV278" s="30"/>
      <c r="VRW278" s="30"/>
      <c r="VRX278" s="30"/>
      <c r="VRY278" s="30"/>
      <c r="VRZ278" s="30"/>
      <c r="VSA278" s="30"/>
      <c r="VSB278" s="30"/>
      <c r="VSC278" s="30"/>
      <c r="VSD278" s="30"/>
      <c r="VSE278" s="30"/>
      <c r="VSF278" s="30"/>
      <c r="VSG278" s="30"/>
      <c r="VSH278" s="30"/>
      <c r="VSI278" s="30"/>
      <c r="VSJ278" s="30"/>
      <c r="VSK278" s="30"/>
      <c r="VSL278" s="30"/>
      <c r="VSM278" s="30"/>
      <c r="VSN278" s="30"/>
      <c r="VSO278" s="30"/>
      <c r="VSP278" s="30"/>
      <c r="VSQ278" s="30"/>
      <c r="VSR278" s="30"/>
      <c r="VSS278" s="30"/>
      <c r="VST278" s="30"/>
      <c r="VSU278" s="30"/>
      <c r="VSV278" s="30"/>
      <c r="VSW278" s="30"/>
      <c r="VSX278" s="30"/>
      <c r="VSY278" s="30"/>
      <c r="VSZ278" s="30"/>
      <c r="VTA278" s="30"/>
      <c r="VTB278" s="30"/>
      <c r="VTC278" s="30"/>
      <c r="VTD278" s="30"/>
      <c r="VTE278" s="30"/>
      <c r="VTF278" s="30"/>
      <c r="VTG278" s="30"/>
      <c r="VTH278" s="30"/>
      <c r="VTI278" s="30"/>
      <c r="VTJ278" s="30"/>
      <c r="VTK278" s="30"/>
      <c r="VTL278" s="30"/>
      <c r="VTM278" s="30"/>
      <c r="VTN278" s="30"/>
      <c r="VTO278" s="30"/>
      <c r="VTP278" s="30"/>
      <c r="VTQ278" s="30"/>
      <c r="VTR278" s="30"/>
      <c r="VTS278" s="30"/>
      <c r="VTT278" s="30"/>
      <c r="VTU278" s="30"/>
      <c r="VTV278" s="30"/>
      <c r="VTW278" s="30"/>
      <c r="VTX278" s="30"/>
      <c r="VTY278" s="30"/>
      <c r="VTZ278" s="30"/>
      <c r="VUA278" s="30"/>
      <c r="VUB278" s="30"/>
      <c r="VUC278" s="30"/>
      <c r="VUD278" s="30"/>
      <c r="VUE278" s="30"/>
      <c r="VUF278" s="30"/>
      <c r="VUG278" s="30"/>
      <c r="VUH278" s="30"/>
      <c r="VUI278" s="30"/>
      <c r="VUJ278" s="30"/>
      <c r="VUK278" s="30"/>
      <c r="VUL278" s="30"/>
      <c r="VUM278" s="30"/>
      <c r="VUN278" s="30"/>
      <c r="VUO278" s="30"/>
      <c r="VUP278" s="30"/>
      <c r="VUQ278" s="30"/>
      <c r="VUR278" s="30"/>
      <c r="VUS278" s="30"/>
      <c r="VUT278" s="30"/>
      <c r="VUU278" s="30"/>
      <c r="VUV278" s="30"/>
      <c r="VUW278" s="30"/>
      <c r="VUX278" s="30"/>
      <c r="VUY278" s="30"/>
      <c r="VUZ278" s="30"/>
      <c r="VVA278" s="30"/>
      <c r="VVB278" s="30"/>
      <c r="VVC278" s="30"/>
      <c r="VVD278" s="30"/>
      <c r="VVE278" s="30"/>
      <c r="VVF278" s="30"/>
      <c r="VVG278" s="30"/>
      <c r="VVH278" s="30"/>
      <c r="VVI278" s="30"/>
      <c r="VVJ278" s="30"/>
      <c r="VVK278" s="30"/>
      <c r="VVL278" s="30"/>
      <c r="VVM278" s="30"/>
      <c r="VVN278" s="30"/>
      <c r="VVO278" s="30"/>
      <c r="VVP278" s="30"/>
      <c r="VVQ278" s="30"/>
      <c r="VVR278" s="30"/>
      <c r="VVS278" s="30"/>
      <c r="VVT278" s="30"/>
      <c r="VVU278" s="30"/>
      <c r="VVV278" s="30"/>
      <c r="VVW278" s="30"/>
      <c r="VVX278" s="30"/>
      <c r="VVY278" s="30"/>
      <c r="VVZ278" s="30"/>
      <c r="VWA278" s="30"/>
      <c r="VWB278" s="30"/>
      <c r="VWC278" s="30"/>
      <c r="VWD278" s="30"/>
      <c r="VWE278" s="30"/>
      <c r="VWF278" s="30"/>
      <c r="VWG278" s="30"/>
      <c r="VWH278" s="30"/>
      <c r="VWI278" s="30"/>
      <c r="VWJ278" s="30"/>
      <c r="VWK278" s="30"/>
      <c r="VWL278" s="30"/>
      <c r="VWM278" s="30"/>
      <c r="VWN278" s="30"/>
      <c r="VWO278" s="30"/>
      <c r="VWP278" s="30"/>
      <c r="VWQ278" s="30"/>
      <c r="VWR278" s="30"/>
      <c r="VWS278" s="30"/>
      <c r="VWT278" s="30"/>
      <c r="VWU278" s="30"/>
      <c r="VWV278" s="30"/>
      <c r="VWW278" s="30"/>
      <c r="VWX278" s="30"/>
      <c r="VWY278" s="30"/>
      <c r="VWZ278" s="30"/>
      <c r="VXA278" s="30"/>
      <c r="VXB278" s="30"/>
      <c r="VXC278" s="30"/>
      <c r="VXD278" s="30"/>
      <c r="VXE278" s="30"/>
      <c r="VXF278" s="30"/>
      <c r="VXG278" s="30"/>
      <c r="VXH278" s="30"/>
      <c r="VXI278" s="30"/>
      <c r="VXJ278" s="30"/>
      <c r="VXK278" s="30"/>
      <c r="VXL278" s="30"/>
      <c r="VXM278" s="30"/>
      <c r="VXN278" s="30"/>
      <c r="VXO278" s="30"/>
      <c r="VXP278" s="30"/>
      <c r="VXQ278" s="30"/>
      <c r="VXR278" s="30"/>
      <c r="VXS278" s="30"/>
      <c r="VXT278" s="30"/>
      <c r="VXU278" s="30"/>
      <c r="VXV278" s="30"/>
      <c r="VXW278" s="30"/>
      <c r="VXX278" s="30"/>
      <c r="VXY278" s="30"/>
      <c r="VXZ278" s="30"/>
      <c r="VYA278" s="30"/>
      <c r="VYB278" s="30"/>
      <c r="VYC278" s="30"/>
      <c r="VYD278" s="30"/>
      <c r="VYE278" s="30"/>
      <c r="VYF278" s="30"/>
      <c r="VYG278" s="30"/>
      <c r="VYH278" s="30"/>
      <c r="VYI278" s="30"/>
      <c r="VYJ278" s="30"/>
      <c r="VYK278" s="30"/>
      <c r="VYL278" s="30"/>
      <c r="VYM278" s="30"/>
      <c r="VYN278" s="30"/>
      <c r="VYO278" s="30"/>
      <c r="VYP278" s="30"/>
      <c r="VYQ278" s="30"/>
      <c r="VYR278" s="30"/>
      <c r="VYS278" s="30"/>
      <c r="VYT278" s="30"/>
      <c r="VYU278" s="30"/>
      <c r="VYV278" s="30"/>
      <c r="VYW278" s="30"/>
      <c r="VYX278" s="30"/>
      <c r="VYY278" s="30"/>
      <c r="VYZ278" s="30"/>
      <c r="VZA278" s="30"/>
      <c r="VZB278" s="30"/>
      <c r="VZC278" s="30"/>
      <c r="VZD278" s="30"/>
      <c r="VZE278" s="30"/>
      <c r="VZF278" s="30"/>
      <c r="VZG278" s="30"/>
      <c r="VZH278" s="30"/>
      <c r="VZI278" s="30"/>
      <c r="VZJ278" s="30"/>
      <c r="VZK278" s="30"/>
      <c r="VZL278" s="30"/>
      <c r="VZM278" s="30"/>
      <c r="VZN278" s="30"/>
      <c r="VZO278" s="30"/>
      <c r="VZP278" s="30"/>
      <c r="VZQ278" s="30"/>
      <c r="VZR278" s="30"/>
      <c r="VZS278" s="30"/>
      <c r="VZT278" s="30"/>
      <c r="VZU278" s="30"/>
      <c r="VZV278" s="30"/>
      <c r="VZW278" s="30"/>
      <c r="VZX278" s="30"/>
      <c r="VZY278" s="30"/>
      <c r="VZZ278" s="30"/>
      <c r="WAA278" s="30"/>
      <c r="WAB278" s="30"/>
      <c r="WAC278" s="30"/>
      <c r="WAD278" s="30"/>
      <c r="WAE278" s="30"/>
      <c r="WAF278" s="30"/>
      <c r="WAG278" s="30"/>
      <c r="WAH278" s="30"/>
      <c r="WAI278" s="30"/>
      <c r="WAJ278" s="30"/>
      <c r="WAK278" s="30"/>
      <c r="WAL278" s="30"/>
      <c r="WAM278" s="30"/>
      <c r="WAN278" s="30"/>
      <c r="WAO278" s="30"/>
      <c r="WAP278" s="30"/>
      <c r="WAQ278" s="30"/>
      <c r="WAR278" s="30"/>
      <c r="WAS278" s="30"/>
      <c r="WAT278" s="30"/>
      <c r="WAU278" s="30"/>
      <c r="WAV278" s="30"/>
      <c r="WAW278" s="30"/>
      <c r="WAX278" s="30"/>
      <c r="WAY278" s="30"/>
      <c r="WAZ278" s="30"/>
      <c r="WBA278" s="30"/>
      <c r="WBB278" s="30"/>
      <c r="WBC278" s="30"/>
      <c r="WBD278" s="30"/>
      <c r="WBE278" s="30"/>
      <c r="WBF278" s="30"/>
      <c r="WBG278" s="30"/>
      <c r="WBH278" s="30"/>
      <c r="WBI278" s="30"/>
      <c r="WBJ278" s="30"/>
      <c r="WBK278" s="30"/>
      <c r="WBL278" s="30"/>
      <c r="WBM278" s="30"/>
      <c r="WBN278" s="30"/>
      <c r="WBO278" s="30"/>
      <c r="WBP278" s="30"/>
      <c r="WBQ278" s="30"/>
      <c r="WBR278" s="30"/>
      <c r="WBS278" s="30"/>
      <c r="WBT278" s="30"/>
      <c r="WBU278" s="30"/>
      <c r="WBV278" s="30"/>
      <c r="WBW278" s="30"/>
      <c r="WBX278" s="30"/>
      <c r="WBY278" s="30"/>
      <c r="WBZ278" s="30"/>
      <c r="WCA278" s="30"/>
      <c r="WCB278" s="30"/>
      <c r="WCC278" s="30"/>
      <c r="WCD278" s="30"/>
      <c r="WCE278" s="30"/>
      <c r="WCF278" s="30"/>
      <c r="WCG278" s="30"/>
      <c r="WCH278" s="30"/>
      <c r="WCI278" s="30"/>
      <c r="WCJ278" s="30"/>
      <c r="WCK278" s="30"/>
      <c r="WCL278" s="30"/>
      <c r="WCM278" s="30"/>
      <c r="WCN278" s="30"/>
      <c r="WCO278" s="30"/>
      <c r="WCP278" s="30"/>
      <c r="WCQ278" s="30"/>
      <c r="WCR278" s="30"/>
      <c r="WCS278" s="30"/>
      <c r="WCT278" s="30"/>
      <c r="WCU278" s="30"/>
      <c r="WCV278" s="30"/>
      <c r="WCW278" s="30"/>
      <c r="WCX278" s="30"/>
      <c r="WCY278" s="30"/>
      <c r="WCZ278" s="30"/>
      <c r="WDA278" s="30"/>
      <c r="WDB278" s="30"/>
      <c r="WDC278" s="30"/>
      <c r="WDD278" s="30"/>
      <c r="WDE278" s="30"/>
      <c r="WDF278" s="30"/>
      <c r="WDG278" s="30"/>
      <c r="WDH278" s="30"/>
      <c r="WDI278" s="30"/>
      <c r="WDJ278" s="30"/>
      <c r="WDK278" s="30"/>
      <c r="WDL278" s="30"/>
      <c r="WDM278" s="30"/>
      <c r="WDN278" s="30"/>
      <c r="WDO278" s="30"/>
      <c r="WDP278" s="30"/>
      <c r="WDQ278" s="30"/>
      <c r="WDR278" s="30"/>
      <c r="WDS278" s="30"/>
      <c r="WDT278" s="30"/>
      <c r="WDU278" s="30"/>
      <c r="WDV278" s="30"/>
      <c r="WDW278" s="30"/>
      <c r="WDX278" s="30"/>
      <c r="WDY278" s="30"/>
      <c r="WDZ278" s="30"/>
      <c r="WEA278" s="30"/>
      <c r="WEB278" s="30"/>
      <c r="WEC278" s="30"/>
      <c r="WED278" s="30"/>
      <c r="WEE278" s="30"/>
      <c r="WEF278" s="30"/>
      <c r="WEG278" s="30"/>
      <c r="WEH278" s="30"/>
      <c r="WEI278" s="30"/>
      <c r="WEJ278" s="30"/>
      <c r="WEK278" s="30"/>
      <c r="WEL278" s="30"/>
      <c r="WEM278" s="30"/>
      <c r="WEN278" s="30"/>
      <c r="WEO278" s="30"/>
      <c r="WEP278" s="30"/>
      <c r="WEQ278" s="30"/>
      <c r="WER278" s="30"/>
      <c r="WES278" s="30"/>
      <c r="WET278" s="30"/>
      <c r="WEU278" s="30"/>
      <c r="WEV278" s="30"/>
      <c r="WEW278" s="30"/>
      <c r="WEX278" s="30"/>
      <c r="WEY278" s="30"/>
      <c r="WEZ278" s="30"/>
      <c r="WFA278" s="30"/>
      <c r="WFB278" s="30"/>
      <c r="WFC278" s="30"/>
      <c r="WFD278" s="30"/>
      <c r="WFE278" s="30"/>
      <c r="WFF278" s="30"/>
      <c r="WFG278" s="30"/>
      <c r="WFH278" s="30"/>
      <c r="WFI278" s="30"/>
      <c r="WFJ278" s="30"/>
      <c r="WFK278" s="30"/>
      <c r="WFL278" s="30"/>
      <c r="WFM278" s="30"/>
      <c r="WFN278" s="30"/>
      <c r="WFO278" s="30"/>
      <c r="WFP278" s="30"/>
      <c r="WFQ278" s="30"/>
      <c r="WFR278" s="30"/>
      <c r="WFS278" s="30"/>
      <c r="WFT278" s="30"/>
      <c r="WFU278" s="30"/>
      <c r="WFV278" s="30"/>
      <c r="WFW278" s="30"/>
      <c r="WFX278" s="30"/>
      <c r="WFY278" s="30"/>
      <c r="WFZ278" s="30"/>
      <c r="WGA278" s="30"/>
      <c r="WGB278" s="30"/>
      <c r="WGC278" s="30"/>
      <c r="WGD278" s="30"/>
      <c r="WGE278" s="30"/>
      <c r="WGF278" s="30"/>
      <c r="WGG278" s="30"/>
      <c r="WGH278" s="30"/>
      <c r="WGI278" s="30"/>
      <c r="WGJ278" s="30"/>
      <c r="WGK278" s="30"/>
      <c r="WGL278" s="30"/>
      <c r="WGM278" s="30"/>
      <c r="WGN278" s="30"/>
      <c r="WGO278" s="30"/>
      <c r="WGP278" s="30"/>
      <c r="WGQ278" s="30"/>
      <c r="WGR278" s="30"/>
      <c r="WGS278" s="30"/>
      <c r="WGT278" s="30"/>
      <c r="WGU278" s="30"/>
      <c r="WGV278" s="30"/>
      <c r="WGW278" s="30"/>
      <c r="WGX278" s="30"/>
      <c r="WGY278" s="30"/>
      <c r="WGZ278" s="30"/>
      <c r="WHA278" s="30"/>
      <c r="WHB278" s="30"/>
      <c r="WHC278" s="30"/>
      <c r="WHD278" s="30"/>
      <c r="WHE278" s="30"/>
      <c r="WHF278" s="30"/>
      <c r="WHG278" s="30"/>
      <c r="WHH278" s="30"/>
      <c r="WHI278" s="30"/>
      <c r="WHJ278" s="30"/>
      <c r="WHK278" s="30"/>
      <c r="WHL278" s="30"/>
      <c r="WHM278" s="30"/>
      <c r="WHN278" s="30"/>
      <c r="WHO278" s="30"/>
      <c r="WHP278" s="30"/>
      <c r="WHQ278" s="30"/>
      <c r="WHR278" s="30"/>
      <c r="WHS278" s="30"/>
      <c r="WHT278" s="30"/>
      <c r="WHU278" s="30"/>
      <c r="WHV278" s="30"/>
      <c r="WHW278" s="30"/>
      <c r="WHX278" s="30"/>
      <c r="WHY278" s="30"/>
      <c r="WHZ278" s="30"/>
      <c r="WIA278" s="30"/>
      <c r="WIB278" s="30"/>
      <c r="WIC278" s="30"/>
      <c r="WID278" s="30"/>
      <c r="WIE278" s="30"/>
      <c r="WIF278" s="30"/>
      <c r="WIG278" s="30"/>
      <c r="WIH278" s="30"/>
      <c r="WII278" s="30"/>
      <c r="WIJ278" s="30"/>
      <c r="WIK278" s="30"/>
      <c r="WIL278" s="30"/>
      <c r="WIM278" s="30"/>
      <c r="WIN278" s="30"/>
      <c r="WIO278" s="30"/>
      <c r="WIP278" s="30"/>
      <c r="WIQ278" s="30"/>
      <c r="WIR278" s="30"/>
      <c r="WIS278" s="30"/>
      <c r="WIT278" s="30"/>
      <c r="WIU278" s="30"/>
      <c r="WIV278" s="30"/>
      <c r="WIW278" s="30"/>
      <c r="WIX278" s="30"/>
      <c r="WIY278" s="30"/>
      <c r="WIZ278" s="30"/>
      <c r="WJA278" s="30"/>
      <c r="WJB278" s="30"/>
      <c r="WJC278" s="30"/>
      <c r="WJD278" s="30"/>
      <c r="WJE278" s="30"/>
      <c r="WJF278" s="30"/>
      <c r="WJG278" s="30"/>
      <c r="WJH278" s="30"/>
      <c r="WJI278" s="30"/>
      <c r="WJJ278" s="30"/>
      <c r="WJK278" s="30"/>
      <c r="WJL278" s="30"/>
      <c r="WJM278" s="30"/>
      <c r="WJN278" s="30"/>
      <c r="WJO278" s="30"/>
      <c r="WJP278" s="30"/>
      <c r="WJQ278" s="30"/>
      <c r="WJR278" s="30"/>
      <c r="WJS278" s="30"/>
      <c r="WJT278" s="30"/>
      <c r="WJU278" s="30"/>
      <c r="WJV278" s="30"/>
      <c r="WJW278" s="30"/>
      <c r="WJX278" s="30"/>
      <c r="WJY278" s="30"/>
      <c r="WJZ278" s="30"/>
      <c r="WKA278" s="30"/>
      <c r="WKB278" s="30"/>
      <c r="WKC278" s="30"/>
      <c r="WKD278" s="30"/>
      <c r="WKE278" s="30"/>
      <c r="WKF278" s="30"/>
      <c r="WKG278" s="30"/>
      <c r="WKH278" s="30"/>
      <c r="WKI278" s="30"/>
      <c r="WKJ278" s="30"/>
      <c r="WKK278" s="30"/>
      <c r="WKL278" s="30"/>
      <c r="WKM278" s="30"/>
      <c r="WKN278" s="30"/>
      <c r="WKO278" s="30"/>
      <c r="WKP278" s="30"/>
      <c r="WKQ278" s="30"/>
      <c r="WKR278" s="30"/>
      <c r="WKS278" s="30"/>
      <c r="WKT278" s="30"/>
      <c r="WKU278" s="30"/>
      <c r="WKV278" s="30"/>
      <c r="WKW278" s="30"/>
      <c r="WKX278" s="30"/>
      <c r="WKY278" s="30"/>
      <c r="WKZ278" s="30"/>
      <c r="WLA278" s="30"/>
      <c r="WLB278" s="30"/>
      <c r="WLC278" s="30"/>
      <c r="WLD278" s="30"/>
      <c r="WLE278" s="30"/>
      <c r="WLF278" s="30"/>
      <c r="WLG278" s="30"/>
      <c r="WLH278" s="30"/>
      <c r="WLI278" s="30"/>
      <c r="WLJ278" s="30"/>
      <c r="WLK278" s="30"/>
      <c r="WLL278" s="30"/>
      <c r="WLM278" s="30"/>
      <c r="WLN278" s="30"/>
      <c r="WLO278" s="30"/>
      <c r="WLP278" s="30"/>
      <c r="WLQ278" s="30"/>
      <c r="WLR278" s="30"/>
      <c r="WLS278" s="30"/>
      <c r="WLT278" s="30"/>
      <c r="WLU278" s="30"/>
      <c r="WLV278" s="30"/>
      <c r="WLW278" s="30"/>
      <c r="WLX278" s="30"/>
      <c r="WLY278" s="30"/>
      <c r="WLZ278" s="30"/>
      <c r="WMA278" s="30"/>
      <c r="WMB278" s="30"/>
      <c r="WMC278" s="30"/>
      <c r="WMD278" s="30"/>
      <c r="WME278" s="30"/>
      <c r="WMF278" s="30"/>
      <c r="WMG278" s="30"/>
      <c r="WMH278" s="30"/>
      <c r="WMI278" s="30"/>
      <c r="WMJ278" s="30"/>
      <c r="WMK278" s="30"/>
      <c r="WML278" s="30"/>
      <c r="WMM278" s="30"/>
      <c r="WMN278" s="30"/>
      <c r="WMO278" s="30"/>
      <c r="WMP278" s="30"/>
      <c r="WMQ278" s="30"/>
      <c r="WMR278" s="30"/>
      <c r="WMS278" s="30"/>
      <c r="WMT278" s="30"/>
      <c r="WMU278" s="30"/>
      <c r="WMV278" s="30"/>
      <c r="WMW278" s="30"/>
      <c r="WMX278" s="30"/>
      <c r="WMY278" s="30"/>
      <c r="WMZ278" s="30"/>
      <c r="WNA278" s="30"/>
      <c r="WNB278" s="30"/>
      <c r="WNC278" s="30"/>
      <c r="WND278" s="30"/>
      <c r="WNE278" s="30"/>
      <c r="WNF278" s="30"/>
      <c r="WNG278" s="30"/>
      <c r="WNH278" s="30"/>
      <c r="WNI278" s="30"/>
      <c r="WNJ278" s="30"/>
      <c r="WNK278" s="30"/>
      <c r="WNL278" s="30"/>
      <c r="WNM278" s="30"/>
      <c r="WNN278" s="30"/>
      <c r="WNO278" s="30"/>
      <c r="WNP278" s="30"/>
      <c r="WNQ278" s="30"/>
      <c r="WNR278" s="30"/>
      <c r="WNS278" s="30"/>
      <c r="WNT278" s="30"/>
      <c r="WNU278" s="30"/>
      <c r="WNV278" s="30"/>
      <c r="WNW278" s="30"/>
      <c r="WNX278" s="30"/>
      <c r="WNY278" s="30"/>
      <c r="WNZ278" s="30"/>
      <c r="WOA278" s="30"/>
      <c r="WOB278" s="30"/>
      <c r="WOC278" s="30"/>
      <c r="WOD278" s="30"/>
      <c r="WOE278" s="30"/>
      <c r="WOF278" s="30"/>
      <c r="WOG278" s="30"/>
      <c r="WOH278" s="30"/>
      <c r="WOI278" s="30"/>
      <c r="WOJ278" s="30"/>
      <c r="WOK278" s="30"/>
      <c r="WOL278" s="30"/>
      <c r="WOM278" s="30"/>
      <c r="WON278" s="30"/>
      <c r="WOO278" s="30"/>
      <c r="WOP278" s="30"/>
      <c r="WOQ278" s="30"/>
      <c r="WOR278" s="30"/>
      <c r="WOS278" s="30"/>
      <c r="WOT278" s="30"/>
      <c r="WOU278" s="30"/>
      <c r="WOV278" s="30"/>
      <c r="WOW278" s="30"/>
      <c r="WOX278" s="30"/>
      <c r="WOY278" s="30"/>
      <c r="WOZ278" s="30"/>
      <c r="WPA278" s="30"/>
      <c r="WPB278" s="30"/>
      <c r="WPC278" s="30"/>
      <c r="WPD278" s="30"/>
      <c r="WPE278" s="30"/>
      <c r="WPF278" s="30"/>
      <c r="WPG278" s="30"/>
      <c r="WPH278" s="30"/>
      <c r="WPI278" s="30"/>
      <c r="WPJ278" s="30"/>
      <c r="WPK278" s="30"/>
      <c r="WPL278" s="30"/>
      <c r="WPM278" s="30"/>
      <c r="WPN278" s="30"/>
      <c r="WPO278" s="30"/>
      <c r="WPP278" s="30"/>
      <c r="WPQ278" s="30"/>
      <c r="WPR278" s="30"/>
      <c r="WPS278" s="30"/>
      <c r="WPT278" s="30"/>
      <c r="WPU278" s="30"/>
      <c r="WPV278" s="30"/>
      <c r="WPW278" s="30"/>
      <c r="WPX278" s="30"/>
      <c r="WPY278" s="30"/>
      <c r="WPZ278" s="30"/>
      <c r="WQA278" s="30"/>
      <c r="WQB278" s="30"/>
      <c r="WQC278" s="30"/>
      <c r="WQD278" s="30"/>
      <c r="WQE278" s="30"/>
      <c r="WQF278" s="30"/>
      <c r="WQG278" s="30"/>
      <c r="WQH278" s="30"/>
      <c r="WQI278" s="30"/>
      <c r="WQJ278" s="30"/>
      <c r="WQK278" s="30"/>
      <c r="WQL278" s="30"/>
      <c r="WQM278" s="30"/>
      <c r="WQN278" s="30"/>
      <c r="WQO278" s="30"/>
      <c r="WQP278" s="30"/>
      <c r="WQQ278" s="30"/>
      <c r="WQR278" s="30"/>
      <c r="WQS278" s="30"/>
      <c r="WQT278" s="30"/>
      <c r="WQU278" s="30"/>
      <c r="WQV278" s="30"/>
      <c r="WQW278" s="30"/>
      <c r="WQX278" s="30"/>
      <c r="WQY278" s="30"/>
      <c r="WQZ278" s="30"/>
      <c r="WRA278" s="30"/>
      <c r="WRB278" s="30"/>
      <c r="WRC278" s="30"/>
      <c r="WRD278" s="30"/>
      <c r="WRE278" s="30"/>
      <c r="WRF278" s="30"/>
      <c r="WRG278" s="30"/>
      <c r="WRH278" s="30"/>
      <c r="WRI278" s="30"/>
      <c r="WRJ278" s="30"/>
      <c r="WRK278" s="30"/>
      <c r="WRL278" s="30"/>
      <c r="WRM278" s="30"/>
      <c r="WRN278" s="30"/>
      <c r="WRO278" s="30"/>
      <c r="WRP278" s="30"/>
      <c r="WRQ278" s="30"/>
      <c r="WRR278" s="30"/>
      <c r="WRS278" s="30"/>
      <c r="WRT278" s="30"/>
      <c r="WRU278" s="30"/>
      <c r="WRV278" s="30"/>
      <c r="WRW278" s="30"/>
      <c r="WRX278" s="30"/>
      <c r="WRY278" s="30"/>
      <c r="WRZ278" s="30"/>
      <c r="WSA278" s="30"/>
      <c r="WSB278" s="30"/>
      <c r="WSC278" s="30"/>
      <c r="WSD278" s="30"/>
      <c r="WSE278" s="30"/>
      <c r="WSF278" s="30"/>
      <c r="WSG278" s="30"/>
      <c r="WSH278" s="30"/>
      <c r="WSI278" s="30"/>
      <c r="WSJ278" s="30"/>
      <c r="WSK278" s="30"/>
      <c r="WSL278" s="30"/>
      <c r="WSM278" s="30"/>
      <c r="WSN278" s="30"/>
      <c r="WSO278" s="30"/>
      <c r="WSP278" s="30"/>
      <c r="WSQ278" s="30"/>
      <c r="WSR278" s="30"/>
      <c r="WSS278" s="30"/>
      <c r="WST278" s="30"/>
      <c r="WSU278" s="30"/>
      <c r="WSV278" s="30"/>
      <c r="WSW278" s="30"/>
      <c r="WSX278" s="30"/>
      <c r="WSY278" s="30"/>
      <c r="WSZ278" s="30"/>
      <c r="WTA278" s="30"/>
      <c r="WTB278" s="30"/>
      <c r="WTC278" s="30"/>
      <c r="WTD278" s="30"/>
      <c r="WTE278" s="30"/>
      <c r="WTF278" s="30"/>
      <c r="WTG278" s="30"/>
      <c r="WTH278" s="30"/>
      <c r="WTI278" s="30"/>
      <c r="WTJ278" s="30"/>
      <c r="WTK278" s="30"/>
      <c r="WTL278" s="30"/>
      <c r="WTM278" s="30"/>
      <c r="WTN278" s="30"/>
      <c r="WTO278" s="30"/>
      <c r="WTP278" s="30"/>
      <c r="WTQ278" s="30"/>
      <c r="WTR278" s="30"/>
      <c r="WTS278" s="30"/>
      <c r="WTT278" s="30"/>
      <c r="WTU278" s="30"/>
      <c r="WTV278" s="30"/>
      <c r="WTW278" s="30"/>
      <c r="WTX278" s="30"/>
      <c r="WTY278" s="30"/>
      <c r="WTZ278" s="30"/>
      <c r="WUA278" s="30"/>
      <c r="WUB278" s="30"/>
      <c r="WUC278" s="30"/>
      <c r="WUD278" s="30"/>
      <c r="WUE278" s="30"/>
      <c r="WUF278" s="30"/>
      <c r="WUG278" s="30"/>
      <c r="WUH278" s="30"/>
      <c r="WUI278" s="30"/>
      <c r="WUJ278" s="30"/>
      <c r="WUK278" s="30"/>
      <c r="WUL278" s="30"/>
      <c r="WUM278" s="30"/>
      <c r="WUN278" s="30"/>
      <c r="WUO278" s="30"/>
      <c r="WUP278" s="30"/>
      <c r="WUQ278" s="30"/>
      <c r="WUR278" s="30"/>
      <c r="WUS278" s="30"/>
      <c r="WUT278" s="30"/>
      <c r="WUU278" s="30"/>
      <c r="WUV278" s="30"/>
      <c r="WUW278" s="30"/>
      <c r="WUX278" s="30"/>
      <c r="WUY278" s="30"/>
      <c r="WUZ278" s="30"/>
      <c r="WVA278" s="30"/>
      <c r="WVB278" s="30"/>
      <c r="WVC278" s="30"/>
      <c r="WVD278" s="30"/>
      <c r="WVE278" s="30"/>
      <c r="WVF278" s="30"/>
      <c r="WVG278" s="30"/>
      <c r="WVH278" s="30"/>
      <c r="WVI278" s="30"/>
      <c r="WVJ278" s="30"/>
      <c r="WVK278" s="30"/>
      <c r="WVL278" s="30"/>
      <c r="WVM278" s="30"/>
      <c r="WVN278" s="30"/>
      <c r="WVO278" s="30"/>
      <c r="WVP278" s="30"/>
      <c r="WVQ278" s="30"/>
      <c r="WVR278" s="30"/>
      <c r="WVS278" s="30"/>
      <c r="WVT278" s="30"/>
      <c r="WVU278" s="30"/>
      <c r="WVV278" s="30"/>
    </row>
    <row r="279" spans="1:16142" x14ac:dyDescent="0.25">
      <c r="A279" s="240"/>
      <c r="B279" s="297"/>
      <c r="C279" s="38"/>
      <c r="D279" s="109"/>
      <c r="E279" s="109"/>
      <c r="F279" s="91"/>
      <c r="G279" s="77"/>
      <c r="H279" s="77"/>
      <c r="I279" s="50"/>
      <c r="J279" s="51"/>
      <c r="K279" s="51"/>
      <c r="L279" s="129"/>
    </row>
    <row r="280" spans="1:16142" x14ac:dyDescent="0.25">
      <c r="A280" s="240">
        <v>5.6</v>
      </c>
      <c r="B280" s="297"/>
      <c r="C280" s="241" t="s">
        <v>187</v>
      </c>
      <c r="D280" s="242"/>
      <c r="E280" s="128">
        <f>ROUNDUP(SUM(26.54-(0.5*2)),0)</f>
        <v>26</v>
      </c>
      <c r="F280" s="253"/>
      <c r="G280" s="77"/>
      <c r="H280" s="77"/>
      <c r="I280" s="50"/>
      <c r="J280" s="51"/>
      <c r="K280" s="51"/>
      <c r="L280" s="129"/>
    </row>
    <row r="281" spans="1:16142" x14ac:dyDescent="0.25">
      <c r="A281" s="240"/>
      <c r="B281" s="297"/>
      <c r="C281" s="241"/>
      <c r="D281" s="242"/>
      <c r="E281" s="267">
        <f>ROUNDUP(SUM(75.98-(0.5*2)),0)</f>
        <v>75</v>
      </c>
      <c r="F281" s="268">
        <f>(E280*E281)</f>
        <v>1950</v>
      </c>
      <c r="G281" s="77"/>
      <c r="H281" s="77"/>
      <c r="I281" s="50"/>
      <c r="J281" s="51"/>
      <c r="K281" s="51"/>
      <c r="L281" s="129"/>
    </row>
    <row r="282" spans="1:16142" x14ac:dyDescent="0.25">
      <c r="A282" s="240"/>
      <c r="B282" s="297"/>
      <c r="C282" s="241"/>
      <c r="D282" s="242"/>
      <c r="E282" s="128"/>
      <c r="F282" s="258">
        <f>F281</f>
        <v>1950</v>
      </c>
      <c r="G282" s="77"/>
      <c r="H282" s="77"/>
      <c r="I282" s="50"/>
      <c r="J282" s="51"/>
      <c r="K282" s="51"/>
      <c r="L282" s="129"/>
    </row>
    <row r="283" spans="1:16142" s="28" customFormat="1" x14ac:dyDescent="0.25">
      <c r="A283" s="270"/>
      <c r="B283" s="37"/>
      <c r="C283" s="296"/>
      <c r="D283" s="111"/>
      <c r="E283" s="128"/>
      <c r="F283" s="128"/>
      <c r="G283" s="77"/>
      <c r="H283" s="77"/>
      <c r="I283" s="50"/>
      <c r="J283" s="51"/>
      <c r="K283" s="51"/>
      <c r="L283" s="129"/>
      <c r="M283" s="372"/>
      <c r="N283" s="29"/>
      <c r="O283" s="29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30"/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30"/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30"/>
      <c r="CG283" s="30"/>
      <c r="CH283" s="30"/>
      <c r="CI283" s="30"/>
      <c r="CJ283" s="30"/>
      <c r="CK283" s="30"/>
      <c r="CL283" s="30"/>
      <c r="CM283" s="30"/>
      <c r="CN283" s="30"/>
      <c r="CO283" s="30"/>
      <c r="CP283" s="30"/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  <c r="DA283" s="30"/>
      <c r="DB283" s="30"/>
      <c r="DC283" s="30"/>
      <c r="DD283" s="30"/>
      <c r="DE283" s="30"/>
      <c r="DF283" s="30"/>
      <c r="DG283" s="30"/>
      <c r="DH283" s="30"/>
      <c r="DI283" s="30"/>
      <c r="DJ283" s="30"/>
      <c r="DK283" s="30"/>
      <c r="DL283" s="30"/>
      <c r="DM283" s="30"/>
      <c r="DN283" s="30"/>
      <c r="DO283" s="30"/>
      <c r="DP283" s="30"/>
      <c r="DQ283" s="30"/>
      <c r="DR283" s="30"/>
      <c r="DS283" s="30"/>
      <c r="DT283" s="30"/>
      <c r="DU283" s="30"/>
      <c r="DV283" s="30"/>
      <c r="DW283" s="30"/>
      <c r="DX283" s="30"/>
      <c r="DY283" s="30"/>
      <c r="DZ283" s="30"/>
      <c r="EA283" s="30"/>
      <c r="EB283" s="30"/>
      <c r="EC283" s="30"/>
      <c r="ED283" s="30"/>
      <c r="EE283" s="30"/>
      <c r="EF283" s="30"/>
      <c r="EG283" s="30"/>
      <c r="EH283" s="30"/>
      <c r="EI283" s="30"/>
      <c r="EJ283" s="30"/>
      <c r="EK283" s="30"/>
      <c r="EL283" s="30"/>
      <c r="EM283" s="30"/>
      <c r="EN283" s="30"/>
      <c r="EO283" s="30"/>
      <c r="EP283" s="30"/>
      <c r="EQ283" s="30"/>
      <c r="ER283" s="30"/>
      <c r="ES283" s="30"/>
      <c r="ET283" s="30"/>
      <c r="EU283" s="30"/>
      <c r="EV283" s="30"/>
      <c r="EW283" s="30"/>
      <c r="EX283" s="30"/>
      <c r="EY283" s="30"/>
      <c r="EZ283" s="30"/>
      <c r="FA283" s="30"/>
      <c r="FB283" s="30"/>
      <c r="FC283" s="30"/>
      <c r="FD283" s="30"/>
      <c r="FE283" s="30"/>
      <c r="FF283" s="30"/>
      <c r="FG283" s="30"/>
      <c r="FH283" s="30"/>
      <c r="FI283" s="30"/>
      <c r="FJ283" s="30"/>
      <c r="FK283" s="30"/>
      <c r="FL283" s="30"/>
      <c r="FM283" s="30"/>
      <c r="FN283" s="30"/>
      <c r="FO283" s="30"/>
      <c r="FP283" s="30"/>
      <c r="FQ283" s="30"/>
      <c r="FR283" s="30"/>
      <c r="FS283" s="30"/>
      <c r="FT283" s="30"/>
      <c r="FU283" s="30"/>
      <c r="FV283" s="30"/>
      <c r="FW283" s="30"/>
      <c r="FX283" s="30"/>
      <c r="FY283" s="30"/>
      <c r="FZ283" s="30"/>
      <c r="GA283" s="30"/>
      <c r="GB283" s="30"/>
      <c r="GC283" s="30"/>
      <c r="GD283" s="30"/>
      <c r="GE283" s="30"/>
      <c r="GF283" s="30"/>
      <c r="GG283" s="30"/>
      <c r="GH283" s="30"/>
      <c r="GI283" s="30"/>
      <c r="GJ283" s="30"/>
      <c r="GK283" s="30"/>
      <c r="GL283" s="30"/>
      <c r="GM283" s="30"/>
      <c r="GN283" s="30"/>
      <c r="GO283" s="30"/>
      <c r="GP283" s="30"/>
      <c r="GQ283" s="30"/>
      <c r="GR283" s="30"/>
      <c r="GS283" s="30"/>
      <c r="GT283" s="30"/>
      <c r="GU283" s="30"/>
      <c r="GV283" s="30"/>
      <c r="GW283" s="30"/>
      <c r="GX283" s="30"/>
      <c r="GY283" s="30"/>
      <c r="GZ283" s="30"/>
      <c r="HA283" s="30"/>
      <c r="HB283" s="30"/>
      <c r="HC283" s="30"/>
      <c r="HD283" s="30"/>
      <c r="HE283" s="30"/>
      <c r="HF283" s="30"/>
      <c r="HG283" s="30"/>
      <c r="HH283" s="30"/>
      <c r="HI283" s="30"/>
      <c r="HJ283" s="30"/>
      <c r="HK283" s="30"/>
      <c r="HL283" s="30"/>
      <c r="HM283" s="30"/>
      <c r="HN283" s="30"/>
      <c r="HO283" s="30"/>
      <c r="HP283" s="30"/>
      <c r="HQ283" s="30"/>
      <c r="HR283" s="30"/>
      <c r="HS283" s="30"/>
      <c r="HT283" s="30"/>
      <c r="HU283" s="30"/>
      <c r="HV283" s="30"/>
      <c r="HW283" s="30"/>
      <c r="HX283" s="30"/>
      <c r="HY283" s="30"/>
      <c r="HZ283" s="30"/>
      <c r="IA283" s="30"/>
      <c r="IB283" s="30"/>
      <c r="IC283" s="30"/>
      <c r="ID283" s="30"/>
      <c r="IE283" s="30"/>
      <c r="IF283" s="30"/>
      <c r="IG283" s="30"/>
      <c r="IH283" s="30"/>
      <c r="II283" s="30"/>
      <c r="IJ283" s="30"/>
      <c r="IK283" s="30"/>
      <c r="IL283" s="30"/>
      <c r="IM283" s="30"/>
      <c r="IN283" s="30"/>
      <c r="IO283" s="30"/>
      <c r="IP283" s="30"/>
      <c r="IQ283" s="30"/>
      <c r="IR283" s="30"/>
      <c r="IS283" s="30"/>
      <c r="IT283" s="30"/>
      <c r="IU283" s="30"/>
      <c r="IV283" s="30"/>
      <c r="IW283" s="30"/>
      <c r="IX283" s="30"/>
      <c r="IY283" s="30"/>
      <c r="IZ283" s="30"/>
      <c r="JA283" s="30"/>
      <c r="JB283" s="30"/>
      <c r="JC283" s="30"/>
      <c r="JD283" s="30"/>
      <c r="JE283" s="30"/>
      <c r="JF283" s="30"/>
      <c r="JG283" s="30"/>
      <c r="JH283" s="30"/>
      <c r="JI283" s="30"/>
      <c r="JJ283" s="30"/>
      <c r="JK283" s="30"/>
      <c r="JL283" s="30"/>
      <c r="JM283" s="30"/>
      <c r="JN283" s="30"/>
      <c r="JO283" s="30"/>
      <c r="JP283" s="30"/>
      <c r="JQ283" s="30"/>
      <c r="JR283" s="30"/>
      <c r="JS283" s="30"/>
      <c r="JT283" s="30"/>
      <c r="JU283" s="30"/>
      <c r="JV283" s="30"/>
      <c r="JW283" s="30"/>
      <c r="JX283" s="30"/>
      <c r="JY283" s="30"/>
      <c r="JZ283" s="30"/>
      <c r="KA283" s="30"/>
      <c r="KB283" s="30"/>
      <c r="KC283" s="30"/>
      <c r="KD283" s="30"/>
      <c r="KE283" s="30"/>
      <c r="KF283" s="30"/>
      <c r="KG283" s="30"/>
      <c r="KH283" s="30"/>
      <c r="KI283" s="30"/>
      <c r="KJ283" s="30"/>
      <c r="KK283" s="30"/>
      <c r="KL283" s="30"/>
      <c r="KM283" s="30"/>
      <c r="KN283" s="30"/>
      <c r="KO283" s="30"/>
      <c r="KP283" s="30"/>
      <c r="KQ283" s="30"/>
      <c r="KR283" s="30"/>
      <c r="KS283" s="30"/>
      <c r="KT283" s="30"/>
      <c r="KU283" s="30"/>
      <c r="KV283" s="30"/>
      <c r="KW283" s="30"/>
      <c r="KX283" s="30"/>
      <c r="KY283" s="30"/>
      <c r="KZ283" s="30"/>
      <c r="LA283" s="30"/>
      <c r="LB283" s="30"/>
      <c r="LC283" s="30"/>
      <c r="LD283" s="30"/>
      <c r="LE283" s="30"/>
      <c r="LF283" s="30"/>
      <c r="LG283" s="30"/>
      <c r="LH283" s="30"/>
      <c r="LI283" s="30"/>
      <c r="LJ283" s="30"/>
      <c r="LK283" s="30"/>
      <c r="LL283" s="30"/>
      <c r="LM283" s="30"/>
      <c r="LN283" s="30"/>
      <c r="LO283" s="30"/>
      <c r="LP283" s="30"/>
      <c r="LQ283" s="30"/>
      <c r="LR283" s="30"/>
      <c r="LS283" s="30"/>
      <c r="LT283" s="30"/>
      <c r="LU283" s="30"/>
      <c r="LV283" s="30"/>
      <c r="LW283" s="30"/>
      <c r="LX283" s="30"/>
      <c r="LY283" s="30"/>
      <c r="LZ283" s="30"/>
      <c r="MA283" s="30"/>
      <c r="MB283" s="30"/>
      <c r="MC283" s="30"/>
      <c r="MD283" s="30"/>
      <c r="ME283" s="30"/>
      <c r="MF283" s="30"/>
      <c r="MG283" s="30"/>
      <c r="MH283" s="30"/>
      <c r="MI283" s="30"/>
      <c r="MJ283" s="30"/>
      <c r="MK283" s="30"/>
      <c r="ML283" s="30"/>
      <c r="MM283" s="30"/>
      <c r="MN283" s="30"/>
      <c r="MO283" s="30"/>
      <c r="MP283" s="30"/>
      <c r="MQ283" s="30"/>
      <c r="MR283" s="30"/>
      <c r="MS283" s="30"/>
      <c r="MT283" s="30"/>
      <c r="MU283" s="30"/>
      <c r="MV283" s="30"/>
      <c r="MW283" s="30"/>
      <c r="MX283" s="30"/>
      <c r="MY283" s="30"/>
      <c r="MZ283" s="30"/>
      <c r="NA283" s="30"/>
      <c r="NB283" s="30"/>
      <c r="NC283" s="30"/>
      <c r="ND283" s="30"/>
      <c r="NE283" s="30"/>
      <c r="NF283" s="30"/>
      <c r="NG283" s="30"/>
      <c r="NH283" s="30"/>
      <c r="NI283" s="30"/>
      <c r="NJ283" s="30"/>
      <c r="NK283" s="30"/>
      <c r="NL283" s="30"/>
      <c r="NM283" s="30"/>
      <c r="NN283" s="30"/>
      <c r="NO283" s="30"/>
      <c r="NP283" s="30"/>
      <c r="NQ283" s="30"/>
      <c r="NR283" s="30"/>
      <c r="NS283" s="30"/>
      <c r="NT283" s="30"/>
      <c r="NU283" s="30"/>
      <c r="NV283" s="30"/>
      <c r="NW283" s="30"/>
      <c r="NX283" s="30"/>
      <c r="NY283" s="30"/>
      <c r="NZ283" s="30"/>
      <c r="OA283" s="30"/>
      <c r="OB283" s="30"/>
      <c r="OC283" s="30"/>
      <c r="OD283" s="30"/>
      <c r="OE283" s="30"/>
      <c r="OF283" s="30"/>
      <c r="OG283" s="30"/>
      <c r="OH283" s="30"/>
      <c r="OI283" s="30"/>
      <c r="OJ283" s="30"/>
      <c r="OK283" s="30"/>
      <c r="OL283" s="30"/>
      <c r="OM283" s="30"/>
      <c r="ON283" s="30"/>
      <c r="OO283" s="30"/>
      <c r="OP283" s="30"/>
      <c r="OQ283" s="30"/>
      <c r="OR283" s="30"/>
      <c r="OS283" s="30"/>
      <c r="OT283" s="30"/>
      <c r="OU283" s="30"/>
      <c r="OV283" s="30"/>
      <c r="OW283" s="30"/>
      <c r="OX283" s="30"/>
      <c r="OY283" s="30"/>
      <c r="OZ283" s="30"/>
      <c r="PA283" s="30"/>
      <c r="PB283" s="30"/>
      <c r="PC283" s="30"/>
      <c r="PD283" s="30"/>
      <c r="PE283" s="30"/>
      <c r="PF283" s="30"/>
      <c r="PG283" s="30"/>
      <c r="PH283" s="30"/>
      <c r="PI283" s="30"/>
      <c r="PJ283" s="30"/>
      <c r="PK283" s="30"/>
      <c r="PL283" s="30"/>
      <c r="PM283" s="30"/>
      <c r="PN283" s="30"/>
      <c r="PO283" s="30"/>
      <c r="PP283" s="30"/>
      <c r="PQ283" s="30"/>
      <c r="PR283" s="30"/>
      <c r="PS283" s="30"/>
      <c r="PT283" s="30"/>
      <c r="PU283" s="30"/>
      <c r="PV283" s="30"/>
      <c r="PW283" s="30"/>
      <c r="PX283" s="30"/>
      <c r="PY283" s="30"/>
      <c r="PZ283" s="30"/>
      <c r="QA283" s="30"/>
      <c r="QB283" s="30"/>
      <c r="QC283" s="30"/>
      <c r="QD283" s="30"/>
      <c r="QE283" s="30"/>
      <c r="QF283" s="30"/>
      <c r="QG283" s="30"/>
      <c r="QH283" s="30"/>
      <c r="QI283" s="30"/>
      <c r="QJ283" s="30"/>
      <c r="QK283" s="30"/>
      <c r="QL283" s="30"/>
      <c r="QM283" s="30"/>
      <c r="QN283" s="30"/>
      <c r="QO283" s="30"/>
      <c r="QP283" s="30"/>
      <c r="QQ283" s="30"/>
      <c r="QR283" s="30"/>
      <c r="QS283" s="30"/>
      <c r="QT283" s="30"/>
      <c r="QU283" s="30"/>
      <c r="QV283" s="30"/>
      <c r="QW283" s="30"/>
      <c r="QX283" s="30"/>
      <c r="QY283" s="30"/>
      <c r="QZ283" s="30"/>
      <c r="RA283" s="30"/>
      <c r="RB283" s="30"/>
      <c r="RC283" s="30"/>
      <c r="RD283" s="30"/>
      <c r="RE283" s="30"/>
      <c r="RF283" s="30"/>
      <c r="RG283" s="30"/>
      <c r="RH283" s="30"/>
      <c r="RI283" s="30"/>
      <c r="RJ283" s="30"/>
      <c r="RK283" s="30"/>
      <c r="RL283" s="30"/>
      <c r="RM283" s="30"/>
      <c r="RN283" s="30"/>
      <c r="RO283" s="30"/>
      <c r="RP283" s="30"/>
      <c r="RQ283" s="30"/>
      <c r="RR283" s="30"/>
      <c r="RS283" s="30"/>
      <c r="RT283" s="30"/>
      <c r="RU283" s="30"/>
      <c r="RV283" s="30"/>
      <c r="RW283" s="30"/>
      <c r="RX283" s="30"/>
      <c r="RY283" s="30"/>
      <c r="RZ283" s="30"/>
      <c r="SA283" s="30"/>
      <c r="SB283" s="30"/>
      <c r="SC283" s="30"/>
      <c r="SD283" s="30"/>
      <c r="SE283" s="30"/>
      <c r="SF283" s="30"/>
      <c r="SG283" s="30"/>
      <c r="SH283" s="30"/>
      <c r="SI283" s="30"/>
      <c r="SJ283" s="30"/>
      <c r="SK283" s="30"/>
      <c r="SL283" s="30"/>
      <c r="SM283" s="30"/>
      <c r="SN283" s="30"/>
      <c r="SO283" s="30"/>
      <c r="SP283" s="30"/>
      <c r="SQ283" s="30"/>
      <c r="SR283" s="30"/>
      <c r="SS283" s="30"/>
      <c r="ST283" s="30"/>
      <c r="SU283" s="30"/>
      <c r="SV283" s="30"/>
      <c r="SW283" s="30"/>
      <c r="SX283" s="30"/>
      <c r="SY283" s="30"/>
      <c r="SZ283" s="30"/>
      <c r="TA283" s="30"/>
      <c r="TB283" s="30"/>
      <c r="TC283" s="30"/>
      <c r="TD283" s="30"/>
      <c r="TE283" s="30"/>
      <c r="TF283" s="30"/>
      <c r="TG283" s="30"/>
      <c r="TH283" s="30"/>
      <c r="TI283" s="30"/>
      <c r="TJ283" s="30"/>
      <c r="TK283" s="30"/>
      <c r="TL283" s="30"/>
      <c r="TM283" s="30"/>
      <c r="TN283" s="30"/>
      <c r="TO283" s="30"/>
      <c r="TP283" s="30"/>
      <c r="TQ283" s="30"/>
      <c r="TR283" s="30"/>
      <c r="TS283" s="30"/>
      <c r="TT283" s="30"/>
      <c r="TU283" s="30"/>
      <c r="TV283" s="30"/>
      <c r="TW283" s="30"/>
      <c r="TX283" s="30"/>
      <c r="TY283" s="30"/>
      <c r="TZ283" s="30"/>
      <c r="UA283" s="30"/>
      <c r="UB283" s="30"/>
      <c r="UC283" s="30"/>
      <c r="UD283" s="30"/>
      <c r="UE283" s="30"/>
      <c r="UF283" s="30"/>
      <c r="UG283" s="30"/>
      <c r="UH283" s="30"/>
      <c r="UI283" s="30"/>
      <c r="UJ283" s="30"/>
      <c r="UK283" s="30"/>
      <c r="UL283" s="30"/>
      <c r="UM283" s="30"/>
      <c r="UN283" s="30"/>
      <c r="UO283" s="30"/>
      <c r="UP283" s="30"/>
      <c r="UQ283" s="30"/>
      <c r="UR283" s="30"/>
      <c r="US283" s="30"/>
      <c r="UT283" s="30"/>
      <c r="UU283" s="30"/>
      <c r="UV283" s="30"/>
      <c r="UW283" s="30"/>
      <c r="UX283" s="30"/>
      <c r="UY283" s="30"/>
      <c r="UZ283" s="30"/>
      <c r="VA283" s="30"/>
      <c r="VB283" s="30"/>
      <c r="VC283" s="30"/>
      <c r="VD283" s="30"/>
      <c r="VE283" s="30"/>
      <c r="VF283" s="30"/>
      <c r="VG283" s="30"/>
      <c r="VH283" s="30"/>
      <c r="VI283" s="30"/>
      <c r="VJ283" s="30"/>
      <c r="VK283" s="30"/>
      <c r="VL283" s="30"/>
      <c r="VM283" s="30"/>
      <c r="VN283" s="30"/>
      <c r="VO283" s="30"/>
      <c r="VP283" s="30"/>
      <c r="VQ283" s="30"/>
      <c r="VR283" s="30"/>
      <c r="VS283" s="30"/>
      <c r="VT283" s="30"/>
      <c r="VU283" s="30"/>
      <c r="VV283" s="30"/>
      <c r="VW283" s="30"/>
      <c r="VX283" s="30"/>
      <c r="VY283" s="30"/>
      <c r="VZ283" s="30"/>
      <c r="WA283" s="30"/>
      <c r="WB283" s="30"/>
      <c r="WC283" s="30"/>
      <c r="WD283" s="30"/>
      <c r="WE283" s="30"/>
      <c r="WF283" s="30"/>
      <c r="WG283" s="30"/>
      <c r="WH283" s="30"/>
      <c r="WI283" s="30"/>
      <c r="WJ283" s="30"/>
      <c r="WK283" s="30"/>
      <c r="WL283" s="30"/>
      <c r="WM283" s="30"/>
      <c r="WN283" s="30"/>
      <c r="WO283" s="30"/>
      <c r="WP283" s="30"/>
      <c r="WQ283" s="30"/>
      <c r="WR283" s="30"/>
      <c r="WS283" s="30"/>
      <c r="WT283" s="30"/>
      <c r="WU283" s="30"/>
      <c r="WV283" s="30"/>
      <c r="WW283" s="30"/>
      <c r="WX283" s="30"/>
      <c r="WY283" s="30"/>
      <c r="WZ283" s="30"/>
      <c r="XA283" s="30"/>
      <c r="XB283" s="30"/>
      <c r="XC283" s="30"/>
      <c r="XD283" s="30"/>
      <c r="XE283" s="30"/>
      <c r="XF283" s="30"/>
      <c r="XG283" s="30"/>
      <c r="XH283" s="30"/>
      <c r="XI283" s="30"/>
      <c r="XJ283" s="30"/>
      <c r="XK283" s="30"/>
      <c r="XL283" s="30"/>
      <c r="XM283" s="30"/>
      <c r="XN283" s="30"/>
      <c r="XO283" s="30"/>
      <c r="XP283" s="30"/>
      <c r="XQ283" s="30"/>
      <c r="XR283" s="30"/>
      <c r="XS283" s="30"/>
      <c r="XT283" s="30"/>
      <c r="XU283" s="30"/>
      <c r="XV283" s="30"/>
      <c r="XW283" s="30"/>
      <c r="XX283" s="30"/>
      <c r="XY283" s="30"/>
      <c r="XZ283" s="30"/>
      <c r="YA283" s="30"/>
      <c r="YB283" s="30"/>
      <c r="YC283" s="30"/>
      <c r="YD283" s="30"/>
      <c r="YE283" s="30"/>
      <c r="YF283" s="30"/>
      <c r="YG283" s="30"/>
      <c r="YH283" s="30"/>
      <c r="YI283" s="30"/>
      <c r="YJ283" s="30"/>
      <c r="YK283" s="30"/>
      <c r="YL283" s="30"/>
      <c r="YM283" s="30"/>
      <c r="YN283" s="30"/>
      <c r="YO283" s="30"/>
      <c r="YP283" s="30"/>
      <c r="YQ283" s="30"/>
      <c r="YR283" s="30"/>
      <c r="YS283" s="30"/>
      <c r="YT283" s="30"/>
      <c r="YU283" s="30"/>
      <c r="YV283" s="30"/>
      <c r="YW283" s="30"/>
      <c r="YX283" s="30"/>
      <c r="YY283" s="30"/>
      <c r="YZ283" s="30"/>
      <c r="ZA283" s="30"/>
      <c r="ZB283" s="30"/>
      <c r="ZC283" s="30"/>
      <c r="ZD283" s="30"/>
      <c r="ZE283" s="30"/>
      <c r="ZF283" s="30"/>
      <c r="ZG283" s="30"/>
      <c r="ZH283" s="30"/>
      <c r="ZI283" s="30"/>
      <c r="ZJ283" s="30"/>
      <c r="ZK283" s="30"/>
      <c r="ZL283" s="30"/>
      <c r="ZM283" s="30"/>
      <c r="ZN283" s="30"/>
      <c r="ZO283" s="30"/>
      <c r="ZP283" s="30"/>
      <c r="ZQ283" s="30"/>
      <c r="ZR283" s="30"/>
      <c r="ZS283" s="30"/>
      <c r="ZT283" s="30"/>
      <c r="ZU283" s="30"/>
      <c r="ZV283" s="30"/>
      <c r="ZW283" s="30"/>
      <c r="ZX283" s="30"/>
      <c r="ZY283" s="30"/>
      <c r="ZZ283" s="30"/>
      <c r="AAA283" s="30"/>
      <c r="AAB283" s="30"/>
      <c r="AAC283" s="30"/>
      <c r="AAD283" s="30"/>
      <c r="AAE283" s="30"/>
      <c r="AAF283" s="30"/>
      <c r="AAG283" s="30"/>
      <c r="AAH283" s="30"/>
      <c r="AAI283" s="30"/>
      <c r="AAJ283" s="30"/>
      <c r="AAK283" s="30"/>
      <c r="AAL283" s="30"/>
      <c r="AAM283" s="30"/>
      <c r="AAN283" s="30"/>
      <c r="AAO283" s="30"/>
      <c r="AAP283" s="30"/>
      <c r="AAQ283" s="30"/>
      <c r="AAR283" s="30"/>
      <c r="AAS283" s="30"/>
      <c r="AAT283" s="30"/>
      <c r="AAU283" s="30"/>
      <c r="AAV283" s="30"/>
      <c r="AAW283" s="30"/>
      <c r="AAX283" s="30"/>
      <c r="AAY283" s="30"/>
      <c r="AAZ283" s="30"/>
      <c r="ABA283" s="30"/>
      <c r="ABB283" s="30"/>
      <c r="ABC283" s="30"/>
      <c r="ABD283" s="30"/>
      <c r="ABE283" s="30"/>
      <c r="ABF283" s="30"/>
      <c r="ABG283" s="30"/>
      <c r="ABH283" s="30"/>
      <c r="ABI283" s="30"/>
      <c r="ABJ283" s="30"/>
      <c r="ABK283" s="30"/>
      <c r="ABL283" s="30"/>
      <c r="ABM283" s="30"/>
      <c r="ABN283" s="30"/>
      <c r="ABO283" s="30"/>
      <c r="ABP283" s="30"/>
      <c r="ABQ283" s="30"/>
      <c r="ABR283" s="30"/>
      <c r="ABS283" s="30"/>
      <c r="ABT283" s="30"/>
      <c r="ABU283" s="30"/>
      <c r="ABV283" s="30"/>
      <c r="ABW283" s="30"/>
      <c r="ABX283" s="30"/>
      <c r="ABY283" s="30"/>
      <c r="ABZ283" s="30"/>
      <c r="ACA283" s="30"/>
      <c r="ACB283" s="30"/>
      <c r="ACC283" s="30"/>
      <c r="ACD283" s="30"/>
      <c r="ACE283" s="30"/>
      <c r="ACF283" s="30"/>
      <c r="ACG283" s="30"/>
      <c r="ACH283" s="30"/>
      <c r="ACI283" s="30"/>
      <c r="ACJ283" s="30"/>
      <c r="ACK283" s="30"/>
      <c r="ACL283" s="30"/>
      <c r="ACM283" s="30"/>
      <c r="ACN283" s="30"/>
      <c r="ACO283" s="30"/>
      <c r="ACP283" s="30"/>
      <c r="ACQ283" s="30"/>
      <c r="ACR283" s="30"/>
      <c r="ACS283" s="30"/>
      <c r="ACT283" s="30"/>
      <c r="ACU283" s="30"/>
      <c r="ACV283" s="30"/>
      <c r="ACW283" s="30"/>
      <c r="ACX283" s="30"/>
      <c r="ACY283" s="30"/>
      <c r="ACZ283" s="30"/>
      <c r="ADA283" s="30"/>
      <c r="ADB283" s="30"/>
      <c r="ADC283" s="30"/>
      <c r="ADD283" s="30"/>
      <c r="ADE283" s="30"/>
      <c r="ADF283" s="30"/>
      <c r="ADG283" s="30"/>
      <c r="ADH283" s="30"/>
      <c r="ADI283" s="30"/>
      <c r="ADJ283" s="30"/>
      <c r="ADK283" s="30"/>
      <c r="ADL283" s="30"/>
      <c r="ADM283" s="30"/>
      <c r="ADN283" s="30"/>
      <c r="ADO283" s="30"/>
      <c r="ADP283" s="30"/>
      <c r="ADQ283" s="30"/>
      <c r="ADR283" s="30"/>
      <c r="ADS283" s="30"/>
      <c r="ADT283" s="30"/>
      <c r="ADU283" s="30"/>
      <c r="ADV283" s="30"/>
      <c r="ADW283" s="30"/>
      <c r="ADX283" s="30"/>
      <c r="ADY283" s="30"/>
      <c r="ADZ283" s="30"/>
      <c r="AEA283" s="30"/>
      <c r="AEB283" s="30"/>
      <c r="AEC283" s="30"/>
      <c r="AED283" s="30"/>
      <c r="AEE283" s="30"/>
      <c r="AEF283" s="30"/>
      <c r="AEG283" s="30"/>
      <c r="AEH283" s="30"/>
      <c r="AEI283" s="30"/>
      <c r="AEJ283" s="30"/>
      <c r="AEK283" s="30"/>
      <c r="AEL283" s="30"/>
      <c r="AEM283" s="30"/>
      <c r="AEN283" s="30"/>
      <c r="AEO283" s="30"/>
      <c r="AEP283" s="30"/>
      <c r="AEQ283" s="30"/>
      <c r="AER283" s="30"/>
      <c r="AES283" s="30"/>
      <c r="AET283" s="30"/>
      <c r="AEU283" s="30"/>
      <c r="AEV283" s="30"/>
      <c r="AEW283" s="30"/>
      <c r="AEX283" s="30"/>
      <c r="AEY283" s="30"/>
      <c r="AEZ283" s="30"/>
      <c r="AFA283" s="30"/>
      <c r="AFB283" s="30"/>
      <c r="AFC283" s="30"/>
      <c r="AFD283" s="30"/>
      <c r="AFE283" s="30"/>
      <c r="AFF283" s="30"/>
      <c r="AFG283" s="30"/>
      <c r="AFH283" s="30"/>
      <c r="AFI283" s="30"/>
      <c r="AFJ283" s="30"/>
      <c r="AFK283" s="30"/>
      <c r="AFL283" s="30"/>
      <c r="AFM283" s="30"/>
      <c r="AFN283" s="30"/>
      <c r="AFO283" s="30"/>
      <c r="AFP283" s="30"/>
      <c r="AFQ283" s="30"/>
      <c r="AFR283" s="30"/>
      <c r="AFS283" s="30"/>
      <c r="AFT283" s="30"/>
      <c r="AFU283" s="30"/>
      <c r="AFV283" s="30"/>
      <c r="AFW283" s="30"/>
      <c r="AFX283" s="30"/>
      <c r="AFY283" s="30"/>
      <c r="AFZ283" s="30"/>
      <c r="AGA283" s="30"/>
      <c r="AGB283" s="30"/>
      <c r="AGC283" s="30"/>
      <c r="AGD283" s="30"/>
      <c r="AGE283" s="30"/>
      <c r="AGF283" s="30"/>
      <c r="AGG283" s="30"/>
      <c r="AGH283" s="30"/>
      <c r="AGI283" s="30"/>
      <c r="AGJ283" s="30"/>
      <c r="AGK283" s="30"/>
      <c r="AGL283" s="30"/>
      <c r="AGM283" s="30"/>
      <c r="AGN283" s="30"/>
      <c r="AGO283" s="30"/>
      <c r="AGP283" s="30"/>
      <c r="AGQ283" s="30"/>
      <c r="AGR283" s="30"/>
      <c r="AGS283" s="30"/>
      <c r="AGT283" s="30"/>
      <c r="AGU283" s="30"/>
      <c r="AGV283" s="30"/>
      <c r="AGW283" s="30"/>
      <c r="AGX283" s="30"/>
      <c r="AGY283" s="30"/>
      <c r="AGZ283" s="30"/>
      <c r="AHA283" s="30"/>
      <c r="AHB283" s="30"/>
      <c r="AHC283" s="30"/>
      <c r="AHD283" s="30"/>
      <c r="AHE283" s="30"/>
      <c r="AHF283" s="30"/>
      <c r="AHG283" s="30"/>
      <c r="AHH283" s="30"/>
      <c r="AHI283" s="30"/>
      <c r="AHJ283" s="30"/>
      <c r="AHK283" s="30"/>
      <c r="AHL283" s="30"/>
      <c r="AHM283" s="30"/>
      <c r="AHN283" s="30"/>
      <c r="AHO283" s="30"/>
      <c r="AHP283" s="30"/>
      <c r="AHQ283" s="30"/>
      <c r="AHR283" s="30"/>
      <c r="AHS283" s="30"/>
      <c r="AHT283" s="30"/>
      <c r="AHU283" s="30"/>
      <c r="AHV283" s="30"/>
      <c r="AHW283" s="30"/>
      <c r="AHX283" s="30"/>
      <c r="AHY283" s="30"/>
      <c r="AHZ283" s="30"/>
      <c r="AIA283" s="30"/>
      <c r="AIB283" s="30"/>
      <c r="AIC283" s="30"/>
      <c r="AID283" s="30"/>
      <c r="AIE283" s="30"/>
      <c r="AIF283" s="30"/>
      <c r="AIG283" s="30"/>
      <c r="AIH283" s="30"/>
      <c r="AII283" s="30"/>
      <c r="AIJ283" s="30"/>
      <c r="AIK283" s="30"/>
      <c r="AIL283" s="30"/>
      <c r="AIM283" s="30"/>
      <c r="AIN283" s="30"/>
      <c r="AIO283" s="30"/>
      <c r="AIP283" s="30"/>
      <c r="AIQ283" s="30"/>
      <c r="AIR283" s="30"/>
      <c r="AIS283" s="30"/>
      <c r="AIT283" s="30"/>
      <c r="AIU283" s="30"/>
      <c r="AIV283" s="30"/>
      <c r="AIW283" s="30"/>
      <c r="AIX283" s="30"/>
      <c r="AIY283" s="30"/>
      <c r="AIZ283" s="30"/>
      <c r="AJA283" s="30"/>
      <c r="AJB283" s="30"/>
      <c r="AJC283" s="30"/>
      <c r="AJD283" s="30"/>
      <c r="AJE283" s="30"/>
      <c r="AJF283" s="30"/>
      <c r="AJG283" s="30"/>
      <c r="AJH283" s="30"/>
      <c r="AJI283" s="30"/>
      <c r="AJJ283" s="30"/>
      <c r="AJK283" s="30"/>
      <c r="AJL283" s="30"/>
      <c r="AJM283" s="30"/>
      <c r="AJN283" s="30"/>
      <c r="AJO283" s="30"/>
      <c r="AJP283" s="30"/>
      <c r="AJQ283" s="30"/>
      <c r="AJR283" s="30"/>
      <c r="AJS283" s="30"/>
      <c r="AJT283" s="30"/>
      <c r="AJU283" s="30"/>
      <c r="AJV283" s="30"/>
      <c r="AJW283" s="30"/>
      <c r="AJX283" s="30"/>
      <c r="AJY283" s="30"/>
      <c r="AJZ283" s="30"/>
      <c r="AKA283" s="30"/>
      <c r="AKB283" s="30"/>
      <c r="AKC283" s="30"/>
      <c r="AKD283" s="30"/>
      <c r="AKE283" s="30"/>
      <c r="AKF283" s="30"/>
      <c r="AKG283" s="30"/>
      <c r="AKH283" s="30"/>
      <c r="AKI283" s="30"/>
      <c r="AKJ283" s="30"/>
      <c r="AKK283" s="30"/>
      <c r="AKL283" s="30"/>
      <c r="AKM283" s="30"/>
      <c r="AKN283" s="30"/>
      <c r="AKO283" s="30"/>
      <c r="AKP283" s="30"/>
      <c r="AKQ283" s="30"/>
      <c r="AKR283" s="30"/>
      <c r="AKS283" s="30"/>
      <c r="AKT283" s="30"/>
      <c r="AKU283" s="30"/>
      <c r="AKV283" s="30"/>
      <c r="AKW283" s="30"/>
      <c r="AKX283" s="30"/>
      <c r="AKY283" s="30"/>
      <c r="AKZ283" s="30"/>
      <c r="ALA283" s="30"/>
      <c r="ALB283" s="30"/>
      <c r="ALC283" s="30"/>
      <c r="ALD283" s="30"/>
      <c r="ALE283" s="30"/>
      <c r="ALF283" s="30"/>
      <c r="ALG283" s="30"/>
      <c r="ALH283" s="30"/>
      <c r="ALI283" s="30"/>
      <c r="ALJ283" s="30"/>
      <c r="ALK283" s="30"/>
      <c r="ALL283" s="30"/>
      <c r="ALM283" s="30"/>
      <c r="ALN283" s="30"/>
      <c r="ALO283" s="30"/>
      <c r="ALP283" s="30"/>
      <c r="ALQ283" s="30"/>
      <c r="ALR283" s="30"/>
      <c r="ALS283" s="30"/>
      <c r="ALT283" s="30"/>
      <c r="ALU283" s="30"/>
      <c r="ALV283" s="30"/>
      <c r="ALW283" s="30"/>
      <c r="ALX283" s="30"/>
      <c r="ALY283" s="30"/>
      <c r="ALZ283" s="30"/>
      <c r="AMA283" s="30"/>
      <c r="AMB283" s="30"/>
      <c r="AMC283" s="30"/>
      <c r="AMD283" s="30"/>
      <c r="AME283" s="30"/>
      <c r="AMF283" s="30"/>
      <c r="AMG283" s="30"/>
      <c r="AMH283" s="30"/>
      <c r="AMI283" s="30"/>
      <c r="AMJ283" s="30"/>
      <c r="AMK283" s="30"/>
      <c r="AML283" s="30"/>
      <c r="AMM283" s="30"/>
      <c r="AMN283" s="30"/>
      <c r="AMO283" s="30"/>
      <c r="AMP283" s="30"/>
      <c r="AMQ283" s="30"/>
      <c r="AMR283" s="30"/>
      <c r="AMS283" s="30"/>
      <c r="AMT283" s="30"/>
      <c r="AMU283" s="30"/>
      <c r="AMV283" s="30"/>
      <c r="AMW283" s="30"/>
      <c r="AMX283" s="30"/>
      <c r="AMY283" s="30"/>
      <c r="AMZ283" s="30"/>
      <c r="ANA283" s="30"/>
      <c r="ANB283" s="30"/>
      <c r="ANC283" s="30"/>
      <c r="AND283" s="30"/>
      <c r="ANE283" s="30"/>
      <c r="ANF283" s="30"/>
      <c r="ANG283" s="30"/>
      <c r="ANH283" s="30"/>
      <c r="ANI283" s="30"/>
      <c r="ANJ283" s="30"/>
      <c r="ANK283" s="30"/>
      <c r="ANL283" s="30"/>
      <c r="ANM283" s="30"/>
      <c r="ANN283" s="30"/>
      <c r="ANO283" s="30"/>
      <c r="ANP283" s="30"/>
      <c r="ANQ283" s="30"/>
      <c r="ANR283" s="30"/>
      <c r="ANS283" s="30"/>
      <c r="ANT283" s="30"/>
      <c r="ANU283" s="30"/>
      <c r="ANV283" s="30"/>
      <c r="ANW283" s="30"/>
      <c r="ANX283" s="30"/>
      <c r="ANY283" s="30"/>
      <c r="ANZ283" s="30"/>
      <c r="AOA283" s="30"/>
      <c r="AOB283" s="30"/>
      <c r="AOC283" s="30"/>
      <c r="AOD283" s="30"/>
      <c r="AOE283" s="30"/>
      <c r="AOF283" s="30"/>
      <c r="AOG283" s="30"/>
      <c r="AOH283" s="30"/>
      <c r="AOI283" s="30"/>
      <c r="AOJ283" s="30"/>
      <c r="AOK283" s="30"/>
      <c r="AOL283" s="30"/>
      <c r="AOM283" s="30"/>
      <c r="AON283" s="30"/>
      <c r="AOO283" s="30"/>
      <c r="AOP283" s="30"/>
      <c r="AOQ283" s="30"/>
      <c r="AOR283" s="30"/>
      <c r="AOS283" s="30"/>
      <c r="AOT283" s="30"/>
      <c r="AOU283" s="30"/>
      <c r="AOV283" s="30"/>
      <c r="AOW283" s="30"/>
      <c r="AOX283" s="30"/>
      <c r="AOY283" s="30"/>
      <c r="AOZ283" s="30"/>
      <c r="APA283" s="30"/>
      <c r="APB283" s="30"/>
      <c r="APC283" s="30"/>
      <c r="APD283" s="30"/>
      <c r="APE283" s="30"/>
      <c r="APF283" s="30"/>
      <c r="APG283" s="30"/>
      <c r="APH283" s="30"/>
      <c r="API283" s="30"/>
      <c r="APJ283" s="30"/>
      <c r="APK283" s="30"/>
      <c r="APL283" s="30"/>
      <c r="APM283" s="30"/>
      <c r="APN283" s="30"/>
      <c r="APO283" s="30"/>
      <c r="APP283" s="30"/>
      <c r="APQ283" s="30"/>
      <c r="APR283" s="30"/>
      <c r="APS283" s="30"/>
      <c r="APT283" s="30"/>
      <c r="APU283" s="30"/>
      <c r="APV283" s="30"/>
      <c r="APW283" s="30"/>
      <c r="APX283" s="30"/>
      <c r="APY283" s="30"/>
      <c r="APZ283" s="30"/>
      <c r="AQA283" s="30"/>
      <c r="AQB283" s="30"/>
      <c r="AQC283" s="30"/>
      <c r="AQD283" s="30"/>
      <c r="AQE283" s="30"/>
      <c r="AQF283" s="30"/>
      <c r="AQG283" s="30"/>
      <c r="AQH283" s="30"/>
      <c r="AQI283" s="30"/>
      <c r="AQJ283" s="30"/>
      <c r="AQK283" s="30"/>
      <c r="AQL283" s="30"/>
      <c r="AQM283" s="30"/>
      <c r="AQN283" s="30"/>
      <c r="AQO283" s="30"/>
      <c r="AQP283" s="30"/>
      <c r="AQQ283" s="30"/>
      <c r="AQR283" s="30"/>
      <c r="AQS283" s="30"/>
      <c r="AQT283" s="30"/>
      <c r="AQU283" s="30"/>
      <c r="AQV283" s="30"/>
      <c r="AQW283" s="30"/>
      <c r="AQX283" s="30"/>
      <c r="AQY283" s="30"/>
      <c r="AQZ283" s="30"/>
      <c r="ARA283" s="30"/>
      <c r="ARB283" s="30"/>
      <c r="ARC283" s="30"/>
      <c r="ARD283" s="30"/>
      <c r="ARE283" s="30"/>
      <c r="ARF283" s="30"/>
      <c r="ARG283" s="30"/>
      <c r="ARH283" s="30"/>
      <c r="ARI283" s="30"/>
      <c r="ARJ283" s="30"/>
      <c r="ARK283" s="30"/>
      <c r="ARL283" s="30"/>
      <c r="ARM283" s="30"/>
      <c r="ARN283" s="30"/>
      <c r="ARO283" s="30"/>
      <c r="ARP283" s="30"/>
      <c r="ARQ283" s="30"/>
      <c r="ARR283" s="30"/>
      <c r="ARS283" s="30"/>
      <c r="ART283" s="30"/>
      <c r="ARU283" s="30"/>
      <c r="ARV283" s="30"/>
      <c r="ARW283" s="30"/>
      <c r="ARX283" s="30"/>
      <c r="ARY283" s="30"/>
      <c r="ARZ283" s="30"/>
      <c r="ASA283" s="30"/>
      <c r="ASB283" s="30"/>
      <c r="ASC283" s="30"/>
      <c r="ASD283" s="30"/>
      <c r="ASE283" s="30"/>
      <c r="ASF283" s="30"/>
      <c r="ASG283" s="30"/>
      <c r="ASH283" s="30"/>
      <c r="ASI283" s="30"/>
      <c r="ASJ283" s="30"/>
      <c r="ASK283" s="30"/>
      <c r="ASL283" s="30"/>
      <c r="ASM283" s="30"/>
      <c r="ASN283" s="30"/>
      <c r="ASO283" s="30"/>
      <c r="ASP283" s="30"/>
      <c r="ASQ283" s="30"/>
      <c r="ASR283" s="30"/>
      <c r="ASS283" s="30"/>
      <c r="AST283" s="30"/>
      <c r="ASU283" s="30"/>
      <c r="ASV283" s="30"/>
      <c r="ASW283" s="30"/>
      <c r="ASX283" s="30"/>
      <c r="ASY283" s="30"/>
      <c r="ASZ283" s="30"/>
      <c r="ATA283" s="30"/>
      <c r="ATB283" s="30"/>
      <c r="ATC283" s="30"/>
      <c r="ATD283" s="30"/>
      <c r="ATE283" s="30"/>
      <c r="ATF283" s="30"/>
      <c r="ATG283" s="30"/>
      <c r="ATH283" s="30"/>
      <c r="ATI283" s="30"/>
      <c r="ATJ283" s="30"/>
      <c r="ATK283" s="30"/>
      <c r="ATL283" s="30"/>
      <c r="ATM283" s="30"/>
      <c r="ATN283" s="30"/>
      <c r="ATO283" s="30"/>
      <c r="ATP283" s="30"/>
      <c r="ATQ283" s="30"/>
      <c r="ATR283" s="30"/>
      <c r="ATS283" s="30"/>
      <c r="ATT283" s="30"/>
      <c r="ATU283" s="30"/>
      <c r="ATV283" s="30"/>
      <c r="ATW283" s="30"/>
      <c r="ATX283" s="30"/>
      <c r="ATY283" s="30"/>
      <c r="ATZ283" s="30"/>
      <c r="AUA283" s="30"/>
      <c r="AUB283" s="30"/>
      <c r="AUC283" s="30"/>
      <c r="AUD283" s="30"/>
      <c r="AUE283" s="30"/>
      <c r="AUF283" s="30"/>
      <c r="AUG283" s="30"/>
      <c r="AUH283" s="30"/>
      <c r="AUI283" s="30"/>
      <c r="AUJ283" s="30"/>
      <c r="AUK283" s="30"/>
      <c r="AUL283" s="30"/>
      <c r="AUM283" s="30"/>
      <c r="AUN283" s="30"/>
      <c r="AUO283" s="30"/>
      <c r="AUP283" s="30"/>
      <c r="AUQ283" s="30"/>
      <c r="AUR283" s="30"/>
      <c r="AUS283" s="30"/>
      <c r="AUT283" s="30"/>
      <c r="AUU283" s="30"/>
      <c r="AUV283" s="30"/>
      <c r="AUW283" s="30"/>
      <c r="AUX283" s="30"/>
      <c r="AUY283" s="30"/>
      <c r="AUZ283" s="30"/>
      <c r="AVA283" s="30"/>
      <c r="AVB283" s="30"/>
      <c r="AVC283" s="30"/>
      <c r="AVD283" s="30"/>
      <c r="AVE283" s="30"/>
      <c r="AVF283" s="30"/>
      <c r="AVG283" s="30"/>
      <c r="AVH283" s="30"/>
      <c r="AVI283" s="30"/>
      <c r="AVJ283" s="30"/>
      <c r="AVK283" s="30"/>
      <c r="AVL283" s="30"/>
      <c r="AVM283" s="30"/>
      <c r="AVN283" s="30"/>
      <c r="AVO283" s="30"/>
      <c r="AVP283" s="30"/>
      <c r="AVQ283" s="30"/>
      <c r="AVR283" s="30"/>
      <c r="AVS283" s="30"/>
      <c r="AVT283" s="30"/>
      <c r="AVU283" s="30"/>
      <c r="AVV283" s="30"/>
      <c r="AVW283" s="30"/>
      <c r="AVX283" s="30"/>
      <c r="AVY283" s="30"/>
      <c r="AVZ283" s="30"/>
      <c r="AWA283" s="30"/>
      <c r="AWB283" s="30"/>
      <c r="AWC283" s="30"/>
      <c r="AWD283" s="30"/>
      <c r="AWE283" s="30"/>
      <c r="AWF283" s="30"/>
      <c r="AWG283" s="30"/>
      <c r="AWH283" s="30"/>
      <c r="AWI283" s="30"/>
      <c r="AWJ283" s="30"/>
      <c r="AWK283" s="30"/>
      <c r="AWL283" s="30"/>
      <c r="AWM283" s="30"/>
      <c r="AWN283" s="30"/>
      <c r="AWO283" s="30"/>
      <c r="AWP283" s="30"/>
      <c r="AWQ283" s="30"/>
      <c r="AWR283" s="30"/>
      <c r="AWS283" s="30"/>
      <c r="AWT283" s="30"/>
      <c r="AWU283" s="30"/>
      <c r="AWV283" s="30"/>
      <c r="AWW283" s="30"/>
      <c r="AWX283" s="30"/>
      <c r="AWY283" s="30"/>
      <c r="AWZ283" s="30"/>
      <c r="AXA283" s="30"/>
      <c r="AXB283" s="30"/>
      <c r="AXC283" s="30"/>
      <c r="AXD283" s="30"/>
      <c r="AXE283" s="30"/>
      <c r="AXF283" s="30"/>
      <c r="AXG283" s="30"/>
      <c r="AXH283" s="30"/>
      <c r="AXI283" s="30"/>
      <c r="AXJ283" s="30"/>
      <c r="AXK283" s="30"/>
      <c r="AXL283" s="30"/>
      <c r="AXM283" s="30"/>
      <c r="AXN283" s="30"/>
      <c r="AXO283" s="30"/>
      <c r="AXP283" s="30"/>
      <c r="AXQ283" s="30"/>
      <c r="AXR283" s="30"/>
      <c r="AXS283" s="30"/>
      <c r="AXT283" s="30"/>
      <c r="AXU283" s="30"/>
      <c r="AXV283" s="30"/>
      <c r="AXW283" s="30"/>
      <c r="AXX283" s="30"/>
      <c r="AXY283" s="30"/>
      <c r="AXZ283" s="30"/>
      <c r="AYA283" s="30"/>
      <c r="AYB283" s="30"/>
      <c r="AYC283" s="30"/>
      <c r="AYD283" s="30"/>
      <c r="AYE283" s="30"/>
      <c r="AYF283" s="30"/>
      <c r="AYG283" s="30"/>
      <c r="AYH283" s="30"/>
      <c r="AYI283" s="30"/>
      <c r="AYJ283" s="30"/>
      <c r="AYK283" s="30"/>
      <c r="AYL283" s="30"/>
      <c r="AYM283" s="30"/>
      <c r="AYN283" s="30"/>
      <c r="AYO283" s="30"/>
      <c r="AYP283" s="30"/>
      <c r="AYQ283" s="30"/>
      <c r="AYR283" s="30"/>
      <c r="AYS283" s="30"/>
      <c r="AYT283" s="30"/>
      <c r="AYU283" s="30"/>
      <c r="AYV283" s="30"/>
      <c r="AYW283" s="30"/>
      <c r="AYX283" s="30"/>
      <c r="AYY283" s="30"/>
      <c r="AYZ283" s="30"/>
      <c r="AZA283" s="30"/>
      <c r="AZB283" s="30"/>
      <c r="AZC283" s="30"/>
      <c r="AZD283" s="30"/>
      <c r="AZE283" s="30"/>
      <c r="AZF283" s="30"/>
      <c r="AZG283" s="30"/>
      <c r="AZH283" s="30"/>
      <c r="AZI283" s="30"/>
      <c r="AZJ283" s="30"/>
      <c r="AZK283" s="30"/>
      <c r="AZL283" s="30"/>
      <c r="AZM283" s="30"/>
      <c r="AZN283" s="30"/>
      <c r="AZO283" s="30"/>
      <c r="AZP283" s="30"/>
      <c r="AZQ283" s="30"/>
      <c r="AZR283" s="30"/>
      <c r="AZS283" s="30"/>
      <c r="AZT283" s="30"/>
      <c r="AZU283" s="30"/>
      <c r="AZV283" s="30"/>
      <c r="AZW283" s="30"/>
      <c r="AZX283" s="30"/>
      <c r="AZY283" s="30"/>
      <c r="AZZ283" s="30"/>
      <c r="BAA283" s="30"/>
      <c r="BAB283" s="30"/>
      <c r="BAC283" s="30"/>
      <c r="BAD283" s="30"/>
      <c r="BAE283" s="30"/>
      <c r="BAF283" s="30"/>
      <c r="BAG283" s="30"/>
      <c r="BAH283" s="30"/>
      <c r="BAI283" s="30"/>
      <c r="BAJ283" s="30"/>
      <c r="BAK283" s="30"/>
      <c r="BAL283" s="30"/>
      <c r="BAM283" s="30"/>
      <c r="BAN283" s="30"/>
      <c r="BAO283" s="30"/>
      <c r="BAP283" s="30"/>
      <c r="BAQ283" s="30"/>
      <c r="BAR283" s="30"/>
      <c r="BAS283" s="30"/>
      <c r="BAT283" s="30"/>
      <c r="BAU283" s="30"/>
      <c r="BAV283" s="30"/>
      <c r="BAW283" s="30"/>
      <c r="BAX283" s="30"/>
      <c r="BAY283" s="30"/>
      <c r="BAZ283" s="30"/>
      <c r="BBA283" s="30"/>
      <c r="BBB283" s="30"/>
      <c r="BBC283" s="30"/>
      <c r="BBD283" s="30"/>
      <c r="BBE283" s="30"/>
      <c r="BBF283" s="30"/>
      <c r="BBG283" s="30"/>
      <c r="BBH283" s="30"/>
      <c r="BBI283" s="30"/>
      <c r="BBJ283" s="30"/>
      <c r="BBK283" s="30"/>
      <c r="BBL283" s="30"/>
      <c r="BBM283" s="30"/>
      <c r="BBN283" s="30"/>
      <c r="BBO283" s="30"/>
      <c r="BBP283" s="30"/>
      <c r="BBQ283" s="30"/>
      <c r="BBR283" s="30"/>
      <c r="BBS283" s="30"/>
      <c r="BBT283" s="30"/>
      <c r="BBU283" s="30"/>
      <c r="BBV283" s="30"/>
      <c r="BBW283" s="30"/>
      <c r="BBX283" s="30"/>
      <c r="BBY283" s="30"/>
      <c r="BBZ283" s="30"/>
      <c r="BCA283" s="30"/>
      <c r="BCB283" s="30"/>
      <c r="BCC283" s="30"/>
      <c r="BCD283" s="30"/>
      <c r="BCE283" s="30"/>
      <c r="BCF283" s="30"/>
      <c r="BCG283" s="30"/>
      <c r="BCH283" s="30"/>
      <c r="BCI283" s="30"/>
      <c r="BCJ283" s="30"/>
      <c r="BCK283" s="30"/>
      <c r="BCL283" s="30"/>
      <c r="BCM283" s="30"/>
      <c r="BCN283" s="30"/>
      <c r="BCO283" s="30"/>
      <c r="BCP283" s="30"/>
      <c r="BCQ283" s="30"/>
      <c r="BCR283" s="30"/>
      <c r="BCS283" s="30"/>
      <c r="BCT283" s="30"/>
      <c r="BCU283" s="30"/>
      <c r="BCV283" s="30"/>
      <c r="BCW283" s="30"/>
      <c r="BCX283" s="30"/>
      <c r="BCY283" s="30"/>
      <c r="BCZ283" s="30"/>
      <c r="BDA283" s="30"/>
      <c r="BDB283" s="30"/>
      <c r="BDC283" s="30"/>
      <c r="BDD283" s="30"/>
      <c r="BDE283" s="30"/>
      <c r="BDF283" s="30"/>
      <c r="BDG283" s="30"/>
      <c r="BDH283" s="30"/>
      <c r="BDI283" s="30"/>
      <c r="BDJ283" s="30"/>
      <c r="BDK283" s="30"/>
      <c r="BDL283" s="30"/>
      <c r="BDM283" s="30"/>
      <c r="BDN283" s="30"/>
      <c r="BDO283" s="30"/>
      <c r="BDP283" s="30"/>
      <c r="BDQ283" s="30"/>
      <c r="BDR283" s="30"/>
      <c r="BDS283" s="30"/>
      <c r="BDT283" s="30"/>
      <c r="BDU283" s="30"/>
      <c r="BDV283" s="30"/>
      <c r="BDW283" s="30"/>
      <c r="BDX283" s="30"/>
      <c r="BDY283" s="30"/>
      <c r="BDZ283" s="30"/>
      <c r="BEA283" s="30"/>
      <c r="BEB283" s="30"/>
      <c r="BEC283" s="30"/>
      <c r="BED283" s="30"/>
      <c r="BEE283" s="30"/>
      <c r="BEF283" s="30"/>
      <c r="BEG283" s="30"/>
      <c r="BEH283" s="30"/>
      <c r="BEI283" s="30"/>
      <c r="BEJ283" s="30"/>
      <c r="BEK283" s="30"/>
      <c r="BEL283" s="30"/>
      <c r="BEM283" s="30"/>
      <c r="BEN283" s="30"/>
      <c r="BEO283" s="30"/>
      <c r="BEP283" s="30"/>
      <c r="BEQ283" s="30"/>
      <c r="BER283" s="30"/>
      <c r="BES283" s="30"/>
      <c r="BET283" s="30"/>
      <c r="BEU283" s="30"/>
      <c r="BEV283" s="30"/>
      <c r="BEW283" s="30"/>
      <c r="BEX283" s="30"/>
      <c r="BEY283" s="30"/>
      <c r="BEZ283" s="30"/>
      <c r="BFA283" s="30"/>
      <c r="BFB283" s="30"/>
      <c r="BFC283" s="30"/>
      <c r="BFD283" s="30"/>
      <c r="BFE283" s="30"/>
      <c r="BFF283" s="30"/>
      <c r="BFG283" s="30"/>
      <c r="BFH283" s="30"/>
      <c r="BFI283" s="30"/>
      <c r="BFJ283" s="30"/>
      <c r="BFK283" s="30"/>
      <c r="BFL283" s="30"/>
      <c r="BFM283" s="30"/>
      <c r="BFN283" s="30"/>
      <c r="BFO283" s="30"/>
      <c r="BFP283" s="30"/>
      <c r="BFQ283" s="30"/>
      <c r="BFR283" s="30"/>
      <c r="BFS283" s="30"/>
      <c r="BFT283" s="30"/>
      <c r="BFU283" s="30"/>
      <c r="BFV283" s="30"/>
      <c r="BFW283" s="30"/>
      <c r="BFX283" s="30"/>
      <c r="BFY283" s="30"/>
      <c r="BFZ283" s="30"/>
      <c r="BGA283" s="30"/>
      <c r="BGB283" s="30"/>
      <c r="BGC283" s="30"/>
      <c r="BGD283" s="30"/>
      <c r="BGE283" s="30"/>
      <c r="BGF283" s="30"/>
      <c r="BGG283" s="30"/>
      <c r="BGH283" s="30"/>
      <c r="BGI283" s="30"/>
      <c r="BGJ283" s="30"/>
      <c r="BGK283" s="30"/>
      <c r="BGL283" s="30"/>
      <c r="BGM283" s="30"/>
      <c r="BGN283" s="30"/>
      <c r="BGO283" s="30"/>
      <c r="BGP283" s="30"/>
      <c r="BGQ283" s="30"/>
      <c r="BGR283" s="30"/>
      <c r="BGS283" s="30"/>
      <c r="BGT283" s="30"/>
      <c r="BGU283" s="30"/>
      <c r="BGV283" s="30"/>
      <c r="BGW283" s="30"/>
      <c r="BGX283" s="30"/>
      <c r="BGY283" s="30"/>
      <c r="BGZ283" s="30"/>
      <c r="BHA283" s="30"/>
      <c r="BHB283" s="30"/>
      <c r="BHC283" s="30"/>
      <c r="BHD283" s="30"/>
      <c r="BHE283" s="30"/>
      <c r="BHF283" s="30"/>
      <c r="BHG283" s="30"/>
      <c r="BHH283" s="30"/>
      <c r="BHI283" s="30"/>
      <c r="BHJ283" s="30"/>
      <c r="BHK283" s="30"/>
      <c r="BHL283" s="30"/>
      <c r="BHM283" s="30"/>
      <c r="BHN283" s="30"/>
      <c r="BHO283" s="30"/>
      <c r="BHP283" s="30"/>
      <c r="BHQ283" s="30"/>
      <c r="BHR283" s="30"/>
      <c r="BHS283" s="30"/>
      <c r="BHT283" s="30"/>
      <c r="BHU283" s="30"/>
      <c r="BHV283" s="30"/>
      <c r="BHW283" s="30"/>
      <c r="BHX283" s="30"/>
      <c r="BHY283" s="30"/>
      <c r="BHZ283" s="30"/>
      <c r="BIA283" s="30"/>
      <c r="BIB283" s="30"/>
      <c r="BIC283" s="30"/>
      <c r="BID283" s="30"/>
      <c r="BIE283" s="30"/>
      <c r="BIF283" s="30"/>
      <c r="BIG283" s="30"/>
      <c r="BIH283" s="30"/>
      <c r="BII283" s="30"/>
      <c r="BIJ283" s="30"/>
      <c r="BIK283" s="30"/>
      <c r="BIL283" s="30"/>
      <c r="BIM283" s="30"/>
      <c r="BIN283" s="30"/>
      <c r="BIO283" s="30"/>
      <c r="BIP283" s="30"/>
      <c r="BIQ283" s="30"/>
      <c r="BIR283" s="30"/>
      <c r="BIS283" s="30"/>
      <c r="BIT283" s="30"/>
      <c r="BIU283" s="30"/>
      <c r="BIV283" s="30"/>
      <c r="BIW283" s="30"/>
      <c r="BIX283" s="30"/>
      <c r="BIY283" s="30"/>
      <c r="BIZ283" s="30"/>
      <c r="BJA283" s="30"/>
      <c r="BJB283" s="30"/>
      <c r="BJC283" s="30"/>
      <c r="BJD283" s="30"/>
      <c r="BJE283" s="30"/>
      <c r="BJF283" s="30"/>
      <c r="BJG283" s="30"/>
      <c r="BJH283" s="30"/>
      <c r="BJI283" s="30"/>
      <c r="BJJ283" s="30"/>
      <c r="BJK283" s="30"/>
      <c r="BJL283" s="30"/>
      <c r="BJM283" s="30"/>
      <c r="BJN283" s="30"/>
      <c r="BJO283" s="30"/>
      <c r="BJP283" s="30"/>
      <c r="BJQ283" s="30"/>
      <c r="BJR283" s="30"/>
      <c r="BJS283" s="30"/>
      <c r="BJT283" s="30"/>
      <c r="BJU283" s="30"/>
      <c r="BJV283" s="30"/>
      <c r="BJW283" s="30"/>
      <c r="BJX283" s="30"/>
      <c r="BJY283" s="30"/>
      <c r="BJZ283" s="30"/>
      <c r="BKA283" s="30"/>
      <c r="BKB283" s="30"/>
      <c r="BKC283" s="30"/>
      <c r="BKD283" s="30"/>
      <c r="BKE283" s="30"/>
      <c r="BKF283" s="30"/>
      <c r="BKG283" s="30"/>
      <c r="BKH283" s="30"/>
      <c r="BKI283" s="30"/>
      <c r="BKJ283" s="30"/>
      <c r="BKK283" s="30"/>
      <c r="BKL283" s="30"/>
      <c r="BKM283" s="30"/>
      <c r="BKN283" s="30"/>
      <c r="BKO283" s="30"/>
      <c r="BKP283" s="30"/>
      <c r="BKQ283" s="30"/>
      <c r="BKR283" s="30"/>
      <c r="BKS283" s="30"/>
      <c r="BKT283" s="30"/>
      <c r="BKU283" s="30"/>
      <c r="BKV283" s="30"/>
      <c r="BKW283" s="30"/>
      <c r="BKX283" s="30"/>
      <c r="BKY283" s="30"/>
      <c r="BKZ283" s="30"/>
      <c r="BLA283" s="30"/>
      <c r="BLB283" s="30"/>
      <c r="BLC283" s="30"/>
      <c r="BLD283" s="30"/>
      <c r="BLE283" s="30"/>
      <c r="BLF283" s="30"/>
      <c r="BLG283" s="30"/>
      <c r="BLH283" s="30"/>
      <c r="BLI283" s="30"/>
      <c r="BLJ283" s="30"/>
      <c r="BLK283" s="30"/>
      <c r="BLL283" s="30"/>
      <c r="BLM283" s="30"/>
      <c r="BLN283" s="30"/>
      <c r="BLO283" s="30"/>
      <c r="BLP283" s="30"/>
      <c r="BLQ283" s="30"/>
      <c r="BLR283" s="30"/>
      <c r="BLS283" s="30"/>
      <c r="BLT283" s="30"/>
      <c r="BLU283" s="30"/>
      <c r="BLV283" s="30"/>
      <c r="BLW283" s="30"/>
      <c r="BLX283" s="30"/>
      <c r="BLY283" s="30"/>
      <c r="BLZ283" s="30"/>
      <c r="BMA283" s="30"/>
      <c r="BMB283" s="30"/>
      <c r="BMC283" s="30"/>
      <c r="BMD283" s="30"/>
      <c r="BME283" s="30"/>
      <c r="BMF283" s="30"/>
      <c r="BMG283" s="30"/>
      <c r="BMH283" s="30"/>
      <c r="BMI283" s="30"/>
      <c r="BMJ283" s="30"/>
      <c r="BMK283" s="30"/>
      <c r="BML283" s="30"/>
      <c r="BMM283" s="30"/>
      <c r="BMN283" s="30"/>
      <c r="BMO283" s="30"/>
      <c r="BMP283" s="30"/>
      <c r="BMQ283" s="30"/>
      <c r="BMR283" s="30"/>
      <c r="BMS283" s="30"/>
      <c r="BMT283" s="30"/>
      <c r="BMU283" s="30"/>
      <c r="BMV283" s="30"/>
      <c r="BMW283" s="30"/>
      <c r="BMX283" s="30"/>
      <c r="BMY283" s="30"/>
      <c r="BMZ283" s="30"/>
      <c r="BNA283" s="30"/>
      <c r="BNB283" s="30"/>
      <c r="BNC283" s="30"/>
      <c r="BND283" s="30"/>
      <c r="BNE283" s="30"/>
      <c r="BNF283" s="30"/>
      <c r="BNG283" s="30"/>
      <c r="BNH283" s="30"/>
      <c r="BNI283" s="30"/>
      <c r="BNJ283" s="30"/>
      <c r="BNK283" s="30"/>
      <c r="BNL283" s="30"/>
      <c r="BNM283" s="30"/>
      <c r="BNN283" s="30"/>
      <c r="BNO283" s="30"/>
      <c r="BNP283" s="30"/>
      <c r="BNQ283" s="30"/>
      <c r="BNR283" s="30"/>
      <c r="BNS283" s="30"/>
      <c r="BNT283" s="30"/>
      <c r="BNU283" s="30"/>
      <c r="BNV283" s="30"/>
      <c r="BNW283" s="30"/>
      <c r="BNX283" s="30"/>
      <c r="BNY283" s="30"/>
      <c r="BNZ283" s="30"/>
      <c r="BOA283" s="30"/>
      <c r="BOB283" s="30"/>
      <c r="BOC283" s="30"/>
      <c r="BOD283" s="30"/>
      <c r="BOE283" s="30"/>
      <c r="BOF283" s="30"/>
      <c r="BOG283" s="30"/>
      <c r="BOH283" s="30"/>
      <c r="BOI283" s="30"/>
      <c r="BOJ283" s="30"/>
      <c r="BOK283" s="30"/>
      <c r="BOL283" s="30"/>
      <c r="BOM283" s="30"/>
      <c r="BON283" s="30"/>
      <c r="BOO283" s="30"/>
      <c r="BOP283" s="30"/>
      <c r="BOQ283" s="30"/>
      <c r="BOR283" s="30"/>
      <c r="BOS283" s="30"/>
      <c r="BOT283" s="30"/>
      <c r="BOU283" s="30"/>
      <c r="BOV283" s="30"/>
      <c r="BOW283" s="30"/>
      <c r="BOX283" s="30"/>
      <c r="BOY283" s="30"/>
      <c r="BOZ283" s="30"/>
      <c r="BPA283" s="30"/>
      <c r="BPB283" s="30"/>
      <c r="BPC283" s="30"/>
      <c r="BPD283" s="30"/>
      <c r="BPE283" s="30"/>
      <c r="BPF283" s="30"/>
      <c r="BPG283" s="30"/>
      <c r="BPH283" s="30"/>
      <c r="BPI283" s="30"/>
      <c r="BPJ283" s="30"/>
      <c r="BPK283" s="30"/>
      <c r="BPL283" s="30"/>
      <c r="BPM283" s="30"/>
      <c r="BPN283" s="30"/>
      <c r="BPO283" s="30"/>
      <c r="BPP283" s="30"/>
      <c r="BPQ283" s="30"/>
      <c r="BPR283" s="30"/>
      <c r="BPS283" s="30"/>
      <c r="BPT283" s="30"/>
      <c r="BPU283" s="30"/>
      <c r="BPV283" s="30"/>
      <c r="BPW283" s="30"/>
      <c r="BPX283" s="30"/>
      <c r="BPY283" s="30"/>
      <c r="BPZ283" s="30"/>
      <c r="BQA283" s="30"/>
      <c r="BQB283" s="30"/>
      <c r="BQC283" s="30"/>
      <c r="BQD283" s="30"/>
      <c r="BQE283" s="30"/>
      <c r="BQF283" s="30"/>
      <c r="BQG283" s="30"/>
      <c r="BQH283" s="30"/>
      <c r="BQI283" s="30"/>
      <c r="BQJ283" s="30"/>
      <c r="BQK283" s="30"/>
      <c r="BQL283" s="30"/>
      <c r="BQM283" s="30"/>
      <c r="BQN283" s="30"/>
      <c r="BQO283" s="30"/>
      <c r="BQP283" s="30"/>
      <c r="BQQ283" s="30"/>
      <c r="BQR283" s="30"/>
      <c r="BQS283" s="30"/>
      <c r="BQT283" s="30"/>
      <c r="BQU283" s="30"/>
      <c r="BQV283" s="30"/>
      <c r="BQW283" s="30"/>
      <c r="BQX283" s="30"/>
      <c r="BQY283" s="30"/>
      <c r="BQZ283" s="30"/>
      <c r="BRA283" s="30"/>
      <c r="BRB283" s="30"/>
      <c r="BRC283" s="30"/>
      <c r="BRD283" s="30"/>
      <c r="BRE283" s="30"/>
      <c r="BRF283" s="30"/>
      <c r="BRG283" s="30"/>
      <c r="BRH283" s="30"/>
      <c r="BRI283" s="30"/>
      <c r="BRJ283" s="30"/>
      <c r="BRK283" s="30"/>
      <c r="BRL283" s="30"/>
      <c r="BRM283" s="30"/>
      <c r="BRN283" s="30"/>
      <c r="BRO283" s="30"/>
      <c r="BRP283" s="30"/>
      <c r="BRQ283" s="30"/>
      <c r="BRR283" s="30"/>
      <c r="BRS283" s="30"/>
      <c r="BRT283" s="30"/>
      <c r="BRU283" s="30"/>
      <c r="BRV283" s="30"/>
      <c r="BRW283" s="30"/>
      <c r="BRX283" s="30"/>
      <c r="BRY283" s="30"/>
      <c r="BRZ283" s="30"/>
      <c r="BSA283" s="30"/>
      <c r="BSB283" s="30"/>
      <c r="BSC283" s="30"/>
      <c r="BSD283" s="30"/>
      <c r="BSE283" s="30"/>
      <c r="BSF283" s="30"/>
      <c r="BSG283" s="30"/>
      <c r="BSH283" s="30"/>
      <c r="BSI283" s="30"/>
      <c r="BSJ283" s="30"/>
      <c r="BSK283" s="30"/>
      <c r="BSL283" s="30"/>
      <c r="BSM283" s="30"/>
      <c r="BSN283" s="30"/>
      <c r="BSO283" s="30"/>
      <c r="BSP283" s="30"/>
      <c r="BSQ283" s="30"/>
      <c r="BSR283" s="30"/>
      <c r="BSS283" s="30"/>
      <c r="BST283" s="30"/>
      <c r="BSU283" s="30"/>
      <c r="BSV283" s="30"/>
      <c r="BSW283" s="30"/>
      <c r="BSX283" s="30"/>
      <c r="BSY283" s="30"/>
      <c r="BSZ283" s="30"/>
      <c r="BTA283" s="30"/>
      <c r="BTB283" s="30"/>
      <c r="BTC283" s="30"/>
      <c r="BTD283" s="30"/>
      <c r="BTE283" s="30"/>
      <c r="BTF283" s="30"/>
      <c r="BTG283" s="30"/>
      <c r="BTH283" s="30"/>
      <c r="BTI283" s="30"/>
      <c r="BTJ283" s="30"/>
      <c r="BTK283" s="30"/>
      <c r="BTL283" s="30"/>
      <c r="BTM283" s="30"/>
      <c r="BTN283" s="30"/>
      <c r="BTO283" s="30"/>
      <c r="BTP283" s="30"/>
      <c r="BTQ283" s="30"/>
      <c r="BTR283" s="30"/>
      <c r="BTS283" s="30"/>
      <c r="BTT283" s="30"/>
      <c r="BTU283" s="30"/>
      <c r="BTV283" s="30"/>
      <c r="BTW283" s="30"/>
      <c r="BTX283" s="30"/>
      <c r="BTY283" s="30"/>
      <c r="BTZ283" s="30"/>
      <c r="BUA283" s="30"/>
      <c r="BUB283" s="30"/>
      <c r="BUC283" s="30"/>
      <c r="BUD283" s="30"/>
      <c r="BUE283" s="30"/>
      <c r="BUF283" s="30"/>
      <c r="BUG283" s="30"/>
      <c r="BUH283" s="30"/>
      <c r="BUI283" s="30"/>
      <c r="BUJ283" s="30"/>
      <c r="BUK283" s="30"/>
      <c r="BUL283" s="30"/>
      <c r="BUM283" s="30"/>
      <c r="BUN283" s="30"/>
      <c r="BUO283" s="30"/>
      <c r="BUP283" s="30"/>
      <c r="BUQ283" s="30"/>
      <c r="BUR283" s="30"/>
      <c r="BUS283" s="30"/>
      <c r="BUT283" s="30"/>
      <c r="BUU283" s="30"/>
      <c r="BUV283" s="30"/>
      <c r="BUW283" s="30"/>
      <c r="BUX283" s="30"/>
      <c r="BUY283" s="30"/>
      <c r="BUZ283" s="30"/>
      <c r="BVA283" s="30"/>
      <c r="BVB283" s="30"/>
      <c r="BVC283" s="30"/>
      <c r="BVD283" s="30"/>
      <c r="BVE283" s="30"/>
      <c r="BVF283" s="30"/>
      <c r="BVG283" s="30"/>
      <c r="BVH283" s="30"/>
      <c r="BVI283" s="30"/>
      <c r="BVJ283" s="30"/>
      <c r="BVK283" s="30"/>
      <c r="BVL283" s="30"/>
      <c r="BVM283" s="30"/>
      <c r="BVN283" s="30"/>
      <c r="BVO283" s="30"/>
      <c r="BVP283" s="30"/>
      <c r="BVQ283" s="30"/>
      <c r="BVR283" s="30"/>
      <c r="BVS283" s="30"/>
      <c r="BVT283" s="30"/>
      <c r="BVU283" s="30"/>
      <c r="BVV283" s="30"/>
      <c r="BVW283" s="30"/>
      <c r="BVX283" s="30"/>
      <c r="BVY283" s="30"/>
      <c r="BVZ283" s="30"/>
      <c r="BWA283" s="30"/>
      <c r="BWB283" s="30"/>
      <c r="BWC283" s="30"/>
      <c r="BWD283" s="30"/>
      <c r="BWE283" s="30"/>
      <c r="BWF283" s="30"/>
      <c r="BWG283" s="30"/>
      <c r="BWH283" s="30"/>
      <c r="BWI283" s="30"/>
      <c r="BWJ283" s="30"/>
      <c r="BWK283" s="30"/>
      <c r="BWL283" s="30"/>
      <c r="BWM283" s="30"/>
      <c r="BWN283" s="30"/>
      <c r="BWO283" s="30"/>
      <c r="BWP283" s="30"/>
      <c r="BWQ283" s="30"/>
      <c r="BWR283" s="30"/>
      <c r="BWS283" s="30"/>
      <c r="BWT283" s="30"/>
      <c r="BWU283" s="30"/>
      <c r="BWV283" s="30"/>
      <c r="BWW283" s="30"/>
      <c r="BWX283" s="30"/>
      <c r="BWY283" s="30"/>
      <c r="BWZ283" s="30"/>
      <c r="BXA283" s="30"/>
      <c r="BXB283" s="30"/>
      <c r="BXC283" s="30"/>
      <c r="BXD283" s="30"/>
      <c r="BXE283" s="30"/>
      <c r="BXF283" s="30"/>
      <c r="BXG283" s="30"/>
      <c r="BXH283" s="30"/>
      <c r="BXI283" s="30"/>
      <c r="BXJ283" s="30"/>
      <c r="BXK283" s="30"/>
      <c r="BXL283" s="30"/>
      <c r="BXM283" s="30"/>
      <c r="BXN283" s="30"/>
      <c r="BXO283" s="30"/>
      <c r="BXP283" s="30"/>
      <c r="BXQ283" s="30"/>
      <c r="BXR283" s="30"/>
      <c r="BXS283" s="30"/>
      <c r="BXT283" s="30"/>
      <c r="BXU283" s="30"/>
      <c r="BXV283" s="30"/>
      <c r="BXW283" s="30"/>
      <c r="BXX283" s="30"/>
      <c r="BXY283" s="30"/>
      <c r="BXZ283" s="30"/>
      <c r="BYA283" s="30"/>
      <c r="BYB283" s="30"/>
      <c r="BYC283" s="30"/>
      <c r="BYD283" s="30"/>
      <c r="BYE283" s="30"/>
      <c r="BYF283" s="30"/>
      <c r="BYG283" s="30"/>
      <c r="BYH283" s="30"/>
      <c r="BYI283" s="30"/>
      <c r="BYJ283" s="30"/>
      <c r="BYK283" s="30"/>
      <c r="BYL283" s="30"/>
      <c r="BYM283" s="30"/>
      <c r="BYN283" s="30"/>
      <c r="BYO283" s="30"/>
      <c r="BYP283" s="30"/>
      <c r="BYQ283" s="30"/>
      <c r="BYR283" s="30"/>
      <c r="BYS283" s="30"/>
      <c r="BYT283" s="30"/>
      <c r="BYU283" s="30"/>
      <c r="BYV283" s="30"/>
      <c r="BYW283" s="30"/>
      <c r="BYX283" s="30"/>
      <c r="BYY283" s="30"/>
      <c r="BYZ283" s="30"/>
      <c r="BZA283" s="30"/>
      <c r="BZB283" s="30"/>
      <c r="BZC283" s="30"/>
      <c r="BZD283" s="30"/>
      <c r="BZE283" s="30"/>
      <c r="BZF283" s="30"/>
      <c r="BZG283" s="30"/>
      <c r="BZH283" s="30"/>
      <c r="BZI283" s="30"/>
      <c r="BZJ283" s="30"/>
      <c r="BZK283" s="30"/>
      <c r="BZL283" s="30"/>
      <c r="BZM283" s="30"/>
      <c r="BZN283" s="30"/>
      <c r="BZO283" s="30"/>
      <c r="BZP283" s="30"/>
      <c r="BZQ283" s="30"/>
      <c r="BZR283" s="30"/>
      <c r="BZS283" s="30"/>
      <c r="BZT283" s="30"/>
      <c r="BZU283" s="30"/>
      <c r="BZV283" s="30"/>
      <c r="BZW283" s="30"/>
      <c r="BZX283" s="30"/>
      <c r="BZY283" s="30"/>
      <c r="BZZ283" s="30"/>
      <c r="CAA283" s="30"/>
      <c r="CAB283" s="30"/>
      <c r="CAC283" s="30"/>
      <c r="CAD283" s="30"/>
      <c r="CAE283" s="30"/>
      <c r="CAF283" s="30"/>
      <c r="CAG283" s="30"/>
      <c r="CAH283" s="30"/>
      <c r="CAI283" s="30"/>
      <c r="CAJ283" s="30"/>
      <c r="CAK283" s="30"/>
      <c r="CAL283" s="30"/>
      <c r="CAM283" s="30"/>
      <c r="CAN283" s="30"/>
      <c r="CAO283" s="30"/>
      <c r="CAP283" s="30"/>
      <c r="CAQ283" s="30"/>
      <c r="CAR283" s="30"/>
      <c r="CAS283" s="30"/>
      <c r="CAT283" s="30"/>
      <c r="CAU283" s="30"/>
      <c r="CAV283" s="30"/>
      <c r="CAW283" s="30"/>
      <c r="CAX283" s="30"/>
      <c r="CAY283" s="30"/>
      <c r="CAZ283" s="30"/>
      <c r="CBA283" s="30"/>
      <c r="CBB283" s="30"/>
      <c r="CBC283" s="30"/>
      <c r="CBD283" s="30"/>
      <c r="CBE283" s="30"/>
      <c r="CBF283" s="30"/>
      <c r="CBG283" s="30"/>
      <c r="CBH283" s="30"/>
      <c r="CBI283" s="30"/>
      <c r="CBJ283" s="30"/>
      <c r="CBK283" s="30"/>
      <c r="CBL283" s="30"/>
      <c r="CBM283" s="30"/>
      <c r="CBN283" s="30"/>
      <c r="CBO283" s="30"/>
      <c r="CBP283" s="30"/>
      <c r="CBQ283" s="30"/>
      <c r="CBR283" s="30"/>
      <c r="CBS283" s="30"/>
      <c r="CBT283" s="30"/>
      <c r="CBU283" s="30"/>
      <c r="CBV283" s="30"/>
      <c r="CBW283" s="30"/>
      <c r="CBX283" s="30"/>
      <c r="CBY283" s="30"/>
      <c r="CBZ283" s="30"/>
      <c r="CCA283" s="30"/>
      <c r="CCB283" s="30"/>
      <c r="CCC283" s="30"/>
      <c r="CCD283" s="30"/>
      <c r="CCE283" s="30"/>
      <c r="CCF283" s="30"/>
      <c r="CCG283" s="30"/>
      <c r="CCH283" s="30"/>
      <c r="CCI283" s="30"/>
      <c r="CCJ283" s="30"/>
      <c r="CCK283" s="30"/>
      <c r="CCL283" s="30"/>
      <c r="CCM283" s="30"/>
      <c r="CCN283" s="30"/>
      <c r="CCO283" s="30"/>
      <c r="CCP283" s="30"/>
      <c r="CCQ283" s="30"/>
      <c r="CCR283" s="30"/>
      <c r="CCS283" s="30"/>
      <c r="CCT283" s="30"/>
      <c r="CCU283" s="30"/>
      <c r="CCV283" s="30"/>
      <c r="CCW283" s="30"/>
      <c r="CCX283" s="30"/>
      <c r="CCY283" s="30"/>
      <c r="CCZ283" s="30"/>
      <c r="CDA283" s="30"/>
      <c r="CDB283" s="30"/>
      <c r="CDC283" s="30"/>
      <c r="CDD283" s="30"/>
      <c r="CDE283" s="30"/>
      <c r="CDF283" s="30"/>
      <c r="CDG283" s="30"/>
      <c r="CDH283" s="30"/>
      <c r="CDI283" s="30"/>
      <c r="CDJ283" s="30"/>
      <c r="CDK283" s="30"/>
      <c r="CDL283" s="30"/>
      <c r="CDM283" s="30"/>
      <c r="CDN283" s="30"/>
      <c r="CDO283" s="30"/>
      <c r="CDP283" s="30"/>
      <c r="CDQ283" s="30"/>
      <c r="CDR283" s="30"/>
      <c r="CDS283" s="30"/>
      <c r="CDT283" s="30"/>
      <c r="CDU283" s="30"/>
      <c r="CDV283" s="30"/>
      <c r="CDW283" s="30"/>
      <c r="CDX283" s="30"/>
      <c r="CDY283" s="30"/>
      <c r="CDZ283" s="30"/>
      <c r="CEA283" s="30"/>
      <c r="CEB283" s="30"/>
      <c r="CEC283" s="30"/>
      <c r="CED283" s="30"/>
      <c r="CEE283" s="30"/>
      <c r="CEF283" s="30"/>
      <c r="CEG283" s="30"/>
      <c r="CEH283" s="30"/>
      <c r="CEI283" s="30"/>
      <c r="CEJ283" s="30"/>
      <c r="CEK283" s="30"/>
      <c r="CEL283" s="30"/>
      <c r="CEM283" s="30"/>
      <c r="CEN283" s="30"/>
      <c r="CEO283" s="30"/>
      <c r="CEP283" s="30"/>
      <c r="CEQ283" s="30"/>
      <c r="CER283" s="30"/>
      <c r="CES283" s="30"/>
      <c r="CET283" s="30"/>
      <c r="CEU283" s="30"/>
      <c r="CEV283" s="30"/>
      <c r="CEW283" s="30"/>
      <c r="CEX283" s="30"/>
      <c r="CEY283" s="30"/>
      <c r="CEZ283" s="30"/>
      <c r="CFA283" s="30"/>
      <c r="CFB283" s="30"/>
      <c r="CFC283" s="30"/>
      <c r="CFD283" s="30"/>
      <c r="CFE283" s="30"/>
      <c r="CFF283" s="30"/>
      <c r="CFG283" s="30"/>
      <c r="CFH283" s="30"/>
      <c r="CFI283" s="30"/>
      <c r="CFJ283" s="30"/>
      <c r="CFK283" s="30"/>
      <c r="CFL283" s="30"/>
      <c r="CFM283" s="30"/>
      <c r="CFN283" s="30"/>
      <c r="CFO283" s="30"/>
      <c r="CFP283" s="30"/>
      <c r="CFQ283" s="30"/>
      <c r="CFR283" s="30"/>
      <c r="CFS283" s="30"/>
      <c r="CFT283" s="30"/>
      <c r="CFU283" s="30"/>
      <c r="CFV283" s="30"/>
      <c r="CFW283" s="30"/>
      <c r="CFX283" s="30"/>
      <c r="CFY283" s="30"/>
      <c r="CFZ283" s="30"/>
      <c r="CGA283" s="30"/>
      <c r="CGB283" s="30"/>
      <c r="CGC283" s="30"/>
      <c r="CGD283" s="30"/>
      <c r="CGE283" s="30"/>
      <c r="CGF283" s="30"/>
      <c r="CGG283" s="30"/>
      <c r="CGH283" s="30"/>
      <c r="CGI283" s="30"/>
      <c r="CGJ283" s="30"/>
      <c r="CGK283" s="30"/>
      <c r="CGL283" s="30"/>
      <c r="CGM283" s="30"/>
      <c r="CGN283" s="30"/>
      <c r="CGO283" s="30"/>
      <c r="CGP283" s="30"/>
      <c r="CGQ283" s="30"/>
      <c r="CGR283" s="30"/>
      <c r="CGS283" s="30"/>
      <c r="CGT283" s="30"/>
      <c r="CGU283" s="30"/>
      <c r="CGV283" s="30"/>
      <c r="CGW283" s="30"/>
      <c r="CGX283" s="30"/>
      <c r="CGY283" s="30"/>
      <c r="CGZ283" s="30"/>
      <c r="CHA283" s="30"/>
      <c r="CHB283" s="30"/>
      <c r="CHC283" s="30"/>
      <c r="CHD283" s="30"/>
      <c r="CHE283" s="30"/>
      <c r="CHF283" s="30"/>
      <c r="CHG283" s="30"/>
      <c r="CHH283" s="30"/>
      <c r="CHI283" s="30"/>
      <c r="CHJ283" s="30"/>
      <c r="CHK283" s="30"/>
      <c r="CHL283" s="30"/>
      <c r="CHM283" s="30"/>
      <c r="CHN283" s="30"/>
      <c r="CHO283" s="30"/>
      <c r="CHP283" s="30"/>
      <c r="CHQ283" s="30"/>
      <c r="CHR283" s="30"/>
      <c r="CHS283" s="30"/>
      <c r="CHT283" s="30"/>
      <c r="CHU283" s="30"/>
      <c r="CHV283" s="30"/>
      <c r="CHW283" s="30"/>
      <c r="CHX283" s="30"/>
      <c r="CHY283" s="30"/>
      <c r="CHZ283" s="30"/>
      <c r="CIA283" s="30"/>
      <c r="CIB283" s="30"/>
      <c r="CIC283" s="30"/>
      <c r="CID283" s="30"/>
      <c r="CIE283" s="30"/>
      <c r="CIF283" s="30"/>
      <c r="CIG283" s="30"/>
      <c r="CIH283" s="30"/>
      <c r="CII283" s="30"/>
      <c r="CIJ283" s="30"/>
      <c r="CIK283" s="30"/>
      <c r="CIL283" s="30"/>
      <c r="CIM283" s="30"/>
      <c r="CIN283" s="30"/>
      <c r="CIO283" s="30"/>
      <c r="CIP283" s="30"/>
      <c r="CIQ283" s="30"/>
      <c r="CIR283" s="30"/>
      <c r="CIS283" s="30"/>
      <c r="CIT283" s="30"/>
      <c r="CIU283" s="30"/>
      <c r="CIV283" s="30"/>
      <c r="CIW283" s="30"/>
      <c r="CIX283" s="30"/>
      <c r="CIY283" s="30"/>
      <c r="CIZ283" s="30"/>
      <c r="CJA283" s="30"/>
      <c r="CJB283" s="30"/>
      <c r="CJC283" s="30"/>
      <c r="CJD283" s="30"/>
      <c r="CJE283" s="30"/>
      <c r="CJF283" s="30"/>
      <c r="CJG283" s="30"/>
      <c r="CJH283" s="30"/>
      <c r="CJI283" s="30"/>
      <c r="CJJ283" s="30"/>
      <c r="CJK283" s="30"/>
      <c r="CJL283" s="30"/>
      <c r="CJM283" s="30"/>
      <c r="CJN283" s="30"/>
      <c r="CJO283" s="30"/>
      <c r="CJP283" s="30"/>
      <c r="CJQ283" s="30"/>
      <c r="CJR283" s="30"/>
      <c r="CJS283" s="30"/>
      <c r="CJT283" s="30"/>
      <c r="CJU283" s="30"/>
      <c r="CJV283" s="30"/>
      <c r="CJW283" s="30"/>
      <c r="CJX283" s="30"/>
      <c r="CJY283" s="30"/>
      <c r="CJZ283" s="30"/>
      <c r="CKA283" s="30"/>
      <c r="CKB283" s="30"/>
      <c r="CKC283" s="30"/>
      <c r="CKD283" s="30"/>
      <c r="CKE283" s="30"/>
      <c r="CKF283" s="30"/>
      <c r="CKG283" s="30"/>
      <c r="CKH283" s="30"/>
      <c r="CKI283" s="30"/>
      <c r="CKJ283" s="30"/>
      <c r="CKK283" s="30"/>
      <c r="CKL283" s="30"/>
      <c r="CKM283" s="30"/>
      <c r="CKN283" s="30"/>
      <c r="CKO283" s="30"/>
      <c r="CKP283" s="30"/>
      <c r="CKQ283" s="30"/>
      <c r="CKR283" s="30"/>
      <c r="CKS283" s="30"/>
      <c r="CKT283" s="30"/>
      <c r="CKU283" s="30"/>
      <c r="CKV283" s="30"/>
      <c r="CKW283" s="30"/>
      <c r="CKX283" s="30"/>
      <c r="CKY283" s="30"/>
      <c r="CKZ283" s="30"/>
      <c r="CLA283" s="30"/>
      <c r="CLB283" s="30"/>
      <c r="CLC283" s="30"/>
      <c r="CLD283" s="30"/>
      <c r="CLE283" s="30"/>
      <c r="CLF283" s="30"/>
      <c r="CLG283" s="30"/>
      <c r="CLH283" s="30"/>
      <c r="CLI283" s="30"/>
      <c r="CLJ283" s="30"/>
      <c r="CLK283" s="30"/>
      <c r="CLL283" s="30"/>
      <c r="CLM283" s="30"/>
      <c r="CLN283" s="30"/>
      <c r="CLO283" s="30"/>
      <c r="CLP283" s="30"/>
      <c r="CLQ283" s="30"/>
      <c r="CLR283" s="30"/>
      <c r="CLS283" s="30"/>
      <c r="CLT283" s="30"/>
      <c r="CLU283" s="30"/>
      <c r="CLV283" s="30"/>
      <c r="CLW283" s="30"/>
      <c r="CLX283" s="30"/>
      <c r="CLY283" s="30"/>
      <c r="CLZ283" s="30"/>
      <c r="CMA283" s="30"/>
      <c r="CMB283" s="30"/>
      <c r="CMC283" s="30"/>
      <c r="CMD283" s="30"/>
      <c r="CME283" s="30"/>
      <c r="CMF283" s="30"/>
      <c r="CMG283" s="30"/>
      <c r="CMH283" s="30"/>
      <c r="CMI283" s="30"/>
      <c r="CMJ283" s="30"/>
      <c r="CMK283" s="30"/>
      <c r="CML283" s="30"/>
      <c r="CMM283" s="30"/>
      <c r="CMN283" s="30"/>
      <c r="CMO283" s="30"/>
      <c r="CMP283" s="30"/>
      <c r="CMQ283" s="30"/>
      <c r="CMR283" s="30"/>
      <c r="CMS283" s="30"/>
      <c r="CMT283" s="30"/>
      <c r="CMU283" s="30"/>
      <c r="CMV283" s="30"/>
      <c r="CMW283" s="30"/>
      <c r="CMX283" s="30"/>
      <c r="CMY283" s="30"/>
      <c r="CMZ283" s="30"/>
      <c r="CNA283" s="30"/>
      <c r="CNB283" s="30"/>
      <c r="CNC283" s="30"/>
      <c r="CND283" s="30"/>
      <c r="CNE283" s="30"/>
      <c r="CNF283" s="30"/>
      <c r="CNG283" s="30"/>
      <c r="CNH283" s="30"/>
      <c r="CNI283" s="30"/>
      <c r="CNJ283" s="30"/>
      <c r="CNK283" s="30"/>
      <c r="CNL283" s="30"/>
      <c r="CNM283" s="30"/>
      <c r="CNN283" s="30"/>
      <c r="CNO283" s="30"/>
      <c r="CNP283" s="30"/>
      <c r="CNQ283" s="30"/>
      <c r="CNR283" s="30"/>
      <c r="CNS283" s="30"/>
      <c r="CNT283" s="30"/>
      <c r="CNU283" s="30"/>
      <c r="CNV283" s="30"/>
      <c r="CNW283" s="30"/>
      <c r="CNX283" s="30"/>
      <c r="CNY283" s="30"/>
      <c r="CNZ283" s="30"/>
      <c r="COA283" s="30"/>
      <c r="COB283" s="30"/>
      <c r="COC283" s="30"/>
      <c r="COD283" s="30"/>
      <c r="COE283" s="30"/>
      <c r="COF283" s="30"/>
      <c r="COG283" s="30"/>
      <c r="COH283" s="30"/>
      <c r="COI283" s="30"/>
      <c r="COJ283" s="30"/>
      <c r="COK283" s="30"/>
      <c r="COL283" s="30"/>
      <c r="COM283" s="30"/>
      <c r="CON283" s="30"/>
      <c r="COO283" s="30"/>
      <c r="COP283" s="30"/>
      <c r="COQ283" s="30"/>
      <c r="COR283" s="30"/>
      <c r="COS283" s="30"/>
      <c r="COT283" s="30"/>
      <c r="COU283" s="30"/>
      <c r="COV283" s="30"/>
      <c r="COW283" s="30"/>
      <c r="COX283" s="30"/>
      <c r="COY283" s="30"/>
      <c r="COZ283" s="30"/>
      <c r="CPA283" s="30"/>
      <c r="CPB283" s="30"/>
      <c r="CPC283" s="30"/>
      <c r="CPD283" s="30"/>
      <c r="CPE283" s="30"/>
      <c r="CPF283" s="30"/>
      <c r="CPG283" s="30"/>
      <c r="CPH283" s="30"/>
      <c r="CPI283" s="30"/>
      <c r="CPJ283" s="30"/>
      <c r="CPK283" s="30"/>
      <c r="CPL283" s="30"/>
      <c r="CPM283" s="30"/>
      <c r="CPN283" s="30"/>
      <c r="CPO283" s="30"/>
      <c r="CPP283" s="30"/>
      <c r="CPQ283" s="30"/>
      <c r="CPR283" s="30"/>
      <c r="CPS283" s="30"/>
      <c r="CPT283" s="30"/>
      <c r="CPU283" s="30"/>
      <c r="CPV283" s="30"/>
      <c r="CPW283" s="30"/>
      <c r="CPX283" s="30"/>
      <c r="CPY283" s="30"/>
      <c r="CPZ283" s="30"/>
      <c r="CQA283" s="30"/>
      <c r="CQB283" s="30"/>
      <c r="CQC283" s="30"/>
      <c r="CQD283" s="30"/>
      <c r="CQE283" s="30"/>
      <c r="CQF283" s="30"/>
      <c r="CQG283" s="30"/>
      <c r="CQH283" s="30"/>
      <c r="CQI283" s="30"/>
      <c r="CQJ283" s="30"/>
      <c r="CQK283" s="30"/>
      <c r="CQL283" s="30"/>
      <c r="CQM283" s="30"/>
      <c r="CQN283" s="30"/>
      <c r="CQO283" s="30"/>
      <c r="CQP283" s="30"/>
      <c r="CQQ283" s="30"/>
      <c r="CQR283" s="30"/>
      <c r="CQS283" s="30"/>
      <c r="CQT283" s="30"/>
      <c r="CQU283" s="30"/>
      <c r="CQV283" s="30"/>
      <c r="CQW283" s="30"/>
      <c r="CQX283" s="30"/>
      <c r="CQY283" s="30"/>
      <c r="CQZ283" s="30"/>
      <c r="CRA283" s="30"/>
      <c r="CRB283" s="30"/>
      <c r="CRC283" s="30"/>
      <c r="CRD283" s="30"/>
      <c r="CRE283" s="30"/>
      <c r="CRF283" s="30"/>
      <c r="CRG283" s="30"/>
      <c r="CRH283" s="30"/>
      <c r="CRI283" s="30"/>
      <c r="CRJ283" s="30"/>
      <c r="CRK283" s="30"/>
      <c r="CRL283" s="30"/>
      <c r="CRM283" s="30"/>
      <c r="CRN283" s="30"/>
      <c r="CRO283" s="30"/>
      <c r="CRP283" s="30"/>
      <c r="CRQ283" s="30"/>
      <c r="CRR283" s="30"/>
      <c r="CRS283" s="30"/>
      <c r="CRT283" s="30"/>
      <c r="CRU283" s="30"/>
      <c r="CRV283" s="30"/>
      <c r="CRW283" s="30"/>
      <c r="CRX283" s="30"/>
      <c r="CRY283" s="30"/>
      <c r="CRZ283" s="30"/>
      <c r="CSA283" s="30"/>
      <c r="CSB283" s="30"/>
      <c r="CSC283" s="30"/>
      <c r="CSD283" s="30"/>
      <c r="CSE283" s="30"/>
      <c r="CSF283" s="30"/>
      <c r="CSG283" s="30"/>
      <c r="CSH283" s="30"/>
      <c r="CSI283" s="30"/>
      <c r="CSJ283" s="30"/>
      <c r="CSK283" s="30"/>
      <c r="CSL283" s="30"/>
      <c r="CSM283" s="30"/>
      <c r="CSN283" s="30"/>
      <c r="CSO283" s="30"/>
      <c r="CSP283" s="30"/>
      <c r="CSQ283" s="30"/>
      <c r="CSR283" s="30"/>
      <c r="CSS283" s="30"/>
      <c r="CST283" s="30"/>
      <c r="CSU283" s="30"/>
      <c r="CSV283" s="30"/>
      <c r="CSW283" s="30"/>
      <c r="CSX283" s="30"/>
      <c r="CSY283" s="30"/>
      <c r="CSZ283" s="30"/>
      <c r="CTA283" s="30"/>
      <c r="CTB283" s="30"/>
      <c r="CTC283" s="30"/>
      <c r="CTD283" s="30"/>
      <c r="CTE283" s="30"/>
      <c r="CTF283" s="30"/>
      <c r="CTG283" s="30"/>
      <c r="CTH283" s="30"/>
      <c r="CTI283" s="30"/>
      <c r="CTJ283" s="30"/>
      <c r="CTK283" s="30"/>
      <c r="CTL283" s="30"/>
      <c r="CTM283" s="30"/>
      <c r="CTN283" s="30"/>
      <c r="CTO283" s="30"/>
      <c r="CTP283" s="30"/>
      <c r="CTQ283" s="30"/>
      <c r="CTR283" s="30"/>
      <c r="CTS283" s="30"/>
      <c r="CTT283" s="30"/>
      <c r="CTU283" s="30"/>
      <c r="CTV283" s="30"/>
      <c r="CTW283" s="30"/>
      <c r="CTX283" s="30"/>
      <c r="CTY283" s="30"/>
      <c r="CTZ283" s="30"/>
      <c r="CUA283" s="30"/>
      <c r="CUB283" s="30"/>
      <c r="CUC283" s="30"/>
      <c r="CUD283" s="30"/>
      <c r="CUE283" s="30"/>
      <c r="CUF283" s="30"/>
      <c r="CUG283" s="30"/>
      <c r="CUH283" s="30"/>
      <c r="CUI283" s="30"/>
      <c r="CUJ283" s="30"/>
      <c r="CUK283" s="30"/>
      <c r="CUL283" s="30"/>
      <c r="CUM283" s="30"/>
      <c r="CUN283" s="30"/>
      <c r="CUO283" s="30"/>
      <c r="CUP283" s="30"/>
      <c r="CUQ283" s="30"/>
      <c r="CUR283" s="30"/>
      <c r="CUS283" s="30"/>
      <c r="CUT283" s="30"/>
      <c r="CUU283" s="30"/>
      <c r="CUV283" s="30"/>
      <c r="CUW283" s="30"/>
      <c r="CUX283" s="30"/>
      <c r="CUY283" s="30"/>
      <c r="CUZ283" s="30"/>
      <c r="CVA283" s="30"/>
      <c r="CVB283" s="30"/>
      <c r="CVC283" s="30"/>
      <c r="CVD283" s="30"/>
      <c r="CVE283" s="30"/>
      <c r="CVF283" s="30"/>
      <c r="CVG283" s="30"/>
      <c r="CVH283" s="30"/>
      <c r="CVI283" s="30"/>
      <c r="CVJ283" s="30"/>
      <c r="CVK283" s="30"/>
      <c r="CVL283" s="30"/>
      <c r="CVM283" s="30"/>
      <c r="CVN283" s="30"/>
      <c r="CVO283" s="30"/>
      <c r="CVP283" s="30"/>
      <c r="CVQ283" s="30"/>
      <c r="CVR283" s="30"/>
      <c r="CVS283" s="30"/>
      <c r="CVT283" s="30"/>
      <c r="CVU283" s="30"/>
      <c r="CVV283" s="30"/>
      <c r="CVW283" s="30"/>
      <c r="CVX283" s="30"/>
      <c r="CVY283" s="30"/>
      <c r="CVZ283" s="30"/>
      <c r="CWA283" s="30"/>
      <c r="CWB283" s="30"/>
      <c r="CWC283" s="30"/>
      <c r="CWD283" s="30"/>
      <c r="CWE283" s="30"/>
      <c r="CWF283" s="30"/>
      <c r="CWG283" s="30"/>
      <c r="CWH283" s="30"/>
      <c r="CWI283" s="30"/>
      <c r="CWJ283" s="30"/>
      <c r="CWK283" s="30"/>
      <c r="CWL283" s="30"/>
      <c r="CWM283" s="30"/>
      <c r="CWN283" s="30"/>
      <c r="CWO283" s="30"/>
      <c r="CWP283" s="30"/>
      <c r="CWQ283" s="30"/>
      <c r="CWR283" s="30"/>
      <c r="CWS283" s="30"/>
      <c r="CWT283" s="30"/>
      <c r="CWU283" s="30"/>
      <c r="CWV283" s="30"/>
      <c r="CWW283" s="30"/>
      <c r="CWX283" s="30"/>
      <c r="CWY283" s="30"/>
      <c r="CWZ283" s="30"/>
      <c r="CXA283" s="30"/>
      <c r="CXB283" s="30"/>
      <c r="CXC283" s="30"/>
      <c r="CXD283" s="30"/>
      <c r="CXE283" s="30"/>
      <c r="CXF283" s="30"/>
      <c r="CXG283" s="30"/>
      <c r="CXH283" s="30"/>
      <c r="CXI283" s="30"/>
      <c r="CXJ283" s="30"/>
      <c r="CXK283" s="30"/>
      <c r="CXL283" s="30"/>
      <c r="CXM283" s="30"/>
      <c r="CXN283" s="30"/>
      <c r="CXO283" s="30"/>
      <c r="CXP283" s="30"/>
      <c r="CXQ283" s="30"/>
      <c r="CXR283" s="30"/>
      <c r="CXS283" s="30"/>
      <c r="CXT283" s="30"/>
      <c r="CXU283" s="30"/>
      <c r="CXV283" s="30"/>
      <c r="CXW283" s="30"/>
      <c r="CXX283" s="30"/>
      <c r="CXY283" s="30"/>
      <c r="CXZ283" s="30"/>
      <c r="CYA283" s="30"/>
      <c r="CYB283" s="30"/>
      <c r="CYC283" s="30"/>
      <c r="CYD283" s="30"/>
      <c r="CYE283" s="30"/>
      <c r="CYF283" s="30"/>
      <c r="CYG283" s="30"/>
      <c r="CYH283" s="30"/>
      <c r="CYI283" s="30"/>
      <c r="CYJ283" s="30"/>
      <c r="CYK283" s="30"/>
      <c r="CYL283" s="30"/>
      <c r="CYM283" s="30"/>
      <c r="CYN283" s="30"/>
      <c r="CYO283" s="30"/>
      <c r="CYP283" s="30"/>
      <c r="CYQ283" s="30"/>
      <c r="CYR283" s="30"/>
      <c r="CYS283" s="30"/>
      <c r="CYT283" s="30"/>
      <c r="CYU283" s="30"/>
      <c r="CYV283" s="30"/>
      <c r="CYW283" s="30"/>
      <c r="CYX283" s="30"/>
      <c r="CYY283" s="30"/>
      <c r="CYZ283" s="30"/>
      <c r="CZA283" s="30"/>
      <c r="CZB283" s="30"/>
      <c r="CZC283" s="30"/>
      <c r="CZD283" s="30"/>
      <c r="CZE283" s="30"/>
      <c r="CZF283" s="30"/>
      <c r="CZG283" s="30"/>
      <c r="CZH283" s="30"/>
      <c r="CZI283" s="30"/>
      <c r="CZJ283" s="30"/>
      <c r="CZK283" s="30"/>
      <c r="CZL283" s="30"/>
      <c r="CZM283" s="30"/>
      <c r="CZN283" s="30"/>
      <c r="CZO283" s="30"/>
      <c r="CZP283" s="30"/>
      <c r="CZQ283" s="30"/>
      <c r="CZR283" s="30"/>
      <c r="CZS283" s="30"/>
      <c r="CZT283" s="30"/>
      <c r="CZU283" s="30"/>
      <c r="CZV283" s="30"/>
      <c r="CZW283" s="30"/>
      <c r="CZX283" s="30"/>
      <c r="CZY283" s="30"/>
      <c r="CZZ283" s="30"/>
      <c r="DAA283" s="30"/>
      <c r="DAB283" s="30"/>
      <c r="DAC283" s="30"/>
      <c r="DAD283" s="30"/>
      <c r="DAE283" s="30"/>
      <c r="DAF283" s="30"/>
      <c r="DAG283" s="30"/>
      <c r="DAH283" s="30"/>
      <c r="DAI283" s="30"/>
      <c r="DAJ283" s="30"/>
      <c r="DAK283" s="30"/>
      <c r="DAL283" s="30"/>
      <c r="DAM283" s="30"/>
      <c r="DAN283" s="30"/>
      <c r="DAO283" s="30"/>
      <c r="DAP283" s="30"/>
      <c r="DAQ283" s="30"/>
      <c r="DAR283" s="30"/>
      <c r="DAS283" s="30"/>
      <c r="DAT283" s="30"/>
      <c r="DAU283" s="30"/>
      <c r="DAV283" s="30"/>
      <c r="DAW283" s="30"/>
      <c r="DAX283" s="30"/>
      <c r="DAY283" s="30"/>
      <c r="DAZ283" s="30"/>
      <c r="DBA283" s="30"/>
      <c r="DBB283" s="30"/>
      <c r="DBC283" s="30"/>
      <c r="DBD283" s="30"/>
      <c r="DBE283" s="30"/>
      <c r="DBF283" s="30"/>
      <c r="DBG283" s="30"/>
      <c r="DBH283" s="30"/>
      <c r="DBI283" s="30"/>
      <c r="DBJ283" s="30"/>
      <c r="DBK283" s="30"/>
      <c r="DBL283" s="30"/>
      <c r="DBM283" s="30"/>
      <c r="DBN283" s="30"/>
      <c r="DBO283" s="30"/>
      <c r="DBP283" s="30"/>
      <c r="DBQ283" s="30"/>
      <c r="DBR283" s="30"/>
      <c r="DBS283" s="30"/>
      <c r="DBT283" s="30"/>
      <c r="DBU283" s="30"/>
      <c r="DBV283" s="30"/>
      <c r="DBW283" s="30"/>
      <c r="DBX283" s="30"/>
      <c r="DBY283" s="30"/>
      <c r="DBZ283" s="30"/>
      <c r="DCA283" s="30"/>
      <c r="DCB283" s="30"/>
      <c r="DCC283" s="30"/>
      <c r="DCD283" s="30"/>
      <c r="DCE283" s="30"/>
      <c r="DCF283" s="30"/>
      <c r="DCG283" s="30"/>
      <c r="DCH283" s="30"/>
      <c r="DCI283" s="30"/>
      <c r="DCJ283" s="30"/>
      <c r="DCK283" s="30"/>
      <c r="DCL283" s="30"/>
      <c r="DCM283" s="30"/>
      <c r="DCN283" s="30"/>
      <c r="DCO283" s="30"/>
      <c r="DCP283" s="30"/>
      <c r="DCQ283" s="30"/>
      <c r="DCR283" s="30"/>
      <c r="DCS283" s="30"/>
      <c r="DCT283" s="30"/>
      <c r="DCU283" s="30"/>
      <c r="DCV283" s="30"/>
      <c r="DCW283" s="30"/>
      <c r="DCX283" s="30"/>
      <c r="DCY283" s="30"/>
      <c r="DCZ283" s="30"/>
      <c r="DDA283" s="30"/>
      <c r="DDB283" s="30"/>
      <c r="DDC283" s="30"/>
      <c r="DDD283" s="30"/>
      <c r="DDE283" s="30"/>
      <c r="DDF283" s="30"/>
      <c r="DDG283" s="30"/>
      <c r="DDH283" s="30"/>
      <c r="DDI283" s="30"/>
      <c r="DDJ283" s="30"/>
      <c r="DDK283" s="30"/>
      <c r="DDL283" s="30"/>
      <c r="DDM283" s="30"/>
      <c r="DDN283" s="30"/>
      <c r="DDO283" s="30"/>
      <c r="DDP283" s="30"/>
      <c r="DDQ283" s="30"/>
      <c r="DDR283" s="30"/>
      <c r="DDS283" s="30"/>
      <c r="DDT283" s="30"/>
      <c r="DDU283" s="30"/>
      <c r="DDV283" s="30"/>
      <c r="DDW283" s="30"/>
      <c r="DDX283" s="30"/>
      <c r="DDY283" s="30"/>
      <c r="DDZ283" s="30"/>
      <c r="DEA283" s="30"/>
      <c r="DEB283" s="30"/>
      <c r="DEC283" s="30"/>
      <c r="DED283" s="30"/>
      <c r="DEE283" s="30"/>
      <c r="DEF283" s="30"/>
      <c r="DEG283" s="30"/>
      <c r="DEH283" s="30"/>
      <c r="DEI283" s="30"/>
      <c r="DEJ283" s="30"/>
      <c r="DEK283" s="30"/>
      <c r="DEL283" s="30"/>
      <c r="DEM283" s="30"/>
      <c r="DEN283" s="30"/>
      <c r="DEO283" s="30"/>
      <c r="DEP283" s="30"/>
      <c r="DEQ283" s="30"/>
      <c r="DER283" s="30"/>
      <c r="DES283" s="30"/>
      <c r="DET283" s="30"/>
      <c r="DEU283" s="30"/>
      <c r="DEV283" s="30"/>
      <c r="DEW283" s="30"/>
      <c r="DEX283" s="30"/>
      <c r="DEY283" s="30"/>
      <c r="DEZ283" s="30"/>
      <c r="DFA283" s="30"/>
      <c r="DFB283" s="30"/>
      <c r="DFC283" s="30"/>
      <c r="DFD283" s="30"/>
      <c r="DFE283" s="30"/>
      <c r="DFF283" s="30"/>
      <c r="DFG283" s="30"/>
      <c r="DFH283" s="30"/>
      <c r="DFI283" s="30"/>
      <c r="DFJ283" s="30"/>
      <c r="DFK283" s="30"/>
      <c r="DFL283" s="30"/>
      <c r="DFM283" s="30"/>
      <c r="DFN283" s="30"/>
      <c r="DFO283" s="30"/>
      <c r="DFP283" s="30"/>
      <c r="DFQ283" s="30"/>
      <c r="DFR283" s="30"/>
      <c r="DFS283" s="30"/>
      <c r="DFT283" s="30"/>
      <c r="DFU283" s="30"/>
      <c r="DFV283" s="30"/>
      <c r="DFW283" s="30"/>
      <c r="DFX283" s="30"/>
      <c r="DFY283" s="30"/>
      <c r="DFZ283" s="30"/>
      <c r="DGA283" s="30"/>
      <c r="DGB283" s="30"/>
      <c r="DGC283" s="30"/>
      <c r="DGD283" s="30"/>
      <c r="DGE283" s="30"/>
      <c r="DGF283" s="30"/>
      <c r="DGG283" s="30"/>
      <c r="DGH283" s="30"/>
      <c r="DGI283" s="30"/>
      <c r="DGJ283" s="30"/>
      <c r="DGK283" s="30"/>
      <c r="DGL283" s="30"/>
      <c r="DGM283" s="30"/>
      <c r="DGN283" s="30"/>
      <c r="DGO283" s="30"/>
      <c r="DGP283" s="30"/>
      <c r="DGQ283" s="30"/>
      <c r="DGR283" s="30"/>
      <c r="DGS283" s="30"/>
      <c r="DGT283" s="30"/>
      <c r="DGU283" s="30"/>
      <c r="DGV283" s="30"/>
      <c r="DGW283" s="30"/>
      <c r="DGX283" s="30"/>
      <c r="DGY283" s="30"/>
      <c r="DGZ283" s="30"/>
      <c r="DHA283" s="30"/>
      <c r="DHB283" s="30"/>
      <c r="DHC283" s="30"/>
      <c r="DHD283" s="30"/>
      <c r="DHE283" s="30"/>
      <c r="DHF283" s="30"/>
      <c r="DHG283" s="30"/>
      <c r="DHH283" s="30"/>
      <c r="DHI283" s="30"/>
      <c r="DHJ283" s="30"/>
      <c r="DHK283" s="30"/>
      <c r="DHL283" s="30"/>
      <c r="DHM283" s="30"/>
      <c r="DHN283" s="30"/>
      <c r="DHO283" s="30"/>
      <c r="DHP283" s="30"/>
      <c r="DHQ283" s="30"/>
      <c r="DHR283" s="30"/>
      <c r="DHS283" s="30"/>
      <c r="DHT283" s="30"/>
      <c r="DHU283" s="30"/>
      <c r="DHV283" s="30"/>
      <c r="DHW283" s="30"/>
      <c r="DHX283" s="30"/>
      <c r="DHY283" s="30"/>
      <c r="DHZ283" s="30"/>
      <c r="DIA283" s="30"/>
      <c r="DIB283" s="30"/>
      <c r="DIC283" s="30"/>
      <c r="DID283" s="30"/>
      <c r="DIE283" s="30"/>
      <c r="DIF283" s="30"/>
      <c r="DIG283" s="30"/>
      <c r="DIH283" s="30"/>
      <c r="DII283" s="30"/>
      <c r="DIJ283" s="30"/>
      <c r="DIK283" s="30"/>
      <c r="DIL283" s="30"/>
      <c r="DIM283" s="30"/>
      <c r="DIN283" s="30"/>
      <c r="DIO283" s="30"/>
      <c r="DIP283" s="30"/>
      <c r="DIQ283" s="30"/>
      <c r="DIR283" s="30"/>
      <c r="DIS283" s="30"/>
      <c r="DIT283" s="30"/>
      <c r="DIU283" s="30"/>
      <c r="DIV283" s="30"/>
      <c r="DIW283" s="30"/>
      <c r="DIX283" s="30"/>
      <c r="DIY283" s="30"/>
      <c r="DIZ283" s="30"/>
      <c r="DJA283" s="30"/>
      <c r="DJB283" s="30"/>
      <c r="DJC283" s="30"/>
      <c r="DJD283" s="30"/>
      <c r="DJE283" s="30"/>
      <c r="DJF283" s="30"/>
      <c r="DJG283" s="30"/>
      <c r="DJH283" s="30"/>
      <c r="DJI283" s="30"/>
      <c r="DJJ283" s="30"/>
      <c r="DJK283" s="30"/>
      <c r="DJL283" s="30"/>
      <c r="DJM283" s="30"/>
      <c r="DJN283" s="30"/>
      <c r="DJO283" s="30"/>
      <c r="DJP283" s="30"/>
      <c r="DJQ283" s="30"/>
      <c r="DJR283" s="30"/>
      <c r="DJS283" s="30"/>
      <c r="DJT283" s="30"/>
      <c r="DJU283" s="30"/>
      <c r="DJV283" s="30"/>
      <c r="DJW283" s="30"/>
      <c r="DJX283" s="30"/>
      <c r="DJY283" s="30"/>
      <c r="DJZ283" s="30"/>
      <c r="DKA283" s="30"/>
      <c r="DKB283" s="30"/>
      <c r="DKC283" s="30"/>
      <c r="DKD283" s="30"/>
      <c r="DKE283" s="30"/>
      <c r="DKF283" s="30"/>
      <c r="DKG283" s="30"/>
      <c r="DKH283" s="30"/>
      <c r="DKI283" s="30"/>
      <c r="DKJ283" s="30"/>
      <c r="DKK283" s="30"/>
      <c r="DKL283" s="30"/>
      <c r="DKM283" s="30"/>
      <c r="DKN283" s="30"/>
      <c r="DKO283" s="30"/>
      <c r="DKP283" s="30"/>
      <c r="DKQ283" s="30"/>
      <c r="DKR283" s="30"/>
      <c r="DKS283" s="30"/>
      <c r="DKT283" s="30"/>
      <c r="DKU283" s="30"/>
      <c r="DKV283" s="30"/>
      <c r="DKW283" s="30"/>
      <c r="DKX283" s="30"/>
      <c r="DKY283" s="30"/>
      <c r="DKZ283" s="30"/>
      <c r="DLA283" s="30"/>
      <c r="DLB283" s="30"/>
      <c r="DLC283" s="30"/>
      <c r="DLD283" s="30"/>
      <c r="DLE283" s="30"/>
      <c r="DLF283" s="30"/>
      <c r="DLG283" s="30"/>
      <c r="DLH283" s="30"/>
      <c r="DLI283" s="30"/>
      <c r="DLJ283" s="30"/>
      <c r="DLK283" s="30"/>
      <c r="DLL283" s="30"/>
      <c r="DLM283" s="30"/>
      <c r="DLN283" s="30"/>
      <c r="DLO283" s="30"/>
      <c r="DLP283" s="30"/>
      <c r="DLQ283" s="30"/>
      <c r="DLR283" s="30"/>
      <c r="DLS283" s="30"/>
      <c r="DLT283" s="30"/>
      <c r="DLU283" s="30"/>
      <c r="DLV283" s="30"/>
      <c r="DLW283" s="30"/>
      <c r="DLX283" s="30"/>
      <c r="DLY283" s="30"/>
      <c r="DLZ283" s="30"/>
      <c r="DMA283" s="30"/>
      <c r="DMB283" s="30"/>
      <c r="DMC283" s="30"/>
      <c r="DMD283" s="30"/>
      <c r="DME283" s="30"/>
      <c r="DMF283" s="30"/>
      <c r="DMG283" s="30"/>
      <c r="DMH283" s="30"/>
      <c r="DMI283" s="30"/>
      <c r="DMJ283" s="30"/>
      <c r="DMK283" s="30"/>
      <c r="DML283" s="30"/>
      <c r="DMM283" s="30"/>
      <c r="DMN283" s="30"/>
      <c r="DMO283" s="30"/>
      <c r="DMP283" s="30"/>
      <c r="DMQ283" s="30"/>
      <c r="DMR283" s="30"/>
      <c r="DMS283" s="30"/>
      <c r="DMT283" s="30"/>
      <c r="DMU283" s="30"/>
      <c r="DMV283" s="30"/>
      <c r="DMW283" s="30"/>
      <c r="DMX283" s="30"/>
      <c r="DMY283" s="30"/>
      <c r="DMZ283" s="30"/>
      <c r="DNA283" s="30"/>
      <c r="DNB283" s="30"/>
      <c r="DNC283" s="30"/>
      <c r="DND283" s="30"/>
      <c r="DNE283" s="30"/>
      <c r="DNF283" s="30"/>
      <c r="DNG283" s="30"/>
      <c r="DNH283" s="30"/>
      <c r="DNI283" s="30"/>
      <c r="DNJ283" s="30"/>
      <c r="DNK283" s="30"/>
      <c r="DNL283" s="30"/>
      <c r="DNM283" s="30"/>
      <c r="DNN283" s="30"/>
      <c r="DNO283" s="30"/>
      <c r="DNP283" s="30"/>
      <c r="DNQ283" s="30"/>
      <c r="DNR283" s="30"/>
      <c r="DNS283" s="30"/>
      <c r="DNT283" s="30"/>
      <c r="DNU283" s="30"/>
      <c r="DNV283" s="30"/>
      <c r="DNW283" s="30"/>
      <c r="DNX283" s="30"/>
      <c r="DNY283" s="30"/>
      <c r="DNZ283" s="30"/>
      <c r="DOA283" s="30"/>
      <c r="DOB283" s="30"/>
      <c r="DOC283" s="30"/>
      <c r="DOD283" s="30"/>
      <c r="DOE283" s="30"/>
      <c r="DOF283" s="30"/>
      <c r="DOG283" s="30"/>
      <c r="DOH283" s="30"/>
      <c r="DOI283" s="30"/>
      <c r="DOJ283" s="30"/>
      <c r="DOK283" s="30"/>
      <c r="DOL283" s="30"/>
      <c r="DOM283" s="30"/>
      <c r="DON283" s="30"/>
      <c r="DOO283" s="30"/>
      <c r="DOP283" s="30"/>
      <c r="DOQ283" s="30"/>
      <c r="DOR283" s="30"/>
      <c r="DOS283" s="30"/>
      <c r="DOT283" s="30"/>
      <c r="DOU283" s="30"/>
      <c r="DOV283" s="30"/>
      <c r="DOW283" s="30"/>
      <c r="DOX283" s="30"/>
      <c r="DOY283" s="30"/>
      <c r="DOZ283" s="30"/>
      <c r="DPA283" s="30"/>
      <c r="DPB283" s="30"/>
      <c r="DPC283" s="30"/>
      <c r="DPD283" s="30"/>
      <c r="DPE283" s="30"/>
      <c r="DPF283" s="30"/>
      <c r="DPG283" s="30"/>
      <c r="DPH283" s="30"/>
      <c r="DPI283" s="30"/>
      <c r="DPJ283" s="30"/>
      <c r="DPK283" s="30"/>
      <c r="DPL283" s="30"/>
      <c r="DPM283" s="30"/>
      <c r="DPN283" s="30"/>
      <c r="DPO283" s="30"/>
      <c r="DPP283" s="30"/>
      <c r="DPQ283" s="30"/>
      <c r="DPR283" s="30"/>
      <c r="DPS283" s="30"/>
      <c r="DPT283" s="30"/>
      <c r="DPU283" s="30"/>
      <c r="DPV283" s="30"/>
      <c r="DPW283" s="30"/>
      <c r="DPX283" s="30"/>
      <c r="DPY283" s="30"/>
      <c r="DPZ283" s="30"/>
      <c r="DQA283" s="30"/>
      <c r="DQB283" s="30"/>
      <c r="DQC283" s="30"/>
      <c r="DQD283" s="30"/>
      <c r="DQE283" s="30"/>
      <c r="DQF283" s="30"/>
      <c r="DQG283" s="30"/>
      <c r="DQH283" s="30"/>
      <c r="DQI283" s="30"/>
      <c r="DQJ283" s="30"/>
      <c r="DQK283" s="30"/>
      <c r="DQL283" s="30"/>
      <c r="DQM283" s="30"/>
      <c r="DQN283" s="30"/>
      <c r="DQO283" s="30"/>
      <c r="DQP283" s="30"/>
      <c r="DQQ283" s="30"/>
      <c r="DQR283" s="30"/>
      <c r="DQS283" s="30"/>
      <c r="DQT283" s="30"/>
      <c r="DQU283" s="30"/>
      <c r="DQV283" s="30"/>
      <c r="DQW283" s="30"/>
      <c r="DQX283" s="30"/>
      <c r="DQY283" s="30"/>
      <c r="DQZ283" s="30"/>
      <c r="DRA283" s="30"/>
      <c r="DRB283" s="30"/>
      <c r="DRC283" s="30"/>
      <c r="DRD283" s="30"/>
      <c r="DRE283" s="30"/>
      <c r="DRF283" s="30"/>
      <c r="DRG283" s="30"/>
      <c r="DRH283" s="30"/>
      <c r="DRI283" s="30"/>
      <c r="DRJ283" s="30"/>
      <c r="DRK283" s="30"/>
      <c r="DRL283" s="30"/>
      <c r="DRM283" s="30"/>
      <c r="DRN283" s="30"/>
      <c r="DRO283" s="30"/>
      <c r="DRP283" s="30"/>
      <c r="DRQ283" s="30"/>
      <c r="DRR283" s="30"/>
      <c r="DRS283" s="30"/>
      <c r="DRT283" s="30"/>
      <c r="DRU283" s="30"/>
      <c r="DRV283" s="30"/>
      <c r="DRW283" s="30"/>
      <c r="DRX283" s="30"/>
      <c r="DRY283" s="30"/>
      <c r="DRZ283" s="30"/>
      <c r="DSA283" s="30"/>
      <c r="DSB283" s="30"/>
      <c r="DSC283" s="30"/>
      <c r="DSD283" s="30"/>
      <c r="DSE283" s="30"/>
      <c r="DSF283" s="30"/>
      <c r="DSG283" s="30"/>
      <c r="DSH283" s="30"/>
      <c r="DSI283" s="30"/>
      <c r="DSJ283" s="30"/>
      <c r="DSK283" s="30"/>
      <c r="DSL283" s="30"/>
      <c r="DSM283" s="30"/>
      <c r="DSN283" s="30"/>
      <c r="DSO283" s="30"/>
      <c r="DSP283" s="30"/>
      <c r="DSQ283" s="30"/>
      <c r="DSR283" s="30"/>
      <c r="DSS283" s="30"/>
      <c r="DST283" s="30"/>
      <c r="DSU283" s="30"/>
      <c r="DSV283" s="30"/>
      <c r="DSW283" s="30"/>
      <c r="DSX283" s="30"/>
      <c r="DSY283" s="30"/>
      <c r="DSZ283" s="30"/>
      <c r="DTA283" s="30"/>
      <c r="DTB283" s="30"/>
      <c r="DTC283" s="30"/>
      <c r="DTD283" s="30"/>
      <c r="DTE283" s="30"/>
      <c r="DTF283" s="30"/>
      <c r="DTG283" s="30"/>
      <c r="DTH283" s="30"/>
      <c r="DTI283" s="30"/>
      <c r="DTJ283" s="30"/>
      <c r="DTK283" s="30"/>
      <c r="DTL283" s="30"/>
      <c r="DTM283" s="30"/>
      <c r="DTN283" s="30"/>
      <c r="DTO283" s="30"/>
      <c r="DTP283" s="30"/>
      <c r="DTQ283" s="30"/>
      <c r="DTR283" s="30"/>
      <c r="DTS283" s="30"/>
      <c r="DTT283" s="30"/>
      <c r="DTU283" s="30"/>
      <c r="DTV283" s="30"/>
      <c r="DTW283" s="30"/>
      <c r="DTX283" s="30"/>
      <c r="DTY283" s="30"/>
      <c r="DTZ283" s="30"/>
      <c r="DUA283" s="30"/>
      <c r="DUB283" s="30"/>
      <c r="DUC283" s="30"/>
      <c r="DUD283" s="30"/>
      <c r="DUE283" s="30"/>
      <c r="DUF283" s="30"/>
      <c r="DUG283" s="30"/>
      <c r="DUH283" s="30"/>
      <c r="DUI283" s="30"/>
      <c r="DUJ283" s="30"/>
      <c r="DUK283" s="30"/>
      <c r="DUL283" s="30"/>
      <c r="DUM283" s="30"/>
      <c r="DUN283" s="30"/>
      <c r="DUO283" s="30"/>
      <c r="DUP283" s="30"/>
      <c r="DUQ283" s="30"/>
      <c r="DUR283" s="30"/>
      <c r="DUS283" s="30"/>
      <c r="DUT283" s="30"/>
      <c r="DUU283" s="30"/>
      <c r="DUV283" s="30"/>
      <c r="DUW283" s="30"/>
      <c r="DUX283" s="30"/>
      <c r="DUY283" s="30"/>
      <c r="DUZ283" s="30"/>
      <c r="DVA283" s="30"/>
      <c r="DVB283" s="30"/>
      <c r="DVC283" s="30"/>
      <c r="DVD283" s="30"/>
      <c r="DVE283" s="30"/>
      <c r="DVF283" s="30"/>
      <c r="DVG283" s="30"/>
      <c r="DVH283" s="30"/>
      <c r="DVI283" s="30"/>
      <c r="DVJ283" s="30"/>
      <c r="DVK283" s="30"/>
      <c r="DVL283" s="30"/>
      <c r="DVM283" s="30"/>
      <c r="DVN283" s="30"/>
      <c r="DVO283" s="30"/>
      <c r="DVP283" s="30"/>
      <c r="DVQ283" s="30"/>
      <c r="DVR283" s="30"/>
      <c r="DVS283" s="30"/>
      <c r="DVT283" s="30"/>
      <c r="DVU283" s="30"/>
      <c r="DVV283" s="30"/>
      <c r="DVW283" s="30"/>
      <c r="DVX283" s="30"/>
      <c r="DVY283" s="30"/>
      <c r="DVZ283" s="30"/>
      <c r="DWA283" s="30"/>
      <c r="DWB283" s="30"/>
      <c r="DWC283" s="30"/>
      <c r="DWD283" s="30"/>
      <c r="DWE283" s="30"/>
      <c r="DWF283" s="30"/>
      <c r="DWG283" s="30"/>
      <c r="DWH283" s="30"/>
      <c r="DWI283" s="30"/>
      <c r="DWJ283" s="30"/>
      <c r="DWK283" s="30"/>
      <c r="DWL283" s="30"/>
      <c r="DWM283" s="30"/>
      <c r="DWN283" s="30"/>
      <c r="DWO283" s="30"/>
      <c r="DWP283" s="30"/>
      <c r="DWQ283" s="30"/>
      <c r="DWR283" s="30"/>
      <c r="DWS283" s="30"/>
      <c r="DWT283" s="30"/>
      <c r="DWU283" s="30"/>
      <c r="DWV283" s="30"/>
      <c r="DWW283" s="30"/>
      <c r="DWX283" s="30"/>
      <c r="DWY283" s="30"/>
      <c r="DWZ283" s="30"/>
      <c r="DXA283" s="30"/>
      <c r="DXB283" s="30"/>
      <c r="DXC283" s="30"/>
      <c r="DXD283" s="30"/>
      <c r="DXE283" s="30"/>
      <c r="DXF283" s="30"/>
      <c r="DXG283" s="30"/>
      <c r="DXH283" s="30"/>
      <c r="DXI283" s="30"/>
      <c r="DXJ283" s="30"/>
      <c r="DXK283" s="30"/>
      <c r="DXL283" s="30"/>
      <c r="DXM283" s="30"/>
      <c r="DXN283" s="30"/>
      <c r="DXO283" s="30"/>
      <c r="DXP283" s="30"/>
      <c r="DXQ283" s="30"/>
      <c r="DXR283" s="30"/>
      <c r="DXS283" s="30"/>
      <c r="DXT283" s="30"/>
      <c r="DXU283" s="30"/>
      <c r="DXV283" s="30"/>
      <c r="DXW283" s="30"/>
      <c r="DXX283" s="30"/>
      <c r="DXY283" s="30"/>
      <c r="DXZ283" s="30"/>
      <c r="DYA283" s="30"/>
      <c r="DYB283" s="30"/>
      <c r="DYC283" s="30"/>
      <c r="DYD283" s="30"/>
      <c r="DYE283" s="30"/>
      <c r="DYF283" s="30"/>
      <c r="DYG283" s="30"/>
      <c r="DYH283" s="30"/>
      <c r="DYI283" s="30"/>
      <c r="DYJ283" s="30"/>
      <c r="DYK283" s="30"/>
      <c r="DYL283" s="30"/>
      <c r="DYM283" s="30"/>
      <c r="DYN283" s="30"/>
      <c r="DYO283" s="30"/>
      <c r="DYP283" s="30"/>
      <c r="DYQ283" s="30"/>
      <c r="DYR283" s="30"/>
      <c r="DYS283" s="30"/>
      <c r="DYT283" s="30"/>
      <c r="DYU283" s="30"/>
      <c r="DYV283" s="30"/>
      <c r="DYW283" s="30"/>
      <c r="DYX283" s="30"/>
      <c r="DYY283" s="30"/>
      <c r="DYZ283" s="30"/>
      <c r="DZA283" s="30"/>
      <c r="DZB283" s="30"/>
      <c r="DZC283" s="30"/>
      <c r="DZD283" s="30"/>
      <c r="DZE283" s="30"/>
      <c r="DZF283" s="30"/>
      <c r="DZG283" s="30"/>
      <c r="DZH283" s="30"/>
      <c r="DZI283" s="30"/>
      <c r="DZJ283" s="30"/>
      <c r="DZK283" s="30"/>
      <c r="DZL283" s="30"/>
      <c r="DZM283" s="30"/>
      <c r="DZN283" s="30"/>
      <c r="DZO283" s="30"/>
      <c r="DZP283" s="30"/>
      <c r="DZQ283" s="30"/>
      <c r="DZR283" s="30"/>
      <c r="DZS283" s="30"/>
      <c r="DZT283" s="30"/>
      <c r="DZU283" s="30"/>
      <c r="DZV283" s="30"/>
      <c r="DZW283" s="30"/>
      <c r="DZX283" s="30"/>
      <c r="DZY283" s="30"/>
      <c r="DZZ283" s="30"/>
      <c r="EAA283" s="30"/>
      <c r="EAB283" s="30"/>
      <c r="EAC283" s="30"/>
      <c r="EAD283" s="30"/>
      <c r="EAE283" s="30"/>
      <c r="EAF283" s="30"/>
      <c r="EAG283" s="30"/>
      <c r="EAH283" s="30"/>
      <c r="EAI283" s="30"/>
      <c r="EAJ283" s="30"/>
      <c r="EAK283" s="30"/>
      <c r="EAL283" s="30"/>
      <c r="EAM283" s="30"/>
      <c r="EAN283" s="30"/>
      <c r="EAO283" s="30"/>
      <c r="EAP283" s="30"/>
      <c r="EAQ283" s="30"/>
      <c r="EAR283" s="30"/>
      <c r="EAS283" s="30"/>
      <c r="EAT283" s="30"/>
      <c r="EAU283" s="30"/>
      <c r="EAV283" s="30"/>
      <c r="EAW283" s="30"/>
      <c r="EAX283" s="30"/>
      <c r="EAY283" s="30"/>
      <c r="EAZ283" s="30"/>
      <c r="EBA283" s="30"/>
      <c r="EBB283" s="30"/>
      <c r="EBC283" s="30"/>
      <c r="EBD283" s="30"/>
      <c r="EBE283" s="30"/>
      <c r="EBF283" s="30"/>
      <c r="EBG283" s="30"/>
      <c r="EBH283" s="30"/>
      <c r="EBI283" s="30"/>
      <c r="EBJ283" s="30"/>
      <c r="EBK283" s="30"/>
      <c r="EBL283" s="30"/>
      <c r="EBM283" s="30"/>
      <c r="EBN283" s="30"/>
      <c r="EBO283" s="30"/>
      <c r="EBP283" s="30"/>
      <c r="EBQ283" s="30"/>
      <c r="EBR283" s="30"/>
      <c r="EBS283" s="30"/>
      <c r="EBT283" s="30"/>
      <c r="EBU283" s="30"/>
      <c r="EBV283" s="30"/>
      <c r="EBW283" s="30"/>
      <c r="EBX283" s="30"/>
      <c r="EBY283" s="30"/>
      <c r="EBZ283" s="30"/>
      <c r="ECA283" s="30"/>
      <c r="ECB283" s="30"/>
      <c r="ECC283" s="30"/>
      <c r="ECD283" s="30"/>
      <c r="ECE283" s="30"/>
      <c r="ECF283" s="30"/>
      <c r="ECG283" s="30"/>
      <c r="ECH283" s="30"/>
      <c r="ECI283" s="30"/>
      <c r="ECJ283" s="30"/>
      <c r="ECK283" s="30"/>
      <c r="ECL283" s="30"/>
      <c r="ECM283" s="30"/>
      <c r="ECN283" s="30"/>
      <c r="ECO283" s="30"/>
      <c r="ECP283" s="30"/>
      <c r="ECQ283" s="30"/>
      <c r="ECR283" s="30"/>
      <c r="ECS283" s="30"/>
      <c r="ECT283" s="30"/>
      <c r="ECU283" s="30"/>
      <c r="ECV283" s="30"/>
      <c r="ECW283" s="30"/>
      <c r="ECX283" s="30"/>
      <c r="ECY283" s="30"/>
      <c r="ECZ283" s="30"/>
      <c r="EDA283" s="30"/>
      <c r="EDB283" s="30"/>
      <c r="EDC283" s="30"/>
      <c r="EDD283" s="30"/>
      <c r="EDE283" s="30"/>
      <c r="EDF283" s="30"/>
      <c r="EDG283" s="30"/>
      <c r="EDH283" s="30"/>
      <c r="EDI283" s="30"/>
      <c r="EDJ283" s="30"/>
      <c r="EDK283" s="30"/>
      <c r="EDL283" s="30"/>
      <c r="EDM283" s="30"/>
      <c r="EDN283" s="30"/>
      <c r="EDO283" s="30"/>
      <c r="EDP283" s="30"/>
      <c r="EDQ283" s="30"/>
      <c r="EDR283" s="30"/>
      <c r="EDS283" s="30"/>
      <c r="EDT283" s="30"/>
      <c r="EDU283" s="30"/>
      <c r="EDV283" s="30"/>
      <c r="EDW283" s="30"/>
      <c r="EDX283" s="30"/>
      <c r="EDY283" s="30"/>
      <c r="EDZ283" s="30"/>
      <c r="EEA283" s="30"/>
      <c r="EEB283" s="30"/>
      <c r="EEC283" s="30"/>
      <c r="EED283" s="30"/>
      <c r="EEE283" s="30"/>
      <c r="EEF283" s="30"/>
      <c r="EEG283" s="30"/>
      <c r="EEH283" s="30"/>
      <c r="EEI283" s="30"/>
      <c r="EEJ283" s="30"/>
      <c r="EEK283" s="30"/>
      <c r="EEL283" s="30"/>
      <c r="EEM283" s="30"/>
      <c r="EEN283" s="30"/>
      <c r="EEO283" s="30"/>
      <c r="EEP283" s="30"/>
      <c r="EEQ283" s="30"/>
      <c r="EER283" s="30"/>
      <c r="EES283" s="30"/>
      <c r="EET283" s="30"/>
      <c r="EEU283" s="30"/>
      <c r="EEV283" s="30"/>
      <c r="EEW283" s="30"/>
      <c r="EEX283" s="30"/>
      <c r="EEY283" s="30"/>
      <c r="EEZ283" s="30"/>
      <c r="EFA283" s="30"/>
      <c r="EFB283" s="30"/>
      <c r="EFC283" s="30"/>
      <c r="EFD283" s="30"/>
      <c r="EFE283" s="30"/>
      <c r="EFF283" s="30"/>
      <c r="EFG283" s="30"/>
      <c r="EFH283" s="30"/>
      <c r="EFI283" s="30"/>
      <c r="EFJ283" s="30"/>
      <c r="EFK283" s="30"/>
      <c r="EFL283" s="30"/>
      <c r="EFM283" s="30"/>
      <c r="EFN283" s="30"/>
      <c r="EFO283" s="30"/>
      <c r="EFP283" s="30"/>
      <c r="EFQ283" s="30"/>
      <c r="EFR283" s="30"/>
      <c r="EFS283" s="30"/>
      <c r="EFT283" s="30"/>
      <c r="EFU283" s="30"/>
      <c r="EFV283" s="30"/>
      <c r="EFW283" s="30"/>
      <c r="EFX283" s="30"/>
      <c r="EFY283" s="30"/>
      <c r="EFZ283" s="30"/>
      <c r="EGA283" s="30"/>
      <c r="EGB283" s="30"/>
      <c r="EGC283" s="30"/>
      <c r="EGD283" s="30"/>
      <c r="EGE283" s="30"/>
      <c r="EGF283" s="30"/>
      <c r="EGG283" s="30"/>
      <c r="EGH283" s="30"/>
      <c r="EGI283" s="30"/>
      <c r="EGJ283" s="30"/>
      <c r="EGK283" s="30"/>
      <c r="EGL283" s="30"/>
      <c r="EGM283" s="30"/>
      <c r="EGN283" s="30"/>
      <c r="EGO283" s="30"/>
      <c r="EGP283" s="30"/>
      <c r="EGQ283" s="30"/>
      <c r="EGR283" s="30"/>
      <c r="EGS283" s="30"/>
      <c r="EGT283" s="30"/>
      <c r="EGU283" s="30"/>
      <c r="EGV283" s="30"/>
      <c r="EGW283" s="30"/>
      <c r="EGX283" s="30"/>
      <c r="EGY283" s="30"/>
      <c r="EGZ283" s="30"/>
      <c r="EHA283" s="30"/>
      <c r="EHB283" s="30"/>
      <c r="EHC283" s="30"/>
      <c r="EHD283" s="30"/>
      <c r="EHE283" s="30"/>
      <c r="EHF283" s="30"/>
      <c r="EHG283" s="30"/>
      <c r="EHH283" s="30"/>
      <c r="EHI283" s="30"/>
      <c r="EHJ283" s="30"/>
      <c r="EHK283" s="30"/>
      <c r="EHL283" s="30"/>
      <c r="EHM283" s="30"/>
      <c r="EHN283" s="30"/>
      <c r="EHO283" s="30"/>
      <c r="EHP283" s="30"/>
      <c r="EHQ283" s="30"/>
      <c r="EHR283" s="30"/>
      <c r="EHS283" s="30"/>
      <c r="EHT283" s="30"/>
      <c r="EHU283" s="30"/>
      <c r="EHV283" s="30"/>
      <c r="EHW283" s="30"/>
      <c r="EHX283" s="30"/>
      <c r="EHY283" s="30"/>
      <c r="EHZ283" s="30"/>
      <c r="EIA283" s="30"/>
      <c r="EIB283" s="30"/>
      <c r="EIC283" s="30"/>
      <c r="EID283" s="30"/>
      <c r="EIE283" s="30"/>
      <c r="EIF283" s="30"/>
      <c r="EIG283" s="30"/>
      <c r="EIH283" s="30"/>
      <c r="EII283" s="30"/>
      <c r="EIJ283" s="30"/>
      <c r="EIK283" s="30"/>
      <c r="EIL283" s="30"/>
      <c r="EIM283" s="30"/>
      <c r="EIN283" s="30"/>
      <c r="EIO283" s="30"/>
      <c r="EIP283" s="30"/>
      <c r="EIQ283" s="30"/>
      <c r="EIR283" s="30"/>
      <c r="EIS283" s="30"/>
      <c r="EIT283" s="30"/>
      <c r="EIU283" s="30"/>
      <c r="EIV283" s="30"/>
      <c r="EIW283" s="30"/>
      <c r="EIX283" s="30"/>
      <c r="EIY283" s="30"/>
      <c r="EIZ283" s="30"/>
      <c r="EJA283" s="30"/>
      <c r="EJB283" s="30"/>
      <c r="EJC283" s="30"/>
      <c r="EJD283" s="30"/>
      <c r="EJE283" s="30"/>
      <c r="EJF283" s="30"/>
      <c r="EJG283" s="30"/>
      <c r="EJH283" s="30"/>
      <c r="EJI283" s="30"/>
      <c r="EJJ283" s="30"/>
      <c r="EJK283" s="30"/>
      <c r="EJL283" s="30"/>
      <c r="EJM283" s="30"/>
      <c r="EJN283" s="30"/>
      <c r="EJO283" s="30"/>
      <c r="EJP283" s="30"/>
      <c r="EJQ283" s="30"/>
      <c r="EJR283" s="30"/>
      <c r="EJS283" s="30"/>
      <c r="EJT283" s="30"/>
      <c r="EJU283" s="30"/>
      <c r="EJV283" s="30"/>
      <c r="EJW283" s="30"/>
      <c r="EJX283" s="30"/>
      <c r="EJY283" s="30"/>
      <c r="EJZ283" s="30"/>
      <c r="EKA283" s="30"/>
      <c r="EKB283" s="30"/>
      <c r="EKC283" s="30"/>
      <c r="EKD283" s="30"/>
      <c r="EKE283" s="30"/>
      <c r="EKF283" s="30"/>
      <c r="EKG283" s="30"/>
      <c r="EKH283" s="30"/>
      <c r="EKI283" s="30"/>
      <c r="EKJ283" s="30"/>
      <c r="EKK283" s="30"/>
      <c r="EKL283" s="30"/>
      <c r="EKM283" s="30"/>
      <c r="EKN283" s="30"/>
      <c r="EKO283" s="30"/>
      <c r="EKP283" s="30"/>
      <c r="EKQ283" s="30"/>
      <c r="EKR283" s="30"/>
      <c r="EKS283" s="30"/>
      <c r="EKT283" s="30"/>
      <c r="EKU283" s="30"/>
      <c r="EKV283" s="30"/>
      <c r="EKW283" s="30"/>
      <c r="EKX283" s="30"/>
      <c r="EKY283" s="30"/>
      <c r="EKZ283" s="30"/>
      <c r="ELA283" s="30"/>
      <c r="ELB283" s="30"/>
      <c r="ELC283" s="30"/>
      <c r="ELD283" s="30"/>
      <c r="ELE283" s="30"/>
      <c r="ELF283" s="30"/>
      <c r="ELG283" s="30"/>
      <c r="ELH283" s="30"/>
      <c r="ELI283" s="30"/>
      <c r="ELJ283" s="30"/>
      <c r="ELK283" s="30"/>
      <c r="ELL283" s="30"/>
      <c r="ELM283" s="30"/>
      <c r="ELN283" s="30"/>
      <c r="ELO283" s="30"/>
      <c r="ELP283" s="30"/>
      <c r="ELQ283" s="30"/>
      <c r="ELR283" s="30"/>
      <c r="ELS283" s="30"/>
      <c r="ELT283" s="30"/>
      <c r="ELU283" s="30"/>
      <c r="ELV283" s="30"/>
      <c r="ELW283" s="30"/>
      <c r="ELX283" s="30"/>
      <c r="ELY283" s="30"/>
      <c r="ELZ283" s="30"/>
      <c r="EMA283" s="30"/>
      <c r="EMB283" s="30"/>
      <c r="EMC283" s="30"/>
      <c r="EMD283" s="30"/>
      <c r="EME283" s="30"/>
      <c r="EMF283" s="30"/>
      <c r="EMG283" s="30"/>
      <c r="EMH283" s="30"/>
      <c r="EMI283" s="30"/>
      <c r="EMJ283" s="30"/>
      <c r="EMK283" s="30"/>
      <c r="EML283" s="30"/>
      <c r="EMM283" s="30"/>
      <c r="EMN283" s="30"/>
      <c r="EMO283" s="30"/>
      <c r="EMP283" s="30"/>
      <c r="EMQ283" s="30"/>
      <c r="EMR283" s="30"/>
      <c r="EMS283" s="30"/>
      <c r="EMT283" s="30"/>
      <c r="EMU283" s="30"/>
      <c r="EMV283" s="30"/>
      <c r="EMW283" s="30"/>
      <c r="EMX283" s="30"/>
      <c r="EMY283" s="30"/>
      <c r="EMZ283" s="30"/>
      <c r="ENA283" s="30"/>
      <c r="ENB283" s="30"/>
      <c r="ENC283" s="30"/>
      <c r="END283" s="30"/>
      <c r="ENE283" s="30"/>
      <c r="ENF283" s="30"/>
      <c r="ENG283" s="30"/>
      <c r="ENH283" s="30"/>
      <c r="ENI283" s="30"/>
      <c r="ENJ283" s="30"/>
      <c r="ENK283" s="30"/>
      <c r="ENL283" s="30"/>
      <c r="ENM283" s="30"/>
      <c r="ENN283" s="30"/>
      <c r="ENO283" s="30"/>
      <c r="ENP283" s="30"/>
      <c r="ENQ283" s="30"/>
      <c r="ENR283" s="30"/>
      <c r="ENS283" s="30"/>
      <c r="ENT283" s="30"/>
      <c r="ENU283" s="30"/>
      <c r="ENV283" s="30"/>
      <c r="ENW283" s="30"/>
      <c r="ENX283" s="30"/>
      <c r="ENY283" s="30"/>
      <c r="ENZ283" s="30"/>
      <c r="EOA283" s="30"/>
      <c r="EOB283" s="30"/>
      <c r="EOC283" s="30"/>
      <c r="EOD283" s="30"/>
      <c r="EOE283" s="30"/>
      <c r="EOF283" s="30"/>
      <c r="EOG283" s="30"/>
      <c r="EOH283" s="30"/>
      <c r="EOI283" s="30"/>
      <c r="EOJ283" s="30"/>
      <c r="EOK283" s="30"/>
      <c r="EOL283" s="30"/>
      <c r="EOM283" s="30"/>
      <c r="EON283" s="30"/>
      <c r="EOO283" s="30"/>
      <c r="EOP283" s="30"/>
      <c r="EOQ283" s="30"/>
      <c r="EOR283" s="30"/>
      <c r="EOS283" s="30"/>
      <c r="EOT283" s="30"/>
      <c r="EOU283" s="30"/>
      <c r="EOV283" s="30"/>
      <c r="EOW283" s="30"/>
      <c r="EOX283" s="30"/>
      <c r="EOY283" s="30"/>
      <c r="EOZ283" s="30"/>
      <c r="EPA283" s="30"/>
      <c r="EPB283" s="30"/>
      <c r="EPC283" s="30"/>
      <c r="EPD283" s="30"/>
      <c r="EPE283" s="30"/>
      <c r="EPF283" s="30"/>
      <c r="EPG283" s="30"/>
      <c r="EPH283" s="30"/>
      <c r="EPI283" s="30"/>
      <c r="EPJ283" s="30"/>
      <c r="EPK283" s="30"/>
      <c r="EPL283" s="30"/>
      <c r="EPM283" s="30"/>
      <c r="EPN283" s="30"/>
      <c r="EPO283" s="30"/>
      <c r="EPP283" s="30"/>
      <c r="EPQ283" s="30"/>
      <c r="EPR283" s="30"/>
      <c r="EPS283" s="30"/>
      <c r="EPT283" s="30"/>
      <c r="EPU283" s="30"/>
      <c r="EPV283" s="30"/>
      <c r="EPW283" s="30"/>
      <c r="EPX283" s="30"/>
      <c r="EPY283" s="30"/>
      <c r="EPZ283" s="30"/>
      <c r="EQA283" s="30"/>
      <c r="EQB283" s="30"/>
      <c r="EQC283" s="30"/>
      <c r="EQD283" s="30"/>
      <c r="EQE283" s="30"/>
      <c r="EQF283" s="30"/>
      <c r="EQG283" s="30"/>
      <c r="EQH283" s="30"/>
      <c r="EQI283" s="30"/>
      <c r="EQJ283" s="30"/>
      <c r="EQK283" s="30"/>
      <c r="EQL283" s="30"/>
      <c r="EQM283" s="30"/>
      <c r="EQN283" s="30"/>
      <c r="EQO283" s="30"/>
      <c r="EQP283" s="30"/>
      <c r="EQQ283" s="30"/>
      <c r="EQR283" s="30"/>
      <c r="EQS283" s="30"/>
      <c r="EQT283" s="30"/>
      <c r="EQU283" s="30"/>
      <c r="EQV283" s="30"/>
      <c r="EQW283" s="30"/>
      <c r="EQX283" s="30"/>
      <c r="EQY283" s="30"/>
      <c r="EQZ283" s="30"/>
      <c r="ERA283" s="30"/>
      <c r="ERB283" s="30"/>
      <c r="ERC283" s="30"/>
      <c r="ERD283" s="30"/>
      <c r="ERE283" s="30"/>
      <c r="ERF283" s="30"/>
      <c r="ERG283" s="30"/>
      <c r="ERH283" s="30"/>
      <c r="ERI283" s="30"/>
      <c r="ERJ283" s="30"/>
      <c r="ERK283" s="30"/>
      <c r="ERL283" s="30"/>
      <c r="ERM283" s="30"/>
      <c r="ERN283" s="30"/>
      <c r="ERO283" s="30"/>
      <c r="ERP283" s="30"/>
      <c r="ERQ283" s="30"/>
      <c r="ERR283" s="30"/>
      <c r="ERS283" s="30"/>
      <c r="ERT283" s="30"/>
      <c r="ERU283" s="30"/>
      <c r="ERV283" s="30"/>
      <c r="ERW283" s="30"/>
      <c r="ERX283" s="30"/>
      <c r="ERY283" s="30"/>
      <c r="ERZ283" s="30"/>
      <c r="ESA283" s="30"/>
      <c r="ESB283" s="30"/>
      <c r="ESC283" s="30"/>
      <c r="ESD283" s="30"/>
      <c r="ESE283" s="30"/>
      <c r="ESF283" s="30"/>
      <c r="ESG283" s="30"/>
      <c r="ESH283" s="30"/>
      <c r="ESI283" s="30"/>
      <c r="ESJ283" s="30"/>
      <c r="ESK283" s="30"/>
      <c r="ESL283" s="30"/>
      <c r="ESM283" s="30"/>
      <c r="ESN283" s="30"/>
      <c r="ESO283" s="30"/>
      <c r="ESP283" s="30"/>
      <c r="ESQ283" s="30"/>
      <c r="ESR283" s="30"/>
      <c r="ESS283" s="30"/>
      <c r="EST283" s="30"/>
      <c r="ESU283" s="30"/>
      <c r="ESV283" s="30"/>
      <c r="ESW283" s="30"/>
      <c r="ESX283" s="30"/>
      <c r="ESY283" s="30"/>
      <c r="ESZ283" s="30"/>
      <c r="ETA283" s="30"/>
      <c r="ETB283" s="30"/>
      <c r="ETC283" s="30"/>
      <c r="ETD283" s="30"/>
      <c r="ETE283" s="30"/>
      <c r="ETF283" s="30"/>
      <c r="ETG283" s="30"/>
      <c r="ETH283" s="30"/>
      <c r="ETI283" s="30"/>
      <c r="ETJ283" s="30"/>
      <c r="ETK283" s="30"/>
      <c r="ETL283" s="30"/>
      <c r="ETM283" s="30"/>
      <c r="ETN283" s="30"/>
      <c r="ETO283" s="30"/>
      <c r="ETP283" s="30"/>
      <c r="ETQ283" s="30"/>
      <c r="ETR283" s="30"/>
      <c r="ETS283" s="30"/>
      <c r="ETT283" s="30"/>
      <c r="ETU283" s="30"/>
      <c r="ETV283" s="30"/>
      <c r="ETW283" s="30"/>
      <c r="ETX283" s="30"/>
      <c r="ETY283" s="30"/>
      <c r="ETZ283" s="30"/>
      <c r="EUA283" s="30"/>
      <c r="EUB283" s="30"/>
      <c r="EUC283" s="30"/>
      <c r="EUD283" s="30"/>
      <c r="EUE283" s="30"/>
      <c r="EUF283" s="30"/>
      <c r="EUG283" s="30"/>
      <c r="EUH283" s="30"/>
      <c r="EUI283" s="30"/>
      <c r="EUJ283" s="30"/>
      <c r="EUK283" s="30"/>
      <c r="EUL283" s="30"/>
      <c r="EUM283" s="30"/>
      <c r="EUN283" s="30"/>
      <c r="EUO283" s="30"/>
      <c r="EUP283" s="30"/>
      <c r="EUQ283" s="30"/>
      <c r="EUR283" s="30"/>
      <c r="EUS283" s="30"/>
      <c r="EUT283" s="30"/>
      <c r="EUU283" s="30"/>
      <c r="EUV283" s="30"/>
      <c r="EUW283" s="30"/>
      <c r="EUX283" s="30"/>
      <c r="EUY283" s="30"/>
      <c r="EUZ283" s="30"/>
      <c r="EVA283" s="30"/>
      <c r="EVB283" s="30"/>
      <c r="EVC283" s="30"/>
      <c r="EVD283" s="30"/>
      <c r="EVE283" s="30"/>
      <c r="EVF283" s="30"/>
      <c r="EVG283" s="30"/>
      <c r="EVH283" s="30"/>
      <c r="EVI283" s="30"/>
      <c r="EVJ283" s="30"/>
      <c r="EVK283" s="30"/>
      <c r="EVL283" s="30"/>
      <c r="EVM283" s="30"/>
      <c r="EVN283" s="30"/>
      <c r="EVO283" s="30"/>
      <c r="EVP283" s="30"/>
      <c r="EVQ283" s="30"/>
      <c r="EVR283" s="30"/>
      <c r="EVS283" s="30"/>
      <c r="EVT283" s="30"/>
      <c r="EVU283" s="30"/>
      <c r="EVV283" s="30"/>
      <c r="EVW283" s="30"/>
      <c r="EVX283" s="30"/>
      <c r="EVY283" s="30"/>
      <c r="EVZ283" s="30"/>
      <c r="EWA283" s="30"/>
      <c r="EWB283" s="30"/>
      <c r="EWC283" s="30"/>
      <c r="EWD283" s="30"/>
      <c r="EWE283" s="30"/>
      <c r="EWF283" s="30"/>
      <c r="EWG283" s="30"/>
      <c r="EWH283" s="30"/>
      <c r="EWI283" s="30"/>
      <c r="EWJ283" s="30"/>
      <c r="EWK283" s="30"/>
      <c r="EWL283" s="30"/>
      <c r="EWM283" s="30"/>
      <c r="EWN283" s="30"/>
      <c r="EWO283" s="30"/>
      <c r="EWP283" s="30"/>
      <c r="EWQ283" s="30"/>
      <c r="EWR283" s="30"/>
      <c r="EWS283" s="30"/>
      <c r="EWT283" s="30"/>
      <c r="EWU283" s="30"/>
      <c r="EWV283" s="30"/>
      <c r="EWW283" s="30"/>
      <c r="EWX283" s="30"/>
      <c r="EWY283" s="30"/>
      <c r="EWZ283" s="30"/>
      <c r="EXA283" s="30"/>
      <c r="EXB283" s="30"/>
      <c r="EXC283" s="30"/>
      <c r="EXD283" s="30"/>
      <c r="EXE283" s="30"/>
      <c r="EXF283" s="30"/>
      <c r="EXG283" s="30"/>
      <c r="EXH283" s="30"/>
      <c r="EXI283" s="30"/>
      <c r="EXJ283" s="30"/>
      <c r="EXK283" s="30"/>
      <c r="EXL283" s="30"/>
      <c r="EXM283" s="30"/>
      <c r="EXN283" s="30"/>
      <c r="EXO283" s="30"/>
      <c r="EXP283" s="30"/>
      <c r="EXQ283" s="30"/>
      <c r="EXR283" s="30"/>
      <c r="EXS283" s="30"/>
      <c r="EXT283" s="30"/>
      <c r="EXU283" s="30"/>
      <c r="EXV283" s="30"/>
      <c r="EXW283" s="30"/>
      <c r="EXX283" s="30"/>
      <c r="EXY283" s="30"/>
      <c r="EXZ283" s="30"/>
      <c r="EYA283" s="30"/>
      <c r="EYB283" s="30"/>
      <c r="EYC283" s="30"/>
      <c r="EYD283" s="30"/>
      <c r="EYE283" s="30"/>
      <c r="EYF283" s="30"/>
      <c r="EYG283" s="30"/>
      <c r="EYH283" s="30"/>
      <c r="EYI283" s="30"/>
      <c r="EYJ283" s="30"/>
      <c r="EYK283" s="30"/>
      <c r="EYL283" s="30"/>
      <c r="EYM283" s="30"/>
      <c r="EYN283" s="30"/>
      <c r="EYO283" s="30"/>
      <c r="EYP283" s="30"/>
      <c r="EYQ283" s="30"/>
      <c r="EYR283" s="30"/>
      <c r="EYS283" s="30"/>
      <c r="EYT283" s="30"/>
      <c r="EYU283" s="30"/>
      <c r="EYV283" s="30"/>
      <c r="EYW283" s="30"/>
      <c r="EYX283" s="30"/>
      <c r="EYY283" s="30"/>
      <c r="EYZ283" s="30"/>
      <c r="EZA283" s="30"/>
      <c r="EZB283" s="30"/>
      <c r="EZC283" s="30"/>
      <c r="EZD283" s="30"/>
      <c r="EZE283" s="30"/>
      <c r="EZF283" s="30"/>
      <c r="EZG283" s="30"/>
      <c r="EZH283" s="30"/>
      <c r="EZI283" s="30"/>
      <c r="EZJ283" s="30"/>
      <c r="EZK283" s="30"/>
      <c r="EZL283" s="30"/>
      <c r="EZM283" s="30"/>
      <c r="EZN283" s="30"/>
      <c r="EZO283" s="30"/>
      <c r="EZP283" s="30"/>
      <c r="EZQ283" s="30"/>
      <c r="EZR283" s="30"/>
      <c r="EZS283" s="30"/>
      <c r="EZT283" s="30"/>
      <c r="EZU283" s="30"/>
      <c r="EZV283" s="30"/>
      <c r="EZW283" s="30"/>
      <c r="EZX283" s="30"/>
      <c r="EZY283" s="30"/>
      <c r="EZZ283" s="30"/>
      <c r="FAA283" s="30"/>
      <c r="FAB283" s="30"/>
      <c r="FAC283" s="30"/>
      <c r="FAD283" s="30"/>
      <c r="FAE283" s="30"/>
      <c r="FAF283" s="30"/>
      <c r="FAG283" s="30"/>
      <c r="FAH283" s="30"/>
      <c r="FAI283" s="30"/>
      <c r="FAJ283" s="30"/>
      <c r="FAK283" s="30"/>
      <c r="FAL283" s="30"/>
      <c r="FAM283" s="30"/>
      <c r="FAN283" s="30"/>
      <c r="FAO283" s="30"/>
      <c r="FAP283" s="30"/>
      <c r="FAQ283" s="30"/>
      <c r="FAR283" s="30"/>
      <c r="FAS283" s="30"/>
      <c r="FAT283" s="30"/>
      <c r="FAU283" s="30"/>
      <c r="FAV283" s="30"/>
      <c r="FAW283" s="30"/>
      <c r="FAX283" s="30"/>
      <c r="FAY283" s="30"/>
      <c r="FAZ283" s="30"/>
      <c r="FBA283" s="30"/>
      <c r="FBB283" s="30"/>
      <c r="FBC283" s="30"/>
      <c r="FBD283" s="30"/>
      <c r="FBE283" s="30"/>
      <c r="FBF283" s="30"/>
      <c r="FBG283" s="30"/>
      <c r="FBH283" s="30"/>
      <c r="FBI283" s="30"/>
      <c r="FBJ283" s="30"/>
      <c r="FBK283" s="30"/>
      <c r="FBL283" s="30"/>
      <c r="FBM283" s="30"/>
      <c r="FBN283" s="30"/>
      <c r="FBO283" s="30"/>
      <c r="FBP283" s="30"/>
      <c r="FBQ283" s="30"/>
      <c r="FBR283" s="30"/>
      <c r="FBS283" s="30"/>
      <c r="FBT283" s="30"/>
      <c r="FBU283" s="30"/>
      <c r="FBV283" s="30"/>
      <c r="FBW283" s="30"/>
      <c r="FBX283" s="30"/>
      <c r="FBY283" s="30"/>
      <c r="FBZ283" s="30"/>
      <c r="FCA283" s="30"/>
      <c r="FCB283" s="30"/>
      <c r="FCC283" s="30"/>
      <c r="FCD283" s="30"/>
      <c r="FCE283" s="30"/>
      <c r="FCF283" s="30"/>
      <c r="FCG283" s="30"/>
      <c r="FCH283" s="30"/>
      <c r="FCI283" s="30"/>
      <c r="FCJ283" s="30"/>
      <c r="FCK283" s="30"/>
      <c r="FCL283" s="30"/>
      <c r="FCM283" s="30"/>
      <c r="FCN283" s="30"/>
      <c r="FCO283" s="30"/>
      <c r="FCP283" s="30"/>
      <c r="FCQ283" s="30"/>
      <c r="FCR283" s="30"/>
      <c r="FCS283" s="30"/>
      <c r="FCT283" s="30"/>
      <c r="FCU283" s="30"/>
      <c r="FCV283" s="30"/>
      <c r="FCW283" s="30"/>
      <c r="FCX283" s="30"/>
      <c r="FCY283" s="30"/>
      <c r="FCZ283" s="30"/>
      <c r="FDA283" s="30"/>
      <c r="FDB283" s="30"/>
      <c r="FDC283" s="30"/>
      <c r="FDD283" s="30"/>
      <c r="FDE283" s="30"/>
      <c r="FDF283" s="30"/>
      <c r="FDG283" s="30"/>
      <c r="FDH283" s="30"/>
      <c r="FDI283" s="30"/>
      <c r="FDJ283" s="30"/>
      <c r="FDK283" s="30"/>
      <c r="FDL283" s="30"/>
      <c r="FDM283" s="30"/>
      <c r="FDN283" s="30"/>
      <c r="FDO283" s="30"/>
      <c r="FDP283" s="30"/>
      <c r="FDQ283" s="30"/>
      <c r="FDR283" s="30"/>
      <c r="FDS283" s="30"/>
      <c r="FDT283" s="30"/>
      <c r="FDU283" s="30"/>
      <c r="FDV283" s="30"/>
      <c r="FDW283" s="30"/>
      <c r="FDX283" s="30"/>
      <c r="FDY283" s="30"/>
      <c r="FDZ283" s="30"/>
      <c r="FEA283" s="30"/>
      <c r="FEB283" s="30"/>
      <c r="FEC283" s="30"/>
      <c r="FED283" s="30"/>
      <c r="FEE283" s="30"/>
      <c r="FEF283" s="30"/>
      <c r="FEG283" s="30"/>
      <c r="FEH283" s="30"/>
      <c r="FEI283" s="30"/>
      <c r="FEJ283" s="30"/>
      <c r="FEK283" s="30"/>
      <c r="FEL283" s="30"/>
      <c r="FEM283" s="30"/>
      <c r="FEN283" s="30"/>
      <c r="FEO283" s="30"/>
      <c r="FEP283" s="30"/>
      <c r="FEQ283" s="30"/>
      <c r="FER283" s="30"/>
      <c r="FES283" s="30"/>
      <c r="FET283" s="30"/>
      <c r="FEU283" s="30"/>
      <c r="FEV283" s="30"/>
      <c r="FEW283" s="30"/>
      <c r="FEX283" s="30"/>
      <c r="FEY283" s="30"/>
      <c r="FEZ283" s="30"/>
      <c r="FFA283" s="30"/>
      <c r="FFB283" s="30"/>
      <c r="FFC283" s="30"/>
      <c r="FFD283" s="30"/>
      <c r="FFE283" s="30"/>
      <c r="FFF283" s="30"/>
      <c r="FFG283" s="30"/>
      <c r="FFH283" s="30"/>
      <c r="FFI283" s="30"/>
      <c r="FFJ283" s="30"/>
      <c r="FFK283" s="30"/>
      <c r="FFL283" s="30"/>
      <c r="FFM283" s="30"/>
      <c r="FFN283" s="30"/>
      <c r="FFO283" s="30"/>
      <c r="FFP283" s="30"/>
      <c r="FFQ283" s="30"/>
      <c r="FFR283" s="30"/>
      <c r="FFS283" s="30"/>
      <c r="FFT283" s="30"/>
      <c r="FFU283" s="30"/>
      <c r="FFV283" s="30"/>
      <c r="FFW283" s="30"/>
      <c r="FFX283" s="30"/>
      <c r="FFY283" s="30"/>
      <c r="FFZ283" s="30"/>
      <c r="FGA283" s="30"/>
      <c r="FGB283" s="30"/>
      <c r="FGC283" s="30"/>
      <c r="FGD283" s="30"/>
      <c r="FGE283" s="30"/>
      <c r="FGF283" s="30"/>
      <c r="FGG283" s="30"/>
      <c r="FGH283" s="30"/>
      <c r="FGI283" s="30"/>
      <c r="FGJ283" s="30"/>
      <c r="FGK283" s="30"/>
      <c r="FGL283" s="30"/>
      <c r="FGM283" s="30"/>
      <c r="FGN283" s="30"/>
      <c r="FGO283" s="30"/>
      <c r="FGP283" s="30"/>
      <c r="FGQ283" s="30"/>
      <c r="FGR283" s="30"/>
      <c r="FGS283" s="30"/>
      <c r="FGT283" s="30"/>
      <c r="FGU283" s="30"/>
      <c r="FGV283" s="30"/>
      <c r="FGW283" s="30"/>
      <c r="FGX283" s="30"/>
      <c r="FGY283" s="30"/>
      <c r="FGZ283" s="30"/>
      <c r="FHA283" s="30"/>
      <c r="FHB283" s="30"/>
      <c r="FHC283" s="30"/>
      <c r="FHD283" s="30"/>
      <c r="FHE283" s="30"/>
      <c r="FHF283" s="30"/>
      <c r="FHG283" s="30"/>
      <c r="FHH283" s="30"/>
      <c r="FHI283" s="30"/>
      <c r="FHJ283" s="30"/>
      <c r="FHK283" s="30"/>
      <c r="FHL283" s="30"/>
      <c r="FHM283" s="30"/>
      <c r="FHN283" s="30"/>
      <c r="FHO283" s="30"/>
      <c r="FHP283" s="30"/>
      <c r="FHQ283" s="30"/>
      <c r="FHR283" s="30"/>
      <c r="FHS283" s="30"/>
      <c r="FHT283" s="30"/>
      <c r="FHU283" s="30"/>
      <c r="FHV283" s="30"/>
      <c r="FHW283" s="30"/>
      <c r="FHX283" s="30"/>
      <c r="FHY283" s="30"/>
      <c r="FHZ283" s="30"/>
      <c r="FIA283" s="30"/>
      <c r="FIB283" s="30"/>
      <c r="FIC283" s="30"/>
      <c r="FID283" s="30"/>
      <c r="FIE283" s="30"/>
      <c r="FIF283" s="30"/>
      <c r="FIG283" s="30"/>
      <c r="FIH283" s="30"/>
      <c r="FII283" s="30"/>
      <c r="FIJ283" s="30"/>
      <c r="FIK283" s="30"/>
      <c r="FIL283" s="30"/>
      <c r="FIM283" s="30"/>
      <c r="FIN283" s="30"/>
      <c r="FIO283" s="30"/>
      <c r="FIP283" s="30"/>
      <c r="FIQ283" s="30"/>
      <c r="FIR283" s="30"/>
      <c r="FIS283" s="30"/>
      <c r="FIT283" s="30"/>
      <c r="FIU283" s="30"/>
      <c r="FIV283" s="30"/>
      <c r="FIW283" s="30"/>
      <c r="FIX283" s="30"/>
      <c r="FIY283" s="30"/>
      <c r="FIZ283" s="30"/>
      <c r="FJA283" s="30"/>
      <c r="FJB283" s="30"/>
      <c r="FJC283" s="30"/>
      <c r="FJD283" s="30"/>
      <c r="FJE283" s="30"/>
      <c r="FJF283" s="30"/>
      <c r="FJG283" s="30"/>
      <c r="FJH283" s="30"/>
      <c r="FJI283" s="30"/>
      <c r="FJJ283" s="30"/>
      <c r="FJK283" s="30"/>
      <c r="FJL283" s="30"/>
      <c r="FJM283" s="30"/>
      <c r="FJN283" s="30"/>
      <c r="FJO283" s="30"/>
      <c r="FJP283" s="30"/>
      <c r="FJQ283" s="30"/>
      <c r="FJR283" s="30"/>
      <c r="FJS283" s="30"/>
      <c r="FJT283" s="30"/>
      <c r="FJU283" s="30"/>
      <c r="FJV283" s="30"/>
      <c r="FJW283" s="30"/>
      <c r="FJX283" s="30"/>
      <c r="FJY283" s="30"/>
      <c r="FJZ283" s="30"/>
      <c r="FKA283" s="30"/>
      <c r="FKB283" s="30"/>
      <c r="FKC283" s="30"/>
      <c r="FKD283" s="30"/>
      <c r="FKE283" s="30"/>
      <c r="FKF283" s="30"/>
      <c r="FKG283" s="30"/>
      <c r="FKH283" s="30"/>
      <c r="FKI283" s="30"/>
      <c r="FKJ283" s="30"/>
      <c r="FKK283" s="30"/>
      <c r="FKL283" s="30"/>
      <c r="FKM283" s="30"/>
      <c r="FKN283" s="30"/>
      <c r="FKO283" s="30"/>
      <c r="FKP283" s="30"/>
      <c r="FKQ283" s="30"/>
      <c r="FKR283" s="30"/>
      <c r="FKS283" s="30"/>
      <c r="FKT283" s="30"/>
      <c r="FKU283" s="30"/>
      <c r="FKV283" s="30"/>
      <c r="FKW283" s="30"/>
      <c r="FKX283" s="30"/>
      <c r="FKY283" s="30"/>
      <c r="FKZ283" s="30"/>
      <c r="FLA283" s="30"/>
      <c r="FLB283" s="30"/>
      <c r="FLC283" s="30"/>
      <c r="FLD283" s="30"/>
      <c r="FLE283" s="30"/>
      <c r="FLF283" s="30"/>
      <c r="FLG283" s="30"/>
      <c r="FLH283" s="30"/>
      <c r="FLI283" s="30"/>
      <c r="FLJ283" s="30"/>
      <c r="FLK283" s="30"/>
      <c r="FLL283" s="30"/>
      <c r="FLM283" s="30"/>
      <c r="FLN283" s="30"/>
      <c r="FLO283" s="30"/>
      <c r="FLP283" s="30"/>
      <c r="FLQ283" s="30"/>
      <c r="FLR283" s="30"/>
      <c r="FLS283" s="30"/>
      <c r="FLT283" s="30"/>
      <c r="FLU283" s="30"/>
      <c r="FLV283" s="30"/>
      <c r="FLW283" s="30"/>
      <c r="FLX283" s="30"/>
      <c r="FLY283" s="30"/>
      <c r="FLZ283" s="30"/>
      <c r="FMA283" s="30"/>
      <c r="FMB283" s="30"/>
      <c r="FMC283" s="30"/>
      <c r="FMD283" s="30"/>
      <c r="FME283" s="30"/>
      <c r="FMF283" s="30"/>
      <c r="FMG283" s="30"/>
      <c r="FMH283" s="30"/>
      <c r="FMI283" s="30"/>
      <c r="FMJ283" s="30"/>
      <c r="FMK283" s="30"/>
      <c r="FML283" s="30"/>
      <c r="FMM283" s="30"/>
      <c r="FMN283" s="30"/>
      <c r="FMO283" s="30"/>
      <c r="FMP283" s="30"/>
      <c r="FMQ283" s="30"/>
      <c r="FMR283" s="30"/>
      <c r="FMS283" s="30"/>
      <c r="FMT283" s="30"/>
      <c r="FMU283" s="30"/>
      <c r="FMV283" s="30"/>
      <c r="FMW283" s="30"/>
      <c r="FMX283" s="30"/>
      <c r="FMY283" s="30"/>
      <c r="FMZ283" s="30"/>
      <c r="FNA283" s="30"/>
      <c r="FNB283" s="30"/>
      <c r="FNC283" s="30"/>
      <c r="FND283" s="30"/>
      <c r="FNE283" s="30"/>
      <c r="FNF283" s="30"/>
      <c r="FNG283" s="30"/>
      <c r="FNH283" s="30"/>
      <c r="FNI283" s="30"/>
      <c r="FNJ283" s="30"/>
      <c r="FNK283" s="30"/>
      <c r="FNL283" s="30"/>
      <c r="FNM283" s="30"/>
      <c r="FNN283" s="30"/>
      <c r="FNO283" s="30"/>
      <c r="FNP283" s="30"/>
      <c r="FNQ283" s="30"/>
      <c r="FNR283" s="30"/>
      <c r="FNS283" s="30"/>
      <c r="FNT283" s="30"/>
      <c r="FNU283" s="30"/>
      <c r="FNV283" s="30"/>
      <c r="FNW283" s="30"/>
      <c r="FNX283" s="30"/>
      <c r="FNY283" s="30"/>
      <c r="FNZ283" s="30"/>
      <c r="FOA283" s="30"/>
      <c r="FOB283" s="30"/>
      <c r="FOC283" s="30"/>
      <c r="FOD283" s="30"/>
      <c r="FOE283" s="30"/>
      <c r="FOF283" s="30"/>
      <c r="FOG283" s="30"/>
      <c r="FOH283" s="30"/>
      <c r="FOI283" s="30"/>
      <c r="FOJ283" s="30"/>
      <c r="FOK283" s="30"/>
      <c r="FOL283" s="30"/>
      <c r="FOM283" s="30"/>
      <c r="FON283" s="30"/>
      <c r="FOO283" s="30"/>
      <c r="FOP283" s="30"/>
      <c r="FOQ283" s="30"/>
      <c r="FOR283" s="30"/>
      <c r="FOS283" s="30"/>
      <c r="FOT283" s="30"/>
      <c r="FOU283" s="30"/>
      <c r="FOV283" s="30"/>
      <c r="FOW283" s="30"/>
      <c r="FOX283" s="30"/>
      <c r="FOY283" s="30"/>
      <c r="FOZ283" s="30"/>
      <c r="FPA283" s="30"/>
      <c r="FPB283" s="30"/>
      <c r="FPC283" s="30"/>
      <c r="FPD283" s="30"/>
      <c r="FPE283" s="30"/>
      <c r="FPF283" s="30"/>
      <c r="FPG283" s="30"/>
      <c r="FPH283" s="30"/>
      <c r="FPI283" s="30"/>
      <c r="FPJ283" s="30"/>
      <c r="FPK283" s="30"/>
      <c r="FPL283" s="30"/>
      <c r="FPM283" s="30"/>
      <c r="FPN283" s="30"/>
      <c r="FPO283" s="30"/>
      <c r="FPP283" s="30"/>
      <c r="FPQ283" s="30"/>
      <c r="FPR283" s="30"/>
      <c r="FPS283" s="30"/>
      <c r="FPT283" s="30"/>
      <c r="FPU283" s="30"/>
      <c r="FPV283" s="30"/>
      <c r="FPW283" s="30"/>
      <c r="FPX283" s="30"/>
      <c r="FPY283" s="30"/>
      <c r="FPZ283" s="30"/>
      <c r="FQA283" s="30"/>
      <c r="FQB283" s="30"/>
      <c r="FQC283" s="30"/>
      <c r="FQD283" s="30"/>
      <c r="FQE283" s="30"/>
      <c r="FQF283" s="30"/>
      <c r="FQG283" s="30"/>
      <c r="FQH283" s="30"/>
      <c r="FQI283" s="30"/>
      <c r="FQJ283" s="30"/>
      <c r="FQK283" s="30"/>
      <c r="FQL283" s="30"/>
      <c r="FQM283" s="30"/>
      <c r="FQN283" s="30"/>
      <c r="FQO283" s="30"/>
      <c r="FQP283" s="30"/>
      <c r="FQQ283" s="30"/>
      <c r="FQR283" s="30"/>
      <c r="FQS283" s="30"/>
      <c r="FQT283" s="30"/>
      <c r="FQU283" s="30"/>
      <c r="FQV283" s="30"/>
      <c r="FQW283" s="30"/>
      <c r="FQX283" s="30"/>
      <c r="FQY283" s="30"/>
      <c r="FQZ283" s="30"/>
      <c r="FRA283" s="30"/>
      <c r="FRB283" s="30"/>
      <c r="FRC283" s="30"/>
      <c r="FRD283" s="30"/>
      <c r="FRE283" s="30"/>
      <c r="FRF283" s="30"/>
      <c r="FRG283" s="30"/>
      <c r="FRH283" s="30"/>
      <c r="FRI283" s="30"/>
      <c r="FRJ283" s="30"/>
      <c r="FRK283" s="30"/>
      <c r="FRL283" s="30"/>
      <c r="FRM283" s="30"/>
      <c r="FRN283" s="30"/>
      <c r="FRO283" s="30"/>
      <c r="FRP283" s="30"/>
      <c r="FRQ283" s="30"/>
      <c r="FRR283" s="30"/>
      <c r="FRS283" s="30"/>
      <c r="FRT283" s="30"/>
      <c r="FRU283" s="30"/>
      <c r="FRV283" s="30"/>
      <c r="FRW283" s="30"/>
      <c r="FRX283" s="30"/>
      <c r="FRY283" s="30"/>
      <c r="FRZ283" s="30"/>
      <c r="FSA283" s="30"/>
      <c r="FSB283" s="30"/>
      <c r="FSC283" s="30"/>
      <c r="FSD283" s="30"/>
      <c r="FSE283" s="30"/>
      <c r="FSF283" s="30"/>
      <c r="FSG283" s="30"/>
      <c r="FSH283" s="30"/>
      <c r="FSI283" s="30"/>
      <c r="FSJ283" s="30"/>
      <c r="FSK283" s="30"/>
      <c r="FSL283" s="30"/>
      <c r="FSM283" s="30"/>
      <c r="FSN283" s="30"/>
      <c r="FSO283" s="30"/>
      <c r="FSP283" s="30"/>
      <c r="FSQ283" s="30"/>
      <c r="FSR283" s="30"/>
      <c r="FSS283" s="30"/>
      <c r="FST283" s="30"/>
      <c r="FSU283" s="30"/>
      <c r="FSV283" s="30"/>
      <c r="FSW283" s="30"/>
      <c r="FSX283" s="30"/>
      <c r="FSY283" s="30"/>
      <c r="FSZ283" s="30"/>
      <c r="FTA283" s="30"/>
      <c r="FTB283" s="30"/>
      <c r="FTC283" s="30"/>
      <c r="FTD283" s="30"/>
      <c r="FTE283" s="30"/>
      <c r="FTF283" s="30"/>
      <c r="FTG283" s="30"/>
      <c r="FTH283" s="30"/>
      <c r="FTI283" s="30"/>
      <c r="FTJ283" s="30"/>
      <c r="FTK283" s="30"/>
      <c r="FTL283" s="30"/>
      <c r="FTM283" s="30"/>
      <c r="FTN283" s="30"/>
      <c r="FTO283" s="30"/>
      <c r="FTP283" s="30"/>
      <c r="FTQ283" s="30"/>
      <c r="FTR283" s="30"/>
      <c r="FTS283" s="30"/>
      <c r="FTT283" s="30"/>
      <c r="FTU283" s="30"/>
      <c r="FTV283" s="30"/>
      <c r="FTW283" s="30"/>
      <c r="FTX283" s="30"/>
      <c r="FTY283" s="30"/>
      <c r="FTZ283" s="30"/>
      <c r="FUA283" s="30"/>
      <c r="FUB283" s="30"/>
      <c r="FUC283" s="30"/>
      <c r="FUD283" s="30"/>
      <c r="FUE283" s="30"/>
      <c r="FUF283" s="30"/>
      <c r="FUG283" s="30"/>
      <c r="FUH283" s="30"/>
      <c r="FUI283" s="30"/>
      <c r="FUJ283" s="30"/>
      <c r="FUK283" s="30"/>
      <c r="FUL283" s="30"/>
      <c r="FUM283" s="30"/>
      <c r="FUN283" s="30"/>
      <c r="FUO283" s="30"/>
      <c r="FUP283" s="30"/>
      <c r="FUQ283" s="30"/>
      <c r="FUR283" s="30"/>
      <c r="FUS283" s="30"/>
      <c r="FUT283" s="30"/>
      <c r="FUU283" s="30"/>
      <c r="FUV283" s="30"/>
      <c r="FUW283" s="30"/>
      <c r="FUX283" s="30"/>
      <c r="FUY283" s="30"/>
      <c r="FUZ283" s="30"/>
      <c r="FVA283" s="30"/>
      <c r="FVB283" s="30"/>
      <c r="FVC283" s="30"/>
      <c r="FVD283" s="30"/>
      <c r="FVE283" s="30"/>
      <c r="FVF283" s="30"/>
      <c r="FVG283" s="30"/>
      <c r="FVH283" s="30"/>
      <c r="FVI283" s="30"/>
      <c r="FVJ283" s="30"/>
      <c r="FVK283" s="30"/>
      <c r="FVL283" s="30"/>
      <c r="FVM283" s="30"/>
      <c r="FVN283" s="30"/>
      <c r="FVO283" s="30"/>
      <c r="FVP283" s="30"/>
      <c r="FVQ283" s="30"/>
      <c r="FVR283" s="30"/>
      <c r="FVS283" s="30"/>
      <c r="FVT283" s="30"/>
      <c r="FVU283" s="30"/>
      <c r="FVV283" s="30"/>
      <c r="FVW283" s="30"/>
      <c r="FVX283" s="30"/>
      <c r="FVY283" s="30"/>
      <c r="FVZ283" s="30"/>
      <c r="FWA283" s="30"/>
      <c r="FWB283" s="30"/>
      <c r="FWC283" s="30"/>
      <c r="FWD283" s="30"/>
      <c r="FWE283" s="30"/>
      <c r="FWF283" s="30"/>
      <c r="FWG283" s="30"/>
      <c r="FWH283" s="30"/>
      <c r="FWI283" s="30"/>
      <c r="FWJ283" s="30"/>
      <c r="FWK283" s="30"/>
      <c r="FWL283" s="30"/>
      <c r="FWM283" s="30"/>
      <c r="FWN283" s="30"/>
      <c r="FWO283" s="30"/>
      <c r="FWP283" s="30"/>
      <c r="FWQ283" s="30"/>
      <c r="FWR283" s="30"/>
      <c r="FWS283" s="30"/>
      <c r="FWT283" s="30"/>
      <c r="FWU283" s="30"/>
      <c r="FWV283" s="30"/>
      <c r="FWW283" s="30"/>
      <c r="FWX283" s="30"/>
      <c r="FWY283" s="30"/>
      <c r="FWZ283" s="30"/>
      <c r="FXA283" s="30"/>
      <c r="FXB283" s="30"/>
      <c r="FXC283" s="30"/>
      <c r="FXD283" s="30"/>
      <c r="FXE283" s="30"/>
      <c r="FXF283" s="30"/>
      <c r="FXG283" s="30"/>
      <c r="FXH283" s="30"/>
      <c r="FXI283" s="30"/>
      <c r="FXJ283" s="30"/>
      <c r="FXK283" s="30"/>
      <c r="FXL283" s="30"/>
      <c r="FXM283" s="30"/>
      <c r="FXN283" s="30"/>
      <c r="FXO283" s="30"/>
      <c r="FXP283" s="30"/>
      <c r="FXQ283" s="30"/>
      <c r="FXR283" s="30"/>
      <c r="FXS283" s="30"/>
      <c r="FXT283" s="30"/>
      <c r="FXU283" s="30"/>
      <c r="FXV283" s="30"/>
      <c r="FXW283" s="30"/>
      <c r="FXX283" s="30"/>
      <c r="FXY283" s="30"/>
      <c r="FXZ283" s="30"/>
      <c r="FYA283" s="30"/>
      <c r="FYB283" s="30"/>
      <c r="FYC283" s="30"/>
      <c r="FYD283" s="30"/>
      <c r="FYE283" s="30"/>
      <c r="FYF283" s="30"/>
      <c r="FYG283" s="30"/>
      <c r="FYH283" s="30"/>
      <c r="FYI283" s="30"/>
      <c r="FYJ283" s="30"/>
      <c r="FYK283" s="30"/>
      <c r="FYL283" s="30"/>
      <c r="FYM283" s="30"/>
      <c r="FYN283" s="30"/>
      <c r="FYO283" s="30"/>
      <c r="FYP283" s="30"/>
      <c r="FYQ283" s="30"/>
      <c r="FYR283" s="30"/>
      <c r="FYS283" s="30"/>
      <c r="FYT283" s="30"/>
      <c r="FYU283" s="30"/>
      <c r="FYV283" s="30"/>
      <c r="FYW283" s="30"/>
      <c r="FYX283" s="30"/>
      <c r="FYY283" s="30"/>
      <c r="FYZ283" s="30"/>
      <c r="FZA283" s="30"/>
      <c r="FZB283" s="30"/>
      <c r="FZC283" s="30"/>
      <c r="FZD283" s="30"/>
      <c r="FZE283" s="30"/>
      <c r="FZF283" s="30"/>
      <c r="FZG283" s="30"/>
      <c r="FZH283" s="30"/>
      <c r="FZI283" s="30"/>
      <c r="FZJ283" s="30"/>
      <c r="FZK283" s="30"/>
      <c r="FZL283" s="30"/>
      <c r="FZM283" s="30"/>
      <c r="FZN283" s="30"/>
      <c r="FZO283" s="30"/>
      <c r="FZP283" s="30"/>
      <c r="FZQ283" s="30"/>
      <c r="FZR283" s="30"/>
      <c r="FZS283" s="30"/>
      <c r="FZT283" s="30"/>
      <c r="FZU283" s="30"/>
      <c r="FZV283" s="30"/>
      <c r="FZW283" s="30"/>
      <c r="FZX283" s="30"/>
      <c r="FZY283" s="30"/>
      <c r="FZZ283" s="30"/>
      <c r="GAA283" s="30"/>
      <c r="GAB283" s="30"/>
      <c r="GAC283" s="30"/>
      <c r="GAD283" s="30"/>
      <c r="GAE283" s="30"/>
      <c r="GAF283" s="30"/>
      <c r="GAG283" s="30"/>
      <c r="GAH283" s="30"/>
      <c r="GAI283" s="30"/>
      <c r="GAJ283" s="30"/>
      <c r="GAK283" s="30"/>
      <c r="GAL283" s="30"/>
      <c r="GAM283" s="30"/>
      <c r="GAN283" s="30"/>
      <c r="GAO283" s="30"/>
      <c r="GAP283" s="30"/>
      <c r="GAQ283" s="30"/>
      <c r="GAR283" s="30"/>
      <c r="GAS283" s="30"/>
      <c r="GAT283" s="30"/>
      <c r="GAU283" s="30"/>
      <c r="GAV283" s="30"/>
      <c r="GAW283" s="30"/>
      <c r="GAX283" s="30"/>
      <c r="GAY283" s="30"/>
      <c r="GAZ283" s="30"/>
      <c r="GBA283" s="30"/>
      <c r="GBB283" s="30"/>
      <c r="GBC283" s="30"/>
      <c r="GBD283" s="30"/>
      <c r="GBE283" s="30"/>
      <c r="GBF283" s="30"/>
      <c r="GBG283" s="30"/>
      <c r="GBH283" s="30"/>
      <c r="GBI283" s="30"/>
      <c r="GBJ283" s="30"/>
      <c r="GBK283" s="30"/>
      <c r="GBL283" s="30"/>
      <c r="GBM283" s="30"/>
      <c r="GBN283" s="30"/>
      <c r="GBO283" s="30"/>
      <c r="GBP283" s="30"/>
      <c r="GBQ283" s="30"/>
      <c r="GBR283" s="30"/>
      <c r="GBS283" s="30"/>
      <c r="GBT283" s="30"/>
      <c r="GBU283" s="30"/>
      <c r="GBV283" s="30"/>
      <c r="GBW283" s="30"/>
      <c r="GBX283" s="30"/>
      <c r="GBY283" s="30"/>
      <c r="GBZ283" s="30"/>
      <c r="GCA283" s="30"/>
      <c r="GCB283" s="30"/>
      <c r="GCC283" s="30"/>
      <c r="GCD283" s="30"/>
      <c r="GCE283" s="30"/>
      <c r="GCF283" s="30"/>
      <c r="GCG283" s="30"/>
      <c r="GCH283" s="30"/>
      <c r="GCI283" s="30"/>
      <c r="GCJ283" s="30"/>
      <c r="GCK283" s="30"/>
      <c r="GCL283" s="30"/>
      <c r="GCM283" s="30"/>
      <c r="GCN283" s="30"/>
      <c r="GCO283" s="30"/>
      <c r="GCP283" s="30"/>
      <c r="GCQ283" s="30"/>
      <c r="GCR283" s="30"/>
      <c r="GCS283" s="30"/>
      <c r="GCT283" s="30"/>
      <c r="GCU283" s="30"/>
      <c r="GCV283" s="30"/>
      <c r="GCW283" s="30"/>
      <c r="GCX283" s="30"/>
      <c r="GCY283" s="30"/>
      <c r="GCZ283" s="30"/>
      <c r="GDA283" s="30"/>
      <c r="GDB283" s="30"/>
      <c r="GDC283" s="30"/>
      <c r="GDD283" s="30"/>
      <c r="GDE283" s="30"/>
      <c r="GDF283" s="30"/>
      <c r="GDG283" s="30"/>
      <c r="GDH283" s="30"/>
      <c r="GDI283" s="30"/>
      <c r="GDJ283" s="30"/>
      <c r="GDK283" s="30"/>
      <c r="GDL283" s="30"/>
      <c r="GDM283" s="30"/>
      <c r="GDN283" s="30"/>
      <c r="GDO283" s="30"/>
      <c r="GDP283" s="30"/>
      <c r="GDQ283" s="30"/>
      <c r="GDR283" s="30"/>
      <c r="GDS283" s="30"/>
      <c r="GDT283" s="30"/>
      <c r="GDU283" s="30"/>
      <c r="GDV283" s="30"/>
      <c r="GDW283" s="30"/>
      <c r="GDX283" s="30"/>
      <c r="GDY283" s="30"/>
      <c r="GDZ283" s="30"/>
      <c r="GEA283" s="30"/>
      <c r="GEB283" s="30"/>
      <c r="GEC283" s="30"/>
      <c r="GED283" s="30"/>
      <c r="GEE283" s="30"/>
      <c r="GEF283" s="30"/>
      <c r="GEG283" s="30"/>
      <c r="GEH283" s="30"/>
      <c r="GEI283" s="30"/>
      <c r="GEJ283" s="30"/>
      <c r="GEK283" s="30"/>
      <c r="GEL283" s="30"/>
      <c r="GEM283" s="30"/>
      <c r="GEN283" s="30"/>
      <c r="GEO283" s="30"/>
      <c r="GEP283" s="30"/>
      <c r="GEQ283" s="30"/>
      <c r="GER283" s="30"/>
      <c r="GES283" s="30"/>
      <c r="GET283" s="30"/>
      <c r="GEU283" s="30"/>
      <c r="GEV283" s="30"/>
      <c r="GEW283" s="30"/>
      <c r="GEX283" s="30"/>
      <c r="GEY283" s="30"/>
      <c r="GEZ283" s="30"/>
      <c r="GFA283" s="30"/>
      <c r="GFB283" s="30"/>
      <c r="GFC283" s="30"/>
      <c r="GFD283" s="30"/>
      <c r="GFE283" s="30"/>
      <c r="GFF283" s="30"/>
      <c r="GFG283" s="30"/>
      <c r="GFH283" s="30"/>
      <c r="GFI283" s="30"/>
      <c r="GFJ283" s="30"/>
      <c r="GFK283" s="30"/>
      <c r="GFL283" s="30"/>
      <c r="GFM283" s="30"/>
      <c r="GFN283" s="30"/>
      <c r="GFO283" s="30"/>
      <c r="GFP283" s="30"/>
      <c r="GFQ283" s="30"/>
      <c r="GFR283" s="30"/>
      <c r="GFS283" s="30"/>
      <c r="GFT283" s="30"/>
      <c r="GFU283" s="30"/>
      <c r="GFV283" s="30"/>
      <c r="GFW283" s="30"/>
      <c r="GFX283" s="30"/>
      <c r="GFY283" s="30"/>
      <c r="GFZ283" s="30"/>
      <c r="GGA283" s="30"/>
      <c r="GGB283" s="30"/>
      <c r="GGC283" s="30"/>
      <c r="GGD283" s="30"/>
      <c r="GGE283" s="30"/>
      <c r="GGF283" s="30"/>
      <c r="GGG283" s="30"/>
      <c r="GGH283" s="30"/>
      <c r="GGI283" s="30"/>
      <c r="GGJ283" s="30"/>
      <c r="GGK283" s="30"/>
      <c r="GGL283" s="30"/>
      <c r="GGM283" s="30"/>
      <c r="GGN283" s="30"/>
      <c r="GGO283" s="30"/>
      <c r="GGP283" s="30"/>
      <c r="GGQ283" s="30"/>
      <c r="GGR283" s="30"/>
      <c r="GGS283" s="30"/>
      <c r="GGT283" s="30"/>
      <c r="GGU283" s="30"/>
      <c r="GGV283" s="30"/>
      <c r="GGW283" s="30"/>
      <c r="GGX283" s="30"/>
      <c r="GGY283" s="30"/>
      <c r="GGZ283" s="30"/>
      <c r="GHA283" s="30"/>
      <c r="GHB283" s="30"/>
      <c r="GHC283" s="30"/>
      <c r="GHD283" s="30"/>
      <c r="GHE283" s="30"/>
      <c r="GHF283" s="30"/>
      <c r="GHG283" s="30"/>
      <c r="GHH283" s="30"/>
      <c r="GHI283" s="30"/>
      <c r="GHJ283" s="30"/>
      <c r="GHK283" s="30"/>
      <c r="GHL283" s="30"/>
      <c r="GHM283" s="30"/>
      <c r="GHN283" s="30"/>
      <c r="GHO283" s="30"/>
      <c r="GHP283" s="30"/>
      <c r="GHQ283" s="30"/>
      <c r="GHR283" s="30"/>
      <c r="GHS283" s="30"/>
      <c r="GHT283" s="30"/>
      <c r="GHU283" s="30"/>
      <c r="GHV283" s="30"/>
      <c r="GHW283" s="30"/>
      <c r="GHX283" s="30"/>
      <c r="GHY283" s="30"/>
      <c r="GHZ283" s="30"/>
      <c r="GIA283" s="30"/>
      <c r="GIB283" s="30"/>
      <c r="GIC283" s="30"/>
      <c r="GID283" s="30"/>
      <c r="GIE283" s="30"/>
      <c r="GIF283" s="30"/>
      <c r="GIG283" s="30"/>
      <c r="GIH283" s="30"/>
      <c r="GII283" s="30"/>
      <c r="GIJ283" s="30"/>
      <c r="GIK283" s="30"/>
      <c r="GIL283" s="30"/>
      <c r="GIM283" s="30"/>
      <c r="GIN283" s="30"/>
      <c r="GIO283" s="30"/>
      <c r="GIP283" s="30"/>
      <c r="GIQ283" s="30"/>
      <c r="GIR283" s="30"/>
      <c r="GIS283" s="30"/>
      <c r="GIT283" s="30"/>
      <c r="GIU283" s="30"/>
      <c r="GIV283" s="30"/>
      <c r="GIW283" s="30"/>
      <c r="GIX283" s="30"/>
      <c r="GIY283" s="30"/>
      <c r="GIZ283" s="30"/>
      <c r="GJA283" s="30"/>
      <c r="GJB283" s="30"/>
      <c r="GJC283" s="30"/>
      <c r="GJD283" s="30"/>
      <c r="GJE283" s="30"/>
      <c r="GJF283" s="30"/>
      <c r="GJG283" s="30"/>
      <c r="GJH283" s="30"/>
      <c r="GJI283" s="30"/>
      <c r="GJJ283" s="30"/>
      <c r="GJK283" s="30"/>
      <c r="GJL283" s="30"/>
      <c r="GJM283" s="30"/>
      <c r="GJN283" s="30"/>
      <c r="GJO283" s="30"/>
      <c r="GJP283" s="30"/>
      <c r="GJQ283" s="30"/>
      <c r="GJR283" s="30"/>
      <c r="GJS283" s="30"/>
      <c r="GJT283" s="30"/>
      <c r="GJU283" s="30"/>
      <c r="GJV283" s="30"/>
      <c r="GJW283" s="30"/>
      <c r="GJX283" s="30"/>
      <c r="GJY283" s="30"/>
      <c r="GJZ283" s="30"/>
      <c r="GKA283" s="30"/>
      <c r="GKB283" s="30"/>
      <c r="GKC283" s="30"/>
      <c r="GKD283" s="30"/>
      <c r="GKE283" s="30"/>
      <c r="GKF283" s="30"/>
      <c r="GKG283" s="30"/>
      <c r="GKH283" s="30"/>
      <c r="GKI283" s="30"/>
      <c r="GKJ283" s="30"/>
      <c r="GKK283" s="30"/>
      <c r="GKL283" s="30"/>
      <c r="GKM283" s="30"/>
      <c r="GKN283" s="30"/>
      <c r="GKO283" s="30"/>
      <c r="GKP283" s="30"/>
      <c r="GKQ283" s="30"/>
      <c r="GKR283" s="30"/>
      <c r="GKS283" s="30"/>
      <c r="GKT283" s="30"/>
      <c r="GKU283" s="30"/>
      <c r="GKV283" s="30"/>
      <c r="GKW283" s="30"/>
      <c r="GKX283" s="30"/>
      <c r="GKY283" s="30"/>
      <c r="GKZ283" s="30"/>
      <c r="GLA283" s="30"/>
      <c r="GLB283" s="30"/>
      <c r="GLC283" s="30"/>
      <c r="GLD283" s="30"/>
      <c r="GLE283" s="30"/>
      <c r="GLF283" s="30"/>
      <c r="GLG283" s="30"/>
      <c r="GLH283" s="30"/>
      <c r="GLI283" s="30"/>
      <c r="GLJ283" s="30"/>
      <c r="GLK283" s="30"/>
      <c r="GLL283" s="30"/>
      <c r="GLM283" s="30"/>
      <c r="GLN283" s="30"/>
      <c r="GLO283" s="30"/>
      <c r="GLP283" s="30"/>
      <c r="GLQ283" s="30"/>
      <c r="GLR283" s="30"/>
      <c r="GLS283" s="30"/>
      <c r="GLT283" s="30"/>
      <c r="GLU283" s="30"/>
      <c r="GLV283" s="30"/>
      <c r="GLW283" s="30"/>
      <c r="GLX283" s="30"/>
      <c r="GLY283" s="30"/>
      <c r="GLZ283" s="30"/>
      <c r="GMA283" s="30"/>
      <c r="GMB283" s="30"/>
      <c r="GMC283" s="30"/>
      <c r="GMD283" s="30"/>
      <c r="GME283" s="30"/>
      <c r="GMF283" s="30"/>
      <c r="GMG283" s="30"/>
      <c r="GMH283" s="30"/>
      <c r="GMI283" s="30"/>
      <c r="GMJ283" s="30"/>
      <c r="GMK283" s="30"/>
      <c r="GML283" s="30"/>
      <c r="GMM283" s="30"/>
      <c r="GMN283" s="30"/>
      <c r="GMO283" s="30"/>
      <c r="GMP283" s="30"/>
      <c r="GMQ283" s="30"/>
      <c r="GMR283" s="30"/>
      <c r="GMS283" s="30"/>
      <c r="GMT283" s="30"/>
      <c r="GMU283" s="30"/>
      <c r="GMV283" s="30"/>
      <c r="GMW283" s="30"/>
      <c r="GMX283" s="30"/>
      <c r="GMY283" s="30"/>
      <c r="GMZ283" s="30"/>
      <c r="GNA283" s="30"/>
      <c r="GNB283" s="30"/>
      <c r="GNC283" s="30"/>
      <c r="GND283" s="30"/>
      <c r="GNE283" s="30"/>
      <c r="GNF283" s="30"/>
      <c r="GNG283" s="30"/>
      <c r="GNH283" s="30"/>
      <c r="GNI283" s="30"/>
      <c r="GNJ283" s="30"/>
      <c r="GNK283" s="30"/>
      <c r="GNL283" s="30"/>
      <c r="GNM283" s="30"/>
      <c r="GNN283" s="30"/>
      <c r="GNO283" s="30"/>
      <c r="GNP283" s="30"/>
      <c r="GNQ283" s="30"/>
      <c r="GNR283" s="30"/>
      <c r="GNS283" s="30"/>
      <c r="GNT283" s="30"/>
      <c r="GNU283" s="30"/>
      <c r="GNV283" s="30"/>
      <c r="GNW283" s="30"/>
      <c r="GNX283" s="30"/>
      <c r="GNY283" s="30"/>
      <c r="GNZ283" s="30"/>
      <c r="GOA283" s="30"/>
      <c r="GOB283" s="30"/>
      <c r="GOC283" s="30"/>
      <c r="GOD283" s="30"/>
      <c r="GOE283" s="30"/>
      <c r="GOF283" s="30"/>
      <c r="GOG283" s="30"/>
      <c r="GOH283" s="30"/>
      <c r="GOI283" s="30"/>
      <c r="GOJ283" s="30"/>
      <c r="GOK283" s="30"/>
      <c r="GOL283" s="30"/>
      <c r="GOM283" s="30"/>
      <c r="GON283" s="30"/>
      <c r="GOO283" s="30"/>
      <c r="GOP283" s="30"/>
      <c r="GOQ283" s="30"/>
      <c r="GOR283" s="30"/>
      <c r="GOS283" s="30"/>
      <c r="GOT283" s="30"/>
      <c r="GOU283" s="30"/>
      <c r="GOV283" s="30"/>
      <c r="GOW283" s="30"/>
      <c r="GOX283" s="30"/>
      <c r="GOY283" s="30"/>
      <c r="GOZ283" s="30"/>
      <c r="GPA283" s="30"/>
      <c r="GPB283" s="30"/>
      <c r="GPC283" s="30"/>
      <c r="GPD283" s="30"/>
      <c r="GPE283" s="30"/>
      <c r="GPF283" s="30"/>
      <c r="GPG283" s="30"/>
      <c r="GPH283" s="30"/>
      <c r="GPI283" s="30"/>
      <c r="GPJ283" s="30"/>
      <c r="GPK283" s="30"/>
      <c r="GPL283" s="30"/>
      <c r="GPM283" s="30"/>
      <c r="GPN283" s="30"/>
      <c r="GPO283" s="30"/>
      <c r="GPP283" s="30"/>
      <c r="GPQ283" s="30"/>
      <c r="GPR283" s="30"/>
      <c r="GPS283" s="30"/>
      <c r="GPT283" s="30"/>
      <c r="GPU283" s="30"/>
      <c r="GPV283" s="30"/>
      <c r="GPW283" s="30"/>
      <c r="GPX283" s="30"/>
      <c r="GPY283" s="30"/>
      <c r="GPZ283" s="30"/>
      <c r="GQA283" s="30"/>
      <c r="GQB283" s="30"/>
      <c r="GQC283" s="30"/>
      <c r="GQD283" s="30"/>
      <c r="GQE283" s="30"/>
      <c r="GQF283" s="30"/>
      <c r="GQG283" s="30"/>
      <c r="GQH283" s="30"/>
      <c r="GQI283" s="30"/>
      <c r="GQJ283" s="30"/>
      <c r="GQK283" s="30"/>
      <c r="GQL283" s="30"/>
      <c r="GQM283" s="30"/>
      <c r="GQN283" s="30"/>
      <c r="GQO283" s="30"/>
      <c r="GQP283" s="30"/>
      <c r="GQQ283" s="30"/>
      <c r="GQR283" s="30"/>
      <c r="GQS283" s="30"/>
      <c r="GQT283" s="30"/>
      <c r="GQU283" s="30"/>
      <c r="GQV283" s="30"/>
      <c r="GQW283" s="30"/>
      <c r="GQX283" s="30"/>
      <c r="GQY283" s="30"/>
      <c r="GQZ283" s="30"/>
      <c r="GRA283" s="30"/>
      <c r="GRB283" s="30"/>
      <c r="GRC283" s="30"/>
      <c r="GRD283" s="30"/>
      <c r="GRE283" s="30"/>
      <c r="GRF283" s="30"/>
      <c r="GRG283" s="30"/>
      <c r="GRH283" s="30"/>
      <c r="GRI283" s="30"/>
      <c r="GRJ283" s="30"/>
      <c r="GRK283" s="30"/>
      <c r="GRL283" s="30"/>
      <c r="GRM283" s="30"/>
      <c r="GRN283" s="30"/>
      <c r="GRO283" s="30"/>
      <c r="GRP283" s="30"/>
      <c r="GRQ283" s="30"/>
      <c r="GRR283" s="30"/>
      <c r="GRS283" s="30"/>
      <c r="GRT283" s="30"/>
      <c r="GRU283" s="30"/>
      <c r="GRV283" s="30"/>
      <c r="GRW283" s="30"/>
      <c r="GRX283" s="30"/>
      <c r="GRY283" s="30"/>
      <c r="GRZ283" s="30"/>
      <c r="GSA283" s="30"/>
      <c r="GSB283" s="30"/>
      <c r="GSC283" s="30"/>
      <c r="GSD283" s="30"/>
      <c r="GSE283" s="30"/>
      <c r="GSF283" s="30"/>
      <c r="GSG283" s="30"/>
      <c r="GSH283" s="30"/>
      <c r="GSI283" s="30"/>
      <c r="GSJ283" s="30"/>
      <c r="GSK283" s="30"/>
      <c r="GSL283" s="30"/>
      <c r="GSM283" s="30"/>
      <c r="GSN283" s="30"/>
      <c r="GSO283" s="30"/>
      <c r="GSP283" s="30"/>
      <c r="GSQ283" s="30"/>
      <c r="GSR283" s="30"/>
      <c r="GSS283" s="30"/>
      <c r="GST283" s="30"/>
      <c r="GSU283" s="30"/>
      <c r="GSV283" s="30"/>
      <c r="GSW283" s="30"/>
      <c r="GSX283" s="30"/>
      <c r="GSY283" s="30"/>
      <c r="GSZ283" s="30"/>
      <c r="GTA283" s="30"/>
      <c r="GTB283" s="30"/>
      <c r="GTC283" s="30"/>
      <c r="GTD283" s="30"/>
      <c r="GTE283" s="30"/>
      <c r="GTF283" s="30"/>
      <c r="GTG283" s="30"/>
      <c r="GTH283" s="30"/>
      <c r="GTI283" s="30"/>
      <c r="GTJ283" s="30"/>
      <c r="GTK283" s="30"/>
      <c r="GTL283" s="30"/>
      <c r="GTM283" s="30"/>
      <c r="GTN283" s="30"/>
      <c r="GTO283" s="30"/>
      <c r="GTP283" s="30"/>
      <c r="GTQ283" s="30"/>
      <c r="GTR283" s="30"/>
      <c r="GTS283" s="30"/>
      <c r="GTT283" s="30"/>
      <c r="GTU283" s="30"/>
      <c r="GTV283" s="30"/>
      <c r="GTW283" s="30"/>
      <c r="GTX283" s="30"/>
      <c r="GTY283" s="30"/>
      <c r="GTZ283" s="30"/>
      <c r="GUA283" s="30"/>
      <c r="GUB283" s="30"/>
      <c r="GUC283" s="30"/>
      <c r="GUD283" s="30"/>
      <c r="GUE283" s="30"/>
      <c r="GUF283" s="30"/>
      <c r="GUG283" s="30"/>
      <c r="GUH283" s="30"/>
      <c r="GUI283" s="30"/>
      <c r="GUJ283" s="30"/>
      <c r="GUK283" s="30"/>
      <c r="GUL283" s="30"/>
      <c r="GUM283" s="30"/>
      <c r="GUN283" s="30"/>
      <c r="GUO283" s="30"/>
      <c r="GUP283" s="30"/>
      <c r="GUQ283" s="30"/>
      <c r="GUR283" s="30"/>
      <c r="GUS283" s="30"/>
      <c r="GUT283" s="30"/>
      <c r="GUU283" s="30"/>
      <c r="GUV283" s="30"/>
      <c r="GUW283" s="30"/>
      <c r="GUX283" s="30"/>
      <c r="GUY283" s="30"/>
      <c r="GUZ283" s="30"/>
      <c r="GVA283" s="30"/>
      <c r="GVB283" s="30"/>
      <c r="GVC283" s="30"/>
      <c r="GVD283" s="30"/>
      <c r="GVE283" s="30"/>
      <c r="GVF283" s="30"/>
      <c r="GVG283" s="30"/>
      <c r="GVH283" s="30"/>
      <c r="GVI283" s="30"/>
      <c r="GVJ283" s="30"/>
      <c r="GVK283" s="30"/>
      <c r="GVL283" s="30"/>
      <c r="GVM283" s="30"/>
      <c r="GVN283" s="30"/>
      <c r="GVO283" s="30"/>
      <c r="GVP283" s="30"/>
      <c r="GVQ283" s="30"/>
      <c r="GVR283" s="30"/>
      <c r="GVS283" s="30"/>
      <c r="GVT283" s="30"/>
      <c r="GVU283" s="30"/>
      <c r="GVV283" s="30"/>
      <c r="GVW283" s="30"/>
      <c r="GVX283" s="30"/>
      <c r="GVY283" s="30"/>
      <c r="GVZ283" s="30"/>
      <c r="GWA283" s="30"/>
      <c r="GWB283" s="30"/>
      <c r="GWC283" s="30"/>
      <c r="GWD283" s="30"/>
      <c r="GWE283" s="30"/>
      <c r="GWF283" s="30"/>
      <c r="GWG283" s="30"/>
      <c r="GWH283" s="30"/>
      <c r="GWI283" s="30"/>
      <c r="GWJ283" s="30"/>
      <c r="GWK283" s="30"/>
      <c r="GWL283" s="30"/>
      <c r="GWM283" s="30"/>
      <c r="GWN283" s="30"/>
      <c r="GWO283" s="30"/>
      <c r="GWP283" s="30"/>
      <c r="GWQ283" s="30"/>
      <c r="GWR283" s="30"/>
      <c r="GWS283" s="30"/>
      <c r="GWT283" s="30"/>
      <c r="GWU283" s="30"/>
      <c r="GWV283" s="30"/>
      <c r="GWW283" s="30"/>
      <c r="GWX283" s="30"/>
      <c r="GWY283" s="30"/>
      <c r="GWZ283" s="30"/>
      <c r="GXA283" s="30"/>
      <c r="GXB283" s="30"/>
      <c r="GXC283" s="30"/>
      <c r="GXD283" s="30"/>
      <c r="GXE283" s="30"/>
      <c r="GXF283" s="30"/>
      <c r="GXG283" s="30"/>
      <c r="GXH283" s="30"/>
      <c r="GXI283" s="30"/>
      <c r="GXJ283" s="30"/>
      <c r="GXK283" s="30"/>
      <c r="GXL283" s="30"/>
      <c r="GXM283" s="30"/>
      <c r="GXN283" s="30"/>
      <c r="GXO283" s="30"/>
      <c r="GXP283" s="30"/>
      <c r="GXQ283" s="30"/>
      <c r="GXR283" s="30"/>
      <c r="GXS283" s="30"/>
      <c r="GXT283" s="30"/>
      <c r="GXU283" s="30"/>
      <c r="GXV283" s="30"/>
      <c r="GXW283" s="30"/>
      <c r="GXX283" s="30"/>
      <c r="GXY283" s="30"/>
      <c r="GXZ283" s="30"/>
      <c r="GYA283" s="30"/>
      <c r="GYB283" s="30"/>
      <c r="GYC283" s="30"/>
      <c r="GYD283" s="30"/>
      <c r="GYE283" s="30"/>
      <c r="GYF283" s="30"/>
      <c r="GYG283" s="30"/>
      <c r="GYH283" s="30"/>
      <c r="GYI283" s="30"/>
      <c r="GYJ283" s="30"/>
      <c r="GYK283" s="30"/>
      <c r="GYL283" s="30"/>
      <c r="GYM283" s="30"/>
      <c r="GYN283" s="30"/>
      <c r="GYO283" s="30"/>
      <c r="GYP283" s="30"/>
      <c r="GYQ283" s="30"/>
      <c r="GYR283" s="30"/>
      <c r="GYS283" s="30"/>
      <c r="GYT283" s="30"/>
      <c r="GYU283" s="30"/>
      <c r="GYV283" s="30"/>
      <c r="GYW283" s="30"/>
      <c r="GYX283" s="30"/>
      <c r="GYY283" s="30"/>
      <c r="GYZ283" s="30"/>
      <c r="GZA283" s="30"/>
      <c r="GZB283" s="30"/>
      <c r="GZC283" s="30"/>
      <c r="GZD283" s="30"/>
      <c r="GZE283" s="30"/>
      <c r="GZF283" s="30"/>
      <c r="GZG283" s="30"/>
      <c r="GZH283" s="30"/>
      <c r="GZI283" s="30"/>
      <c r="GZJ283" s="30"/>
      <c r="GZK283" s="30"/>
      <c r="GZL283" s="30"/>
      <c r="GZM283" s="30"/>
      <c r="GZN283" s="30"/>
      <c r="GZO283" s="30"/>
      <c r="GZP283" s="30"/>
      <c r="GZQ283" s="30"/>
      <c r="GZR283" s="30"/>
      <c r="GZS283" s="30"/>
      <c r="GZT283" s="30"/>
      <c r="GZU283" s="30"/>
      <c r="GZV283" s="30"/>
      <c r="GZW283" s="30"/>
      <c r="GZX283" s="30"/>
      <c r="GZY283" s="30"/>
      <c r="GZZ283" s="30"/>
      <c r="HAA283" s="30"/>
      <c r="HAB283" s="30"/>
      <c r="HAC283" s="30"/>
      <c r="HAD283" s="30"/>
      <c r="HAE283" s="30"/>
      <c r="HAF283" s="30"/>
      <c r="HAG283" s="30"/>
      <c r="HAH283" s="30"/>
      <c r="HAI283" s="30"/>
      <c r="HAJ283" s="30"/>
      <c r="HAK283" s="30"/>
      <c r="HAL283" s="30"/>
      <c r="HAM283" s="30"/>
      <c r="HAN283" s="30"/>
      <c r="HAO283" s="30"/>
      <c r="HAP283" s="30"/>
      <c r="HAQ283" s="30"/>
      <c r="HAR283" s="30"/>
      <c r="HAS283" s="30"/>
      <c r="HAT283" s="30"/>
      <c r="HAU283" s="30"/>
      <c r="HAV283" s="30"/>
      <c r="HAW283" s="30"/>
      <c r="HAX283" s="30"/>
      <c r="HAY283" s="30"/>
      <c r="HAZ283" s="30"/>
      <c r="HBA283" s="30"/>
      <c r="HBB283" s="30"/>
      <c r="HBC283" s="30"/>
      <c r="HBD283" s="30"/>
      <c r="HBE283" s="30"/>
      <c r="HBF283" s="30"/>
      <c r="HBG283" s="30"/>
      <c r="HBH283" s="30"/>
      <c r="HBI283" s="30"/>
      <c r="HBJ283" s="30"/>
      <c r="HBK283" s="30"/>
      <c r="HBL283" s="30"/>
      <c r="HBM283" s="30"/>
      <c r="HBN283" s="30"/>
      <c r="HBO283" s="30"/>
      <c r="HBP283" s="30"/>
      <c r="HBQ283" s="30"/>
      <c r="HBR283" s="30"/>
      <c r="HBS283" s="30"/>
      <c r="HBT283" s="30"/>
      <c r="HBU283" s="30"/>
      <c r="HBV283" s="30"/>
      <c r="HBW283" s="30"/>
      <c r="HBX283" s="30"/>
      <c r="HBY283" s="30"/>
      <c r="HBZ283" s="30"/>
      <c r="HCA283" s="30"/>
      <c r="HCB283" s="30"/>
      <c r="HCC283" s="30"/>
      <c r="HCD283" s="30"/>
      <c r="HCE283" s="30"/>
      <c r="HCF283" s="30"/>
      <c r="HCG283" s="30"/>
      <c r="HCH283" s="30"/>
      <c r="HCI283" s="30"/>
      <c r="HCJ283" s="30"/>
      <c r="HCK283" s="30"/>
      <c r="HCL283" s="30"/>
      <c r="HCM283" s="30"/>
      <c r="HCN283" s="30"/>
      <c r="HCO283" s="30"/>
      <c r="HCP283" s="30"/>
      <c r="HCQ283" s="30"/>
      <c r="HCR283" s="30"/>
      <c r="HCS283" s="30"/>
      <c r="HCT283" s="30"/>
      <c r="HCU283" s="30"/>
      <c r="HCV283" s="30"/>
      <c r="HCW283" s="30"/>
      <c r="HCX283" s="30"/>
      <c r="HCY283" s="30"/>
      <c r="HCZ283" s="30"/>
      <c r="HDA283" s="30"/>
      <c r="HDB283" s="30"/>
      <c r="HDC283" s="30"/>
      <c r="HDD283" s="30"/>
      <c r="HDE283" s="30"/>
      <c r="HDF283" s="30"/>
      <c r="HDG283" s="30"/>
      <c r="HDH283" s="30"/>
      <c r="HDI283" s="30"/>
      <c r="HDJ283" s="30"/>
      <c r="HDK283" s="30"/>
      <c r="HDL283" s="30"/>
      <c r="HDM283" s="30"/>
      <c r="HDN283" s="30"/>
      <c r="HDO283" s="30"/>
      <c r="HDP283" s="30"/>
      <c r="HDQ283" s="30"/>
      <c r="HDR283" s="30"/>
      <c r="HDS283" s="30"/>
      <c r="HDT283" s="30"/>
      <c r="HDU283" s="30"/>
      <c r="HDV283" s="30"/>
      <c r="HDW283" s="30"/>
      <c r="HDX283" s="30"/>
      <c r="HDY283" s="30"/>
      <c r="HDZ283" s="30"/>
      <c r="HEA283" s="30"/>
      <c r="HEB283" s="30"/>
      <c r="HEC283" s="30"/>
      <c r="HED283" s="30"/>
      <c r="HEE283" s="30"/>
      <c r="HEF283" s="30"/>
      <c r="HEG283" s="30"/>
      <c r="HEH283" s="30"/>
      <c r="HEI283" s="30"/>
      <c r="HEJ283" s="30"/>
      <c r="HEK283" s="30"/>
      <c r="HEL283" s="30"/>
      <c r="HEM283" s="30"/>
      <c r="HEN283" s="30"/>
      <c r="HEO283" s="30"/>
      <c r="HEP283" s="30"/>
      <c r="HEQ283" s="30"/>
      <c r="HER283" s="30"/>
      <c r="HES283" s="30"/>
      <c r="HET283" s="30"/>
      <c r="HEU283" s="30"/>
      <c r="HEV283" s="30"/>
      <c r="HEW283" s="30"/>
      <c r="HEX283" s="30"/>
      <c r="HEY283" s="30"/>
      <c r="HEZ283" s="30"/>
      <c r="HFA283" s="30"/>
      <c r="HFB283" s="30"/>
      <c r="HFC283" s="30"/>
      <c r="HFD283" s="30"/>
      <c r="HFE283" s="30"/>
      <c r="HFF283" s="30"/>
      <c r="HFG283" s="30"/>
      <c r="HFH283" s="30"/>
      <c r="HFI283" s="30"/>
      <c r="HFJ283" s="30"/>
      <c r="HFK283" s="30"/>
      <c r="HFL283" s="30"/>
      <c r="HFM283" s="30"/>
      <c r="HFN283" s="30"/>
      <c r="HFO283" s="30"/>
      <c r="HFP283" s="30"/>
      <c r="HFQ283" s="30"/>
      <c r="HFR283" s="30"/>
      <c r="HFS283" s="30"/>
      <c r="HFT283" s="30"/>
      <c r="HFU283" s="30"/>
      <c r="HFV283" s="30"/>
      <c r="HFW283" s="30"/>
      <c r="HFX283" s="30"/>
      <c r="HFY283" s="30"/>
      <c r="HFZ283" s="30"/>
      <c r="HGA283" s="30"/>
      <c r="HGB283" s="30"/>
      <c r="HGC283" s="30"/>
      <c r="HGD283" s="30"/>
      <c r="HGE283" s="30"/>
      <c r="HGF283" s="30"/>
      <c r="HGG283" s="30"/>
      <c r="HGH283" s="30"/>
      <c r="HGI283" s="30"/>
      <c r="HGJ283" s="30"/>
      <c r="HGK283" s="30"/>
      <c r="HGL283" s="30"/>
      <c r="HGM283" s="30"/>
      <c r="HGN283" s="30"/>
      <c r="HGO283" s="30"/>
      <c r="HGP283" s="30"/>
      <c r="HGQ283" s="30"/>
      <c r="HGR283" s="30"/>
      <c r="HGS283" s="30"/>
      <c r="HGT283" s="30"/>
      <c r="HGU283" s="30"/>
      <c r="HGV283" s="30"/>
      <c r="HGW283" s="30"/>
      <c r="HGX283" s="30"/>
      <c r="HGY283" s="30"/>
      <c r="HGZ283" s="30"/>
      <c r="HHA283" s="30"/>
      <c r="HHB283" s="30"/>
      <c r="HHC283" s="30"/>
      <c r="HHD283" s="30"/>
      <c r="HHE283" s="30"/>
      <c r="HHF283" s="30"/>
      <c r="HHG283" s="30"/>
      <c r="HHH283" s="30"/>
      <c r="HHI283" s="30"/>
      <c r="HHJ283" s="30"/>
      <c r="HHK283" s="30"/>
      <c r="HHL283" s="30"/>
      <c r="HHM283" s="30"/>
      <c r="HHN283" s="30"/>
      <c r="HHO283" s="30"/>
      <c r="HHP283" s="30"/>
      <c r="HHQ283" s="30"/>
      <c r="HHR283" s="30"/>
      <c r="HHS283" s="30"/>
      <c r="HHT283" s="30"/>
      <c r="HHU283" s="30"/>
      <c r="HHV283" s="30"/>
      <c r="HHW283" s="30"/>
      <c r="HHX283" s="30"/>
      <c r="HHY283" s="30"/>
      <c r="HHZ283" s="30"/>
      <c r="HIA283" s="30"/>
      <c r="HIB283" s="30"/>
      <c r="HIC283" s="30"/>
      <c r="HID283" s="30"/>
      <c r="HIE283" s="30"/>
      <c r="HIF283" s="30"/>
      <c r="HIG283" s="30"/>
      <c r="HIH283" s="30"/>
      <c r="HII283" s="30"/>
      <c r="HIJ283" s="30"/>
      <c r="HIK283" s="30"/>
      <c r="HIL283" s="30"/>
      <c r="HIM283" s="30"/>
      <c r="HIN283" s="30"/>
      <c r="HIO283" s="30"/>
      <c r="HIP283" s="30"/>
      <c r="HIQ283" s="30"/>
      <c r="HIR283" s="30"/>
      <c r="HIS283" s="30"/>
      <c r="HIT283" s="30"/>
      <c r="HIU283" s="30"/>
      <c r="HIV283" s="30"/>
      <c r="HIW283" s="30"/>
      <c r="HIX283" s="30"/>
      <c r="HIY283" s="30"/>
      <c r="HIZ283" s="30"/>
      <c r="HJA283" s="30"/>
      <c r="HJB283" s="30"/>
      <c r="HJC283" s="30"/>
      <c r="HJD283" s="30"/>
      <c r="HJE283" s="30"/>
      <c r="HJF283" s="30"/>
      <c r="HJG283" s="30"/>
      <c r="HJH283" s="30"/>
      <c r="HJI283" s="30"/>
      <c r="HJJ283" s="30"/>
      <c r="HJK283" s="30"/>
      <c r="HJL283" s="30"/>
      <c r="HJM283" s="30"/>
      <c r="HJN283" s="30"/>
      <c r="HJO283" s="30"/>
      <c r="HJP283" s="30"/>
      <c r="HJQ283" s="30"/>
      <c r="HJR283" s="30"/>
      <c r="HJS283" s="30"/>
      <c r="HJT283" s="30"/>
      <c r="HJU283" s="30"/>
      <c r="HJV283" s="30"/>
      <c r="HJW283" s="30"/>
      <c r="HJX283" s="30"/>
      <c r="HJY283" s="30"/>
      <c r="HJZ283" s="30"/>
      <c r="HKA283" s="30"/>
      <c r="HKB283" s="30"/>
      <c r="HKC283" s="30"/>
      <c r="HKD283" s="30"/>
      <c r="HKE283" s="30"/>
      <c r="HKF283" s="30"/>
      <c r="HKG283" s="30"/>
      <c r="HKH283" s="30"/>
      <c r="HKI283" s="30"/>
      <c r="HKJ283" s="30"/>
      <c r="HKK283" s="30"/>
      <c r="HKL283" s="30"/>
      <c r="HKM283" s="30"/>
      <c r="HKN283" s="30"/>
      <c r="HKO283" s="30"/>
      <c r="HKP283" s="30"/>
      <c r="HKQ283" s="30"/>
      <c r="HKR283" s="30"/>
      <c r="HKS283" s="30"/>
      <c r="HKT283" s="30"/>
      <c r="HKU283" s="30"/>
      <c r="HKV283" s="30"/>
      <c r="HKW283" s="30"/>
      <c r="HKX283" s="30"/>
      <c r="HKY283" s="30"/>
      <c r="HKZ283" s="30"/>
      <c r="HLA283" s="30"/>
      <c r="HLB283" s="30"/>
      <c r="HLC283" s="30"/>
      <c r="HLD283" s="30"/>
      <c r="HLE283" s="30"/>
      <c r="HLF283" s="30"/>
      <c r="HLG283" s="30"/>
      <c r="HLH283" s="30"/>
      <c r="HLI283" s="30"/>
      <c r="HLJ283" s="30"/>
      <c r="HLK283" s="30"/>
      <c r="HLL283" s="30"/>
      <c r="HLM283" s="30"/>
      <c r="HLN283" s="30"/>
      <c r="HLO283" s="30"/>
      <c r="HLP283" s="30"/>
      <c r="HLQ283" s="30"/>
      <c r="HLR283" s="30"/>
      <c r="HLS283" s="30"/>
      <c r="HLT283" s="30"/>
      <c r="HLU283" s="30"/>
      <c r="HLV283" s="30"/>
      <c r="HLW283" s="30"/>
      <c r="HLX283" s="30"/>
      <c r="HLY283" s="30"/>
      <c r="HLZ283" s="30"/>
      <c r="HMA283" s="30"/>
      <c r="HMB283" s="30"/>
      <c r="HMC283" s="30"/>
      <c r="HMD283" s="30"/>
      <c r="HME283" s="30"/>
      <c r="HMF283" s="30"/>
      <c r="HMG283" s="30"/>
      <c r="HMH283" s="30"/>
      <c r="HMI283" s="30"/>
      <c r="HMJ283" s="30"/>
      <c r="HMK283" s="30"/>
      <c r="HML283" s="30"/>
      <c r="HMM283" s="30"/>
      <c r="HMN283" s="30"/>
      <c r="HMO283" s="30"/>
      <c r="HMP283" s="30"/>
      <c r="HMQ283" s="30"/>
      <c r="HMR283" s="30"/>
      <c r="HMS283" s="30"/>
      <c r="HMT283" s="30"/>
      <c r="HMU283" s="30"/>
      <c r="HMV283" s="30"/>
      <c r="HMW283" s="30"/>
      <c r="HMX283" s="30"/>
      <c r="HMY283" s="30"/>
      <c r="HMZ283" s="30"/>
      <c r="HNA283" s="30"/>
      <c r="HNB283" s="30"/>
      <c r="HNC283" s="30"/>
      <c r="HND283" s="30"/>
      <c r="HNE283" s="30"/>
      <c r="HNF283" s="30"/>
      <c r="HNG283" s="30"/>
      <c r="HNH283" s="30"/>
      <c r="HNI283" s="30"/>
      <c r="HNJ283" s="30"/>
      <c r="HNK283" s="30"/>
      <c r="HNL283" s="30"/>
      <c r="HNM283" s="30"/>
      <c r="HNN283" s="30"/>
      <c r="HNO283" s="30"/>
      <c r="HNP283" s="30"/>
      <c r="HNQ283" s="30"/>
      <c r="HNR283" s="30"/>
      <c r="HNS283" s="30"/>
      <c r="HNT283" s="30"/>
      <c r="HNU283" s="30"/>
      <c r="HNV283" s="30"/>
      <c r="HNW283" s="30"/>
      <c r="HNX283" s="30"/>
      <c r="HNY283" s="30"/>
      <c r="HNZ283" s="30"/>
      <c r="HOA283" s="30"/>
      <c r="HOB283" s="30"/>
      <c r="HOC283" s="30"/>
      <c r="HOD283" s="30"/>
      <c r="HOE283" s="30"/>
      <c r="HOF283" s="30"/>
      <c r="HOG283" s="30"/>
      <c r="HOH283" s="30"/>
      <c r="HOI283" s="30"/>
      <c r="HOJ283" s="30"/>
      <c r="HOK283" s="30"/>
      <c r="HOL283" s="30"/>
      <c r="HOM283" s="30"/>
      <c r="HON283" s="30"/>
      <c r="HOO283" s="30"/>
      <c r="HOP283" s="30"/>
      <c r="HOQ283" s="30"/>
      <c r="HOR283" s="30"/>
      <c r="HOS283" s="30"/>
      <c r="HOT283" s="30"/>
      <c r="HOU283" s="30"/>
      <c r="HOV283" s="30"/>
      <c r="HOW283" s="30"/>
      <c r="HOX283" s="30"/>
      <c r="HOY283" s="30"/>
      <c r="HOZ283" s="30"/>
      <c r="HPA283" s="30"/>
      <c r="HPB283" s="30"/>
      <c r="HPC283" s="30"/>
      <c r="HPD283" s="30"/>
      <c r="HPE283" s="30"/>
      <c r="HPF283" s="30"/>
      <c r="HPG283" s="30"/>
      <c r="HPH283" s="30"/>
      <c r="HPI283" s="30"/>
      <c r="HPJ283" s="30"/>
      <c r="HPK283" s="30"/>
      <c r="HPL283" s="30"/>
      <c r="HPM283" s="30"/>
      <c r="HPN283" s="30"/>
      <c r="HPO283" s="30"/>
      <c r="HPP283" s="30"/>
      <c r="HPQ283" s="30"/>
      <c r="HPR283" s="30"/>
      <c r="HPS283" s="30"/>
      <c r="HPT283" s="30"/>
      <c r="HPU283" s="30"/>
      <c r="HPV283" s="30"/>
      <c r="HPW283" s="30"/>
      <c r="HPX283" s="30"/>
      <c r="HPY283" s="30"/>
      <c r="HPZ283" s="30"/>
      <c r="HQA283" s="30"/>
      <c r="HQB283" s="30"/>
      <c r="HQC283" s="30"/>
      <c r="HQD283" s="30"/>
      <c r="HQE283" s="30"/>
      <c r="HQF283" s="30"/>
      <c r="HQG283" s="30"/>
      <c r="HQH283" s="30"/>
      <c r="HQI283" s="30"/>
      <c r="HQJ283" s="30"/>
      <c r="HQK283" s="30"/>
      <c r="HQL283" s="30"/>
      <c r="HQM283" s="30"/>
      <c r="HQN283" s="30"/>
      <c r="HQO283" s="30"/>
      <c r="HQP283" s="30"/>
      <c r="HQQ283" s="30"/>
      <c r="HQR283" s="30"/>
      <c r="HQS283" s="30"/>
      <c r="HQT283" s="30"/>
      <c r="HQU283" s="30"/>
      <c r="HQV283" s="30"/>
      <c r="HQW283" s="30"/>
      <c r="HQX283" s="30"/>
      <c r="HQY283" s="30"/>
      <c r="HQZ283" s="30"/>
      <c r="HRA283" s="30"/>
      <c r="HRB283" s="30"/>
      <c r="HRC283" s="30"/>
      <c r="HRD283" s="30"/>
      <c r="HRE283" s="30"/>
      <c r="HRF283" s="30"/>
      <c r="HRG283" s="30"/>
      <c r="HRH283" s="30"/>
      <c r="HRI283" s="30"/>
      <c r="HRJ283" s="30"/>
      <c r="HRK283" s="30"/>
      <c r="HRL283" s="30"/>
      <c r="HRM283" s="30"/>
      <c r="HRN283" s="30"/>
      <c r="HRO283" s="30"/>
      <c r="HRP283" s="30"/>
      <c r="HRQ283" s="30"/>
      <c r="HRR283" s="30"/>
      <c r="HRS283" s="30"/>
      <c r="HRT283" s="30"/>
      <c r="HRU283" s="30"/>
      <c r="HRV283" s="30"/>
      <c r="HRW283" s="30"/>
      <c r="HRX283" s="30"/>
      <c r="HRY283" s="30"/>
      <c r="HRZ283" s="30"/>
      <c r="HSA283" s="30"/>
      <c r="HSB283" s="30"/>
      <c r="HSC283" s="30"/>
      <c r="HSD283" s="30"/>
      <c r="HSE283" s="30"/>
      <c r="HSF283" s="30"/>
      <c r="HSG283" s="30"/>
      <c r="HSH283" s="30"/>
      <c r="HSI283" s="30"/>
      <c r="HSJ283" s="30"/>
      <c r="HSK283" s="30"/>
      <c r="HSL283" s="30"/>
      <c r="HSM283" s="30"/>
      <c r="HSN283" s="30"/>
      <c r="HSO283" s="30"/>
      <c r="HSP283" s="30"/>
      <c r="HSQ283" s="30"/>
      <c r="HSR283" s="30"/>
      <c r="HSS283" s="30"/>
      <c r="HST283" s="30"/>
      <c r="HSU283" s="30"/>
      <c r="HSV283" s="30"/>
      <c r="HSW283" s="30"/>
      <c r="HSX283" s="30"/>
      <c r="HSY283" s="30"/>
      <c r="HSZ283" s="30"/>
      <c r="HTA283" s="30"/>
      <c r="HTB283" s="30"/>
      <c r="HTC283" s="30"/>
      <c r="HTD283" s="30"/>
      <c r="HTE283" s="30"/>
      <c r="HTF283" s="30"/>
      <c r="HTG283" s="30"/>
      <c r="HTH283" s="30"/>
      <c r="HTI283" s="30"/>
      <c r="HTJ283" s="30"/>
      <c r="HTK283" s="30"/>
      <c r="HTL283" s="30"/>
      <c r="HTM283" s="30"/>
      <c r="HTN283" s="30"/>
      <c r="HTO283" s="30"/>
      <c r="HTP283" s="30"/>
      <c r="HTQ283" s="30"/>
      <c r="HTR283" s="30"/>
      <c r="HTS283" s="30"/>
      <c r="HTT283" s="30"/>
      <c r="HTU283" s="30"/>
      <c r="HTV283" s="30"/>
      <c r="HTW283" s="30"/>
      <c r="HTX283" s="30"/>
      <c r="HTY283" s="30"/>
      <c r="HTZ283" s="30"/>
      <c r="HUA283" s="30"/>
      <c r="HUB283" s="30"/>
      <c r="HUC283" s="30"/>
      <c r="HUD283" s="30"/>
      <c r="HUE283" s="30"/>
      <c r="HUF283" s="30"/>
      <c r="HUG283" s="30"/>
      <c r="HUH283" s="30"/>
      <c r="HUI283" s="30"/>
      <c r="HUJ283" s="30"/>
      <c r="HUK283" s="30"/>
      <c r="HUL283" s="30"/>
      <c r="HUM283" s="30"/>
      <c r="HUN283" s="30"/>
      <c r="HUO283" s="30"/>
      <c r="HUP283" s="30"/>
      <c r="HUQ283" s="30"/>
      <c r="HUR283" s="30"/>
      <c r="HUS283" s="30"/>
      <c r="HUT283" s="30"/>
      <c r="HUU283" s="30"/>
      <c r="HUV283" s="30"/>
      <c r="HUW283" s="30"/>
      <c r="HUX283" s="30"/>
      <c r="HUY283" s="30"/>
      <c r="HUZ283" s="30"/>
      <c r="HVA283" s="30"/>
      <c r="HVB283" s="30"/>
      <c r="HVC283" s="30"/>
      <c r="HVD283" s="30"/>
      <c r="HVE283" s="30"/>
      <c r="HVF283" s="30"/>
      <c r="HVG283" s="30"/>
      <c r="HVH283" s="30"/>
      <c r="HVI283" s="30"/>
      <c r="HVJ283" s="30"/>
      <c r="HVK283" s="30"/>
      <c r="HVL283" s="30"/>
      <c r="HVM283" s="30"/>
      <c r="HVN283" s="30"/>
      <c r="HVO283" s="30"/>
      <c r="HVP283" s="30"/>
      <c r="HVQ283" s="30"/>
      <c r="HVR283" s="30"/>
      <c r="HVS283" s="30"/>
      <c r="HVT283" s="30"/>
      <c r="HVU283" s="30"/>
      <c r="HVV283" s="30"/>
      <c r="HVW283" s="30"/>
      <c r="HVX283" s="30"/>
      <c r="HVY283" s="30"/>
      <c r="HVZ283" s="30"/>
      <c r="HWA283" s="30"/>
      <c r="HWB283" s="30"/>
      <c r="HWC283" s="30"/>
      <c r="HWD283" s="30"/>
      <c r="HWE283" s="30"/>
      <c r="HWF283" s="30"/>
      <c r="HWG283" s="30"/>
      <c r="HWH283" s="30"/>
      <c r="HWI283" s="30"/>
      <c r="HWJ283" s="30"/>
      <c r="HWK283" s="30"/>
      <c r="HWL283" s="30"/>
      <c r="HWM283" s="30"/>
      <c r="HWN283" s="30"/>
      <c r="HWO283" s="30"/>
      <c r="HWP283" s="30"/>
      <c r="HWQ283" s="30"/>
      <c r="HWR283" s="30"/>
      <c r="HWS283" s="30"/>
      <c r="HWT283" s="30"/>
      <c r="HWU283" s="30"/>
      <c r="HWV283" s="30"/>
      <c r="HWW283" s="30"/>
      <c r="HWX283" s="30"/>
      <c r="HWY283" s="30"/>
      <c r="HWZ283" s="30"/>
      <c r="HXA283" s="30"/>
      <c r="HXB283" s="30"/>
      <c r="HXC283" s="30"/>
      <c r="HXD283" s="30"/>
      <c r="HXE283" s="30"/>
      <c r="HXF283" s="30"/>
      <c r="HXG283" s="30"/>
      <c r="HXH283" s="30"/>
      <c r="HXI283" s="30"/>
      <c r="HXJ283" s="30"/>
      <c r="HXK283" s="30"/>
      <c r="HXL283" s="30"/>
      <c r="HXM283" s="30"/>
      <c r="HXN283" s="30"/>
      <c r="HXO283" s="30"/>
      <c r="HXP283" s="30"/>
      <c r="HXQ283" s="30"/>
      <c r="HXR283" s="30"/>
      <c r="HXS283" s="30"/>
      <c r="HXT283" s="30"/>
      <c r="HXU283" s="30"/>
      <c r="HXV283" s="30"/>
      <c r="HXW283" s="30"/>
      <c r="HXX283" s="30"/>
      <c r="HXY283" s="30"/>
      <c r="HXZ283" s="30"/>
      <c r="HYA283" s="30"/>
      <c r="HYB283" s="30"/>
      <c r="HYC283" s="30"/>
      <c r="HYD283" s="30"/>
      <c r="HYE283" s="30"/>
      <c r="HYF283" s="30"/>
      <c r="HYG283" s="30"/>
      <c r="HYH283" s="30"/>
      <c r="HYI283" s="30"/>
      <c r="HYJ283" s="30"/>
      <c r="HYK283" s="30"/>
      <c r="HYL283" s="30"/>
      <c r="HYM283" s="30"/>
      <c r="HYN283" s="30"/>
      <c r="HYO283" s="30"/>
      <c r="HYP283" s="30"/>
      <c r="HYQ283" s="30"/>
      <c r="HYR283" s="30"/>
      <c r="HYS283" s="30"/>
      <c r="HYT283" s="30"/>
      <c r="HYU283" s="30"/>
      <c r="HYV283" s="30"/>
      <c r="HYW283" s="30"/>
      <c r="HYX283" s="30"/>
      <c r="HYY283" s="30"/>
      <c r="HYZ283" s="30"/>
      <c r="HZA283" s="30"/>
      <c r="HZB283" s="30"/>
      <c r="HZC283" s="30"/>
      <c r="HZD283" s="30"/>
      <c r="HZE283" s="30"/>
      <c r="HZF283" s="30"/>
      <c r="HZG283" s="30"/>
      <c r="HZH283" s="30"/>
      <c r="HZI283" s="30"/>
      <c r="HZJ283" s="30"/>
      <c r="HZK283" s="30"/>
      <c r="HZL283" s="30"/>
      <c r="HZM283" s="30"/>
      <c r="HZN283" s="30"/>
      <c r="HZO283" s="30"/>
      <c r="HZP283" s="30"/>
      <c r="HZQ283" s="30"/>
      <c r="HZR283" s="30"/>
      <c r="HZS283" s="30"/>
      <c r="HZT283" s="30"/>
      <c r="HZU283" s="30"/>
      <c r="HZV283" s="30"/>
      <c r="HZW283" s="30"/>
      <c r="HZX283" s="30"/>
      <c r="HZY283" s="30"/>
      <c r="HZZ283" s="30"/>
      <c r="IAA283" s="30"/>
      <c r="IAB283" s="30"/>
      <c r="IAC283" s="30"/>
      <c r="IAD283" s="30"/>
      <c r="IAE283" s="30"/>
      <c r="IAF283" s="30"/>
      <c r="IAG283" s="30"/>
      <c r="IAH283" s="30"/>
      <c r="IAI283" s="30"/>
      <c r="IAJ283" s="30"/>
      <c r="IAK283" s="30"/>
      <c r="IAL283" s="30"/>
      <c r="IAM283" s="30"/>
      <c r="IAN283" s="30"/>
      <c r="IAO283" s="30"/>
      <c r="IAP283" s="30"/>
      <c r="IAQ283" s="30"/>
      <c r="IAR283" s="30"/>
      <c r="IAS283" s="30"/>
      <c r="IAT283" s="30"/>
      <c r="IAU283" s="30"/>
      <c r="IAV283" s="30"/>
      <c r="IAW283" s="30"/>
      <c r="IAX283" s="30"/>
      <c r="IAY283" s="30"/>
      <c r="IAZ283" s="30"/>
      <c r="IBA283" s="30"/>
      <c r="IBB283" s="30"/>
      <c r="IBC283" s="30"/>
      <c r="IBD283" s="30"/>
      <c r="IBE283" s="30"/>
      <c r="IBF283" s="30"/>
      <c r="IBG283" s="30"/>
      <c r="IBH283" s="30"/>
      <c r="IBI283" s="30"/>
      <c r="IBJ283" s="30"/>
      <c r="IBK283" s="30"/>
      <c r="IBL283" s="30"/>
      <c r="IBM283" s="30"/>
      <c r="IBN283" s="30"/>
      <c r="IBO283" s="30"/>
      <c r="IBP283" s="30"/>
      <c r="IBQ283" s="30"/>
      <c r="IBR283" s="30"/>
      <c r="IBS283" s="30"/>
      <c r="IBT283" s="30"/>
      <c r="IBU283" s="30"/>
      <c r="IBV283" s="30"/>
      <c r="IBW283" s="30"/>
      <c r="IBX283" s="30"/>
      <c r="IBY283" s="30"/>
      <c r="IBZ283" s="30"/>
      <c r="ICA283" s="30"/>
      <c r="ICB283" s="30"/>
      <c r="ICC283" s="30"/>
      <c r="ICD283" s="30"/>
      <c r="ICE283" s="30"/>
      <c r="ICF283" s="30"/>
      <c r="ICG283" s="30"/>
      <c r="ICH283" s="30"/>
      <c r="ICI283" s="30"/>
      <c r="ICJ283" s="30"/>
      <c r="ICK283" s="30"/>
      <c r="ICL283" s="30"/>
      <c r="ICM283" s="30"/>
      <c r="ICN283" s="30"/>
      <c r="ICO283" s="30"/>
      <c r="ICP283" s="30"/>
      <c r="ICQ283" s="30"/>
      <c r="ICR283" s="30"/>
      <c r="ICS283" s="30"/>
      <c r="ICT283" s="30"/>
      <c r="ICU283" s="30"/>
      <c r="ICV283" s="30"/>
      <c r="ICW283" s="30"/>
      <c r="ICX283" s="30"/>
      <c r="ICY283" s="30"/>
      <c r="ICZ283" s="30"/>
      <c r="IDA283" s="30"/>
      <c r="IDB283" s="30"/>
      <c r="IDC283" s="30"/>
      <c r="IDD283" s="30"/>
      <c r="IDE283" s="30"/>
      <c r="IDF283" s="30"/>
      <c r="IDG283" s="30"/>
      <c r="IDH283" s="30"/>
      <c r="IDI283" s="30"/>
      <c r="IDJ283" s="30"/>
      <c r="IDK283" s="30"/>
      <c r="IDL283" s="30"/>
      <c r="IDM283" s="30"/>
      <c r="IDN283" s="30"/>
      <c r="IDO283" s="30"/>
      <c r="IDP283" s="30"/>
      <c r="IDQ283" s="30"/>
      <c r="IDR283" s="30"/>
      <c r="IDS283" s="30"/>
      <c r="IDT283" s="30"/>
      <c r="IDU283" s="30"/>
      <c r="IDV283" s="30"/>
      <c r="IDW283" s="30"/>
      <c r="IDX283" s="30"/>
      <c r="IDY283" s="30"/>
      <c r="IDZ283" s="30"/>
      <c r="IEA283" s="30"/>
      <c r="IEB283" s="30"/>
      <c r="IEC283" s="30"/>
      <c r="IED283" s="30"/>
      <c r="IEE283" s="30"/>
      <c r="IEF283" s="30"/>
      <c r="IEG283" s="30"/>
      <c r="IEH283" s="30"/>
      <c r="IEI283" s="30"/>
      <c r="IEJ283" s="30"/>
      <c r="IEK283" s="30"/>
      <c r="IEL283" s="30"/>
      <c r="IEM283" s="30"/>
      <c r="IEN283" s="30"/>
      <c r="IEO283" s="30"/>
      <c r="IEP283" s="30"/>
      <c r="IEQ283" s="30"/>
      <c r="IER283" s="30"/>
      <c r="IES283" s="30"/>
      <c r="IET283" s="30"/>
      <c r="IEU283" s="30"/>
      <c r="IEV283" s="30"/>
      <c r="IEW283" s="30"/>
      <c r="IEX283" s="30"/>
      <c r="IEY283" s="30"/>
      <c r="IEZ283" s="30"/>
      <c r="IFA283" s="30"/>
      <c r="IFB283" s="30"/>
      <c r="IFC283" s="30"/>
      <c r="IFD283" s="30"/>
      <c r="IFE283" s="30"/>
      <c r="IFF283" s="30"/>
      <c r="IFG283" s="30"/>
      <c r="IFH283" s="30"/>
      <c r="IFI283" s="30"/>
      <c r="IFJ283" s="30"/>
      <c r="IFK283" s="30"/>
      <c r="IFL283" s="30"/>
      <c r="IFM283" s="30"/>
      <c r="IFN283" s="30"/>
      <c r="IFO283" s="30"/>
      <c r="IFP283" s="30"/>
      <c r="IFQ283" s="30"/>
      <c r="IFR283" s="30"/>
      <c r="IFS283" s="30"/>
      <c r="IFT283" s="30"/>
      <c r="IFU283" s="30"/>
      <c r="IFV283" s="30"/>
      <c r="IFW283" s="30"/>
      <c r="IFX283" s="30"/>
      <c r="IFY283" s="30"/>
      <c r="IFZ283" s="30"/>
      <c r="IGA283" s="30"/>
      <c r="IGB283" s="30"/>
      <c r="IGC283" s="30"/>
      <c r="IGD283" s="30"/>
      <c r="IGE283" s="30"/>
      <c r="IGF283" s="30"/>
      <c r="IGG283" s="30"/>
      <c r="IGH283" s="30"/>
      <c r="IGI283" s="30"/>
      <c r="IGJ283" s="30"/>
      <c r="IGK283" s="30"/>
      <c r="IGL283" s="30"/>
      <c r="IGM283" s="30"/>
      <c r="IGN283" s="30"/>
      <c r="IGO283" s="30"/>
      <c r="IGP283" s="30"/>
      <c r="IGQ283" s="30"/>
      <c r="IGR283" s="30"/>
      <c r="IGS283" s="30"/>
      <c r="IGT283" s="30"/>
      <c r="IGU283" s="30"/>
      <c r="IGV283" s="30"/>
      <c r="IGW283" s="30"/>
      <c r="IGX283" s="30"/>
      <c r="IGY283" s="30"/>
      <c r="IGZ283" s="30"/>
      <c r="IHA283" s="30"/>
      <c r="IHB283" s="30"/>
      <c r="IHC283" s="30"/>
      <c r="IHD283" s="30"/>
      <c r="IHE283" s="30"/>
      <c r="IHF283" s="30"/>
      <c r="IHG283" s="30"/>
      <c r="IHH283" s="30"/>
      <c r="IHI283" s="30"/>
      <c r="IHJ283" s="30"/>
      <c r="IHK283" s="30"/>
      <c r="IHL283" s="30"/>
      <c r="IHM283" s="30"/>
      <c r="IHN283" s="30"/>
      <c r="IHO283" s="30"/>
      <c r="IHP283" s="30"/>
      <c r="IHQ283" s="30"/>
      <c r="IHR283" s="30"/>
      <c r="IHS283" s="30"/>
      <c r="IHT283" s="30"/>
      <c r="IHU283" s="30"/>
      <c r="IHV283" s="30"/>
      <c r="IHW283" s="30"/>
      <c r="IHX283" s="30"/>
      <c r="IHY283" s="30"/>
      <c r="IHZ283" s="30"/>
      <c r="IIA283" s="30"/>
      <c r="IIB283" s="30"/>
      <c r="IIC283" s="30"/>
      <c r="IID283" s="30"/>
      <c r="IIE283" s="30"/>
      <c r="IIF283" s="30"/>
      <c r="IIG283" s="30"/>
      <c r="IIH283" s="30"/>
      <c r="III283" s="30"/>
      <c r="IIJ283" s="30"/>
      <c r="IIK283" s="30"/>
      <c r="IIL283" s="30"/>
      <c r="IIM283" s="30"/>
      <c r="IIN283" s="30"/>
      <c r="IIO283" s="30"/>
      <c r="IIP283" s="30"/>
      <c r="IIQ283" s="30"/>
      <c r="IIR283" s="30"/>
      <c r="IIS283" s="30"/>
      <c r="IIT283" s="30"/>
      <c r="IIU283" s="30"/>
      <c r="IIV283" s="30"/>
      <c r="IIW283" s="30"/>
      <c r="IIX283" s="30"/>
      <c r="IIY283" s="30"/>
      <c r="IIZ283" s="30"/>
      <c r="IJA283" s="30"/>
      <c r="IJB283" s="30"/>
      <c r="IJC283" s="30"/>
      <c r="IJD283" s="30"/>
      <c r="IJE283" s="30"/>
      <c r="IJF283" s="30"/>
      <c r="IJG283" s="30"/>
      <c r="IJH283" s="30"/>
      <c r="IJI283" s="30"/>
      <c r="IJJ283" s="30"/>
      <c r="IJK283" s="30"/>
      <c r="IJL283" s="30"/>
      <c r="IJM283" s="30"/>
      <c r="IJN283" s="30"/>
      <c r="IJO283" s="30"/>
      <c r="IJP283" s="30"/>
      <c r="IJQ283" s="30"/>
      <c r="IJR283" s="30"/>
      <c r="IJS283" s="30"/>
      <c r="IJT283" s="30"/>
      <c r="IJU283" s="30"/>
      <c r="IJV283" s="30"/>
      <c r="IJW283" s="30"/>
      <c r="IJX283" s="30"/>
      <c r="IJY283" s="30"/>
      <c r="IJZ283" s="30"/>
      <c r="IKA283" s="30"/>
      <c r="IKB283" s="30"/>
      <c r="IKC283" s="30"/>
      <c r="IKD283" s="30"/>
      <c r="IKE283" s="30"/>
      <c r="IKF283" s="30"/>
      <c r="IKG283" s="30"/>
      <c r="IKH283" s="30"/>
      <c r="IKI283" s="30"/>
      <c r="IKJ283" s="30"/>
      <c r="IKK283" s="30"/>
      <c r="IKL283" s="30"/>
      <c r="IKM283" s="30"/>
      <c r="IKN283" s="30"/>
      <c r="IKO283" s="30"/>
      <c r="IKP283" s="30"/>
      <c r="IKQ283" s="30"/>
      <c r="IKR283" s="30"/>
      <c r="IKS283" s="30"/>
      <c r="IKT283" s="30"/>
      <c r="IKU283" s="30"/>
      <c r="IKV283" s="30"/>
      <c r="IKW283" s="30"/>
      <c r="IKX283" s="30"/>
      <c r="IKY283" s="30"/>
      <c r="IKZ283" s="30"/>
      <c r="ILA283" s="30"/>
      <c r="ILB283" s="30"/>
      <c r="ILC283" s="30"/>
      <c r="ILD283" s="30"/>
      <c r="ILE283" s="30"/>
      <c r="ILF283" s="30"/>
      <c r="ILG283" s="30"/>
      <c r="ILH283" s="30"/>
      <c r="ILI283" s="30"/>
      <c r="ILJ283" s="30"/>
      <c r="ILK283" s="30"/>
      <c r="ILL283" s="30"/>
      <c r="ILM283" s="30"/>
      <c r="ILN283" s="30"/>
      <c r="ILO283" s="30"/>
      <c r="ILP283" s="30"/>
      <c r="ILQ283" s="30"/>
      <c r="ILR283" s="30"/>
      <c r="ILS283" s="30"/>
      <c r="ILT283" s="30"/>
      <c r="ILU283" s="30"/>
      <c r="ILV283" s="30"/>
      <c r="ILW283" s="30"/>
      <c r="ILX283" s="30"/>
      <c r="ILY283" s="30"/>
      <c r="ILZ283" s="30"/>
      <c r="IMA283" s="30"/>
      <c r="IMB283" s="30"/>
      <c r="IMC283" s="30"/>
      <c r="IMD283" s="30"/>
      <c r="IME283" s="30"/>
      <c r="IMF283" s="30"/>
      <c r="IMG283" s="30"/>
      <c r="IMH283" s="30"/>
      <c r="IMI283" s="30"/>
      <c r="IMJ283" s="30"/>
      <c r="IMK283" s="30"/>
      <c r="IML283" s="30"/>
      <c r="IMM283" s="30"/>
      <c r="IMN283" s="30"/>
      <c r="IMO283" s="30"/>
      <c r="IMP283" s="30"/>
      <c r="IMQ283" s="30"/>
      <c r="IMR283" s="30"/>
      <c r="IMS283" s="30"/>
      <c r="IMT283" s="30"/>
      <c r="IMU283" s="30"/>
      <c r="IMV283" s="30"/>
      <c r="IMW283" s="30"/>
      <c r="IMX283" s="30"/>
      <c r="IMY283" s="30"/>
      <c r="IMZ283" s="30"/>
      <c r="INA283" s="30"/>
      <c r="INB283" s="30"/>
      <c r="INC283" s="30"/>
      <c r="IND283" s="30"/>
      <c r="INE283" s="30"/>
      <c r="INF283" s="30"/>
      <c r="ING283" s="30"/>
      <c r="INH283" s="30"/>
      <c r="INI283" s="30"/>
      <c r="INJ283" s="30"/>
      <c r="INK283" s="30"/>
      <c r="INL283" s="30"/>
      <c r="INM283" s="30"/>
      <c r="INN283" s="30"/>
      <c r="INO283" s="30"/>
      <c r="INP283" s="30"/>
      <c r="INQ283" s="30"/>
      <c r="INR283" s="30"/>
      <c r="INS283" s="30"/>
      <c r="INT283" s="30"/>
      <c r="INU283" s="30"/>
      <c r="INV283" s="30"/>
      <c r="INW283" s="30"/>
      <c r="INX283" s="30"/>
      <c r="INY283" s="30"/>
      <c r="INZ283" s="30"/>
      <c r="IOA283" s="30"/>
      <c r="IOB283" s="30"/>
      <c r="IOC283" s="30"/>
      <c r="IOD283" s="30"/>
      <c r="IOE283" s="30"/>
      <c r="IOF283" s="30"/>
      <c r="IOG283" s="30"/>
      <c r="IOH283" s="30"/>
      <c r="IOI283" s="30"/>
      <c r="IOJ283" s="30"/>
      <c r="IOK283" s="30"/>
      <c r="IOL283" s="30"/>
      <c r="IOM283" s="30"/>
      <c r="ION283" s="30"/>
      <c r="IOO283" s="30"/>
      <c r="IOP283" s="30"/>
      <c r="IOQ283" s="30"/>
      <c r="IOR283" s="30"/>
      <c r="IOS283" s="30"/>
      <c r="IOT283" s="30"/>
      <c r="IOU283" s="30"/>
      <c r="IOV283" s="30"/>
      <c r="IOW283" s="30"/>
      <c r="IOX283" s="30"/>
      <c r="IOY283" s="30"/>
      <c r="IOZ283" s="30"/>
      <c r="IPA283" s="30"/>
      <c r="IPB283" s="30"/>
      <c r="IPC283" s="30"/>
      <c r="IPD283" s="30"/>
      <c r="IPE283" s="30"/>
      <c r="IPF283" s="30"/>
      <c r="IPG283" s="30"/>
      <c r="IPH283" s="30"/>
      <c r="IPI283" s="30"/>
      <c r="IPJ283" s="30"/>
      <c r="IPK283" s="30"/>
      <c r="IPL283" s="30"/>
      <c r="IPM283" s="30"/>
      <c r="IPN283" s="30"/>
      <c r="IPO283" s="30"/>
      <c r="IPP283" s="30"/>
      <c r="IPQ283" s="30"/>
      <c r="IPR283" s="30"/>
      <c r="IPS283" s="30"/>
      <c r="IPT283" s="30"/>
      <c r="IPU283" s="30"/>
      <c r="IPV283" s="30"/>
      <c r="IPW283" s="30"/>
      <c r="IPX283" s="30"/>
      <c r="IPY283" s="30"/>
      <c r="IPZ283" s="30"/>
      <c r="IQA283" s="30"/>
      <c r="IQB283" s="30"/>
      <c r="IQC283" s="30"/>
      <c r="IQD283" s="30"/>
      <c r="IQE283" s="30"/>
      <c r="IQF283" s="30"/>
      <c r="IQG283" s="30"/>
      <c r="IQH283" s="30"/>
      <c r="IQI283" s="30"/>
      <c r="IQJ283" s="30"/>
      <c r="IQK283" s="30"/>
      <c r="IQL283" s="30"/>
      <c r="IQM283" s="30"/>
      <c r="IQN283" s="30"/>
      <c r="IQO283" s="30"/>
      <c r="IQP283" s="30"/>
      <c r="IQQ283" s="30"/>
      <c r="IQR283" s="30"/>
      <c r="IQS283" s="30"/>
      <c r="IQT283" s="30"/>
      <c r="IQU283" s="30"/>
      <c r="IQV283" s="30"/>
      <c r="IQW283" s="30"/>
      <c r="IQX283" s="30"/>
      <c r="IQY283" s="30"/>
      <c r="IQZ283" s="30"/>
      <c r="IRA283" s="30"/>
      <c r="IRB283" s="30"/>
      <c r="IRC283" s="30"/>
      <c r="IRD283" s="30"/>
      <c r="IRE283" s="30"/>
      <c r="IRF283" s="30"/>
      <c r="IRG283" s="30"/>
      <c r="IRH283" s="30"/>
      <c r="IRI283" s="30"/>
      <c r="IRJ283" s="30"/>
      <c r="IRK283" s="30"/>
      <c r="IRL283" s="30"/>
      <c r="IRM283" s="30"/>
      <c r="IRN283" s="30"/>
      <c r="IRO283" s="30"/>
      <c r="IRP283" s="30"/>
      <c r="IRQ283" s="30"/>
      <c r="IRR283" s="30"/>
      <c r="IRS283" s="30"/>
      <c r="IRT283" s="30"/>
      <c r="IRU283" s="30"/>
      <c r="IRV283" s="30"/>
      <c r="IRW283" s="30"/>
      <c r="IRX283" s="30"/>
      <c r="IRY283" s="30"/>
      <c r="IRZ283" s="30"/>
      <c r="ISA283" s="30"/>
      <c r="ISB283" s="30"/>
      <c r="ISC283" s="30"/>
      <c r="ISD283" s="30"/>
      <c r="ISE283" s="30"/>
      <c r="ISF283" s="30"/>
      <c r="ISG283" s="30"/>
      <c r="ISH283" s="30"/>
      <c r="ISI283" s="30"/>
      <c r="ISJ283" s="30"/>
      <c r="ISK283" s="30"/>
      <c r="ISL283" s="30"/>
      <c r="ISM283" s="30"/>
      <c r="ISN283" s="30"/>
      <c r="ISO283" s="30"/>
      <c r="ISP283" s="30"/>
      <c r="ISQ283" s="30"/>
      <c r="ISR283" s="30"/>
      <c r="ISS283" s="30"/>
      <c r="IST283" s="30"/>
      <c r="ISU283" s="30"/>
      <c r="ISV283" s="30"/>
      <c r="ISW283" s="30"/>
      <c r="ISX283" s="30"/>
      <c r="ISY283" s="30"/>
      <c r="ISZ283" s="30"/>
      <c r="ITA283" s="30"/>
      <c r="ITB283" s="30"/>
      <c r="ITC283" s="30"/>
      <c r="ITD283" s="30"/>
      <c r="ITE283" s="30"/>
      <c r="ITF283" s="30"/>
      <c r="ITG283" s="30"/>
      <c r="ITH283" s="30"/>
      <c r="ITI283" s="30"/>
      <c r="ITJ283" s="30"/>
      <c r="ITK283" s="30"/>
      <c r="ITL283" s="30"/>
      <c r="ITM283" s="30"/>
      <c r="ITN283" s="30"/>
      <c r="ITO283" s="30"/>
      <c r="ITP283" s="30"/>
      <c r="ITQ283" s="30"/>
      <c r="ITR283" s="30"/>
      <c r="ITS283" s="30"/>
      <c r="ITT283" s="30"/>
      <c r="ITU283" s="30"/>
      <c r="ITV283" s="30"/>
      <c r="ITW283" s="30"/>
      <c r="ITX283" s="30"/>
      <c r="ITY283" s="30"/>
      <c r="ITZ283" s="30"/>
      <c r="IUA283" s="30"/>
      <c r="IUB283" s="30"/>
      <c r="IUC283" s="30"/>
      <c r="IUD283" s="30"/>
      <c r="IUE283" s="30"/>
      <c r="IUF283" s="30"/>
      <c r="IUG283" s="30"/>
      <c r="IUH283" s="30"/>
      <c r="IUI283" s="30"/>
      <c r="IUJ283" s="30"/>
      <c r="IUK283" s="30"/>
      <c r="IUL283" s="30"/>
      <c r="IUM283" s="30"/>
      <c r="IUN283" s="30"/>
      <c r="IUO283" s="30"/>
      <c r="IUP283" s="30"/>
      <c r="IUQ283" s="30"/>
      <c r="IUR283" s="30"/>
      <c r="IUS283" s="30"/>
      <c r="IUT283" s="30"/>
      <c r="IUU283" s="30"/>
      <c r="IUV283" s="30"/>
      <c r="IUW283" s="30"/>
      <c r="IUX283" s="30"/>
      <c r="IUY283" s="30"/>
      <c r="IUZ283" s="30"/>
      <c r="IVA283" s="30"/>
      <c r="IVB283" s="30"/>
      <c r="IVC283" s="30"/>
      <c r="IVD283" s="30"/>
      <c r="IVE283" s="30"/>
      <c r="IVF283" s="30"/>
      <c r="IVG283" s="30"/>
      <c r="IVH283" s="30"/>
      <c r="IVI283" s="30"/>
      <c r="IVJ283" s="30"/>
      <c r="IVK283" s="30"/>
      <c r="IVL283" s="30"/>
      <c r="IVM283" s="30"/>
      <c r="IVN283" s="30"/>
      <c r="IVO283" s="30"/>
      <c r="IVP283" s="30"/>
      <c r="IVQ283" s="30"/>
      <c r="IVR283" s="30"/>
      <c r="IVS283" s="30"/>
      <c r="IVT283" s="30"/>
      <c r="IVU283" s="30"/>
      <c r="IVV283" s="30"/>
      <c r="IVW283" s="30"/>
      <c r="IVX283" s="30"/>
      <c r="IVY283" s="30"/>
      <c r="IVZ283" s="30"/>
      <c r="IWA283" s="30"/>
      <c r="IWB283" s="30"/>
      <c r="IWC283" s="30"/>
      <c r="IWD283" s="30"/>
      <c r="IWE283" s="30"/>
      <c r="IWF283" s="30"/>
      <c r="IWG283" s="30"/>
      <c r="IWH283" s="30"/>
      <c r="IWI283" s="30"/>
      <c r="IWJ283" s="30"/>
      <c r="IWK283" s="30"/>
      <c r="IWL283" s="30"/>
      <c r="IWM283" s="30"/>
      <c r="IWN283" s="30"/>
      <c r="IWO283" s="30"/>
      <c r="IWP283" s="30"/>
      <c r="IWQ283" s="30"/>
      <c r="IWR283" s="30"/>
      <c r="IWS283" s="30"/>
      <c r="IWT283" s="30"/>
      <c r="IWU283" s="30"/>
      <c r="IWV283" s="30"/>
      <c r="IWW283" s="30"/>
      <c r="IWX283" s="30"/>
      <c r="IWY283" s="30"/>
      <c r="IWZ283" s="30"/>
      <c r="IXA283" s="30"/>
      <c r="IXB283" s="30"/>
      <c r="IXC283" s="30"/>
      <c r="IXD283" s="30"/>
      <c r="IXE283" s="30"/>
      <c r="IXF283" s="30"/>
      <c r="IXG283" s="30"/>
      <c r="IXH283" s="30"/>
      <c r="IXI283" s="30"/>
      <c r="IXJ283" s="30"/>
      <c r="IXK283" s="30"/>
      <c r="IXL283" s="30"/>
      <c r="IXM283" s="30"/>
      <c r="IXN283" s="30"/>
      <c r="IXO283" s="30"/>
      <c r="IXP283" s="30"/>
      <c r="IXQ283" s="30"/>
      <c r="IXR283" s="30"/>
      <c r="IXS283" s="30"/>
      <c r="IXT283" s="30"/>
      <c r="IXU283" s="30"/>
      <c r="IXV283" s="30"/>
      <c r="IXW283" s="30"/>
      <c r="IXX283" s="30"/>
      <c r="IXY283" s="30"/>
      <c r="IXZ283" s="30"/>
      <c r="IYA283" s="30"/>
      <c r="IYB283" s="30"/>
      <c r="IYC283" s="30"/>
      <c r="IYD283" s="30"/>
      <c r="IYE283" s="30"/>
      <c r="IYF283" s="30"/>
      <c r="IYG283" s="30"/>
      <c r="IYH283" s="30"/>
      <c r="IYI283" s="30"/>
      <c r="IYJ283" s="30"/>
      <c r="IYK283" s="30"/>
      <c r="IYL283" s="30"/>
      <c r="IYM283" s="30"/>
      <c r="IYN283" s="30"/>
      <c r="IYO283" s="30"/>
      <c r="IYP283" s="30"/>
      <c r="IYQ283" s="30"/>
      <c r="IYR283" s="30"/>
      <c r="IYS283" s="30"/>
      <c r="IYT283" s="30"/>
      <c r="IYU283" s="30"/>
      <c r="IYV283" s="30"/>
      <c r="IYW283" s="30"/>
      <c r="IYX283" s="30"/>
      <c r="IYY283" s="30"/>
      <c r="IYZ283" s="30"/>
      <c r="IZA283" s="30"/>
      <c r="IZB283" s="30"/>
      <c r="IZC283" s="30"/>
      <c r="IZD283" s="30"/>
      <c r="IZE283" s="30"/>
      <c r="IZF283" s="30"/>
      <c r="IZG283" s="30"/>
      <c r="IZH283" s="30"/>
      <c r="IZI283" s="30"/>
      <c r="IZJ283" s="30"/>
      <c r="IZK283" s="30"/>
      <c r="IZL283" s="30"/>
      <c r="IZM283" s="30"/>
      <c r="IZN283" s="30"/>
      <c r="IZO283" s="30"/>
      <c r="IZP283" s="30"/>
      <c r="IZQ283" s="30"/>
      <c r="IZR283" s="30"/>
      <c r="IZS283" s="30"/>
      <c r="IZT283" s="30"/>
      <c r="IZU283" s="30"/>
      <c r="IZV283" s="30"/>
      <c r="IZW283" s="30"/>
      <c r="IZX283" s="30"/>
      <c r="IZY283" s="30"/>
      <c r="IZZ283" s="30"/>
      <c r="JAA283" s="30"/>
      <c r="JAB283" s="30"/>
      <c r="JAC283" s="30"/>
      <c r="JAD283" s="30"/>
      <c r="JAE283" s="30"/>
      <c r="JAF283" s="30"/>
      <c r="JAG283" s="30"/>
      <c r="JAH283" s="30"/>
      <c r="JAI283" s="30"/>
      <c r="JAJ283" s="30"/>
      <c r="JAK283" s="30"/>
      <c r="JAL283" s="30"/>
      <c r="JAM283" s="30"/>
      <c r="JAN283" s="30"/>
      <c r="JAO283" s="30"/>
      <c r="JAP283" s="30"/>
      <c r="JAQ283" s="30"/>
      <c r="JAR283" s="30"/>
      <c r="JAS283" s="30"/>
      <c r="JAT283" s="30"/>
      <c r="JAU283" s="30"/>
      <c r="JAV283" s="30"/>
      <c r="JAW283" s="30"/>
      <c r="JAX283" s="30"/>
      <c r="JAY283" s="30"/>
      <c r="JAZ283" s="30"/>
      <c r="JBA283" s="30"/>
      <c r="JBB283" s="30"/>
      <c r="JBC283" s="30"/>
      <c r="JBD283" s="30"/>
      <c r="JBE283" s="30"/>
      <c r="JBF283" s="30"/>
      <c r="JBG283" s="30"/>
      <c r="JBH283" s="30"/>
      <c r="JBI283" s="30"/>
      <c r="JBJ283" s="30"/>
      <c r="JBK283" s="30"/>
      <c r="JBL283" s="30"/>
      <c r="JBM283" s="30"/>
      <c r="JBN283" s="30"/>
      <c r="JBO283" s="30"/>
      <c r="JBP283" s="30"/>
      <c r="JBQ283" s="30"/>
      <c r="JBR283" s="30"/>
      <c r="JBS283" s="30"/>
      <c r="JBT283" s="30"/>
      <c r="JBU283" s="30"/>
      <c r="JBV283" s="30"/>
      <c r="JBW283" s="30"/>
      <c r="JBX283" s="30"/>
      <c r="JBY283" s="30"/>
      <c r="JBZ283" s="30"/>
      <c r="JCA283" s="30"/>
      <c r="JCB283" s="30"/>
      <c r="JCC283" s="30"/>
      <c r="JCD283" s="30"/>
      <c r="JCE283" s="30"/>
      <c r="JCF283" s="30"/>
      <c r="JCG283" s="30"/>
      <c r="JCH283" s="30"/>
      <c r="JCI283" s="30"/>
      <c r="JCJ283" s="30"/>
      <c r="JCK283" s="30"/>
      <c r="JCL283" s="30"/>
      <c r="JCM283" s="30"/>
      <c r="JCN283" s="30"/>
      <c r="JCO283" s="30"/>
      <c r="JCP283" s="30"/>
      <c r="JCQ283" s="30"/>
      <c r="JCR283" s="30"/>
      <c r="JCS283" s="30"/>
      <c r="JCT283" s="30"/>
      <c r="JCU283" s="30"/>
      <c r="JCV283" s="30"/>
      <c r="JCW283" s="30"/>
      <c r="JCX283" s="30"/>
      <c r="JCY283" s="30"/>
      <c r="JCZ283" s="30"/>
      <c r="JDA283" s="30"/>
      <c r="JDB283" s="30"/>
      <c r="JDC283" s="30"/>
      <c r="JDD283" s="30"/>
      <c r="JDE283" s="30"/>
      <c r="JDF283" s="30"/>
      <c r="JDG283" s="30"/>
      <c r="JDH283" s="30"/>
      <c r="JDI283" s="30"/>
      <c r="JDJ283" s="30"/>
      <c r="JDK283" s="30"/>
      <c r="JDL283" s="30"/>
      <c r="JDM283" s="30"/>
      <c r="JDN283" s="30"/>
      <c r="JDO283" s="30"/>
      <c r="JDP283" s="30"/>
      <c r="JDQ283" s="30"/>
      <c r="JDR283" s="30"/>
      <c r="JDS283" s="30"/>
      <c r="JDT283" s="30"/>
      <c r="JDU283" s="30"/>
      <c r="JDV283" s="30"/>
      <c r="JDW283" s="30"/>
      <c r="JDX283" s="30"/>
      <c r="JDY283" s="30"/>
      <c r="JDZ283" s="30"/>
      <c r="JEA283" s="30"/>
      <c r="JEB283" s="30"/>
      <c r="JEC283" s="30"/>
      <c r="JED283" s="30"/>
      <c r="JEE283" s="30"/>
      <c r="JEF283" s="30"/>
      <c r="JEG283" s="30"/>
      <c r="JEH283" s="30"/>
      <c r="JEI283" s="30"/>
      <c r="JEJ283" s="30"/>
      <c r="JEK283" s="30"/>
      <c r="JEL283" s="30"/>
      <c r="JEM283" s="30"/>
      <c r="JEN283" s="30"/>
      <c r="JEO283" s="30"/>
      <c r="JEP283" s="30"/>
      <c r="JEQ283" s="30"/>
      <c r="JER283" s="30"/>
      <c r="JES283" s="30"/>
      <c r="JET283" s="30"/>
      <c r="JEU283" s="30"/>
      <c r="JEV283" s="30"/>
      <c r="JEW283" s="30"/>
      <c r="JEX283" s="30"/>
      <c r="JEY283" s="30"/>
      <c r="JEZ283" s="30"/>
      <c r="JFA283" s="30"/>
      <c r="JFB283" s="30"/>
      <c r="JFC283" s="30"/>
      <c r="JFD283" s="30"/>
      <c r="JFE283" s="30"/>
      <c r="JFF283" s="30"/>
      <c r="JFG283" s="30"/>
      <c r="JFH283" s="30"/>
      <c r="JFI283" s="30"/>
      <c r="JFJ283" s="30"/>
      <c r="JFK283" s="30"/>
      <c r="JFL283" s="30"/>
      <c r="JFM283" s="30"/>
      <c r="JFN283" s="30"/>
      <c r="JFO283" s="30"/>
      <c r="JFP283" s="30"/>
      <c r="JFQ283" s="30"/>
      <c r="JFR283" s="30"/>
      <c r="JFS283" s="30"/>
      <c r="JFT283" s="30"/>
      <c r="JFU283" s="30"/>
      <c r="JFV283" s="30"/>
      <c r="JFW283" s="30"/>
      <c r="JFX283" s="30"/>
      <c r="JFY283" s="30"/>
      <c r="JFZ283" s="30"/>
      <c r="JGA283" s="30"/>
      <c r="JGB283" s="30"/>
      <c r="JGC283" s="30"/>
      <c r="JGD283" s="30"/>
      <c r="JGE283" s="30"/>
      <c r="JGF283" s="30"/>
      <c r="JGG283" s="30"/>
      <c r="JGH283" s="30"/>
      <c r="JGI283" s="30"/>
      <c r="JGJ283" s="30"/>
      <c r="JGK283" s="30"/>
      <c r="JGL283" s="30"/>
      <c r="JGM283" s="30"/>
      <c r="JGN283" s="30"/>
      <c r="JGO283" s="30"/>
      <c r="JGP283" s="30"/>
      <c r="JGQ283" s="30"/>
      <c r="JGR283" s="30"/>
      <c r="JGS283" s="30"/>
      <c r="JGT283" s="30"/>
      <c r="JGU283" s="30"/>
      <c r="JGV283" s="30"/>
      <c r="JGW283" s="30"/>
      <c r="JGX283" s="30"/>
      <c r="JGY283" s="30"/>
      <c r="JGZ283" s="30"/>
      <c r="JHA283" s="30"/>
      <c r="JHB283" s="30"/>
      <c r="JHC283" s="30"/>
      <c r="JHD283" s="30"/>
      <c r="JHE283" s="30"/>
      <c r="JHF283" s="30"/>
      <c r="JHG283" s="30"/>
      <c r="JHH283" s="30"/>
      <c r="JHI283" s="30"/>
      <c r="JHJ283" s="30"/>
      <c r="JHK283" s="30"/>
      <c r="JHL283" s="30"/>
      <c r="JHM283" s="30"/>
      <c r="JHN283" s="30"/>
      <c r="JHO283" s="30"/>
      <c r="JHP283" s="30"/>
      <c r="JHQ283" s="30"/>
      <c r="JHR283" s="30"/>
      <c r="JHS283" s="30"/>
      <c r="JHT283" s="30"/>
      <c r="JHU283" s="30"/>
      <c r="JHV283" s="30"/>
      <c r="JHW283" s="30"/>
      <c r="JHX283" s="30"/>
      <c r="JHY283" s="30"/>
      <c r="JHZ283" s="30"/>
      <c r="JIA283" s="30"/>
      <c r="JIB283" s="30"/>
      <c r="JIC283" s="30"/>
      <c r="JID283" s="30"/>
      <c r="JIE283" s="30"/>
      <c r="JIF283" s="30"/>
      <c r="JIG283" s="30"/>
      <c r="JIH283" s="30"/>
      <c r="JII283" s="30"/>
      <c r="JIJ283" s="30"/>
      <c r="JIK283" s="30"/>
      <c r="JIL283" s="30"/>
      <c r="JIM283" s="30"/>
      <c r="JIN283" s="30"/>
      <c r="JIO283" s="30"/>
      <c r="JIP283" s="30"/>
      <c r="JIQ283" s="30"/>
      <c r="JIR283" s="30"/>
      <c r="JIS283" s="30"/>
      <c r="JIT283" s="30"/>
      <c r="JIU283" s="30"/>
      <c r="JIV283" s="30"/>
      <c r="JIW283" s="30"/>
      <c r="JIX283" s="30"/>
      <c r="JIY283" s="30"/>
      <c r="JIZ283" s="30"/>
      <c r="JJA283" s="30"/>
      <c r="JJB283" s="30"/>
      <c r="JJC283" s="30"/>
      <c r="JJD283" s="30"/>
      <c r="JJE283" s="30"/>
      <c r="JJF283" s="30"/>
      <c r="JJG283" s="30"/>
      <c r="JJH283" s="30"/>
      <c r="JJI283" s="30"/>
      <c r="JJJ283" s="30"/>
      <c r="JJK283" s="30"/>
      <c r="JJL283" s="30"/>
      <c r="JJM283" s="30"/>
      <c r="JJN283" s="30"/>
      <c r="JJO283" s="30"/>
      <c r="JJP283" s="30"/>
      <c r="JJQ283" s="30"/>
      <c r="JJR283" s="30"/>
      <c r="JJS283" s="30"/>
      <c r="JJT283" s="30"/>
      <c r="JJU283" s="30"/>
      <c r="JJV283" s="30"/>
      <c r="JJW283" s="30"/>
      <c r="JJX283" s="30"/>
      <c r="JJY283" s="30"/>
      <c r="JJZ283" s="30"/>
      <c r="JKA283" s="30"/>
      <c r="JKB283" s="30"/>
      <c r="JKC283" s="30"/>
      <c r="JKD283" s="30"/>
      <c r="JKE283" s="30"/>
      <c r="JKF283" s="30"/>
      <c r="JKG283" s="30"/>
      <c r="JKH283" s="30"/>
      <c r="JKI283" s="30"/>
      <c r="JKJ283" s="30"/>
      <c r="JKK283" s="30"/>
      <c r="JKL283" s="30"/>
      <c r="JKM283" s="30"/>
      <c r="JKN283" s="30"/>
      <c r="JKO283" s="30"/>
      <c r="JKP283" s="30"/>
      <c r="JKQ283" s="30"/>
      <c r="JKR283" s="30"/>
      <c r="JKS283" s="30"/>
      <c r="JKT283" s="30"/>
      <c r="JKU283" s="30"/>
      <c r="JKV283" s="30"/>
      <c r="JKW283" s="30"/>
      <c r="JKX283" s="30"/>
      <c r="JKY283" s="30"/>
      <c r="JKZ283" s="30"/>
      <c r="JLA283" s="30"/>
      <c r="JLB283" s="30"/>
      <c r="JLC283" s="30"/>
      <c r="JLD283" s="30"/>
      <c r="JLE283" s="30"/>
      <c r="JLF283" s="30"/>
      <c r="JLG283" s="30"/>
      <c r="JLH283" s="30"/>
      <c r="JLI283" s="30"/>
      <c r="JLJ283" s="30"/>
      <c r="JLK283" s="30"/>
      <c r="JLL283" s="30"/>
      <c r="JLM283" s="30"/>
      <c r="JLN283" s="30"/>
      <c r="JLO283" s="30"/>
      <c r="JLP283" s="30"/>
      <c r="JLQ283" s="30"/>
      <c r="JLR283" s="30"/>
      <c r="JLS283" s="30"/>
      <c r="JLT283" s="30"/>
      <c r="JLU283" s="30"/>
      <c r="JLV283" s="30"/>
      <c r="JLW283" s="30"/>
      <c r="JLX283" s="30"/>
      <c r="JLY283" s="30"/>
      <c r="JLZ283" s="30"/>
      <c r="JMA283" s="30"/>
      <c r="JMB283" s="30"/>
      <c r="JMC283" s="30"/>
      <c r="JMD283" s="30"/>
      <c r="JME283" s="30"/>
      <c r="JMF283" s="30"/>
      <c r="JMG283" s="30"/>
      <c r="JMH283" s="30"/>
      <c r="JMI283" s="30"/>
      <c r="JMJ283" s="30"/>
      <c r="JMK283" s="30"/>
      <c r="JML283" s="30"/>
      <c r="JMM283" s="30"/>
      <c r="JMN283" s="30"/>
      <c r="JMO283" s="30"/>
      <c r="JMP283" s="30"/>
      <c r="JMQ283" s="30"/>
      <c r="JMR283" s="30"/>
      <c r="JMS283" s="30"/>
      <c r="JMT283" s="30"/>
      <c r="JMU283" s="30"/>
      <c r="JMV283" s="30"/>
      <c r="JMW283" s="30"/>
      <c r="JMX283" s="30"/>
      <c r="JMY283" s="30"/>
      <c r="JMZ283" s="30"/>
      <c r="JNA283" s="30"/>
      <c r="JNB283" s="30"/>
      <c r="JNC283" s="30"/>
      <c r="JND283" s="30"/>
      <c r="JNE283" s="30"/>
      <c r="JNF283" s="30"/>
      <c r="JNG283" s="30"/>
      <c r="JNH283" s="30"/>
      <c r="JNI283" s="30"/>
      <c r="JNJ283" s="30"/>
      <c r="JNK283" s="30"/>
      <c r="JNL283" s="30"/>
      <c r="JNM283" s="30"/>
      <c r="JNN283" s="30"/>
      <c r="JNO283" s="30"/>
      <c r="JNP283" s="30"/>
      <c r="JNQ283" s="30"/>
      <c r="JNR283" s="30"/>
      <c r="JNS283" s="30"/>
      <c r="JNT283" s="30"/>
      <c r="JNU283" s="30"/>
      <c r="JNV283" s="30"/>
      <c r="JNW283" s="30"/>
      <c r="JNX283" s="30"/>
      <c r="JNY283" s="30"/>
      <c r="JNZ283" s="30"/>
      <c r="JOA283" s="30"/>
      <c r="JOB283" s="30"/>
      <c r="JOC283" s="30"/>
      <c r="JOD283" s="30"/>
      <c r="JOE283" s="30"/>
      <c r="JOF283" s="30"/>
      <c r="JOG283" s="30"/>
      <c r="JOH283" s="30"/>
      <c r="JOI283" s="30"/>
      <c r="JOJ283" s="30"/>
      <c r="JOK283" s="30"/>
      <c r="JOL283" s="30"/>
      <c r="JOM283" s="30"/>
      <c r="JON283" s="30"/>
      <c r="JOO283" s="30"/>
      <c r="JOP283" s="30"/>
      <c r="JOQ283" s="30"/>
      <c r="JOR283" s="30"/>
      <c r="JOS283" s="30"/>
      <c r="JOT283" s="30"/>
      <c r="JOU283" s="30"/>
      <c r="JOV283" s="30"/>
      <c r="JOW283" s="30"/>
      <c r="JOX283" s="30"/>
      <c r="JOY283" s="30"/>
      <c r="JOZ283" s="30"/>
      <c r="JPA283" s="30"/>
      <c r="JPB283" s="30"/>
      <c r="JPC283" s="30"/>
      <c r="JPD283" s="30"/>
      <c r="JPE283" s="30"/>
      <c r="JPF283" s="30"/>
      <c r="JPG283" s="30"/>
      <c r="JPH283" s="30"/>
      <c r="JPI283" s="30"/>
      <c r="JPJ283" s="30"/>
      <c r="JPK283" s="30"/>
      <c r="JPL283" s="30"/>
      <c r="JPM283" s="30"/>
      <c r="JPN283" s="30"/>
      <c r="JPO283" s="30"/>
      <c r="JPP283" s="30"/>
      <c r="JPQ283" s="30"/>
      <c r="JPR283" s="30"/>
      <c r="JPS283" s="30"/>
      <c r="JPT283" s="30"/>
      <c r="JPU283" s="30"/>
      <c r="JPV283" s="30"/>
      <c r="JPW283" s="30"/>
      <c r="JPX283" s="30"/>
      <c r="JPY283" s="30"/>
      <c r="JPZ283" s="30"/>
      <c r="JQA283" s="30"/>
      <c r="JQB283" s="30"/>
      <c r="JQC283" s="30"/>
      <c r="JQD283" s="30"/>
      <c r="JQE283" s="30"/>
      <c r="JQF283" s="30"/>
      <c r="JQG283" s="30"/>
      <c r="JQH283" s="30"/>
      <c r="JQI283" s="30"/>
      <c r="JQJ283" s="30"/>
      <c r="JQK283" s="30"/>
      <c r="JQL283" s="30"/>
      <c r="JQM283" s="30"/>
      <c r="JQN283" s="30"/>
      <c r="JQO283" s="30"/>
      <c r="JQP283" s="30"/>
      <c r="JQQ283" s="30"/>
      <c r="JQR283" s="30"/>
      <c r="JQS283" s="30"/>
      <c r="JQT283" s="30"/>
      <c r="JQU283" s="30"/>
      <c r="JQV283" s="30"/>
      <c r="JQW283" s="30"/>
      <c r="JQX283" s="30"/>
      <c r="JQY283" s="30"/>
      <c r="JQZ283" s="30"/>
      <c r="JRA283" s="30"/>
      <c r="JRB283" s="30"/>
      <c r="JRC283" s="30"/>
      <c r="JRD283" s="30"/>
      <c r="JRE283" s="30"/>
      <c r="JRF283" s="30"/>
      <c r="JRG283" s="30"/>
      <c r="JRH283" s="30"/>
      <c r="JRI283" s="30"/>
      <c r="JRJ283" s="30"/>
      <c r="JRK283" s="30"/>
      <c r="JRL283" s="30"/>
      <c r="JRM283" s="30"/>
      <c r="JRN283" s="30"/>
      <c r="JRO283" s="30"/>
      <c r="JRP283" s="30"/>
      <c r="JRQ283" s="30"/>
      <c r="JRR283" s="30"/>
      <c r="JRS283" s="30"/>
      <c r="JRT283" s="30"/>
      <c r="JRU283" s="30"/>
      <c r="JRV283" s="30"/>
      <c r="JRW283" s="30"/>
      <c r="JRX283" s="30"/>
      <c r="JRY283" s="30"/>
      <c r="JRZ283" s="30"/>
      <c r="JSA283" s="30"/>
      <c r="JSB283" s="30"/>
      <c r="JSC283" s="30"/>
      <c r="JSD283" s="30"/>
      <c r="JSE283" s="30"/>
      <c r="JSF283" s="30"/>
      <c r="JSG283" s="30"/>
      <c r="JSH283" s="30"/>
      <c r="JSI283" s="30"/>
      <c r="JSJ283" s="30"/>
      <c r="JSK283" s="30"/>
      <c r="JSL283" s="30"/>
      <c r="JSM283" s="30"/>
      <c r="JSN283" s="30"/>
      <c r="JSO283" s="30"/>
      <c r="JSP283" s="30"/>
      <c r="JSQ283" s="30"/>
      <c r="JSR283" s="30"/>
      <c r="JSS283" s="30"/>
      <c r="JST283" s="30"/>
      <c r="JSU283" s="30"/>
      <c r="JSV283" s="30"/>
      <c r="JSW283" s="30"/>
      <c r="JSX283" s="30"/>
      <c r="JSY283" s="30"/>
      <c r="JSZ283" s="30"/>
      <c r="JTA283" s="30"/>
      <c r="JTB283" s="30"/>
      <c r="JTC283" s="30"/>
      <c r="JTD283" s="30"/>
      <c r="JTE283" s="30"/>
      <c r="JTF283" s="30"/>
      <c r="JTG283" s="30"/>
      <c r="JTH283" s="30"/>
      <c r="JTI283" s="30"/>
      <c r="JTJ283" s="30"/>
      <c r="JTK283" s="30"/>
      <c r="JTL283" s="30"/>
      <c r="JTM283" s="30"/>
      <c r="JTN283" s="30"/>
      <c r="JTO283" s="30"/>
      <c r="JTP283" s="30"/>
      <c r="JTQ283" s="30"/>
      <c r="JTR283" s="30"/>
      <c r="JTS283" s="30"/>
      <c r="JTT283" s="30"/>
      <c r="JTU283" s="30"/>
      <c r="JTV283" s="30"/>
      <c r="JTW283" s="30"/>
      <c r="JTX283" s="30"/>
      <c r="JTY283" s="30"/>
      <c r="JTZ283" s="30"/>
      <c r="JUA283" s="30"/>
      <c r="JUB283" s="30"/>
      <c r="JUC283" s="30"/>
      <c r="JUD283" s="30"/>
      <c r="JUE283" s="30"/>
      <c r="JUF283" s="30"/>
      <c r="JUG283" s="30"/>
      <c r="JUH283" s="30"/>
      <c r="JUI283" s="30"/>
      <c r="JUJ283" s="30"/>
      <c r="JUK283" s="30"/>
      <c r="JUL283" s="30"/>
      <c r="JUM283" s="30"/>
      <c r="JUN283" s="30"/>
      <c r="JUO283" s="30"/>
      <c r="JUP283" s="30"/>
      <c r="JUQ283" s="30"/>
      <c r="JUR283" s="30"/>
      <c r="JUS283" s="30"/>
      <c r="JUT283" s="30"/>
      <c r="JUU283" s="30"/>
      <c r="JUV283" s="30"/>
      <c r="JUW283" s="30"/>
      <c r="JUX283" s="30"/>
      <c r="JUY283" s="30"/>
      <c r="JUZ283" s="30"/>
      <c r="JVA283" s="30"/>
      <c r="JVB283" s="30"/>
      <c r="JVC283" s="30"/>
      <c r="JVD283" s="30"/>
      <c r="JVE283" s="30"/>
      <c r="JVF283" s="30"/>
      <c r="JVG283" s="30"/>
      <c r="JVH283" s="30"/>
      <c r="JVI283" s="30"/>
      <c r="JVJ283" s="30"/>
      <c r="JVK283" s="30"/>
      <c r="JVL283" s="30"/>
      <c r="JVM283" s="30"/>
      <c r="JVN283" s="30"/>
      <c r="JVO283" s="30"/>
      <c r="JVP283" s="30"/>
      <c r="JVQ283" s="30"/>
      <c r="JVR283" s="30"/>
      <c r="JVS283" s="30"/>
      <c r="JVT283" s="30"/>
      <c r="JVU283" s="30"/>
      <c r="JVV283" s="30"/>
      <c r="JVW283" s="30"/>
      <c r="JVX283" s="30"/>
      <c r="JVY283" s="30"/>
      <c r="JVZ283" s="30"/>
      <c r="JWA283" s="30"/>
      <c r="JWB283" s="30"/>
      <c r="JWC283" s="30"/>
      <c r="JWD283" s="30"/>
      <c r="JWE283" s="30"/>
      <c r="JWF283" s="30"/>
      <c r="JWG283" s="30"/>
      <c r="JWH283" s="30"/>
      <c r="JWI283" s="30"/>
      <c r="JWJ283" s="30"/>
      <c r="JWK283" s="30"/>
      <c r="JWL283" s="30"/>
      <c r="JWM283" s="30"/>
      <c r="JWN283" s="30"/>
      <c r="JWO283" s="30"/>
      <c r="JWP283" s="30"/>
      <c r="JWQ283" s="30"/>
      <c r="JWR283" s="30"/>
      <c r="JWS283" s="30"/>
      <c r="JWT283" s="30"/>
      <c r="JWU283" s="30"/>
      <c r="JWV283" s="30"/>
      <c r="JWW283" s="30"/>
      <c r="JWX283" s="30"/>
      <c r="JWY283" s="30"/>
      <c r="JWZ283" s="30"/>
      <c r="JXA283" s="30"/>
      <c r="JXB283" s="30"/>
      <c r="JXC283" s="30"/>
      <c r="JXD283" s="30"/>
      <c r="JXE283" s="30"/>
      <c r="JXF283" s="30"/>
      <c r="JXG283" s="30"/>
      <c r="JXH283" s="30"/>
      <c r="JXI283" s="30"/>
      <c r="JXJ283" s="30"/>
      <c r="JXK283" s="30"/>
      <c r="JXL283" s="30"/>
      <c r="JXM283" s="30"/>
      <c r="JXN283" s="30"/>
      <c r="JXO283" s="30"/>
      <c r="JXP283" s="30"/>
      <c r="JXQ283" s="30"/>
      <c r="JXR283" s="30"/>
      <c r="JXS283" s="30"/>
      <c r="JXT283" s="30"/>
      <c r="JXU283" s="30"/>
      <c r="JXV283" s="30"/>
      <c r="JXW283" s="30"/>
      <c r="JXX283" s="30"/>
      <c r="JXY283" s="30"/>
      <c r="JXZ283" s="30"/>
      <c r="JYA283" s="30"/>
      <c r="JYB283" s="30"/>
      <c r="JYC283" s="30"/>
      <c r="JYD283" s="30"/>
      <c r="JYE283" s="30"/>
      <c r="JYF283" s="30"/>
      <c r="JYG283" s="30"/>
      <c r="JYH283" s="30"/>
      <c r="JYI283" s="30"/>
      <c r="JYJ283" s="30"/>
      <c r="JYK283" s="30"/>
      <c r="JYL283" s="30"/>
      <c r="JYM283" s="30"/>
      <c r="JYN283" s="30"/>
      <c r="JYO283" s="30"/>
      <c r="JYP283" s="30"/>
      <c r="JYQ283" s="30"/>
      <c r="JYR283" s="30"/>
      <c r="JYS283" s="30"/>
      <c r="JYT283" s="30"/>
      <c r="JYU283" s="30"/>
      <c r="JYV283" s="30"/>
      <c r="JYW283" s="30"/>
      <c r="JYX283" s="30"/>
      <c r="JYY283" s="30"/>
      <c r="JYZ283" s="30"/>
      <c r="JZA283" s="30"/>
      <c r="JZB283" s="30"/>
      <c r="JZC283" s="30"/>
      <c r="JZD283" s="30"/>
      <c r="JZE283" s="30"/>
      <c r="JZF283" s="30"/>
      <c r="JZG283" s="30"/>
      <c r="JZH283" s="30"/>
      <c r="JZI283" s="30"/>
      <c r="JZJ283" s="30"/>
      <c r="JZK283" s="30"/>
      <c r="JZL283" s="30"/>
      <c r="JZM283" s="30"/>
      <c r="JZN283" s="30"/>
      <c r="JZO283" s="30"/>
      <c r="JZP283" s="30"/>
      <c r="JZQ283" s="30"/>
      <c r="JZR283" s="30"/>
      <c r="JZS283" s="30"/>
      <c r="JZT283" s="30"/>
      <c r="JZU283" s="30"/>
      <c r="JZV283" s="30"/>
      <c r="JZW283" s="30"/>
      <c r="JZX283" s="30"/>
      <c r="JZY283" s="30"/>
      <c r="JZZ283" s="30"/>
      <c r="KAA283" s="30"/>
      <c r="KAB283" s="30"/>
      <c r="KAC283" s="30"/>
      <c r="KAD283" s="30"/>
      <c r="KAE283" s="30"/>
      <c r="KAF283" s="30"/>
      <c r="KAG283" s="30"/>
      <c r="KAH283" s="30"/>
      <c r="KAI283" s="30"/>
      <c r="KAJ283" s="30"/>
      <c r="KAK283" s="30"/>
      <c r="KAL283" s="30"/>
      <c r="KAM283" s="30"/>
      <c r="KAN283" s="30"/>
      <c r="KAO283" s="30"/>
      <c r="KAP283" s="30"/>
      <c r="KAQ283" s="30"/>
      <c r="KAR283" s="30"/>
      <c r="KAS283" s="30"/>
      <c r="KAT283" s="30"/>
      <c r="KAU283" s="30"/>
      <c r="KAV283" s="30"/>
      <c r="KAW283" s="30"/>
      <c r="KAX283" s="30"/>
      <c r="KAY283" s="30"/>
      <c r="KAZ283" s="30"/>
      <c r="KBA283" s="30"/>
      <c r="KBB283" s="30"/>
      <c r="KBC283" s="30"/>
      <c r="KBD283" s="30"/>
      <c r="KBE283" s="30"/>
      <c r="KBF283" s="30"/>
      <c r="KBG283" s="30"/>
      <c r="KBH283" s="30"/>
      <c r="KBI283" s="30"/>
      <c r="KBJ283" s="30"/>
      <c r="KBK283" s="30"/>
      <c r="KBL283" s="30"/>
      <c r="KBM283" s="30"/>
      <c r="KBN283" s="30"/>
      <c r="KBO283" s="30"/>
      <c r="KBP283" s="30"/>
      <c r="KBQ283" s="30"/>
      <c r="KBR283" s="30"/>
      <c r="KBS283" s="30"/>
      <c r="KBT283" s="30"/>
      <c r="KBU283" s="30"/>
      <c r="KBV283" s="30"/>
      <c r="KBW283" s="30"/>
      <c r="KBX283" s="30"/>
      <c r="KBY283" s="30"/>
      <c r="KBZ283" s="30"/>
      <c r="KCA283" s="30"/>
      <c r="KCB283" s="30"/>
      <c r="KCC283" s="30"/>
      <c r="KCD283" s="30"/>
      <c r="KCE283" s="30"/>
      <c r="KCF283" s="30"/>
      <c r="KCG283" s="30"/>
      <c r="KCH283" s="30"/>
      <c r="KCI283" s="30"/>
      <c r="KCJ283" s="30"/>
      <c r="KCK283" s="30"/>
      <c r="KCL283" s="30"/>
      <c r="KCM283" s="30"/>
      <c r="KCN283" s="30"/>
      <c r="KCO283" s="30"/>
      <c r="KCP283" s="30"/>
      <c r="KCQ283" s="30"/>
      <c r="KCR283" s="30"/>
      <c r="KCS283" s="30"/>
      <c r="KCT283" s="30"/>
      <c r="KCU283" s="30"/>
      <c r="KCV283" s="30"/>
      <c r="KCW283" s="30"/>
      <c r="KCX283" s="30"/>
      <c r="KCY283" s="30"/>
      <c r="KCZ283" s="30"/>
      <c r="KDA283" s="30"/>
      <c r="KDB283" s="30"/>
      <c r="KDC283" s="30"/>
      <c r="KDD283" s="30"/>
      <c r="KDE283" s="30"/>
      <c r="KDF283" s="30"/>
      <c r="KDG283" s="30"/>
      <c r="KDH283" s="30"/>
      <c r="KDI283" s="30"/>
      <c r="KDJ283" s="30"/>
      <c r="KDK283" s="30"/>
      <c r="KDL283" s="30"/>
      <c r="KDM283" s="30"/>
      <c r="KDN283" s="30"/>
      <c r="KDO283" s="30"/>
      <c r="KDP283" s="30"/>
      <c r="KDQ283" s="30"/>
      <c r="KDR283" s="30"/>
      <c r="KDS283" s="30"/>
      <c r="KDT283" s="30"/>
      <c r="KDU283" s="30"/>
      <c r="KDV283" s="30"/>
      <c r="KDW283" s="30"/>
      <c r="KDX283" s="30"/>
      <c r="KDY283" s="30"/>
      <c r="KDZ283" s="30"/>
      <c r="KEA283" s="30"/>
      <c r="KEB283" s="30"/>
      <c r="KEC283" s="30"/>
      <c r="KED283" s="30"/>
      <c r="KEE283" s="30"/>
      <c r="KEF283" s="30"/>
      <c r="KEG283" s="30"/>
      <c r="KEH283" s="30"/>
      <c r="KEI283" s="30"/>
      <c r="KEJ283" s="30"/>
      <c r="KEK283" s="30"/>
      <c r="KEL283" s="30"/>
      <c r="KEM283" s="30"/>
      <c r="KEN283" s="30"/>
      <c r="KEO283" s="30"/>
      <c r="KEP283" s="30"/>
      <c r="KEQ283" s="30"/>
      <c r="KER283" s="30"/>
      <c r="KES283" s="30"/>
      <c r="KET283" s="30"/>
      <c r="KEU283" s="30"/>
      <c r="KEV283" s="30"/>
      <c r="KEW283" s="30"/>
      <c r="KEX283" s="30"/>
      <c r="KEY283" s="30"/>
      <c r="KEZ283" s="30"/>
      <c r="KFA283" s="30"/>
      <c r="KFB283" s="30"/>
      <c r="KFC283" s="30"/>
      <c r="KFD283" s="30"/>
      <c r="KFE283" s="30"/>
      <c r="KFF283" s="30"/>
      <c r="KFG283" s="30"/>
      <c r="KFH283" s="30"/>
      <c r="KFI283" s="30"/>
      <c r="KFJ283" s="30"/>
      <c r="KFK283" s="30"/>
      <c r="KFL283" s="30"/>
      <c r="KFM283" s="30"/>
      <c r="KFN283" s="30"/>
      <c r="KFO283" s="30"/>
      <c r="KFP283" s="30"/>
      <c r="KFQ283" s="30"/>
      <c r="KFR283" s="30"/>
      <c r="KFS283" s="30"/>
      <c r="KFT283" s="30"/>
      <c r="KFU283" s="30"/>
      <c r="KFV283" s="30"/>
      <c r="KFW283" s="30"/>
      <c r="KFX283" s="30"/>
      <c r="KFY283" s="30"/>
      <c r="KFZ283" s="30"/>
      <c r="KGA283" s="30"/>
      <c r="KGB283" s="30"/>
      <c r="KGC283" s="30"/>
      <c r="KGD283" s="30"/>
      <c r="KGE283" s="30"/>
      <c r="KGF283" s="30"/>
      <c r="KGG283" s="30"/>
      <c r="KGH283" s="30"/>
      <c r="KGI283" s="30"/>
      <c r="KGJ283" s="30"/>
      <c r="KGK283" s="30"/>
      <c r="KGL283" s="30"/>
      <c r="KGM283" s="30"/>
      <c r="KGN283" s="30"/>
      <c r="KGO283" s="30"/>
      <c r="KGP283" s="30"/>
      <c r="KGQ283" s="30"/>
      <c r="KGR283" s="30"/>
      <c r="KGS283" s="30"/>
      <c r="KGT283" s="30"/>
      <c r="KGU283" s="30"/>
      <c r="KGV283" s="30"/>
      <c r="KGW283" s="30"/>
      <c r="KGX283" s="30"/>
      <c r="KGY283" s="30"/>
      <c r="KGZ283" s="30"/>
      <c r="KHA283" s="30"/>
      <c r="KHB283" s="30"/>
      <c r="KHC283" s="30"/>
      <c r="KHD283" s="30"/>
      <c r="KHE283" s="30"/>
      <c r="KHF283" s="30"/>
      <c r="KHG283" s="30"/>
      <c r="KHH283" s="30"/>
      <c r="KHI283" s="30"/>
      <c r="KHJ283" s="30"/>
      <c r="KHK283" s="30"/>
      <c r="KHL283" s="30"/>
      <c r="KHM283" s="30"/>
      <c r="KHN283" s="30"/>
      <c r="KHO283" s="30"/>
      <c r="KHP283" s="30"/>
      <c r="KHQ283" s="30"/>
      <c r="KHR283" s="30"/>
      <c r="KHS283" s="30"/>
      <c r="KHT283" s="30"/>
      <c r="KHU283" s="30"/>
      <c r="KHV283" s="30"/>
      <c r="KHW283" s="30"/>
      <c r="KHX283" s="30"/>
      <c r="KHY283" s="30"/>
      <c r="KHZ283" s="30"/>
      <c r="KIA283" s="30"/>
      <c r="KIB283" s="30"/>
      <c r="KIC283" s="30"/>
      <c r="KID283" s="30"/>
      <c r="KIE283" s="30"/>
      <c r="KIF283" s="30"/>
      <c r="KIG283" s="30"/>
      <c r="KIH283" s="30"/>
      <c r="KII283" s="30"/>
      <c r="KIJ283" s="30"/>
      <c r="KIK283" s="30"/>
      <c r="KIL283" s="30"/>
      <c r="KIM283" s="30"/>
      <c r="KIN283" s="30"/>
      <c r="KIO283" s="30"/>
      <c r="KIP283" s="30"/>
      <c r="KIQ283" s="30"/>
      <c r="KIR283" s="30"/>
      <c r="KIS283" s="30"/>
      <c r="KIT283" s="30"/>
      <c r="KIU283" s="30"/>
      <c r="KIV283" s="30"/>
      <c r="KIW283" s="30"/>
      <c r="KIX283" s="30"/>
      <c r="KIY283" s="30"/>
      <c r="KIZ283" s="30"/>
      <c r="KJA283" s="30"/>
      <c r="KJB283" s="30"/>
      <c r="KJC283" s="30"/>
      <c r="KJD283" s="30"/>
      <c r="KJE283" s="30"/>
      <c r="KJF283" s="30"/>
      <c r="KJG283" s="30"/>
      <c r="KJH283" s="30"/>
      <c r="KJI283" s="30"/>
      <c r="KJJ283" s="30"/>
      <c r="KJK283" s="30"/>
      <c r="KJL283" s="30"/>
      <c r="KJM283" s="30"/>
      <c r="KJN283" s="30"/>
      <c r="KJO283" s="30"/>
      <c r="KJP283" s="30"/>
      <c r="KJQ283" s="30"/>
      <c r="KJR283" s="30"/>
      <c r="KJS283" s="30"/>
      <c r="KJT283" s="30"/>
      <c r="KJU283" s="30"/>
      <c r="KJV283" s="30"/>
      <c r="KJW283" s="30"/>
      <c r="KJX283" s="30"/>
      <c r="KJY283" s="30"/>
      <c r="KJZ283" s="30"/>
      <c r="KKA283" s="30"/>
      <c r="KKB283" s="30"/>
      <c r="KKC283" s="30"/>
      <c r="KKD283" s="30"/>
      <c r="KKE283" s="30"/>
      <c r="KKF283" s="30"/>
      <c r="KKG283" s="30"/>
      <c r="KKH283" s="30"/>
      <c r="KKI283" s="30"/>
      <c r="KKJ283" s="30"/>
      <c r="KKK283" s="30"/>
      <c r="KKL283" s="30"/>
      <c r="KKM283" s="30"/>
      <c r="KKN283" s="30"/>
      <c r="KKO283" s="30"/>
      <c r="KKP283" s="30"/>
      <c r="KKQ283" s="30"/>
      <c r="KKR283" s="30"/>
      <c r="KKS283" s="30"/>
      <c r="KKT283" s="30"/>
      <c r="KKU283" s="30"/>
      <c r="KKV283" s="30"/>
      <c r="KKW283" s="30"/>
      <c r="KKX283" s="30"/>
      <c r="KKY283" s="30"/>
      <c r="KKZ283" s="30"/>
      <c r="KLA283" s="30"/>
      <c r="KLB283" s="30"/>
      <c r="KLC283" s="30"/>
      <c r="KLD283" s="30"/>
      <c r="KLE283" s="30"/>
      <c r="KLF283" s="30"/>
      <c r="KLG283" s="30"/>
      <c r="KLH283" s="30"/>
      <c r="KLI283" s="30"/>
      <c r="KLJ283" s="30"/>
      <c r="KLK283" s="30"/>
      <c r="KLL283" s="30"/>
      <c r="KLM283" s="30"/>
      <c r="KLN283" s="30"/>
      <c r="KLO283" s="30"/>
      <c r="KLP283" s="30"/>
      <c r="KLQ283" s="30"/>
      <c r="KLR283" s="30"/>
      <c r="KLS283" s="30"/>
      <c r="KLT283" s="30"/>
      <c r="KLU283" s="30"/>
      <c r="KLV283" s="30"/>
      <c r="KLW283" s="30"/>
      <c r="KLX283" s="30"/>
      <c r="KLY283" s="30"/>
      <c r="KLZ283" s="30"/>
      <c r="KMA283" s="30"/>
      <c r="KMB283" s="30"/>
      <c r="KMC283" s="30"/>
      <c r="KMD283" s="30"/>
      <c r="KME283" s="30"/>
      <c r="KMF283" s="30"/>
      <c r="KMG283" s="30"/>
      <c r="KMH283" s="30"/>
      <c r="KMI283" s="30"/>
      <c r="KMJ283" s="30"/>
      <c r="KMK283" s="30"/>
      <c r="KML283" s="30"/>
      <c r="KMM283" s="30"/>
      <c r="KMN283" s="30"/>
      <c r="KMO283" s="30"/>
      <c r="KMP283" s="30"/>
      <c r="KMQ283" s="30"/>
      <c r="KMR283" s="30"/>
      <c r="KMS283" s="30"/>
      <c r="KMT283" s="30"/>
      <c r="KMU283" s="30"/>
      <c r="KMV283" s="30"/>
      <c r="KMW283" s="30"/>
      <c r="KMX283" s="30"/>
      <c r="KMY283" s="30"/>
      <c r="KMZ283" s="30"/>
      <c r="KNA283" s="30"/>
      <c r="KNB283" s="30"/>
      <c r="KNC283" s="30"/>
      <c r="KND283" s="30"/>
      <c r="KNE283" s="30"/>
      <c r="KNF283" s="30"/>
      <c r="KNG283" s="30"/>
      <c r="KNH283" s="30"/>
      <c r="KNI283" s="30"/>
      <c r="KNJ283" s="30"/>
      <c r="KNK283" s="30"/>
      <c r="KNL283" s="30"/>
      <c r="KNM283" s="30"/>
      <c r="KNN283" s="30"/>
      <c r="KNO283" s="30"/>
      <c r="KNP283" s="30"/>
      <c r="KNQ283" s="30"/>
      <c r="KNR283" s="30"/>
      <c r="KNS283" s="30"/>
      <c r="KNT283" s="30"/>
      <c r="KNU283" s="30"/>
      <c r="KNV283" s="30"/>
      <c r="KNW283" s="30"/>
      <c r="KNX283" s="30"/>
      <c r="KNY283" s="30"/>
      <c r="KNZ283" s="30"/>
      <c r="KOA283" s="30"/>
      <c r="KOB283" s="30"/>
      <c r="KOC283" s="30"/>
      <c r="KOD283" s="30"/>
      <c r="KOE283" s="30"/>
      <c r="KOF283" s="30"/>
      <c r="KOG283" s="30"/>
      <c r="KOH283" s="30"/>
      <c r="KOI283" s="30"/>
      <c r="KOJ283" s="30"/>
      <c r="KOK283" s="30"/>
      <c r="KOL283" s="30"/>
      <c r="KOM283" s="30"/>
      <c r="KON283" s="30"/>
      <c r="KOO283" s="30"/>
      <c r="KOP283" s="30"/>
      <c r="KOQ283" s="30"/>
      <c r="KOR283" s="30"/>
      <c r="KOS283" s="30"/>
      <c r="KOT283" s="30"/>
      <c r="KOU283" s="30"/>
      <c r="KOV283" s="30"/>
      <c r="KOW283" s="30"/>
      <c r="KOX283" s="30"/>
      <c r="KOY283" s="30"/>
      <c r="KOZ283" s="30"/>
      <c r="KPA283" s="30"/>
      <c r="KPB283" s="30"/>
      <c r="KPC283" s="30"/>
      <c r="KPD283" s="30"/>
      <c r="KPE283" s="30"/>
      <c r="KPF283" s="30"/>
      <c r="KPG283" s="30"/>
      <c r="KPH283" s="30"/>
      <c r="KPI283" s="30"/>
      <c r="KPJ283" s="30"/>
      <c r="KPK283" s="30"/>
      <c r="KPL283" s="30"/>
      <c r="KPM283" s="30"/>
      <c r="KPN283" s="30"/>
      <c r="KPO283" s="30"/>
      <c r="KPP283" s="30"/>
      <c r="KPQ283" s="30"/>
      <c r="KPR283" s="30"/>
      <c r="KPS283" s="30"/>
      <c r="KPT283" s="30"/>
      <c r="KPU283" s="30"/>
      <c r="KPV283" s="30"/>
      <c r="KPW283" s="30"/>
      <c r="KPX283" s="30"/>
      <c r="KPY283" s="30"/>
      <c r="KPZ283" s="30"/>
      <c r="KQA283" s="30"/>
      <c r="KQB283" s="30"/>
      <c r="KQC283" s="30"/>
      <c r="KQD283" s="30"/>
      <c r="KQE283" s="30"/>
      <c r="KQF283" s="30"/>
      <c r="KQG283" s="30"/>
      <c r="KQH283" s="30"/>
      <c r="KQI283" s="30"/>
      <c r="KQJ283" s="30"/>
      <c r="KQK283" s="30"/>
      <c r="KQL283" s="30"/>
      <c r="KQM283" s="30"/>
      <c r="KQN283" s="30"/>
      <c r="KQO283" s="30"/>
      <c r="KQP283" s="30"/>
      <c r="KQQ283" s="30"/>
      <c r="KQR283" s="30"/>
      <c r="KQS283" s="30"/>
      <c r="KQT283" s="30"/>
      <c r="KQU283" s="30"/>
      <c r="KQV283" s="30"/>
      <c r="KQW283" s="30"/>
      <c r="KQX283" s="30"/>
      <c r="KQY283" s="30"/>
      <c r="KQZ283" s="30"/>
      <c r="KRA283" s="30"/>
      <c r="KRB283" s="30"/>
      <c r="KRC283" s="30"/>
      <c r="KRD283" s="30"/>
      <c r="KRE283" s="30"/>
      <c r="KRF283" s="30"/>
      <c r="KRG283" s="30"/>
      <c r="KRH283" s="30"/>
      <c r="KRI283" s="30"/>
      <c r="KRJ283" s="30"/>
      <c r="KRK283" s="30"/>
      <c r="KRL283" s="30"/>
      <c r="KRM283" s="30"/>
      <c r="KRN283" s="30"/>
      <c r="KRO283" s="30"/>
      <c r="KRP283" s="30"/>
      <c r="KRQ283" s="30"/>
      <c r="KRR283" s="30"/>
      <c r="KRS283" s="30"/>
      <c r="KRT283" s="30"/>
      <c r="KRU283" s="30"/>
      <c r="KRV283" s="30"/>
      <c r="KRW283" s="30"/>
      <c r="KRX283" s="30"/>
      <c r="KRY283" s="30"/>
      <c r="KRZ283" s="30"/>
      <c r="KSA283" s="30"/>
      <c r="KSB283" s="30"/>
      <c r="KSC283" s="30"/>
      <c r="KSD283" s="30"/>
      <c r="KSE283" s="30"/>
      <c r="KSF283" s="30"/>
      <c r="KSG283" s="30"/>
      <c r="KSH283" s="30"/>
      <c r="KSI283" s="30"/>
      <c r="KSJ283" s="30"/>
      <c r="KSK283" s="30"/>
      <c r="KSL283" s="30"/>
      <c r="KSM283" s="30"/>
      <c r="KSN283" s="30"/>
      <c r="KSO283" s="30"/>
      <c r="KSP283" s="30"/>
      <c r="KSQ283" s="30"/>
      <c r="KSR283" s="30"/>
      <c r="KSS283" s="30"/>
      <c r="KST283" s="30"/>
      <c r="KSU283" s="30"/>
      <c r="KSV283" s="30"/>
      <c r="KSW283" s="30"/>
      <c r="KSX283" s="30"/>
      <c r="KSY283" s="30"/>
      <c r="KSZ283" s="30"/>
      <c r="KTA283" s="30"/>
      <c r="KTB283" s="30"/>
      <c r="KTC283" s="30"/>
      <c r="KTD283" s="30"/>
      <c r="KTE283" s="30"/>
      <c r="KTF283" s="30"/>
      <c r="KTG283" s="30"/>
      <c r="KTH283" s="30"/>
      <c r="KTI283" s="30"/>
      <c r="KTJ283" s="30"/>
      <c r="KTK283" s="30"/>
      <c r="KTL283" s="30"/>
      <c r="KTM283" s="30"/>
      <c r="KTN283" s="30"/>
      <c r="KTO283" s="30"/>
      <c r="KTP283" s="30"/>
      <c r="KTQ283" s="30"/>
      <c r="KTR283" s="30"/>
      <c r="KTS283" s="30"/>
      <c r="KTT283" s="30"/>
      <c r="KTU283" s="30"/>
      <c r="KTV283" s="30"/>
      <c r="KTW283" s="30"/>
      <c r="KTX283" s="30"/>
      <c r="KTY283" s="30"/>
      <c r="KTZ283" s="30"/>
      <c r="KUA283" s="30"/>
      <c r="KUB283" s="30"/>
      <c r="KUC283" s="30"/>
      <c r="KUD283" s="30"/>
      <c r="KUE283" s="30"/>
      <c r="KUF283" s="30"/>
      <c r="KUG283" s="30"/>
      <c r="KUH283" s="30"/>
      <c r="KUI283" s="30"/>
      <c r="KUJ283" s="30"/>
      <c r="KUK283" s="30"/>
      <c r="KUL283" s="30"/>
      <c r="KUM283" s="30"/>
      <c r="KUN283" s="30"/>
      <c r="KUO283" s="30"/>
      <c r="KUP283" s="30"/>
      <c r="KUQ283" s="30"/>
      <c r="KUR283" s="30"/>
      <c r="KUS283" s="30"/>
      <c r="KUT283" s="30"/>
      <c r="KUU283" s="30"/>
      <c r="KUV283" s="30"/>
      <c r="KUW283" s="30"/>
      <c r="KUX283" s="30"/>
      <c r="KUY283" s="30"/>
      <c r="KUZ283" s="30"/>
      <c r="KVA283" s="30"/>
      <c r="KVB283" s="30"/>
      <c r="KVC283" s="30"/>
      <c r="KVD283" s="30"/>
      <c r="KVE283" s="30"/>
      <c r="KVF283" s="30"/>
      <c r="KVG283" s="30"/>
      <c r="KVH283" s="30"/>
      <c r="KVI283" s="30"/>
      <c r="KVJ283" s="30"/>
      <c r="KVK283" s="30"/>
      <c r="KVL283" s="30"/>
      <c r="KVM283" s="30"/>
      <c r="KVN283" s="30"/>
      <c r="KVO283" s="30"/>
      <c r="KVP283" s="30"/>
      <c r="KVQ283" s="30"/>
      <c r="KVR283" s="30"/>
      <c r="KVS283" s="30"/>
      <c r="KVT283" s="30"/>
      <c r="KVU283" s="30"/>
      <c r="KVV283" s="30"/>
      <c r="KVW283" s="30"/>
      <c r="KVX283" s="30"/>
      <c r="KVY283" s="30"/>
      <c r="KVZ283" s="30"/>
      <c r="KWA283" s="30"/>
      <c r="KWB283" s="30"/>
      <c r="KWC283" s="30"/>
      <c r="KWD283" s="30"/>
      <c r="KWE283" s="30"/>
      <c r="KWF283" s="30"/>
      <c r="KWG283" s="30"/>
      <c r="KWH283" s="30"/>
      <c r="KWI283" s="30"/>
      <c r="KWJ283" s="30"/>
      <c r="KWK283" s="30"/>
      <c r="KWL283" s="30"/>
      <c r="KWM283" s="30"/>
      <c r="KWN283" s="30"/>
      <c r="KWO283" s="30"/>
      <c r="KWP283" s="30"/>
      <c r="KWQ283" s="30"/>
      <c r="KWR283" s="30"/>
      <c r="KWS283" s="30"/>
      <c r="KWT283" s="30"/>
      <c r="KWU283" s="30"/>
      <c r="KWV283" s="30"/>
      <c r="KWW283" s="30"/>
      <c r="KWX283" s="30"/>
      <c r="KWY283" s="30"/>
      <c r="KWZ283" s="30"/>
      <c r="KXA283" s="30"/>
      <c r="KXB283" s="30"/>
      <c r="KXC283" s="30"/>
      <c r="KXD283" s="30"/>
      <c r="KXE283" s="30"/>
      <c r="KXF283" s="30"/>
      <c r="KXG283" s="30"/>
      <c r="KXH283" s="30"/>
      <c r="KXI283" s="30"/>
      <c r="KXJ283" s="30"/>
      <c r="KXK283" s="30"/>
      <c r="KXL283" s="30"/>
      <c r="KXM283" s="30"/>
      <c r="KXN283" s="30"/>
      <c r="KXO283" s="30"/>
      <c r="KXP283" s="30"/>
      <c r="KXQ283" s="30"/>
      <c r="KXR283" s="30"/>
      <c r="KXS283" s="30"/>
      <c r="KXT283" s="30"/>
      <c r="KXU283" s="30"/>
      <c r="KXV283" s="30"/>
      <c r="KXW283" s="30"/>
      <c r="KXX283" s="30"/>
      <c r="KXY283" s="30"/>
      <c r="KXZ283" s="30"/>
      <c r="KYA283" s="30"/>
      <c r="KYB283" s="30"/>
      <c r="KYC283" s="30"/>
      <c r="KYD283" s="30"/>
      <c r="KYE283" s="30"/>
      <c r="KYF283" s="30"/>
      <c r="KYG283" s="30"/>
      <c r="KYH283" s="30"/>
      <c r="KYI283" s="30"/>
      <c r="KYJ283" s="30"/>
      <c r="KYK283" s="30"/>
      <c r="KYL283" s="30"/>
      <c r="KYM283" s="30"/>
      <c r="KYN283" s="30"/>
      <c r="KYO283" s="30"/>
      <c r="KYP283" s="30"/>
      <c r="KYQ283" s="30"/>
      <c r="KYR283" s="30"/>
      <c r="KYS283" s="30"/>
      <c r="KYT283" s="30"/>
      <c r="KYU283" s="30"/>
      <c r="KYV283" s="30"/>
      <c r="KYW283" s="30"/>
      <c r="KYX283" s="30"/>
      <c r="KYY283" s="30"/>
      <c r="KYZ283" s="30"/>
      <c r="KZA283" s="30"/>
      <c r="KZB283" s="30"/>
      <c r="KZC283" s="30"/>
      <c r="KZD283" s="30"/>
      <c r="KZE283" s="30"/>
      <c r="KZF283" s="30"/>
      <c r="KZG283" s="30"/>
      <c r="KZH283" s="30"/>
      <c r="KZI283" s="30"/>
      <c r="KZJ283" s="30"/>
      <c r="KZK283" s="30"/>
      <c r="KZL283" s="30"/>
      <c r="KZM283" s="30"/>
      <c r="KZN283" s="30"/>
      <c r="KZO283" s="30"/>
      <c r="KZP283" s="30"/>
      <c r="KZQ283" s="30"/>
      <c r="KZR283" s="30"/>
      <c r="KZS283" s="30"/>
      <c r="KZT283" s="30"/>
      <c r="KZU283" s="30"/>
      <c r="KZV283" s="30"/>
      <c r="KZW283" s="30"/>
      <c r="KZX283" s="30"/>
      <c r="KZY283" s="30"/>
      <c r="KZZ283" s="30"/>
      <c r="LAA283" s="30"/>
      <c r="LAB283" s="30"/>
      <c r="LAC283" s="30"/>
      <c r="LAD283" s="30"/>
      <c r="LAE283" s="30"/>
      <c r="LAF283" s="30"/>
      <c r="LAG283" s="30"/>
      <c r="LAH283" s="30"/>
      <c r="LAI283" s="30"/>
      <c r="LAJ283" s="30"/>
      <c r="LAK283" s="30"/>
      <c r="LAL283" s="30"/>
      <c r="LAM283" s="30"/>
      <c r="LAN283" s="30"/>
      <c r="LAO283" s="30"/>
      <c r="LAP283" s="30"/>
      <c r="LAQ283" s="30"/>
      <c r="LAR283" s="30"/>
      <c r="LAS283" s="30"/>
      <c r="LAT283" s="30"/>
      <c r="LAU283" s="30"/>
      <c r="LAV283" s="30"/>
      <c r="LAW283" s="30"/>
      <c r="LAX283" s="30"/>
      <c r="LAY283" s="30"/>
      <c r="LAZ283" s="30"/>
      <c r="LBA283" s="30"/>
      <c r="LBB283" s="30"/>
      <c r="LBC283" s="30"/>
      <c r="LBD283" s="30"/>
      <c r="LBE283" s="30"/>
      <c r="LBF283" s="30"/>
      <c r="LBG283" s="30"/>
      <c r="LBH283" s="30"/>
      <c r="LBI283" s="30"/>
      <c r="LBJ283" s="30"/>
      <c r="LBK283" s="30"/>
      <c r="LBL283" s="30"/>
      <c r="LBM283" s="30"/>
      <c r="LBN283" s="30"/>
      <c r="LBO283" s="30"/>
      <c r="LBP283" s="30"/>
      <c r="LBQ283" s="30"/>
      <c r="LBR283" s="30"/>
      <c r="LBS283" s="30"/>
      <c r="LBT283" s="30"/>
      <c r="LBU283" s="30"/>
      <c r="LBV283" s="30"/>
      <c r="LBW283" s="30"/>
      <c r="LBX283" s="30"/>
      <c r="LBY283" s="30"/>
      <c r="LBZ283" s="30"/>
      <c r="LCA283" s="30"/>
      <c r="LCB283" s="30"/>
      <c r="LCC283" s="30"/>
      <c r="LCD283" s="30"/>
      <c r="LCE283" s="30"/>
      <c r="LCF283" s="30"/>
      <c r="LCG283" s="30"/>
      <c r="LCH283" s="30"/>
      <c r="LCI283" s="30"/>
      <c r="LCJ283" s="30"/>
      <c r="LCK283" s="30"/>
      <c r="LCL283" s="30"/>
      <c r="LCM283" s="30"/>
      <c r="LCN283" s="30"/>
      <c r="LCO283" s="30"/>
      <c r="LCP283" s="30"/>
      <c r="LCQ283" s="30"/>
      <c r="LCR283" s="30"/>
      <c r="LCS283" s="30"/>
      <c r="LCT283" s="30"/>
      <c r="LCU283" s="30"/>
      <c r="LCV283" s="30"/>
      <c r="LCW283" s="30"/>
      <c r="LCX283" s="30"/>
      <c r="LCY283" s="30"/>
      <c r="LCZ283" s="30"/>
      <c r="LDA283" s="30"/>
      <c r="LDB283" s="30"/>
      <c r="LDC283" s="30"/>
      <c r="LDD283" s="30"/>
      <c r="LDE283" s="30"/>
      <c r="LDF283" s="30"/>
      <c r="LDG283" s="30"/>
      <c r="LDH283" s="30"/>
      <c r="LDI283" s="30"/>
      <c r="LDJ283" s="30"/>
      <c r="LDK283" s="30"/>
      <c r="LDL283" s="30"/>
      <c r="LDM283" s="30"/>
      <c r="LDN283" s="30"/>
      <c r="LDO283" s="30"/>
      <c r="LDP283" s="30"/>
      <c r="LDQ283" s="30"/>
      <c r="LDR283" s="30"/>
      <c r="LDS283" s="30"/>
      <c r="LDT283" s="30"/>
      <c r="LDU283" s="30"/>
      <c r="LDV283" s="30"/>
      <c r="LDW283" s="30"/>
      <c r="LDX283" s="30"/>
      <c r="LDY283" s="30"/>
      <c r="LDZ283" s="30"/>
      <c r="LEA283" s="30"/>
      <c r="LEB283" s="30"/>
      <c r="LEC283" s="30"/>
      <c r="LED283" s="30"/>
      <c r="LEE283" s="30"/>
      <c r="LEF283" s="30"/>
      <c r="LEG283" s="30"/>
      <c r="LEH283" s="30"/>
      <c r="LEI283" s="30"/>
      <c r="LEJ283" s="30"/>
      <c r="LEK283" s="30"/>
      <c r="LEL283" s="30"/>
      <c r="LEM283" s="30"/>
      <c r="LEN283" s="30"/>
      <c r="LEO283" s="30"/>
      <c r="LEP283" s="30"/>
      <c r="LEQ283" s="30"/>
      <c r="LER283" s="30"/>
      <c r="LES283" s="30"/>
      <c r="LET283" s="30"/>
      <c r="LEU283" s="30"/>
      <c r="LEV283" s="30"/>
      <c r="LEW283" s="30"/>
      <c r="LEX283" s="30"/>
      <c r="LEY283" s="30"/>
      <c r="LEZ283" s="30"/>
      <c r="LFA283" s="30"/>
      <c r="LFB283" s="30"/>
      <c r="LFC283" s="30"/>
      <c r="LFD283" s="30"/>
      <c r="LFE283" s="30"/>
      <c r="LFF283" s="30"/>
      <c r="LFG283" s="30"/>
      <c r="LFH283" s="30"/>
      <c r="LFI283" s="30"/>
      <c r="LFJ283" s="30"/>
      <c r="LFK283" s="30"/>
      <c r="LFL283" s="30"/>
      <c r="LFM283" s="30"/>
      <c r="LFN283" s="30"/>
      <c r="LFO283" s="30"/>
      <c r="LFP283" s="30"/>
      <c r="LFQ283" s="30"/>
      <c r="LFR283" s="30"/>
      <c r="LFS283" s="30"/>
      <c r="LFT283" s="30"/>
      <c r="LFU283" s="30"/>
      <c r="LFV283" s="30"/>
      <c r="LFW283" s="30"/>
      <c r="LFX283" s="30"/>
      <c r="LFY283" s="30"/>
      <c r="LFZ283" s="30"/>
      <c r="LGA283" s="30"/>
      <c r="LGB283" s="30"/>
      <c r="LGC283" s="30"/>
      <c r="LGD283" s="30"/>
      <c r="LGE283" s="30"/>
      <c r="LGF283" s="30"/>
      <c r="LGG283" s="30"/>
      <c r="LGH283" s="30"/>
      <c r="LGI283" s="30"/>
      <c r="LGJ283" s="30"/>
      <c r="LGK283" s="30"/>
      <c r="LGL283" s="30"/>
      <c r="LGM283" s="30"/>
      <c r="LGN283" s="30"/>
      <c r="LGO283" s="30"/>
      <c r="LGP283" s="30"/>
      <c r="LGQ283" s="30"/>
      <c r="LGR283" s="30"/>
      <c r="LGS283" s="30"/>
      <c r="LGT283" s="30"/>
      <c r="LGU283" s="30"/>
      <c r="LGV283" s="30"/>
      <c r="LGW283" s="30"/>
      <c r="LGX283" s="30"/>
      <c r="LGY283" s="30"/>
      <c r="LGZ283" s="30"/>
      <c r="LHA283" s="30"/>
      <c r="LHB283" s="30"/>
      <c r="LHC283" s="30"/>
      <c r="LHD283" s="30"/>
      <c r="LHE283" s="30"/>
      <c r="LHF283" s="30"/>
      <c r="LHG283" s="30"/>
      <c r="LHH283" s="30"/>
      <c r="LHI283" s="30"/>
      <c r="LHJ283" s="30"/>
      <c r="LHK283" s="30"/>
      <c r="LHL283" s="30"/>
      <c r="LHM283" s="30"/>
      <c r="LHN283" s="30"/>
      <c r="LHO283" s="30"/>
      <c r="LHP283" s="30"/>
      <c r="LHQ283" s="30"/>
      <c r="LHR283" s="30"/>
      <c r="LHS283" s="30"/>
      <c r="LHT283" s="30"/>
      <c r="LHU283" s="30"/>
      <c r="LHV283" s="30"/>
      <c r="LHW283" s="30"/>
      <c r="LHX283" s="30"/>
      <c r="LHY283" s="30"/>
      <c r="LHZ283" s="30"/>
      <c r="LIA283" s="30"/>
      <c r="LIB283" s="30"/>
      <c r="LIC283" s="30"/>
      <c r="LID283" s="30"/>
      <c r="LIE283" s="30"/>
      <c r="LIF283" s="30"/>
      <c r="LIG283" s="30"/>
      <c r="LIH283" s="30"/>
      <c r="LII283" s="30"/>
      <c r="LIJ283" s="30"/>
      <c r="LIK283" s="30"/>
      <c r="LIL283" s="30"/>
      <c r="LIM283" s="30"/>
      <c r="LIN283" s="30"/>
      <c r="LIO283" s="30"/>
      <c r="LIP283" s="30"/>
      <c r="LIQ283" s="30"/>
      <c r="LIR283" s="30"/>
      <c r="LIS283" s="30"/>
      <c r="LIT283" s="30"/>
      <c r="LIU283" s="30"/>
      <c r="LIV283" s="30"/>
      <c r="LIW283" s="30"/>
      <c r="LIX283" s="30"/>
      <c r="LIY283" s="30"/>
      <c r="LIZ283" s="30"/>
      <c r="LJA283" s="30"/>
      <c r="LJB283" s="30"/>
      <c r="LJC283" s="30"/>
      <c r="LJD283" s="30"/>
      <c r="LJE283" s="30"/>
      <c r="LJF283" s="30"/>
      <c r="LJG283" s="30"/>
      <c r="LJH283" s="30"/>
      <c r="LJI283" s="30"/>
      <c r="LJJ283" s="30"/>
      <c r="LJK283" s="30"/>
      <c r="LJL283" s="30"/>
      <c r="LJM283" s="30"/>
      <c r="LJN283" s="30"/>
      <c r="LJO283" s="30"/>
      <c r="LJP283" s="30"/>
      <c r="LJQ283" s="30"/>
      <c r="LJR283" s="30"/>
      <c r="LJS283" s="30"/>
      <c r="LJT283" s="30"/>
      <c r="LJU283" s="30"/>
      <c r="LJV283" s="30"/>
      <c r="LJW283" s="30"/>
      <c r="LJX283" s="30"/>
      <c r="LJY283" s="30"/>
      <c r="LJZ283" s="30"/>
      <c r="LKA283" s="30"/>
      <c r="LKB283" s="30"/>
      <c r="LKC283" s="30"/>
      <c r="LKD283" s="30"/>
      <c r="LKE283" s="30"/>
      <c r="LKF283" s="30"/>
      <c r="LKG283" s="30"/>
      <c r="LKH283" s="30"/>
      <c r="LKI283" s="30"/>
      <c r="LKJ283" s="30"/>
      <c r="LKK283" s="30"/>
      <c r="LKL283" s="30"/>
      <c r="LKM283" s="30"/>
      <c r="LKN283" s="30"/>
      <c r="LKO283" s="30"/>
      <c r="LKP283" s="30"/>
      <c r="LKQ283" s="30"/>
      <c r="LKR283" s="30"/>
      <c r="LKS283" s="30"/>
      <c r="LKT283" s="30"/>
      <c r="LKU283" s="30"/>
      <c r="LKV283" s="30"/>
      <c r="LKW283" s="30"/>
      <c r="LKX283" s="30"/>
      <c r="LKY283" s="30"/>
      <c r="LKZ283" s="30"/>
      <c r="LLA283" s="30"/>
      <c r="LLB283" s="30"/>
      <c r="LLC283" s="30"/>
      <c r="LLD283" s="30"/>
      <c r="LLE283" s="30"/>
      <c r="LLF283" s="30"/>
      <c r="LLG283" s="30"/>
      <c r="LLH283" s="30"/>
      <c r="LLI283" s="30"/>
      <c r="LLJ283" s="30"/>
      <c r="LLK283" s="30"/>
      <c r="LLL283" s="30"/>
      <c r="LLM283" s="30"/>
      <c r="LLN283" s="30"/>
      <c r="LLO283" s="30"/>
      <c r="LLP283" s="30"/>
      <c r="LLQ283" s="30"/>
      <c r="LLR283" s="30"/>
      <c r="LLS283" s="30"/>
      <c r="LLT283" s="30"/>
      <c r="LLU283" s="30"/>
      <c r="LLV283" s="30"/>
      <c r="LLW283" s="30"/>
      <c r="LLX283" s="30"/>
      <c r="LLY283" s="30"/>
      <c r="LLZ283" s="30"/>
      <c r="LMA283" s="30"/>
      <c r="LMB283" s="30"/>
      <c r="LMC283" s="30"/>
      <c r="LMD283" s="30"/>
      <c r="LME283" s="30"/>
      <c r="LMF283" s="30"/>
      <c r="LMG283" s="30"/>
      <c r="LMH283" s="30"/>
      <c r="LMI283" s="30"/>
      <c r="LMJ283" s="30"/>
      <c r="LMK283" s="30"/>
      <c r="LML283" s="30"/>
      <c r="LMM283" s="30"/>
      <c r="LMN283" s="30"/>
      <c r="LMO283" s="30"/>
      <c r="LMP283" s="30"/>
      <c r="LMQ283" s="30"/>
      <c r="LMR283" s="30"/>
      <c r="LMS283" s="30"/>
      <c r="LMT283" s="30"/>
      <c r="LMU283" s="30"/>
      <c r="LMV283" s="30"/>
      <c r="LMW283" s="30"/>
      <c r="LMX283" s="30"/>
      <c r="LMY283" s="30"/>
      <c r="LMZ283" s="30"/>
      <c r="LNA283" s="30"/>
      <c r="LNB283" s="30"/>
      <c r="LNC283" s="30"/>
      <c r="LND283" s="30"/>
      <c r="LNE283" s="30"/>
      <c r="LNF283" s="30"/>
      <c r="LNG283" s="30"/>
      <c r="LNH283" s="30"/>
      <c r="LNI283" s="30"/>
      <c r="LNJ283" s="30"/>
      <c r="LNK283" s="30"/>
      <c r="LNL283" s="30"/>
      <c r="LNM283" s="30"/>
      <c r="LNN283" s="30"/>
      <c r="LNO283" s="30"/>
      <c r="LNP283" s="30"/>
      <c r="LNQ283" s="30"/>
      <c r="LNR283" s="30"/>
      <c r="LNS283" s="30"/>
      <c r="LNT283" s="30"/>
      <c r="LNU283" s="30"/>
      <c r="LNV283" s="30"/>
      <c r="LNW283" s="30"/>
      <c r="LNX283" s="30"/>
      <c r="LNY283" s="30"/>
      <c r="LNZ283" s="30"/>
      <c r="LOA283" s="30"/>
      <c r="LOB283" s="30"/>
      <c r="LOC283" s="30"/>
      <c r="LOD283" s="30"/>
      <c r="LOE283" s="30"/>
      <c r="LOF283" s="30"/>
      <c r="LOG283" s="30"/>
      <c r="LOH283" s="30"/>
      <c r="LOI283" s="30"/>
      <c r="LOJ283" s="30"/>
      <c r="LOK283" s="30"/>
      <c r="LOL283" s="30"/>
      <c r="LOM283" s="30"/>
      <c r="LON283" s="30"/>
      <c r="LOO283" s="30"/>
      <c r="LOP283" s="30"/>
      <c r="LOQ283" s="30"/>
      <c r="LOR283" s="30"/>
      <c r="LOS283" s="30"/>
      <c r="LOT283" s="30"/>
      <c r="LOU283" s="30"/>
      <c r="LOV283" s="30"/>
      <c r="LOW283" s="30"/>
      <c r="LOX283" s="30"/>
      <c r="LOY283" s="30"/>
      <c r="LOZ283" s="30"/>
      <c r="LPA283" s="30"/>
      <c r="LPB283" s="30"/>
      <c r="LPC283" s="30"/>
      <c r="LPD283" s="30"/>
      <c r="LPE283" s="30"/>
      <c r="LPF283" s="30"/>
      <c r="LPG283" s="30"/>
      <c r="LPH283" s="30"/>
      <c r="LPI283" s="30"/>
      <c r="LPJ283" s="30"/>
      <c r="LPK283" s="30"/>
      <c r="LPL283" s="30"/>
      <c r="LPM283" s="30"/>
      <c r="LPN283" s="30"/>
      <c r="LPO283" s="30"/>
      <c r="LPP283" s="30"/>
      <c r="LPQ283" s="30"/>
      <c r="LPR283" s="30"/>
      <c r="LPS283" s="30"/>
      <c r="LPT283" s="30"/>
      <c r="LPU283" s="30"/>
      <c r="LPV283" s="30"/>
      <c r="LPW283" s="30"/>
      <c r="LPX283" s="30"/>
      <c r="LPY283" s="30"/>
      <c r="LPZ283" s="30"/>
      <c r="LQA283" s="30"/>
      <c r="LQB283" s="30"/>
      <c r="LQC283" s="30"/>
      <c r="LQD283" s="30"/>
      <c r="LQE283" s="30"/>
      <c r="LQF283" s="30"/>
      <c r="LQG283" s="30"/>
      <c r="LQH283" s="30"/>
      <c r="LQI283" s="30"/>
      <c r="LQJ283" s="30"/>
      <c r="LQK283" s="30"/>
      <c r="LQL283" s="30"/>
      <c r="LQM283" s="30"/>
      <c r="LQN283" s="30"/>
      <c r="LQO283" s="30"/>
      <c r="LQP283" s="30"/>
      <c r="LQQ283" s="30"/>
      <c r="LQR283" s="30"/>
      <c r="LQS283" s="30"/>
      <c r="LQT283" s="30"/>
      <c r="LQU283" s="30"/>
      <c r="LQV283" s="30"/>
      <c r="LQW283" s="30"/>
      <c r="LQX283" s="30"/>
      <c r="LQY283" s="30"/>
      <c r="LQZ283" s="30"/>
      <c r="LRA283" s="30"/>
      <c r="LRB283" s="30"/>
      <c r="LRC283" s="30"/>
      <c r="LRD283" s="30"/>
      <c r="LRE283" s="30"/>
      <c r="LRF283" s="30"/>
      <c r="LRG283" s="30"/>
      <c r="LRH283" s="30"/>
      <c r="LRI283" s="30"/>
      <c r="LRJ283" s="30"/>
      <c r="LRK283" s="30"/>
      <c r="LRL283" s="30"/>
      <c r="LRM283" s="30"/>
      <c r="LRN283" s="30"/>
      <c r="LRO283" s="30"/>
      <c r="LRP283" s="30"/>
      <c r="LRQ283" s="30"/>
      <c r="LRR283" s="30"/>
      <c r="LRS283" s="30"/>
      <c r="LRT283" s="30"/>
      <c r="LRU283" s="30"/>
      <c r="LRV283" s="30"/>
      <c r="LRW283" s="30"/>
      <c r="LRX283" s="30"/>
      <c r="LRY283" s="30"/>
      <c r="LRZ283" s="30"/>
      <c r="LSA283" s="30"/>
      <c r="LSB283" s="30"/>
      <c r="LSC283" s="30"/>
      <c r="LSD283" s="30"/>
      <c r="LSE283" s="30"/>
      <c r="LSF283" s="30"/>
      <c r="LSG283" s="30"/>
      <c r="LSH283" s="30"/>
      <c r="LSI283" s="30"/>
      <c r="LSJ283" s="30"/>
      <c r="LSK283" s="30"/>
      <c r="LSL283" s="30"/>
      <c r="LSM283" s="30"/>
      <c r="LSN283" s="30"/>
      <c r="LSO283" s="30"/>
      <c r="LSP283" s="30"/>
      <c r="LSQ283" s="30"/>
      <c r="LSR283" s="30"/>
      <c r="LSS283" s="30"/>
      <c r="LST283" s="30"/>
      <c r="LSU283" s="30"/>
      <c r="LSV283" s="30"/>
      <c r="LSW283" s="30"/>
      <c r="LSX283" s="30"/>
      <c r="LSY283" s="30"/>
      <c r="LSZ283" s="30"/>
      <c r="LTA283" s="30"/>
      <c r="LTB283" s="30"/>
      <c r="LTC283" s="30"/>
      <c r="LTD283" s="30"/>
      <c r="LTE283" s="30"/>
      <c r="LTF283" s="30"/>
      <c r="LTG283" s="30"/>
      <c r="LTH283" s="30"/>
      <c r="LTI283" s="30"/>
      <c r="LTJ283" s="30"/>
      <c r="LTK283" s="30"/>
      <c r="LTL283" s="30"/>
      <c r="LTM283" s="30"/>
      <c r="LTN283" s="30"/>
      <c r="LTO283" s="30"/>
      <c r="LTP283" s="30"/>
      <c r="LTQ283" s="30"/>
      <c r="LTR283" s="30"/>
      <c r="LTS283" s="30"/>
      <c r="LTT283" s="30"/>
      <c r="LTU283" s="30"/>
      <c r="LTV283" s="30"/>
      <c r="LTW283" s="30"/>
      <c r="LTX283" s="30"/>
      <c r="LTY283" s="30"/>
      <c r="LTZ283" s="30"/>
      <c r="LUA283" s="30"/>
      <c r="LUB283" s="30"/>
      <c r="LUC283" s="30"/>
      <c r="LUD283" s="30"/>
      <c r="LUE283" s="30"/>
      <c r="LUF283" s="30"/>
      <c r="LUG283" s="30"/>
      <c r="LUH283" s="30"/>
      <c r="LUI283" s="30"/>
      <c r="LUJ283" s="30"/>
      <c r="LUK283" s="30"/>
      <c r="LUL283" s="30"/>
      <c r="LUM283" s="30"/>
      <c r="LUN283" s="30"/>
      <c r="LUO283" s="30"/>
      <c r="LUP283" s="30"/>
      <c r="LUQ283" s="30"/>
      <c r="LUR283" s="30"/>
      <c r="LUS283" s="30"/>
      <c r="LUT283" s="30"/>
      <c r="LUU283" s="30"/>
      <c r="LUV283" s="30"/>
      <c r="LUW283" s="30"/>
      <c r="LUX283" s="30"/>
      <c r="LUY283" s="30"/>
      <c r="LUZ283" s="30"/>
      <c r="LVA283" s="30"/>
      <c r="LVB283" s="30"/>
      <c r="LVC283" s="30"/>
      <c r="LVD283" s="30"/>
      <c r="LVE283" s="30"/>
      <c r="LVF283" s="30"/>
      <c r="LVG283" s="30"/>
      <c r="LVH283" s="30"/>
      <c r="LVI283" s="30"/>
      <c r="LVJ283" s="30"/>
      <c r="LVK283" s="30"/>
      <c r="LVL283" s="30"/>
      <c r="LVM283" s="30"/>
      <c r="LVN283" s="30"/>
      <c r="LVO283" s="30"/>
      <c r="LVP283" s="30"/>
      <c r="LVQ283" s="30"/>
      <c r="LVR283" s="30"/>
      <c r="LVS283" s="30"/>
      <c r="LVT283" s="30"/>
      <c r="LVU283" s="30"/>
      <c r="LVV283" s="30"/>
      <c r="LVW283" s="30"/>
      <c r="LVX283" s="30"/>
      <c r="LVY283" s="30"/>
      <c r="LVZ283" s="30"/>
      <c r="LWA283" s="30"/>
      <c r="LWB283" s="30"/>
      <c r="LWC283" s="30"/>
      <c r="LWD283" s="30"/>
      <c r="LWE283" s="30"/>
      <c r="LWF283" s="30"/>
      <c r="LWG283" s="30"/>
      <c r="LWH283" s="30"/>
      <c r="LWI283" s="30"/>
      <c r="LWJ283" s="30"/>
      <c r="LWK283" s="30"/>
      <c r="LWL283" s="30"/>
      <c r="LWM283" s="30"/>
      <c r="LWN283" s="30"/>
      <c r="LWO283" s="30"/>
      <c r="LWP283" s="30"/>
      <c r="LWQ283" s="30"/>
      <c r="LWR283" s="30"/>
      <c r="LWS283" s="30"/>
      <c r="LWT283" s="30"/>
      <c r="LWU283" s="30"/>
      <c r="LWV283" s="30"/>
      <c r="LWW283" s="30"/>
      <c r="LWX283" s="30"/>
      <c r="LWY283" s="30"/>
      <c r="LWZ283" s="30"/>
      <c r="LXA283" s="30"/>
      <c r="LXB283" s="30"/>
      <c r="LXC283" s="30"/>
      <c r="LXD283" s="30"/>
      <c r="LXE283" s="30"/>
      <c r="LXF283" s="30"/>
      <c r="LXG283" s="30"/>
      <c r="LXH283" s="30"/>
      <c r="LXI283" s="30"/>
      <c r="LXJ283" s="30"/>
      <c r="LXK283" s="30"/>
      <c r="LXL283" s="30"/>
      <c r="LXM283" s="30"/>
      <c r="LXN283" s="30"/>
      <c r="LXO283" s="30"/>
      <c r="LXP283" s="30"/>
      <c r="LXQ283" s="30"/>
      <c r="LXR283" s="30"/>
      <c r="LXS283" s="30"/>
      <c r="LXT283" s="30"/>
      <c r="LXU283" s="30"/>
      <c r="LXV283" s="30"/>
      <c r="LXW283" s="30"/>
      <c r="LXX283" s="30"/>
      <c r="LXY283" s="30"/>
      <c r="LXZ283" s="30"/>
      <c r="LYA283" s="30"/>
      <c r="LYB283" s="30"/>
      <c r="LYC283" s="30"/>
      <c r="LYD283" s="30"/>
      <c r="LYE283" s="30"/>
      <c r="LYF283" s="30"/>
      <c r="LYG283" s="30"/>
      <c r="LYH283" s="30"/>
      <c r="LYI283" s="30"/>
      <c r="LYJ283" s="30"/>
      <c r="LYK283" s="30"/>
      <c r="LYL283" s="30"/>
      <c r="LYM283" s="30"/>
      <c r="LYN283" s="30"/>
      <c r="LYO283" s="30"/>
      <c r="LYP283" s="30"/>
      <c r="LYQ283" s="30"/>
      <c r="LYR283" s="30"/>
      <c r="LYS283" s="30"/>
      <c r="LYT283" s="30"/>
      <c r="LYU283" s="30"/>
      <c r="LYV283" s="30"/>
      <c r="LYW283" s="30"/>
      <c r="LYX283" s="30"/>
      <c r="LYY283" s="30"/>
      <c r="LYZ283" s="30"/>
      <c r="LZA283" s="30"/>
      <c r="LZB283" s="30"/>
      <c r="LZC283" s="30"/>
      <c r="LZD283" s="30"/>
      <c r="LZE283" s="30"/>
      <c r="LZF283" s="30"/>
      <c r="LZG283" s="30"/>
      <c r="LZH283" s="30"/>
      <c r="LZI283" s="30"/>
      <c r="LZJ283" s="30"/>
      <c r="LZK283" s="30"/>
      <c r="LZL283" s="30"/>
      <c r="LZM283" s="30"/>
      <c r="LZN283" s="30"/>
      <c r="LZO283" s="30"/>
      <c r="LZP283" s="30"/>
      <c r="LZQ283" s="30"/>
      <c r="LZR283" s="30"/>
      <c r="LZS283" s="30"/>
      <c r="LZT283" s="30"/>
      <c r="LZU283" s="30"/>
      <c r="LZV283" s="30"/>
      <c r="LZW283" s="30"/>
      <c r="LZX283" s="30"/>
      <c r="LZY283" s="30"/>
      <c r="LZZ283" s="30"/>
      <c r="MAA283" s="30"/>
      <c r="MAB283" s="30"/>
      <c r="MAC283" s="30"/>
      <c r="MAD283" s="30"/>
      <c r="MAE283" s="30"/>
      <c r="MAF283" s="30"/>
      <c r="MAG283" s="30"/>
      <c r="MAH283" s="30"/>
      <c r="MAI283" s="30"/>
      <c r="MAJ283" s="30"/>
      <c r="MAK283" s="30"/>
      <c r="MAL283" s="30"/>
      <c r="MAM283" s="30"/>
      <c r="MAN283" s="30"/>
      <c r="MAO283" s="30"/>
      <c r="MAP283" s="30"/>
      <c r="MAQ283" s="30"/>
      <c r="MAR283" s="30"/>
      <c r="MAS283" s="30"/>
      <c r="MAT283" s="30"/>
      <c r="MAU283" s="30"/>
      <c r="MAV283" s="30"/>
      <c r="MAW283" s="30"/>
      <c r="MAX283" s="30"/>
      <c r="MAY283" s="30"/>
      <c r="MAZ283" s="30"/>
      <c r="MBA283" s="30"/>
      <c r="MBB283" s="30"/>
      <c r="MBC283" s="30"/>
      <c r="MBD283" s="30"/>
      <c r="MBE283" s="30"/>
      <c r="MBF283" s="30"/>
      <c r="MBG283" s="30"/>
      <c r="MBH283" s="30"/>
      <c r="MBI283" s="30"/>
      <c r="MBJ283" s="30"/>
      <c r="MBK283" s="30"/>
      <c r="MBL283" s="30"/>
      <c r="MBM283" s="30"/>
      <c r="MBN283" s="30"/>
      <c r="MBO283" s="30"/>
      <c r="MBP283" s="30"/>
      <c r="MBQ283" s="30"/>
      <c r="MBR283" s="30"/>
      <c r="MBS283" s="30"/>
      <c r="MBT283" s="30"/>
      <c r="MBU283" s="30"/>
      <c r="MBV283" s="30"/>
      <c r="MBW283" s="30"/>
      <c r="MBX283" s="30"/>
      <c r="MBY283" s="30"/>
      <c r="MBZ283" s="30"/>
      <c r="MCA283" s="30"/>
      <c r="MCB283" s="30"/>
      <c r="MCC283" s="30"/>
      <c r="MCD283" s="30"/>
      <c r="MCE283" s="30"/>
      <c r="MCF283" s="30"/>
      <c r="MCG283" s="30"/>
      <c r="MCH283" s="30"/>
      <c r="MCI283" s="30"/>
      <c r="MCJ283" s="30"/>
      <c r="MCK283" s="30"/>
      <c r="MCL283" s="30"/>
      <c r="MCM283" s="30"/>
      <c r="MCN283" s="30"/>
      <c r="MCO283" s="30"/>
      <c r="MCP283" s="30"/>
      <c r="MCQ283" s="30"/>
      <c r="MCR283" s="30"/>
      <c r="MCS283" s="30"/>
      <c r="MCT283" s="30"/>
      <c r="MCU283" s="30"/>
      <c r="MCV283" s="30"/>
      <c r="MCW283" s="30"/>
      <c r="MCX283" s="30"/>
      <c r="MCY283" s="30"/>
      <c r="MCZ283" s="30"/>
      <c r="MDA283" s="30"/>
      <c r="MDB283" s="30"/>
      <c r="MDC283" s="30"/>
      <c r="MDD283" s="30"/>
      <c r="MDE283" s="30"/>
      <c r="MDF283" s="30"/>
      <c r="MDG283" s="30"/>
      <c r="MDH283" s="30"/>
      <c r="MDI283" s="30"/>
      <c r="MDJ283" s="30"/>
      <c r="MDK283" s="30"/>
      <c r="MDL283" s="30"/>
      <c r="MDM283" s="30"/>
      <c r="MDN283" s="30"/>
      <c r="MDO283" s="30"/>
      <c r="MDP283" s="30"/>
      <c r="MDQ283" s="30"/>
      <c r="MDR283" s="30"/>
      <c r="MDS283" s="30"/>
      <c r="MDT283" s="30"/>
      <c r="MDU283" s="30"/>
      <c r="MDV283" s="30"/>
      <c r="MDW283" s="30"/>
      <c r="MDX283" s="30"/>
      <c r="MDY283" s="30"/>
      <c r="MDZ283" s="30"/>
      <c r="MEA283" s="30"/>
      <c r="MEB283" s="30"/>
      <c r="MEC283" s="30"/>
      <c r="MED283" s="30"/>
      <c r="MEE283" s="30"/>
      <c r="MEF283" s="30"/>
      <c r="MEG283" s="30"/>
      <c r="MEH283" s="30"/>
      <c r="MEI283" s="30"/>
      <c r="MEJ283" s="30"/>
      <c r="MEK283" s="30"/>
      <c r="MEL283" s="30"/>
      <c r="MEM283" s="30"/>
      <c r="MEN283" s="30"/>
      <c r="MEO283" s="30"/>
      <c r="MEP283" s="30"/>
      <c r="MEQ283" s="30"/>
      <c r="MER283" s="30"/>
      <c r="MES283" s="30"/>
      <c r="MET283" s="30"/>
      <c r="MEU283" s="30"/>
      <c r="MEV283" s="30"/>
      <c r="MEW283" s="30"/>
      <c r="MEX283" s="30"/>
      <c r="MEY283" s="30"/>
      <c r="MEZ283" s="30"/>
      <c r="MFA283" s="30"/>
      <c r="MFB283" s="30"/>
      <c r="MFC283" s="30"/>
      <c r="MFD283" s="30"/>
      <c r="MFE283" s="30"/>
      <c r="MFF283" s="30"/>
      <c r="MFG283" s="30"/>
      <c r="MFH283" s="30"/>
      <c r="MFI283" s="30"/>
      <c r="MFJ283" s="30"/>
      <c r="MFK283" s="30"/>
      <c r="MFL283" s="30"/>
      <c r="MFM283" s="30"/>
      <c r="MFN283" s="30"/>
      <c r="MFO283" s="30"/>
      <c r="MFP283" s="30"/>
      <c r="MFQ283" s="30"/>
      <c r="MFR283" s="30"/>
      <c r="MFS283" s="30"/>
      <c r="MFT283" s="30"/>
      <c r="MFU283" s="30"/>
      <c r="MFV283" s="30"/>
      <c r="MFW283" s="30"/>
      <c r="MFX283" s="30"/>
      <c r="MFY283" s="30"/>
      <c r="MFZ283" s="30"/>
      <c r="MGA283" s="30"/>
      <c r="MGB283" s="30"/>
      <c r="MGC283" s="30"/>
      <c r="MGD283" s="30"/>
      <c r="MGE283" s="30"/>
      <c r="MGF283" s="30"/>
      <c r="MGG283" s="30"/>
      <c r="MGH283" s="30"/>
      <c r="MGI283" s="30"/>
      <c r="MGJ283" s="30"/>
      <c r="MGK283" s="30"/>
      <c r="MGL283" s="30"/>
      <c r="MGM283" s="30"/>
      <c r="MGN283" s="30"/>
      <c r="MGO283" s="30"/>
      <c r="MGP283" s="30"/>
      <c r="MGQ283" s="30"/>
      <c r="MGR283" s="30"/>
      <c r="MGS283" s="30"/>
      <c r="MGT283" s="30"/>
      <c r="MGU283" s="30"/>
      <c r="MGV283" s="30"/>
      <c r="MGW283" s="30"/>
      <c r="MGX283" s="30"/>
      <c r="MGY283" s="30"/>
      <c r="MGZ283" s="30"/>
      <c r="MHA283" s="30"/>
      <c r="MHB283" s="30"/>
      <c r="MHC283" s="30"/>
      <c r="MHD283" s="30"/>
      <c r="MHE283" s="30"/>
      <c r="MHF283" s="30"/>
      <c r="MHG283" s="30"/>
      <c r="MHH283" s="30"/>
      <c r="MHI283" s="30"/>
      <c r="MHJ283" s="30"/>
      <c r="MHK283" s="30"/>
      <c r="MHL283" s="30"/>
      <c r="MHM283" s="30"/>
      <c r="MHN283" s="30"/>
      <c r="MHO283" s="30"/>
      <c r="MHP283" s="30"/>
      <c r="MHQ283" s="30"/>
      <c r="MHR283" s="30"/>
      <c r="MHS283" s="30"/>
      <c r="MHT283" s="30"/>
      <c r="MHU283" s="30"/>
      <c r="MHV283" s="30"/>
      <c r="MHW283" s="30"/>
      <c r="MHX283" s="30"/>
      <c r="MHY283" s="30"/>
      <c r="MHZ283" s="30"/>
      <c r="MIA283" s="30"/>
      <c r="MIB283" s="30"/>
      <c r="MIC283" s="30"/>
      <c r="MID283" s="30"/>
      <c r="MIE283" s="30"/>
      <c r="MIF283" s="30"/>
      <c r="MIG283" s="30"/>
      <c r="MIH283" s="30"/>
      <c r="MII283" s="30"/>
      <c r="MIJ283" s="30"/>
      <c r="MIK283" s="30"/>
      <c r="MIL283" s="30"/>
      <c r="MIM283" s="30"/>
      <c r="MIN283" s="30"/>
      <c r="MIO283" s="30"/>
      <c r="MIP283" s="30"/>
      <c r="MIQ283" s="30"/>
      <c r="MIR283" s="30"/>
      <c r="MIS283" s="30"/>
      <c r="MIT283" s="30"/>
      <c r="MIU283" s="30"/>
      <c r="MIV283" s="30"/>
      <c r="MIW283" s="30"/>
      <c r="MIX283" s="30"/>
      <c r="MIY283" s="30"/>
      <c r="MIZ283" s="30"/>
      <c r="MJA283" s="30"/>
      <c r="MJB283" s="30"/>
      <c r="MJC283" s="30"/>
      <c r="MJD283" s="30"/>
      <c r="MJE283" s="30"/>
      <c r="MJF283" s="30"/>
      <c r="MJG283" s="30"/>
      <c r="MJH283" s="30"/>
      <c r="MJI283" s="30"/>
      <c r="MJJ283" s="30"/>
      <c r="MJK283" s="30"/>
      <c r="MJL283" s="30"/>
      <c r="MJM283" s="30"/>
      <c r="MJN283" s="30"/>
      <c r="MJO283" s="30"/>
      <c r="MJP283" s="30"/>
      <c r="MJQ283" s="30"/>
      <c r="MJR283" s="30"/>
      <c r="MJS283" s="30"/>
      <c r="MJT283" s="30"/>
      <c r="MJU283" s="30"/>
      <c r="MJV283" s="30"/>
      <c r="MJW283" s="30"/>
      <c r="MJX283" s="30"/>
      <c r="MJY283" s="30"/>
      <c r="MJZ283" s="30"/>
      <c r="MKA283" s="30"/>
      <c r="MKB283" s="30"/>
      <c r="MKC283" s="30"/>
      <c r="MKD283" s="30"/>
      <c r="MKE283" s="30"/>
      <c r="MKF283" s="30"/>
      <c r="MKG283" s="30"/>
      <c r="MKH283" s="30"/>
      <c r="MKI283" s="30"/>
      <c r="MKJ283" s="30"/>
      <c r="MKK283" s="30"/>
      <c r="MKL283" s="30"/>
      <c r="MKM283" s="30"/>
      <c r="MKN283" s="30"/>
      <c r="MKO283" s="30"/>
      <c r="MKP283" s="30"/>
      <c r="MKQ283" s="30"/>
      <c r="MKR283" s="30"/>
      <c r="MKS283" s="30"/>
      <c r="MKT283" s="30"/>
      <c r="MKU283" s="30"/>
      <c r="MKV283" s="30"/>
      <c r="MKW283" s="30"/>
      <c r="MKX283" s="30"/>
      <c r="MKY283" s="30"/>
      <c r="MKZ283" s="30"/>
      <c r="MLA283" s="30"/>
      <c r="MLB283" s="30"/>
      <c r="MLC283" s="30"/>
      <c r="MLD283" s="30"/>
      <c r="MLE283" s="30"/>
      <c r="MLF283" s="30"/>
      <c r="MLG283" s="30"/>
      <c r="MLH283" s="30"/>
      <c r="MLI283" s="30"/>
      <c r="MLJ283" s="30"/>
      <c r="MLK283" s="30"/>
      <c r="MLL283" s="30"/>
      <c r="MLM283" s="30"/>
      <c r="MLN283" s="30"/>
      <c r="MLO283" s="30"/>
      <c r="MLP283" s="30"/>
      <c r="MLQ283" s="30"/>
      <c r="MLR283" s="30"/>
      <c r="MLS283" s="30"/>
      <c r="MLT283" s="30"/>
      <c r="MLU283" s="30"/>
      <c r="MLV283" s="30"/>
      <c r="MLW283" s="30"/>
      <c r="MLX283" s="30"/>
      <c r="MLY283" s="30"/>
      <c r="MLZ283" s="30"/>
      <c r="MMA283" s="30"/>
      <c r="MMB283" s="30"/>
      <c r="MMC283" s="30"/>
      <c r="MMD283" s="30"/>
      <c r="MME283" s="30"/>
      <c r="MMF283" s="30"/>
      <c r="MMG283" s="30"/>
      <c r="MMH283" s="30"/>
      <c r="MMI283" s="30"/>
      <c r="MMJ283" s="30"/>
      <c r="MMK283" s="30"/>
      <c r="MML283" s="30"/>
      <c r="MMM283" s="30"/>
      <c r="MMN283" s="30"/>
      <c r="MMO283" s="30"/>
      <c r="MMP283" s="30"/>
      <c r="MMQ283" s="30"/>
      <c r="MMR283" s="30"/>
      <c r="MMS283" s="30"/>
      <c r="MMT283" s="30"/>
      <c r="MMU283" s="30"/>
      <c r="MMV283" s="30"/>
      <c r="MMW283" s="30"/>
      <c r="MMX283" s="30"/>
      <c r="MMY283" s="30"/>
      <c r="MMZ283" s="30"/>
      <c r="MNA283" s="30"/>
      <c r="MNB283" s="30"/>
      <c r="MNC283" s="30"/>
      <c r="MND283" s="30"/>
      <c r="MNE283" s="30"/>
      <c r="MNF283" s="30"/>
      <c r="MNG283" s="30"/>
      <c r="MNH283" s="30"/>
      <c r="MNI283" s="30"/>
      <c r="MNJ283" s="30"/>
      <c r="MNK283" s="30"/>
      <c r="MNL283" s="30"/>
      <c r="MNM283" s="30"/>
      <c r="MNN283" s="30"/>
      <c r="MNO283" s="30"/>
      <c r="MNP283" s="30"/>
      <c r="MNQ283" s="30"/>
      <c r="MNR283" s="30"/>
      <c r="MNS283" s="30"/>
      <c r="MNT283" s="30"/>
      <c r="MNU283" s="30"/>
      <c r="MNV283" s="30"/>
      <c r="MNW283" s="30"/>
      <c r="MNX283" s="30"/>
      <c r="MNY283" s="30"/>
      <c r="MNZ283" s="30"/>
      <c r="MOA283" s="30"/>
      <c r="MOB283" s="30"/>
      <c r="MOC283" s="30"/>
      <c r="MOD283" s="30"/>
      <c r="MOE283" s="30"/>
      <c r="MOF283" s="30"/>
      <c r="MOG283" s="30"/>
      <c r="MOH283" s="30"/>
      <c r="MOI283" s="30"/>
      <c r="MOJ283" s="30"/>
      <c r="MOK283" s="30"/>
      <c r="MOL283" s="30"/>
      <c r="MOM283" s="30"/>
      <c r="MON283" s="30"/>
      <c r="MOO283" s="30"/>
      <c r="MOP283" s="30"/>
      <c r="MOQ283" s="30"/>
      <c r="MOR283" s="30"/>
      <c r="MOS283" s="30"/>
      <c r="MOT283" s="30"/>
      <c r="MOU283" s="30"/>
      <c r="MOV283" s="30"/>
      <c r="MOW283" s="30"/>
      <c r="MOX283" s="30"/>
      <c r="MOY283" s="30"/>
      <c r="MOZ283" s="30"/>
      <c r="MPA283" s="30"/>
      <c r="MPB283" s="30"/>
      <c r="MPC283" s="30"/>
      <c r="MPD283" s="30"/>
      <c r="MPE283" s="30"/>
      <c r="MPF283" s="30"/>
      <c r="MPG283" s="30"/>
      <c r="MPH283" s="30"/>
      <c r="MPI283" s="30"/>
      <c r="MPJ283" s="30"/>
      <c r="MPK283" s="30"/>
      <c r="MPL283" s="30"/>
      <c r="MPM283" s="30"/>
      <c r="MPN283" s="30"/>
      <c r="MPO283" s="30"/>
      <c r="MPP283" s="30"/>
      <c r="MPQ283" s="30"/>
      <c r="MPR283" s="30"/>
      <c r="MPS283" s="30"/>
      <c r="MPT283" s="30"/>
      <c r="MPU283" s="30"/>
      <c r="MPV283" s="30"/>
      <c r="MPW283" s="30"/>
      <c r="MPX283" s="30"/>
      <c r="MPY283" s="30"/>
      <c r="MPZ283" s="30"/>
      <c r="MQA283" s="30"/>
      <c r="MQB283" s="30"/>
      <c r="MQC283" s="30"/>
      <c r="MQD283" s="30"/>
      <c r="MQE283" s="30"/>
      <c r="MQF283" s="30"/>
      <c r="MQG283" s="30"/>
      <c r="MQH283" s="30"/>
      <c r="MQI283" s="30"/>
      <c r="MQJ283" s="30"/>
      <c r="MQK283" s="30"/>
      <c r="MQL283" s="30"/>
      <c r="MQM283" s="30"/>
      <c r="MQN283" s="30"/>
      <c r="MQO283" s="30"/>
      <c r="MQP283" s="30"/>
      <c r="MQQ283" s="30"/>
      <c r="MQR283" s="30"/>
      <c r="MQS283" s="30"/>
      <c r="MQT283" s="30"/>
      <c r="MQU283" s="30"/>
      <c r="MQV283" s="30"/>
      <c r="MQW283" s="30"/>
      <c r="MQX283" s="30"/>
      <c r="MQY283" s="30"/>
      <c r="MQZ283" s="30"/>
      <c r="MRA283" s="30"/>
      <c r="MRB283" s="30"/>
      <c r="MRC283" s="30"/>
      <c r="MRD283" s="30"/>
      <c r="MRE283" s="30"/>
      <c r="MRF283" s="30"/>
      <c r="MRG283" s="30"/>
      <c r="MRH283" s="30"/>
      <c r="MRI283" s="30"/>
      <c r="MRJ283" s="30"/>
      <c r="MRK283" s="30"/>
      <c r="MRL283" s="30"/>
      <c r="MRM283" s="30"/>
      <c r="MRN283" s="30"/>
      <c r="MRO283" s="30"/>
      <c r="MRP283" s="30"/>
      <c r="MRQ283" s="30"/>
      <c r="MRR283" s="30"/>
      <c r="MRS283" s="30"/>
      <c r="MRT283" s="30"/>
      <c r="MRU283" s="30"/>
      <c r="MRV283" s="30"/>
      <c r="MRW283" s="30"/>
      <c r="MRX283" s="30"/>
      <c r="MRY283" s="30"/>
      <c r="MRZ283" s="30"/>
      <c r="MSA283" s="30"/>
      <c r="MSB283" s="30"/>
      <c r="MSC283" s="30"/>
      <c r="MSD283" s="30"/>
      <c r="MSE283" s="30"/>
      <c r="MSF283" s="30"/>
      <c r="MSG283" s="30"/>
      <c r="MSH283" s="30"/>
      <c r="MSI283" s="30"/>
      <c r="MSJ283" s="30"/>
      <c r="MSK283" s="30"/>
      <c r="MSL283" s="30"/>
      <c r="MSM283" s="30"/>
      <c r="MSN283" s="30"/>
      <c r="MSO283" s="30"/>
      <c r="MSP283" s="30"/>
      <c r="MSQ283" s="30"/>
      <c r="MSR283" s="30"/>
      <c r="MSS283" s="30"/>
      <c r="MST283" s="30"/>
      <c r="MSU283" s="30"/>
      <c r="MSV283" s="30"/>
      <c r="MSW283" s="30"/>
      <c r="MSX283" s="30"/>
      <c r="MSY283" s="30"/>
      <c r="MSZ283" s="30"/>
      <c r="MTA283" s="30"/>
      <c r="MTB283" s="30"/>
      <c r="MTC283" s="30"/>
      <c r="MTD283" s="30"/>
      <c r="MTE283" s="30"/>
      <c r="MTF283" s="30"/>
      <c r="MTG283" s="30"/>
      <c r="MTH283" s="30"/>
      <c r="MTI283" s="30"/>
      <c r="MTJ283" s="30"/>
      <c r="MTK283" s="30"/>
      <c r="MTL283" s="30"/>
      <c r="MTM283" s="30"/>
      <c r="MTN283" s="30"/>
      <c r="MTO283" s="30"/>
      <c r="MTP283" s="30"/>
      <c r="MTQ283" s="30"/>
      <c r="MTR283" s="30"/>
      <c r="MTS283" s="30"/>
      <c r="MTT283" s="30"/>
      <c r="MTU283" s="30"/>
      <c r="MTV283" s="30"/>
      <c r="MTW283" s="30"/>
      <c r="MTX283" s="30"/>
      <c r="MTY283" s="30"/>
      <c r="MTZ283" s="30"/>
      <c r="MUA283" s="30"/>
      <c r="MUB283" s="30"/>
      <c r="MUC283" s="30"/>
      <c r="MUD283" s="30"/>
      <c r="MUE283" s="30"/>
      <c r="MUF283" s="30"/>
      <c r="MUG283" s="30"/>
      <c r="MUH283" s="30"/>
      <c r="MUI283" s="30"/>
      <c r="MUJ283" s="30"/>
      <c r="MUK283" s="30"/>
      <c r="MUL283" s="30"/>
      <c r="MUM283" s="30"/>
      <c r="MUN283" s="30"/>
      <c r="MUO283" s="30"/>
      <c r="MUP283" s="30"/>
      <c r="MUQ283" s="30"/>
      <c r="MUR283" s="30"/>
      <c r="MUS283" s="30"/>
      <c r="MUT283" s="30"/>
      <c r="MUU283" s="30"/>
      <c r="MUV283" s="30"/>
      <c r="MUW283" s="30"/>
      <c r="MUX283" s="30"/>
      <c r="MUY283" s="30"/>
      <c r="MUZ283" s="30"/>
      <c r="MVA283" s="30"/>
      <c r="MVB283" s="30"/>
      <c r="MVC283" s="30"/>
      <c r="MVD283" s="30"/>
      <c r="MVE283" s="30"/>
      <c r="MVF283" s="30"/>
      <c r="MVG283" s="30"/>
      <c r="MVH283" s="30"/>
      <c r="MVI283" s="30"/>
      <c r="MVJ283" s="30"/>
      <c r="MVK283" s="30"/>
      <c r="MVL283" s="30"/>
      <c r="MVM283" s="30"/>
      <c r="MVN283" s="30"/>
      <c r="MVO283" s="30"/>
      <c r="MVP283" s="30"/>
      <c r="MVQ283" s="30"/>
      <c r="MVR283" s="30"/>
      <c r="MVS283" s="30"/>
      <c r="MVT283" s="30"/>
      <c r="MVU283" s="30"/>
      <c r="MVV283" s="30"/>
      <c r="MVW283" s="30"/>
      <c r="MVX283" s="30"/>
      <c r="MVY283" s="30"/>
      <c r="MVZ283" s="30"/>
      <c r="MWA283" s="30"/>
      <c r="MWB283" s="30"/>
      <c r="MWC283" s="30"/>
      <c r="MWD283" s="30"/>
      <c r="MWE283" s="30"/>
      <c r="MWF283" s="30"/>
      <c r="MWG283" s="30"/>
      <c r="MWH283" s="30"/>
      <c r="MWI283" s="30"/>
      <c r="MWJ283" s="30"/>
      <c r="MWK283" s="30"/>
      <c r="MWL283" s="30"/>
      <c r="MWM283" s="30"/>
      <c r="MWN283" s="30"/>
      <c r="MWO283" s="30"/>
      <c r="MWP283" s="30"/>
      <c r="MWQ283" s="30"/>
      <c r="MWR283" s="30"/>
      <c r="MWS283" s="30"/>
      <c r="MWT283" s="30"/>
      <c r="MWU283" s="30"/>
      <c r="MWV283" s="30"/>
      <c r="MWW283" s="30"/>
      <c r="MWX283" s="30"/>
      <c r="MWY283" s="30"/>
      <c r="MWZ283" s="30"/>
      <c r="MXA283" s="30"/>
      <c r="MXB283" s="30"/>
      <c r="MXC283" s="30"/>
      <c r="MXD283" s="30"/>
      <c r="MXE283" s="30"/>
      <c r="MXF283" s="30"/>
      <c r="MXG283" s="30"/>
      <c r="MXH283" s="30"/>
      <c r="MXI283" s="30"/>
      <c r="MXJ283" s="30"/>
      <c r="MXK283" s="30"/>
      <c r="MXL283" s="30"/>
      <c r="MXM283" s="30"/>
      <c r="MXN283" s="30"/>
      <c r="MXO283" s="30"/>
      <c r="MXP283" s="30"/>
      <c r="MXQ283" s="30"/>
      <c r="MXR283" s="30"/>
      <c r="MXS283" s="30"/>
      <c r="MXT283" s="30"/>
      <c r="MXU283" s="30"/>
      <c r="MXV283" s="30"/>
      <c r="MXW283" s="30"/>
      <c r="MXX283" s="30"/>
      <c r="MXY283" s="30"/>
      <c r="MXZ283" s="30"/>
      <c r="MYA283" s="30"/>
      <c r="MYB283" s="30"/>
      <c r="MYC283" s="30"/>
      <c r="MYD283" s="30"/>
      <c r="MYE283" s="30"/>
      <c r="MYF283" s="30"/>
      <c r="MYG283" s="30"/>
      <c r="MYH283" s="30"/>
      <c r="MYI283" s="30"/>
      <c r="MYJ283" s="30"/>
      <c r="MYK283" s="30"/>
      <c r="MYL283" s="30"/>
      <c r="MYM283" s="30"/>
      <c r="MYN283" s="30"/>
      <c r="MYO283" s="30"/>
      <c r="MYP283" s="30"/>
      <c r="MYQ283" s="30"/>
      <c r="MYR283" s="30"/>
      <c r="MYS283" s="30"/>
      <c r="MYT283" s="30"/>
      <c r="MYU283" s="30"/>
      <c r="MYV283" s="30"/>
      <c r="MYW283" s="30"/>
      <c r="MYX283" s="30"/>
      <c r="MYY283" s="30"/>
      <c r="MYZ283" s="30"/>
      <c r="MZA283" s="30"/>
      <c r="MZB283" s="30"/>
      <c r="MZC283" s="30"/>
      <c r="MZD283" s="30"/>
      <c r="MZE283" s="30"/>
      <c r="MZF283" s="30"/>
      <c r="MZG283" s="30"/>
      <c r="MZH283" s="30"/>
      <c r="MZI283" s="30"/>
      <c r="MZJ283" s="30"/>
      <c r="MZK283" s="30"/>
      <c r="MZL283" s="30"/>
      <c r="MZM283" s="30"/>
      <c r="MZN283" s="30"/>
      <c r="MZO283" s="30"/>
      <c r="MZP283" s="30"/>
      <c r="MZQ283" s="30"/>
      <c r="MZR283" s="30"/>
      <c r="MZS283" s="30"/>
      <c r="MZT283" s="30"/>
      <c r="MZU283" s="30"/>
      <c r="MZV283" s="30"/>
      <c r="MZW283" s="30"/>
      <c r="MZX283" s="30"/>
      <c r="MZY283" s="30"/>
      <c r="MZZ283" s="30"/>
      <c r="NAA283" s="30"/>
      <c r="NAB283" s="30"/>
      <c r="NAC283" s="30"/>
      <c r="NAD283" s="30"/>
      <c r="NAE283" s="30"/>
      <c r="NAF283" s="30"/>
      <c r="NAG283" s="30"/>
      <c r="NAH283" s="30"/>
      <c r="NAI283" s="30"/>
      <c r="NAJ283" s="30"/>
      <c r="NAK283" s="30"/>
      <c r="NAL283" s="30"/>
      <c r="NAM283" s="30"/>
      <c r="NAN283" s="30"/>
      <c r="NAO283" s="30"/>
      <c r="NAP283" s="30"/>
      <c r="NAQ283" s="30"/>
      <c r="NAR283" s="30"/>
      <c r="NAS283" s="30"/>
      <c r="NAT283" s="30"/>
      <c r="NAU283" s="30"/>
      <c r="NAV283" s="30"/>
      <c r="NAW283" s="30"/>
      <c r="NAX283" s="30"/>
      <c r="NAY283" s="30"/>
      <c r="NAZ283" s="30"/>
      <c r="NBA283" s="30"/>
      <c r="NBB283" s="30"/>
      <c r="NBC283" s="30"/>
      <c r="NBD283" s="30"/>
      <c r="NBE283" s="30"/>
      <c r="NBF283" s="30"/>
      <c r="NBG283" s="30"/>
      <c r="NBH283" s="30"/>
      <c r="NBI283" s="30"/>
      <c r="NBJ283" s="30"/>
      <c r="NBK283" s="30"/>
      <c r="NBL283" s="30"/>
      <c r="NBM283" s="30"/>
      <c r="NBN283" s="30"/>
      <c r="NBO283" s="30"/>
      <c r="NBP283" s="30"/>
      <c r="NBQ283" s="30"/>
      <c r="NBR283" s="30"/>
      <c r="NBS283" s="30"/>
      <c r="NBT283" s="30"/>
      <c r="NBU283" s="30"/>
      <c r="NBV283" s="30"/>
      <c r="NBW283" s="30"/>
      <c r="NBX283" s="30"/>
      <c r="NBY283" s="30"/>
      <c r="NBZ283" s="30"/>
      <c r="NCA283" s="30"/>
      <c r="NCB283" s="30"/>
      <c r="NCC283" s="30"/>
      <c r="NCD283" s="30"/>
      <c r="NCE283" s="30"/>
      <c r="NCF283" s="30"/>
      <c r="NCG283" s="30"/>
      <c r="NCH283" s="30"/>
      <c r="NCI283" s="30"/>
      <c r="NCJ283" s="30"/>
      <c r="NCK283" s="30"/>
      <c r="NCL283" s="30"/>
      <c r="NCM283" s="30"/>
      <c r="NCN283" s="30"/>
      <c r="NCO283" s="30"/>
      <c r="NCP283" s="30"/>
      <c r="NCQ283" s="30"/>
      <c r="NCR283" s="30"/>
      <c r="NCS283" s="30"/>
      <c r="NCT283" s="30"/>
      <c r="NCU283" s="30"/>
      <c r="NCV283" s="30"/>
      <c r="NCW283" s="30"/>
      <c r="NCX283" s="30"/>
      <c r="NCY283" s="30"/>
      <c r="NCZ283" s="30"/>
      <c r="NDA283" s="30"/>
      <c r="NDB283" s="30"/>
      <c r="NDC283" s="30"/>
      <c r="NDD283" s="30"/>
      <c r="NDE283" s="30"/>
      <c r="NDF283" s="30"/>
      <c r="NDG283" s="30"/>
      <c r="NDH283" s="30"/>
      <c r="NDI283" s="30"/>
      <c r="NDJ283" s="30"/>
      <c r="NDK283" s="30"/>
      <c r="NDL283" s="30"/>
      <c r="NDM283" s="30"/>
      <c r="NDN283" s="30"/>
      <c r="NDO283" s="30"/>
      <c r="NDP283" s="30"/>
      <c r="NDQ283" s="30"/>
      <c r="NDR283" s="30"/>
      <c r="NDS283" s="30"/>
      <c r="NDT283" s="30"/>
      <c r="NDU283" s="30"/>
      <c r="NDV283" s="30"/>
      <c r="NDW283" s="30"/>
      <c r="NDX283" s="30"/>
      <c r="NDY283" s="30"/>
      <c r="NDZ283" s="30"/>
      <c r="NEA283" s="30"/>
      <c r="NEB283" s="30"/>
      <c r="NEC283" s="30"/>
      <c r="NED283" s="30"/>
      <c r="NEE283" s="30"/>
      <c r="NEF283" s="30"/>
      <c r="NEG283" s="30"/>
      <c r="NEH283" s="30"/>
      <c r="NEI283" s="30"/>
      <c r="NEJ283" s="30"/>
      <c r="NEK283" s="30"/>
      <c r="NEL283" s="30"/>
      <c r="NEM283" s="30"/>
      <c r="NEN283" s="30"/>
      <c r="NEO283" s="30"/>
      <c r="NEP283" s="30"/>
      <c r="NEQ283" s="30"/>
      <c r="NER283" s="30"/>
      <c r="NES283" s="30"/>
      <c r="NET283" s="30"/>
      <c r="NEU283" s="30"/>
      <c r="NEV283" s="30"/>
      <c r="NEW283" s="30"/>
      <c r="NEX283" s="30"/>
      <c r="NEY283" s="30"/>
      <c r="NEZ283" s="30"/>
      <c r="NFA283" s="30"/>
      <c r="NFB283" s="30"/>
      <c r="NFC283" s="30"/>
      <c r="NFD283" s="30"/>
      <c r="NFE283" s="30"/>
      <c r="NFF283" s="30"/>
      <c r="NFG283" s="30"/>
      <c r="NFH283" s="30"/>
      <c r="NFI283" s="30"/>
      <c r="NFJ283" s="30"/>
      <c r="NFK283" s="30"/>
      <c r="NFL283" s="30"/>
      <c r="NFM283" s="30"/>
      <c r="NFN283" s="30"/>
      <c r="NFO283" s="30"/>
      <c r="NFP283" s="30"/>
      <c r="NFQ283" s="30"/>
      <c r="NFR283" s="30"/>
      <c r="NFS283" s="30"/>
      <c r="NFT283" s="30"/>
      <c r="NFU283" s="30"/>
      <c r="NFV283" s="30"/>
      <c r="NFW283" s="30"/>
      <c r="NFX283" s="30"/>
      <c r="NFY283" s="30"/>
      <c r="NFZ283" s="30"/>
      <c r="NGA283" s="30"/>
      <c r="NGB283" s="30"/>
      <c r="NGC283" s="30"/>
      <c r="NGD283" s="30"/>
      <c r="NGE283" s="30"/>
      <c r="NGF283" s="30"/>
      <c r="NGG283" s="30"/>
      <c r="NGH283" s="30"/>
      <c r="NGI283" s="30"/>
      <c r="NGJ283" s="30"/>
      <c r="NGK283" s="30"/>
      <c r="NGL283" s="30"/>
      <c r="NGM283" s="30"/>
      <c r="NGN283" s="30"/>
      <c r="NGO283" s="30"/>
      <c r="NGP283" s="30"/>
      <c r="NGQ283" s="30"/>
      <c r="NGR283" s="30"/>
      <c r="NGS283" s="30"/>
      <c r="NGT283" s="30"/>
      <c r="NGU283" s="30"/>
      <c r="NGV283" s="30"/>
      <c r="NGW283" s="30"/>
      <c r="NGX283" s="30"/>
      <c r="NGY283" s="30"/>
      <c r="NGZ283" s="30"/>
      <c r="NHA283" s="30"/>
      <c r="NHB283" s="30"/>
      <c r="NHC283" s="30"/>
      <c r="NHD283" s="30"/>
      <c r="NHE283" s="30"/>
      <c r="NHF283" s="30"/>
      <c r="NHG283" s="30"/>
      <c r="NHH283" s="30"/>
      <c r="NHI283" s="30"/>
      <c r="NHJ283" s="30"/>
      <c r="NHK283" s="30"/>
      <c r="NHL283" s="30"/>
      <c r="NHM283" s="30"/>
      <c r="NHN283" s="30"/>
      <c r="NHO283" s="30"/>
      <c r="NHP283" s="30"/>
      <c r="NHQ283" s="30"/>
      <c r="NHR283" s="30"/>
      <c r="NHS283" s="30"/>
      <c r="NHT283" s="30"/>
      <c r="NHU283" s="30"/>
      <c r="NHV283" s="30"/>
      <c r="NHW283" s="30"/>
      <c r="NHX283" s="30"/>
      <c r="NHY283" s="30"/>
      <c r="NHZ283" s="30"/>
      <c r="NIA283" s="30"/>
      <c r="NIB283" s="30"/>
      <c r="NIC283" s="30"/>
      <c r="NID283" s="30"/>
      <c r="NIE283" s="30"/>
      <c r="NIF283" s="30"/>
      <c r="NIG283" s="30"/>
      <c r="NIH283" s="30"/>
      <c r="NII283" s="30"/>
      <c r="NIJ283" s="30"/>
      <c r="NIK283" s="30"/>
      <c r="NIL283" s="30"/>
      <c r="NIM283" s="30"/>
      <c r="NIN283" s="30"/>
      <c r="NIO283" s="30"/>
      <c r="NIP283" s="30"/>
      <c r="NIQ283" s="30"/>
      <c r="NIR283" s="30"/>
      <c r="NIS283" s="30"/>
      <c r="NIT283" s="30"/>
      <c r="NIU283" s="30"/>
      <c r="NIV283" s="30"/>
      <c r="NIW283" s="30"/>
      <c r="NIX283" s="30"/>
      <c r="NIY283" s="30"/>
      <c r="NIZ283" s="30"/>
      <c r="NJA283" s="30"/>
      <c r="NJB283" s="30"/>
      <c r="NJC283" s="30"/>
      <c r="NJD283" s="30"/>
      <c r="NJE283" s="30"/>
      <c r="NJF283" s="30"/>
      <c r="NJG283" s="30"/>
      <c r="NJH283" s="30"/>
      <c r="NJI283" s="30"/>
      <c r="NJJ283" s="30"/>
      <c r="NJK283" s="30"/>
      <c r="NJL283" s="30"/>
      <c r="NJM283" s="30"/>
      <c r="NJN283" s="30"/>
      <c r="NJO283" s="30"/>
      <c r="NJP283" s="30"/>
      <c r="NJQ283" s="30"/>
      <c r="NJR283" s="30"/>
      <c r="NJS283" s="30"/>
      <c r="NJT283" s="30"/>
      <c r="NJU283" s="30"/>
      <c r="NJV283" s="30"/>
      <c r="NJW283" s="30"/>
      <c r="NJX283" s="30"/>
      <c r="NJY283" s="30"/>
      <c r="NJZ283" s="30"/>
      <c r="NKA283" s="30"/>
      <c r="NKB283" s="30"/>
      <c r="NKC283" s="30"/>
      <c r="NKD283" s="30"/>
      <c r="NKE283" s="30"/>
      <c r="NKF283" s="30"/>
      <c r="NKG283" s="30"/>
      <c r="NKH283" s="30"/>
      <c r="NKI283" s="30"/>
      <c r="NKJ283" s="30"/>
      <c r="NKK283" s="30"/>
      <c r="NKL283" s="30"/>
      <c r="NKM283" s="30"/>
      <c r="NKN283" s="30"/>
      <c r="NKO283" s="30"/>
      <c r="NKP283" s="30"/>
      <c r="NKQ283" s="30"/>
      <c r="NKR283" s="30"/>
      <c r="NKS283" s="30"/>
      <c r="NKT283" s="30"/>
      <c r="NKU283" s="30"/>
      <c r="NKV283" s="30"/>
      <c r="NKW283" s="30"/>
      <c r="NKX283" s="30"/>
      <c r="NKY283" s="30"/>
      <c r="NKZ283" s="30"/>
      <c r="NLA283" s="30"/>
      <c r="NLB283" s="30"/>
      <c r="NLC283" s="30"/>
      <c r="NLD283" s="30"/>
      <c r="NLE283" s="30"/>
      <c r="NLF283" s="30"/>
      <c r="NLG283" s="30"/>
      <c r="NLH283" s="30"/>
      <c r="NLI283" s="30"/>
      <c r="NLJ283" s="30"/>
      <c r="NLK283" s="30"/>
      <c r="NLL283" s="30"/>
      <c r="NLM283" s="30"/>
      <c r="NLN283" s="30"/>
      <c r="NLO283" s="30"/>
      <c r="NLP283" s="30"/>
      <c r="NLQ283" s="30"/>
      <c r="NLR283" s="30"/>
      <c r="NLS283" s="30"/>
      <c r="NLT283" s="30"/>
      <c r="NLU283" s="30"/>
      <c r="NLV283" s="30"/>
      <c r="NLW283" s="30"/>
      <c r="NLX283" s="30"/>
      <c r="NLY283" s="30"/>
      <c r="NLZ283" s="30"/>
      <c r="NMA283" s="30"/>
      <c r="NMB283" s="30"/>
      <c r="NMC283" s="30"/>
      <c r="NMD283" s="30"/>
      <c r="NME283" s="30"/>
      <c r="NMF283" s="30"/>
      <c r="NMG283" s="30"/>
      <c r="NMH283" s="30"/>
      <c r="NMI283" s="30"/>
      <c r="NMJ283" s="30"/>
      <c r="NMK283" s="30"/>
      <c r="NML283" s="30"/>
      <c r="NMM283" s="30"/>
      <c r="NMN283" s="30"/>
      <c r="NMO283" s="30"/>
      <c r="NMP283" s="30"/>
      <c r="NMQ283" s="30"/>
      <c r="NMR283" s="30"/>
      <c r="NMS283" s="30"/>
      <c r="NMT283" s="30"/>
      <c r="NMU283" s="30"/>
      <c r="NMV283" s="30"/>
      <c r="NMW283" s="30"/>
      <c r="NMX283" s="30"/>
      <c r="NMY283" s="30"/>
      <c r="NMZ283" s="30"/>
      <c r="NNA283" s="30"/>
      <c r="NNB283" s="30"/>
      <c r="NNC283" s="30"/>
      <c r="NND283" s="30"/>
      <c r="NNE283" s="30"/>
      <c r="NNF283" s="30"/>
      <c r="NNG283" s="30"/>
      <c r="NNH283" s="30"/>
      <c r="NNI283" s="30"/>
      <c r="NNJ283" s="30"/>
      <c r="NNK283" s="30"/>
      <c r="NNL283" s="30"/>
      <c r="NNM283" s="30"/>
      <c r="NNN283" s="30"/>
      <c r="NNO283" s="30"/>
      <c r="NNP283" s="30"/>
      <c r="NNQ283" s="30"/>
      <c r="NNR283" s="30"/>
      <c r="NNS283" s="30"/>
      <c r="NNT283" s="30"/>
      <c r="NNU283" s="30"/>
      <c r="NNV283" s="30"/>
      <c r="NNW283" s="30"/>
      <c r="NNX283" s="30"/>
      <c r="NNY283" s="30"/>
      <c r="NNZ283" s="30"/>
      <c r="NOA283" s="30"/>
      <c r="NOB283" s="30"/>
      <c r="NOC283" s="30"/>
      <c r="NOD283" s="30"/>
      <c r="NOE283" s="30"/>
      <c r="NOF283" s="30"/>
      <c r="NOG283" s="30"/>
      <c r="NOH283" s="30"/>
      <c r="NOI283" s="30"/>
      <c r="NOJ283" s="30"/>
      <c r="NOK283" s="30"/>
      <c r="NOL283" s="30"/>
      <c r="NOM283" s="30"/>
      <c r="NON283" s="30"/>
      <c r="NOO283" s="30"/>
      <c r="NOP283" s="30"/>
      <c r="NOQ283" s="30"/>
      <c r="NOR283" s="30"/>
      <c r="NOS283" s="30"/>
      <c r="NOT283" s="30"/>
      <c r="NOU283" s="30"/>
      <c r="NOV283" s="30"/>
      <c r="NOW283" s="30"/>
      <c r="NOX283" s="30"/>
      <c r="NOY283" s="30"/>
      <c r="NOZ283" s="30"/>
      <c r="NPA283" s="30"/>
      <c r="NPB283" s="30"/>
      <c r="NPC283" s="30"/>
      <c r="NPD283" s="30"/>
      <c r="NPE283" s="30"/>
      <c r="NPF283" s="30"/>
      <c r="NPG283" s="30"/>
      <c r="NPH283" s="30"/>
      <c r="NPI283" s="30"/>
      <c r="NPJ283" s="30"/>
      <c r="NPK283" s="30"/>
      <c r="NPL283" s="30"/>
      <c r="NPM283" s="30"/>
      <c r="NPN283" s="30"/>
      <c r="NPO283" s="30"/>
      <c r="NPP283" s="30"/>
      <c r="NPQ283" s="30"/>
      <c r="NPR283" s="30"/>
      <c r="NPS283" s="30"/>
      <c r="NPT283" s="30"/>
      <c r="NPU283" s="30"/>
      <c r="NPV283" s="30"/>
      <c r="NPW283" s="30"/>
      <c r="NPX283" s="30"/>
      <c r="NPY283" s="30"/>
      <c r="NPZ283" s="30"/>
      <c r="NQA283" s="30"/>
      <c r="NQB283" s="30"/>
      <c r="NQC283" s="30"/>
      <c r="NQD283" s="30"/>
      <c r="NQE283" s="30"/>
      <c r="NQF283" s="30"/>
      <c r="NQG283" s="30"/>
      <c r="NQH283" s="30"/>
      <c r="NQI283" s="30"/>
      <c r="NQJ283" s="30"/>
      <c r="NQK283" s="30"/>
      <c r="NQL283" s="30"/>
      <c r="NQM283" s="30"/>
      <c r="NQN283" s="30"/>
      <c r="NQO283" s="30"/>
      <c r="NQP283" s="30"/>
      <c r="NQQ283" s="30"/>
      <c r="NQR283" s="30"/>
      <c r="NQS283" s="30"/>
      <c r="NQT283" s="30"/>
      <c r="NQU283" s="30"/>
      <c r="NQV283" s="30"/>
      <c r="NQW283" s="30"/>
      <c r="NQX283" s="30"/>
      <c r="NQY283" s="30"/>
      <c r="NQZ283" s="30"/>
      <c r="NRA283" s="30"/>
      <c r="NRB283" s="30"/>
      <c r="NRC283" s="30"/>
      <c r="NRD283" s="30"/>
      <c r="NRE283" s="30"/>
      <c r="NRF283" s="30"/>
      <c r="NRG283" s="30"/>
      <c r="NRH283" s="30"/>
      <c r="NRI283" s="30"/>
      <c r="NRJ283" s="30"/>
      <c r="NRK283" s="30"/>
      <c r="NRL283" s="30"/>
      <c r="NRM283" s="30"/>
      <c r="NRN283" s="30"/>
      <c r="NRO283" s="30"/>
      <c r="NRP283" s="30"/>
      <c r="NRQ283" s="30"/>
      <c r="NRR283" s="30"/>
      <c r="NRS283" s="30"/>
      <c r="NRT283" s="30"/>
      <c r="NRU283" s="30"/>
      <c r="NRV283" s="30"/>
      <c r="NRW283" s="30"/>
      <c r="NRX283" s="30"/>
      <c r="NRY283" s="30"/>
      <c r="NRZ283" s="30"/>
      <c r="NSA283" s="30"/>
      <c r="NSB283" s="30"/>
      <c r="NSC283" s="30"/>
      <c r="NSD283" s="30"/>
      <c r="NSE283" s="30"/>
      <c r="NSF283" s="30"/>
      <c r="NSG283" s="30"/>
      <c r="NSH283" s="30"/>
      <c r="NSI283" s="30"/>
      <c r="NSJ283" s="30"/>
      <c r="NSK283" s="30"/>
      <c r="NSL283" s="30"/>
      <c r="NSM283" s="30"/>
      <c r="NSN283" s="30"/>
      <c r="NSO283" s="30"/>
      <c r="NSP283" s="30"/>
      <c r="NSQ283" s="30"/>
      <c r="NSR283" s="30"/>
      <c r="NSS283" s="30"/>
      <c r="NST283" s="30"/>
      <c r="NSU283" s="30"/>
      <c r="NSV283" s="30"/>
      <c r="NSW283" s="30"/>
      <c r="NSX283" s="30"/>
      <c r="NSY283" s="30"/>
      <c r="NSZ283" s="30"/>
      <c r="NTA283" s="30"/>
      <c r="NTB283" s="30"/>
      <c r="NTC283" s="30"/>
      <c r="NTD283" s="30"/>
      <c r="NTE283" s="30"/>
      <c r="NTF283" s="30"/>
      <c r="NTG283" s="30"/>
      <c r="NTH283" s="30"/>
      <c r="NTI283" s="30"/>
      <c r="NTJ283" s="30"/>
      <c r="NTK283" s="30"/>
      <c r="NTL283" s="30"/>
      <c r="NTM283" s="30"/>
      <c r="NTN283" s="30"/>
      <c r="NTO283" s="30"/>
      <c r="NTP283" s="30"/>
      <c r="NTQ283" s="30"/>
      <c r="NTR283" s="30"/>
      <c r="NTS283" s="30"/>
      <c r="NTT283" s="30"/>
      <c r="NTU283" s="30"/>
      <c r="NTV283" s="30"/>
      <c r="NTW283" s="30"/>
      <c r="NTX283" s="30"/>
      <c r="NTY283" s="30"/>
      <c r="NTZ283" s="30"/>
      <c r="NUA283" s="30"/>
      <c r="NUB283" s="30"/>
      <c r="NUC283" s="30"/>
      <c r="NUD283" s="30"/>
      <c r="NUE283" s="30"/>
      <c r="NUF283" s="30"/>
      <c r="NUG283" s="30"/>
      <c r="NUH283" s="30"/>
      <c r="NUI283" s="30"/>
      <c r="NUJ283" s="30"/>
      <c r="NUK283" s="30"/>
      <c r="NUL283" s="30"/>
      <c r="NUM283" s="30"/>
      <c r="NUN283" s="30"/>
      <c r="NUO283" s="30"/>
      <c r="NUP283" s="30"/>
      <c r="NUQ283" s="30"/>
      <c r="NUR283" s="30"/>
      <c r="NUS283" s="30"/>
      <c r="NUT283" s="30"/>
      <c r="NUU283" s="30"/>
      <c r="NUV283" s="30"/>
      <c r="NUW283" s="30"/>
      <c r="NUX283" s="30"/>
      <c r="NUY283" s="30"/>
      <c r="NUZ283" s="30"/>
      <c r="NVA283" s="30"/>
      <c r="NVB283" s="30"/>
      <c r="NVC283" s="30"/>
      <c r="NVD283" s="30"/>
      <c r="NVE283" s="30"/>
      <c r="NVF283" s="30"/>
      <c r="NVG283" s="30"/>
      <c r="NVH283" s="30"/>
      <c r="NVI283" s="30"/>
      <c r="NVJ283" s="30"/>
      <c r="NVK283" s="30"/>
      <c r="NVL283" s="30"/>
      <c r="NVM283" s="30"/>
      <c r="NVN283" s="30"/>
      <c r="NVO283" s="30"/>
      <c r="NVP283" s="30"/>
      <c r="NVQ283" s="30"/>
      <c r="NVR283" s="30"/>
      <c r="NVS283" s="30"/>
      <c r="NVT283" s="30"/>
      <c r="NVU283" s="30"/>
      <c r="NVV283" s="30"/>
      <c r="NVW283" s="30"/>
      <c r="NVX283" s="30"/>
      <c r="NVY283" s="30"/>
      <c r="NVZ283" s="30"/>
      <c r="NWA283" s="30"/>
      <c r="NWB283" s="30"/>
      <c r="NWC283" s="30"/>
      <c r="NWD283" s="30"/>
      <c r="NWE283" s="30"/>
      <c r="NWF283" s="30"/>
      <c r="NWG283" s="30"/>
      <c r="NWH283" s="30"/>
      <c r="NWI283" s="30"/>
      <c r="NWJ283" s="30"/>
      <c r="NWK283" s="30"/>
      <c r="NWL283" s="30"/>
      <c r="NWM283" s="30"/>
      <c r="NWN283" s="30"/>
      <c r="NWO283" s="30"/>
      <c r="NWP283" s="30"/>
      <c r="NWQ283" s="30"/>
      <c r="NWR283" s="30"/>
      <c r="NWS283" s="30"/>
      <c r="NWT283" s="30"/>
      <c r="NWU283" s="30"/>
      <c r="NWV283" s="30"/>
      <c r="NWW283" s="30"/>
      <c r="NWX283" s="30"/>
      <c r="NWY283" s="30"/>
      <c r="NWZ283" s="30"/>
      <c r="NXA283" s="30"/>
      <c r="NXB283" s="30"/>
      <c r="NXC283" s="30"/>
      <c r="NXD283" s="30"/>
      <c r="NXE283" s="30"/>
      <c r="NXF283" s="30"/>
      <c r="NXG283" s="30"/>
      <c r="NXH283" s="30"/>
      <c r="NXI283" s="30"/>
      <c r="NXJ283" s="30"/>
      <c r="NXK283" s="30"/>
      <c r="NXL283" s="30"/>
      <c r="NXM283" s="30"/>
      <c r="NXN283" s="30"/>
      <c r="NXO283" s="30"/>
      <c r="NXP283" s="30"/>
      <c r="NXQ283" s="30"/>
      <c r="NXR283" s="30"/>
      <c r="NXS283" s="30"/>
      <c r="NXT283" s="30"/>
      <c r="NXU283" s="30"/>
      <c r="NXV283" s="30"/>
      <c r="NXW283" s="30"/>
      <c r="NXX283" s="30"/>
      <c r="NXY283" s="30"/>
      <c r="NXZ283" s="30"/>
      <c r="NYA283" s="30"/>
      <c r="NYB283" s="30"/>
      <c r="NYC283" s="30"/>
      <c r="NYD283" s="30"/>
      <c r="NYE283" s="30"/>
      <c r="NYF283" s="30"/>
      <c r="NYG283" s="30"/>
      <c r="NYH283" s="30"/>
      <c r="NYI283" s="30"/>
      <c r="NYJ283" s="30"/>
      <c r="NYK283" s="30"/>
      <c r="NYL283" s="30"/>
      <c r="NYM283" s="30"/>
      <c r="NYN283" s="30"/>
      <c r="NYO283" s="30"/>
      <c r="NYP283" s="30"/>
      <c r="NYQ283" s="30"/>
      <c r="NYR283" s="30"/>
      <c r="NYS283" s="30"/>
      <c r="NYT283" s="30"/>
      <c r="NYU283" s="30"/>
      <c r="NYV283" s="30"/>
      <c r="NYW283" s="30"/>
      <c r="NYX283" s="30"/>
      <c r="NYY283" s="30"/>
      <c r="NYZ283" s="30"/>
      <c r="NZA283" s="30"/>
      <c r="NZB283" s="30"/>
      <c r="NZC283" s="30"/>
      <c r="NZD283" s="30"/>
      <c r="NZE283" s="30"/>
      <c r="NZF283" s="30"/>
      <c r="NZG283" s="30"/>
      <c r="NZH283" s="30"/>
      <c r="NZI283" s="30"/>
      <c r="NZJ283" s="30"/>
      <c r="NZK283" s="30"/>
      <c r="NZL283" s="30"/>
      <c r="NZM283" s="30"/>
      <c r="NZN283" s="30"/>
      <c r="NZO283" s="30"/>
      <c r="NZP283" s="30"/>
      <c r="NZQ283" s="30"/>
      <c r="NZR283" s="30"/>
      <c r="NZS283" s="30"/>
      <c r="NZT283" s="30"/>
      <c r="NZU283" s="30"/>
      <c r="NZV283" s="30"/>
      <c r="NZW283" s="30"/>
      <c r="NZX283" s="30"/>
      <c r="NZY283" s="30"/>
      <c r="NZZ283" s="30"/>
      <c r="OAA283" s="30"/>
      <c r="OAB283" s="30"/>
      <c r="OAC283" s="30"/>
      <c r="OAD283" s="30"/>
      <c r="OAE283" s="30"/>
      <c r="OAF283" s="30"/>
      <c r="OAG283" s="30"/>
      <c r="OAH283" s="30"/>
      <c r="OAI283" s="30"/>
      <c r="OAJ283" s="30"/>
      <c r="OAK283" s="30"/>
      <c r="OAL283" s="30"/>
      <c r="OAM283" s="30"/>
      <c r="OAN283" s="30"/>
      <c r="OAO283" s="30"/>
      <c r="OAP283" s="30"/>
      <c r="OAQ283" s="30"/>
      <c r="OAR283" s="30"/>
      <c r="OAS283" s="30"/>
      <c r="OAT283" s="30"/>
      <c r="OAU283" s="30"/>
      <c r="OAV283" s="30"/>
      <c r="OAW283" s="30"/>
      <c r="OAX283" s="30"/>
      <c r="OAY283" s="30"/>
      <c r="OAZ283" s="30"/>
      <c r="OBA283" s="30"/>
      <c r="OBB283" s="30"/>
      <c r="OBC283" s="30"/>
      <c r="OBD283" s="30"/>
      <c r="OBE283" s="30"/>
      <c r="OBF283" s="30"/>
      <c r="OBG283" s="30"/>
      <c r="OBH283" s="30"/>
      <c r="OBI283" s="30"/>
      <c r="OBJ283" s="30"/>
      <c r="OBK283" s="30"/>
      <c r="OBL283" s="30"/>
      <c r="OBM283" s="30"/>
      <c r="OBN283" s="30"/>
      <c r="OBO283" s="30"/>
      <c r="OBP283" s="30"/>
      <c r="OBQ283" s="30"/>
      <c r="OBR283" s="30"/>
      <c r="OBS283" s="30"/>
      <c r="OBT283" s="30"/>
      <c r="OBU283" s="30"/>
      <c r="OBV283" s="30"/>
      <c r="OBW283" s="30"/>
      <c r="OBX283" s="30"/>
      <c r="OBY283" s="30"/>
      <c r="OBZ283" s="30"/>
      <c r="OCA283" s="30"/>
      <c r="OCB283" s="30"/>
      <c r="OCC283" s="30"/>
      <c r="OCD283" s="30"/>
      <c r="OCE283" s="30"/>
      <c r="OCF283" s="30"/>
      <c r="OCG283" s="30"/>
      <c r="OCH283" s="30"/>
      <c r="OCI283" s="30"/>
      <c r="OCJ283" s="30"/>
      <c r="OCK283" s="30"/>
      <c r="OCL283" s="30"/>
      <c r="OCM283" s="30"/>
      <c r="OCN283" s="30"/>
      <c r="OCO283" s="30"/>
      <c r="OCP283" s="30"/>
      <c r="OCQ283" s="30"/>
      <c r="OCR283" s="30"/>
      <c r="OCS283" s="30"/>
      <c r="OCT283" s="30"/>
      <c r="OCU283" s="30"/>
      <c r="OCV283" s="30"/>
      <c r="OCW283" s="30"/>
      <c r="OCX283" s="30"/>
      <c r="OCY283" s="30"/>
      <c r="OCZ283" s="30"/>
      <c r="ODA283" s="30"/>
      <c r="ODB283" s="30"/>
      <c r="ODC283" s="30"/>
      <c r="ODD283" s="30"/>
      <c r="ODE283" s="30"/>
      <c r="ODF283" s="30"/>
      <c r="ODG283" s="30"/>
      <c r="ODH283" s="30"/>
      <c r="ODI283" s="30"/>
      <c r="ODJ283" s="30"/>
      <c r="ODK283" s="30"/>
      <c r="ODL283" s="30"/>
      <c r="ODM283" s="30"/>
      <c r="ODN283" s="30"/>
      <c r="ODO283" s="30"/>
      <c r="ODP283" s="30"/>
      <c r="ODQ283" s="30"/>
      <c r="ODR283" s="30"/>
      <c r="ODS283" s="30"/>
      <c r="ODT283" s="30"/>
      <c r="ODU283" s="30"/>
      <c r="ODV283" s="30"/>
      <c r="ODW283" s="30"/>
      <c r="ODX283" s="30"/>
      <c r="ODY283" s="30"/>
      <c r="ODZ283" s="30"/>
      <c r="OEA283" s="30"/>
      <c r="OEB283" s="30"/>
      <c r="OEC283" s="30"/>
      <c r="OED283" s="30"/>
      <c r="OEE283" s="30"/>
      <c r="OEF283" s="30"/>
      <c r="OEG283" s="30"/>
      <c r="OEH283" s="30"/>
      <c r="OEI283" s="30"/>
      <c r="OEJ283" s="30"/>
      <c r="OEK283" s="30"/>
      <c r="OEL283" s="30"/>
      <c r="OEM283" s="30"/>
      <c r="OEN283" s="30"/>
      <c r="OEO283" s="30"/>
      <c r="OEP283" s="30"/>
      <c r="OEQ283" s="30"/>
      <c r="OER283" s="30"/>
      <c r="OES283" s="30"/>
      <c r="OET283" s="30"/>
      <c r="OEU283" s="30"/>
      <c r="OEV283" s="30"/>
      <c r="OEW283" s="30"/>
      <c r="OEX283" s="30"/>
      <c r="OEY283" s="30"/>
      <c r="OEZ283" s="30"/>
      <c r="OFA283" s="30"/>
      <c r="OFB283" s="30"/>
      <c r="OFC283" s="30"/>
      <c r="OFD283" s="30"/>
      <c r="OFE283" s="30"/>
      <c r="OFF283" s="30"/>
      <c r="OFG283" s="30"/>
      <c r="OFH283" s="30"/>
      <c r="OFI283" s="30"/>
      <c r="OFJ283" s="30"/>
      <c r="OFK283" s="30"/>
      <c r="OFL283" s="30"/>
      <c r="OFM283" s="30"/>
      <c r="OFN283" s="30"/>
      <c r="OFO283" s="30"/>
      <c r="OFP283" s="30"/>
      <c r="OFQ283" s="30"/>
      <c r="OFR283" s="30"/>
      <c r="OFS283" s="30"/>
      <c r="OFT283" s="30"/>
      <c r="OFU283" s="30"/>
      <c r="OFV283" s="30"/>
      <c r="OFW283" s="30"/>
      <c r="OFX283" s="30"/>
      <c r="OFY283" s="30"/>
      <c r="OFZ283" s="30"/>
      <c r="OGA283" s="30"/>
      <c r="OGB283" s="30"/>
      <c r="OGC283" s="30"/>
      <c r="OGD283" s="30"/>
      <c r="OGE283" s="30"/>
      <c r="OGF283" s="30"/>
      <c r="OGG283" s="30"/>
      <c r="OGH283" s="30"/>
      <c r="OGI283" s="30"/>
      <c r="OGJ283" s="30"/>
      <c r="OGK283" s="30"/>
      <c r="OGL283" s="30"/>
      <c r="OGM283" s="30"/>
      <c r="OGN283" s="30"/>
      <c r="OGO283" s="30"/>
      <c r="OGP283" s="30"/>
      <c r="OGQ283" s="30"/>
      <c r="OGR283" s="30"/>
      <c r="OGS283" s="30"/>
      <c r="OGT283" s="30"/>
      <c r="OGU283" s="30"/>
      <c r="OGV283" s="30"/>
      <c r="OGW283" s="30"/>
      <c r="OGX283" s="30"/>
      <c r="OGY283" s="30"/>
      <c r="OGZ283" s="30"/>
      <c r="OHA283" s="30"/>
      <c r="OHB283" s="30"/>
      <c r="OHC283" s="30"/>
      <c r="OHD283" s="30"/>
      <c r="OHE283" s="30"/>
      <c r="OHF283" s="30"/>
      <c r="OHG283" s="30"/>
      <c r="OHH283" s="30"/>
      <c r="OHI283" s="30"/>
      <c r="OHJ283" s="30"/>
      <c r="OHK283" s="30"/>
      <c r="OHL283" s="30"/>
      <c r="OHM283" s="30"/>
      <c r="OHN283" s="30"/>
      <c r="OHO283" s="30"/>
      <c r="OHP283" s="30"/>
      <c r="OHQ283" s="30"/>
      <c r="OHR283" s="30"/>
      <c r="OHS283" s="30"/>
      <c r="OHT283" s="30"/>
      <c r="OHU283" s="30"/>
      <c r="OHV283" s="30"/>
      <c r="OHW283" s="30"/>
      <c r="OHX283" s="30"/>
      <c r="OHY283" s="30"/>
      <c r="OHZ283" s="30"/>
      <c r="OIA283" s="30"/>
      <c r="OIB283" s="30"/>
      <c r="OIC283" s="30"/>
      <c r="OID283" s="30"/>
      <c r="OIE283" s="30"/>
      <c r="OIF283" s="30"/>
      <c r="OIG283" s="30"/>
      <c r="OIH283" s="30"/>
      <c r="OII283" s="30"/>
      <c r="OIJ283" s="30"/>
      <c r="OIK283" s="30"/>
      <c r="OIL283" s="30"/>
      <c r="OIM283" s="30"/>
      <c r="OIN283" s="30"/>
      <c r="OIO283" s="30"/>
      <c r="OIP283" s="30"/>
      <c r="OIQ283" s="30"/>
      <c r="OIR283" s="30"/>
      <c r="OIS283" s="30"/>
      <c r="OIT283" s="30"/>
      <c r="OIU283" s="30"/>
      <c r="OIV283" s="30"/>
      <c r="OIW283" s="30"/>
      <c r="OIX283" s="30"/>
      <c r="OIY283" s="30"/>
      <c r="OIZ283" s="30"/>
      <c r="OJA283" s="30"/>
      <c r="OJB283" s="30"/>
      <c r="OJC283" s="30"/>
      <c r="OJD283" s="30"/>
      <c r="OJE283" s="30"/>
      <c r="OJF283" s="30"/>
      <c r="OJG283" s="30"/>
      <c r="OJH283" s="30"/>
      <c r="OJI283" s="30"/>
      <c r="OJJ283" s="30"/>
      <c r="OJK283" s="30"/>
      <c r="OJL283" s="30"/>
      <c r="OJM283" s="30"/>
      <c r="OJN283" s="30"/>
      <c r="OJO283" s="30"/>
      <c r="OJP283" s="30"/>
      <c r="OJQ283" s="30"/>
      <c r="OJR283" s="30"/>
      <c r="OJS283" s="30"/>
      <c r="OJT283" s="30"/>
      <c r="OJU283" s="30"/>
      <c r="OJV283" s="30"/>
      <c r="OJW283" s="30"/>
      <c r="OJX283" s="30"/>
      <c r="OJY283" s="30"/>
      <c r="OJZ283" s="30"/>
      <c r="OKA283" s="30"/>
      <c r="OKB283" s="30"/>
      <c r="OKC283" s="30"/>
      <c r="OKD283" s="30"/>
      <c r="OKE283" s="30"/>
      <c r="OKF283" s="30"/>
      <c r="OKG283" s="30"/>
      <c r="OKH283" s="30"/>
      <c r="OKI283" s="30"/>
      <c r="OKJ283" s="30"/>
      <c r="OKK283" s="30"/>
      <c r="OKL283" s="30"/>
      <c r="OKM283" s="30"/>
      <c r="OKN283" s="30"/>
      <c r="OKO283" s="30"/>
      <c r="OKP283" s="30"/>
      <c r="OKQ283" s="30"/>
      <c r="OKR283" s="30"/>
      <c r="OKS283" s="30"/>
      <c r="OKT283" s="30"/>
      <c r="OKU283" s="30"/>
      <c r="OKV283" s="30"/>
      <c r="OKW283" s="30"/>
      <c r="OKX283" s="30"/>
      <c r="OKY283" s="30"/>
      <c r="OKZ283" s="30"/>
      <c r="OLA283" s="30"/>
      <c r="OLB283" s="30"/>
      <c r="OLC283" s="30"/>
      <c r="OLD283" s="30"/>
      <c r="OLE283" s="30"/>
      <c r="OLF283" s="30"/>
      <c r="OLG283" s="30"/>
      <c r="OLH283" s="30"/>
      <c r="OLI283" s="30"/>
      <c r="OLJ283" s="30"/>
      <c r="OLK283" s="30"/>
      <c r="OLL283" s="30"/>
      <c r="OLM283" s="30"/>
      <c r="OLN283" s="30"/>
      <c r="OLO283" s="30"/>
      <c r="OLP283" s="30"/>
      <c r="OLQ283" s="30"/>
      <c r="OLR283" s="30"/>
      <c r="OLS283" s="30"/>
      <c r="OLT283" s="30"/>
      <c r="OLU283" s="30"/>
      <c r="OLV283" s="30"/>
      <c r="OLW283" s="30"/>
      <c r="OLX283" s="30"/>
      <c r="OLY283" s="30"/>
      <c r="OLZ283" s="30"/>
      <c r="OMA283" s="30"/>
      <c r="OMB283" s="30"/>
      <c r="OMC283" s="30"/>
      <c r="OMD283" s="30"/>
      <c r="OME283" s="30"/>
      <c r="OMF283" s="30"/>
      <c r="OMG283" s="30"/>
      <c r="OMH283" s="30"/>
      <c r="OMI283" s="30"/>
      <c r="OMJ283" s="30"/>
      <c r="OMK283" s="30"/>
      <c r="OML283" s="30"/>
      <c r="OMM283" s="30"/>
      <c r="OMN283" s="30"/>
      <c r="OMO283" s="30"/>
      <c r="OMP283" s="30"/>
      <c r="OMQ283" s="30"/>
      <c r="OMR283" s="30"/>
      <c r="OMS283" s="30"/>
      <c r="OMT283" s="30"/>
      <c r="OMU283" s="30"/>
      <c r="OMV283" s="30"/>
      <c r="OMW283" s="30"/>
      <c r="OMX283" s="30"/>
      <c r="OMY283" s="30"/>
      <c r="OMZ283" s="30"/>
      <c r="ONA283" s="30"/>
      <c r="ONB283" s="30"/>
      <c r="ONC283" s="30"/>
      <c r="OND283" s="30"/>
      <c r="ONE283" s="30"/>
      <c r="ONF283" s="30"/>
      <c r="ONG283" s="30"/>
      <c r="ONH283" s="30"/>
      <c r="ONI283" s="30"/>
      <c r="ONJ283" s="30"/>
      <c r="ONK283" s="30"/>
      <c r="ONL283" s="30"/>
      <c r="ONM283" s="30"/>
      <c r="ONN283" s="30"/>
      <c r="ONO283" s="30"/>
      <c r="ONP283" s="30"/>
      <c r="ONQ283" s="30"/>
      <c r="ONR283" s="30"/>
      <c r="ONS283" s="30"/>
      <c r="ONT283" s="30"/>
      <c r="ONU283" s="30"/>
      <c r="ONV283" s="30"/>
      <c r="ONW283" s="30"/>
      <c r="ONX283" s="30"/>
      <c r="ONY283" s="30"/>
      <c r="ONZ283" s="30"/>
      <c r="OOA283" s="30"/>
      <c r="OOB283" s="30"/>
      <c r="OOC283" s="30"/>
      <c r="OOD283" s="30"/>
      <c r="OOE283" s="30"/>
      <c r="OOF283" s="30"/>
      <c r="OOG283" s="30"/>
      <c r="OOH283" s="30"/>
      <c r="OOI283" s="30"/>
      <c r="OOJ283" s="30"/>
      <c r="OOK283" s="30"/>
      <c r="OOL283" s="30"/>
      <c r="OOM283" s="30"/>
      <c r="OON283" s="30"/>
      <c r="OOO283" s="30"/>
      <c r="OOP283" s="30"/>
      <c r="OOQ283" s="30"/>
      <c r="OOR283" s="30"/>
      <c r="OOS283" s="30"/>
      <c r="OOT283" s="30"/>
      <c r="OOU283" s="30"/>
      <c r="OOV283" s="30"/>
      <c r="OOW283" s="30"/>
      <c r="OOX283" s="30"/>
      <c r="OOY283" s="30"/>
      <c r="OOZ283" s="30"/>
      <c r="OPA283" s="30"/>
      <c r="OPB283" s="30"/>
      <c r="OPC283" s="30"/>
      <c r="OPD283" s="30"/>
      <c r="OPE283" s="30"/>
      <c r="OPF283" s="30"/>
      <c r="OPG283" s="30"/>
      <c r="OPH283" s="30"/>
      <c r="OPI283" s="30"/>
      <c r="OPJ283" s="30"/>
      <c r="OPK283" s="30"/>
      <c r="OPL283" s="30"/>
      <c r="OPM283" s="30"/>
      <c r="OPN283" s="30"/>
      <c r="OPO283" s="30"/>
      <c r="OPP283" s="30"/>
      <c r="OPQ283" s="30"/>
      <c r="OPR283" s="30"/>
      <c r="OPS283" s="30"/>
      <c r="OPT283" s="30"/>
      <c r="OPU283" s="30"/>
      <c r="OPV283" s="30"/>
      <c r="OPW283" s="30"/>
      <c r="OPX283" s="30"/>
      <c r="OPY283" s="30"/>
      <c r="OPZ283" s="30"/>
      <c r="OQA283" s="30"/>
      <c r="OQB283" s="30"/>
      <c r="OQC283" s="30"/>
      <c r="OQD283" s="30"/>
      <c r="OQE283" s="30"/>
      <c r="OQF283" s="30"/>
      <c r="OQG283" s="30"/>
      <c r="OQH283" s="30"/>
      <c r="OQI283" s="30"/>
      <c r="OQJ283" s="30"/>
      <c r="OQK283" s="30"/>
      <c r="OQL283" s="30"/>
      <c r="OQM283" s="30"/>
      <c r="OQN283" s="30"/>
      <c r="OQO283" s="30"/>
      <c r="OQP283" s="30"/>
      <c r="OQQ283" s="30"/>
      <c r="OQR283" s="30"/>
      <c r="OQS283" s="30"/>
      <c r="OQT283" s="30"/>
      <c r="OQU283" s="30"/>
      <c r="OQV283" s="30"/>
      <c r="OQW283" s="30"/>
      <c r="OQX283" s="30"/>
      <c r="OQY283" s="30"/>
      <c r="OQZ283" s="30"/>
      <c r="ORA283" s="30"/>
      <c r="ORB283" s="30"/>
      <c r="ORC283" s="30"/>
      <c r="ORD283" s="30"/>
      <c r="ORE283" s="30"/>
      <c r="ORF283" s="30"/>
      <c r="ORG283" s="30"/>
      <c r="ORH283" s="30"/>
      <c r="ORI283" s="30"/>
      <c r="ORJ283" s="30"/>
      <c r="ORK283" s="30"/>
      <c r="ORL283" s="30"/>
      <c r="ORM283" s="30"/>
      <c r="ORN283" s="30"/>
      <c r="ORO283" s="30"/>
      <c r="ORP283" s="30"/>
      <c r="ORQ283" s="30"/>
      <c r="ORR283" s="30"/>
      <c r="ORS283" s="30"/>
      <c r="ORT283" s="30"/>
      <c r="ORU283" s="30"/>
      <c r="ORV283" s="30"/>
      <c r="ORW283" s="30"/>
      <c r="ORX283" s="30"/>
      <c r="ORY283" s="30"/>
      <c r="ORZ283" s="30"/>
      <c r="OSA283" s="30"/>
      <c r="OSB283" s="30"/>
      <c r="OSC283" s="30"/>
      <c r="OSD283" s="30"/>
      <c r="OSE283" s="30"/>
      <c r="OSF283" s="30"/>
      <c r="OSG283" s="30"/>
      <c r="OSH283" s="30"/>
      <c r="OSI283" s="30"/>
      <c r="OSJ283" s="30"/>
      <c r="OSK283" s="30"/>
      <c r="OSL283" s="30"/>
      <c r="OSM283" s="30"/>
      <c r="OSN283" s="30"/>
      <c r="OSO283" s="30"/>
      <c r="OSP283" s="30"/>
      <c r="OSQ283" s="30"/>
      <c r="OSR283" s="30"/>
      <c r="OSS283" s="30"/>
      <c r="OST283" s="30"/>
      <c r="OSU283" s="30"/>
      <c r="OSV283" s="30"/>
      <c r="OSW283" s="30"/>
      <c r="OSX283" s="30"/>
      <c r="OSY283" s="30"/>
      <c r="OSZ283" s="30"/>
      <c r="OTA283" s="30"/>
      <c r="OTB283" s="30"/>
      <c r="OTC283" s="30"/>
      <c r="OTD283" s="30"/>
      <c r="OTE283" s="30"/>
      <c r="OTF283" s="30"/>
      <c r="OTG283" s="30"/>
      <c r="OTH283" s="30"/>
      <c r="OTI283" s="30"/>
      <c r="OTJ283" s="30"/>
      <c r="OTK283" s="30"/>
      <c r="OTL283" s="30"/>
      <c r="OTM283" s="30"/>
      <c r="OTN283" s="30"/>
      <c r="OTO283" s="30"/>
      <c r="OTP283" s="30"/>
      <c r="OTQ283" s="30"/>
      <c r="OTR283" s="30"/>
      <c r="OTS283" s="30"/>
      <c r="OTT283" s="30"/>
      <c r="OTU283" s="30"/>
      <c r="OTV283" s="30"/>
      <c r="OTW283" s="30"/>
      <c r="OTX283" s="30"/>
      <c r="OTY283" s="30"/>
      <c r="OTZ283" s="30"/>
      <c r="OUA283" s="30"/>
      <c r="OUB283" s="30"/>
      <c r="OUC283" s="30"/>
      <c r="OUD283" s="30"/>
      <c r="OUE283" s="30"/>
      <c r="OUF283" s="30"/>
      <c r="OUG283" s="30"/>
      <c r="OUH283" s="30"/>
      <c r="OUI283" s="30"/>
      <c r="OUJ283" s="30"/>
      <c r="OUK283" s="30"/>
      <c r="OUL283" s="30"/>
      <c r="OUM283" s="30"/>
      <c r="OUN283" s="30"/>
      <c r="OUO283" s="30"/>
      <c r="OUP283" s="30"/>
      <c r="OUQ283" s="30"/>
      <c r="OUR283" s="30"/>
      <c r="OUS283" s="30"/>
      <c r="OUT283" s="30"/>
      <c r="OUU283" s="30"/>
      <c r="OUV283" s="30"/>
      <c r="OUW283" s="30"/>
      <c r="OUX283" s="30"/>
      <c r="OUY283" s="30"/>
      <c r="OUZ283" s="30"/>
      <c r="OVA283" s="30"/>
      <c r="OVB283" s="30"/>
      <c r="OVC283" s="30"/>
      <c r="OVD283" s="30"/>
      <c r="OVE283" s="30"/>
      <c r="OVF283" s="30"/>
      <c r="OVG283" s="30"/>
      <c r="OVH283" s="30"/>
      <c r="OVI283" s="30"/>
      <c r="OVJ283" s="30"/>
      <c r="OVK283" s="30"/>
      <c r="OVL283" s="30"/>
      <c r="OVM283" s="30"/>
      <c r="OVN283" s="30"/>
      <c r="OVO283" s="30"/>
      <c r="OVP283" s="30"/>
      <c r="OVQ283" s="30"/>
      <c r="OVR283" s="30"/>
      <c r="OVS283" s="30"/>
      <c r="OVT283" s="30"/>
      <c r="OVU283" s="30"/>
      <c r="OVV283" s="30"/>
      <c r="OVW283" s="30"/>
      <c r="OVX283" s="30"/>
      <c r="OVY283" s="30"/>
      <c r="OVZ283" s="30"/>
      <c r="OWA283" s="30"/>
      <c r="OWB283" s="30"/>
      <c r="OWC283" s="30"/>
      <c r="OWD283" s="30"/>
      <c r="OWE283" s="30"/>
      <c r="OWF283" s="30"/>
      <c r="OWG283" s="30"/>
      <c r="OWH283" s="30"/>
      <c r="OWI283" s="30"/>
      <c r="OWJ283" s="30"/>
      <c r="OWK283" s="30"/>
      <c r="OWL283" s="30"/>
      <c r="OWM283" s="30"/>
      <c r="OWN283" s="30"/>
      <c r="OWO283" s="30"/>
      <c r="OWP283" s="30"/>
      <c r="OWQ283" s="30"/>
      <c r="OWR283" s="30"/>
      <c r="OWS283" s="30"/>
      <c r="OWT283" s="30"/>
      <c r="OWU283" s="30"/>
      <c r="OWV283" s="30"/>
      <c r="OWW283" s="30"/>
      <c r="OWX283" s="30"/>
      <c r="OWY283" s="30"/>
      <c r="OWZ283" s="30"/>
      <c r="OXA283" s="30"/>
      <c r="OXB283" s="30"/>
      <c r="OXC283" s="30"/>
      <c r="OXD283" s="30"/>
      <c r="OXE283" s="30"/>
      <c r="OXF283" s="30"/>
      <c r="OXG283" s="30"/>
      <c r="OXH283" s="30"/>
      <c r="OXI283" s="30"/>
      <c r="OXJ283" s="30"/>
      <c r="OXK283" s="30"/>
      <c r="OXL283" s="30"/>
      <c r="OXM283" s="30"/>
      <c r="OXN283" s="30"/>
      <c r="OXO283" s="30"/>
      <c r="OXP283" s="30"/>
      <c r="OXQ283" s="30"/>
      <c r="OXR283" s="30"/>
      <c r="OXS283" s="30"/>
      <c r="OXT283" s="30"/>
      <c r="OXU283" s="30"/>
      <c r="OXV283" s="30"/>
      <c r="OXW283" s="30"/>
      <c r="OXX283" s="30"/>
      <c r="OXY283" s="30"/>
      <c r="OXZ283" s="30"/>
      <c r="OYA283" s="30"/>
      <c r="OYB283" s="30"/>
      <c r="OYC283" s="30"/>
      <c r="OYD283" s="30"/>
      <c r="OYE283" s="30"/>
      <c r="OYF283" s="30"/>
      <c r="OYG283" s="30"/>
      <c r="OYH283" s="30"/>
      <c r="OYI283" s="30"/>
      <c r="OYJ283" s="30"/>
      <c r="OYK283" s="30"/>
      <c r="OYL283" s="30"/>
      <c r="OYM283" s="30"/>
      <c r="OYN283" s="30"/>
      <c r="OYO283" s="30"/>
      <c r="OYP283" s="30"/>
      <c r="OYQ283" s="30"/>
      <c r="OYR283" s="30"/>
      <c r="OYS283" s="30"/>
      <c r="OYT283" s="30"/>
      <c r="OYU283" s="30"/>
      <c r="OYV283" s="30"/>
      <c r="OYW283" s="30"/>
      <c r="OYX283" s="30"/>
      <c r="OYY283" s="30"/>
      <c r="OYZ283" s="30"/>
      <c r="OZA283" s="30"/>
      <c r="OZB283" s="30"/>
      <c r="OZC283" s="30"/>
      <c r="OZD283" s="30"/>
      <c r="OZE283" s="30"/>
      <c r="OZF283" s="30"/>
      <c r="OZG283" s="30"/>
      <c r="OZH283" s="30"/>
      <c r="OZI283" s="30"/>
      <c r="OZJ283" s="30"/>
      <c r="OZK283" s="30"/>
      <c r="OZL283" s="30"/>
      <c r="OZM283" s="30"/>
      <c r="OZN283" s="30"/>
      <c r="OZO283" s="30"/>
      <c r="OZP283" s="30"/>
      <c r="OZQ283" s="30"/>
      <c r="OZR283" s="30"/>
      <c r="OZS283" s="30"/>
      <c r="OZT283" s="30"/>
      <c r="OZU283" s="30"/>
      <c r="OZV283" s="30"/>
      <c r="OZW283" s="30"/>
      <c r="OZX283" s="30"/>
      <c r="OZY283" s="30"/>
      <c r="OZZ283" s="30"/>
      <c r="PAA283" s="30"/>
      <c r="PAB283" s="30"/>
      <c r="PAC283" s="30"/>
      <c r="PAD283" s="30"/>
      <c r="PAE283" s="30"/>
      <c r="PAF283" s="30"/>
      <c r="PAG283" s="30"/>
      <c r="PAH283" s="30"/>
      <c r="PAI283" s="30"/>
      <c r="PAJ283" s="30"/>
      <c r="PAK283" s="30"/>
      <c r="PAL283" s="30"/>
      <c r="PAM283" s="30"/>
      <c r="PAN283" s="30"/>
      <c r="PAO283" s="30"/>
      <c r="PAP283" s="30"/>
      <c r="PAQ283" s="30"/>
      <c r="PAR283" s="30"/>
      <c r="PAS283" s="30"/>
      <c r="PAT283" s="30"/>
      <c r="PAU283" s="30"/>
      <c r="PAV283" s="30"/>
      <c r="PAW283" s="30"/>
      <c r="PAX283" s="30"/>
      <c r="PAY283" s="30"/>
      <c r="PAZ283" s="30"/>
      <c r="PBA283" s="30"/>
      <c r="PBB283" s="30"/>
      <c r="PBC283" s="30"/>
      <c r="PBD283" s="30"/>
      <c r="PBE283" s="30"/>
      <c r="PBF283" s="30"/>
      <c r="PBG283" s="30"/>
      <c r="PBH283" s="30"/>
      <c r="PBI283" s="30"/>
      <c r="PBJ283" s="30"/>
      <c r="PBK283" s="30"/>
      <c r="PBL283" s="30"/>
      <c r="PBM283" s="30"/>
      <c r="PBN283" s="30"/>
      <c r="PBO283" s="30"/>
      <c r="PBP283" s="30"/>
      <c r="PBQ283" s="30"/>
      <c r="PBR283" s="30"/>
      <c r="PBS283" s="30"/>
      <c r="PBT283" s="30"/>
      <c r="PBU283" s="30"/>
      <c r="PBV283" s="30"/>
      <c r="PBW283" s="30"/>
      <c r="PBX283" s="30"/>
      <c r="PBY283" s="30"/>
      <c r="PBZ283" s="30"/>
      <c r="PCA283" s="30"/>
      <c r="PCB283" s="30"/>
      <c r="PCC283" s="30"/>
      <c r="PCD283" s="30"/>
      <c r="PCE283" s="30"/>
      <c r="PCF283" s="30"/>
      <c r="PCG283" s="30"/>
      <c r="PCH283" s="30"/>
      <c r="PCI283" s="30"/>
      <c r="PCJ283" s="30"/>
      <c r="PCK283" s="30"/>
      <c r="PCL283" s="30"/>
      <c r="PCM283" s="30"/>
      <c r="PCN283" s="30"/>
      <c r="PCO283" s="30"/>
      <c r="PCP283" s="30"/>
      <c r="PCQ283" s="30"/>
      <c r="PCR283" s="30"/>
      <c r="PCS283" s="30"/>
      <c r="PCT283" s="30"/>
      <c r="PCU283" s="30"/>
      <c r="PCV283" s="30"/>
      <c r="PCW283" s="30"/>
      <c r="PCX283" s="30"/>
      <c r="PCY283" s="30"/>
      <c r="PCZ283" s="30"/>
      <c r="PDA283" s="30"/>
      <c r="PDB283" s="30"/>
      <c r="PDC283" s="30"/>
      <c r="PDD283" s="30"/>
      <c r="PDE283" s="30"/>
      <c r="PDF283" s="30"/>
      <c r="PDG283" s="30"/>
      <c r="PDH283" s="30"/>
      <c r="PDI283" s="30"/>
      <c r="PDJ283" s="30"/>
      <c r="PDK283" s="30"/>
      <c r="PDL283" s="30"/>
      <c r="PDM283" s="30"/>
      <c r="PDN283" s="30"/>
      <c r="PDO283" s="30"/>
      <c r="PDP283" s="30"/>
      <c r="PDQ283" s="30"/>
      <c r="PDR283" s="30"/>
      <c r="PDS283" s="30"/>
      <c r="PDT283" s="30"/>
      <c r="PDU283" s="30"/>
      <c r="PDV283" s="30"/>
      <c r="PDW283" s="30"/>
      <c r="PDX283" s="30"/>
      <c r="PDY283" s="30"/>
      <c r="PDZ283" s="30"/>
      <c r="PEA283" s="30"/>
      <c r="PEB283" s="30"/>
      <c r="PEC283" s="30"/>
      <c r="PED283" s="30"/>
      <c r="PEE283" s="30"/>
      <c r="PEF283" s="30"/>
      <c r="PEG283" s="30"/>
      <c r="PEH283" s="30"/>
      <c r="PEI283" s="30"/>
      <c r="PEJ283" s="30"/>
      <c r="PEK283" s="30"/>
      <c r="PEL283" s="30"/>
      <c r="PEM283" s="30"/>
      <c r="PEN283" s="30"/>
      <c r="PEO283" s="30"/>
      <c r="PEP283" s="30"/>
      <c r="PEQ283" s="30"/>
      <c r="PER283" s="30"/>
      <c r="PES283" s="30"/>
      <c r="PET283" s="30"/>
      <c r="PEU283" s="30"/>
      <c r="PEV283" s="30"/>
      <c r="PEW283" s="30"/>
      <c r="PEX283" s="30"/>
      <c r="PEY283" s="30"/>
      <c r="PEZ283" s="30"/>
      <c r="PFA283" s="30"/>
      <c r="PFB283" s="30"/>
      <c r="PFC283" s="30"/>
      <c r="PFD283" s="30"/>
      <c r="PFE283" s="30"/>
      <c r="PFF283" s="30"/>
      <c r="PFG283" s="30"/>
      <c r="PFH283" s="30"/>
      <c r="PFI283" s="30"/>
      <c r="PFJ283" s="30"/>
      <c r="PFK283" s="30"/>
      <c r="PFL283" s="30"/>
      <c r="PFM283" s="30"/>
      <c r="PFN283" s="30"/>
      <c r="PFO283" s="30"/>
      <c r="PFP283" s="30"/>
      <c r="PFQ283" s="30"/>
      <c r="PFR283" s="30"/>
      <c r="PFS283" s="30"/>
      <c r="PFT283" s="30"/>
      <c r="PFU283" s="30"/>
      <c r="PFV283" s="30"/>
      <c r="PFW283" s="30"/>
      <c r="PFX283" s="30"/>
      <c r="PFY283" s="30"/>
      <c r="PFZ283" s="30"/>
      <c r="PGA283" s="30"/>
      <c r="PGB283" s="30"/>
      <c r="PGC283" s="30"/>
      <c r="PGD283" s="30"/>
      <c r="PGE283" s="30"/>
      <c r="PGF283" s="30"/>
      <c r="PGG283" s="30"/>
      <c r="PGH283" s="30"/>
      <c r="PGI283" s="30"/>
      <c r="PGJ283" s="30"/>
      <c r="PGK283" s="30"/>
      <c r="PGL283" s="30"/>
      <c r="PGM283" s="30"/>
      <c r="PGN283" s="30"/>
      <c r="PGO283" s="30"/>
      <c r="PGP283" s="30"/>
      <c r="PGQ283" s="30"/>
      <c r="PGR283" s="30"/>
      <c r="PGS283" s="30"/>
      <c r="PGT283" s="30"/>
      <c r="PGU283" s="30"/>
      <c r="PGV283" s="30"/>
      <c r="PGW283" s="30"/>
      <c r="PGX283" s="30"/>
      <c r="PGY283" s="30"/>
      <c r="PGZ283" s="30"/>
      <c r="PHA283" s="30"/>
      <c r="PHB283" s="30"/>
      <c r="PHC283" s="30"/>
      <c r="PHD283" s="30"/>
      <c r="PHE283" s="30"/>
      <c r="PHF283" s="30"/>
      <c r="PHG283" s="30"/>
      <c r="PHH283" s="30"/>
      <c r="PHI283" s="30"/>
      <c r="PHJ283" s="30"/>
      <c r="PHK283" s="30"/>
      <c r="PHL283" s="30"/>
      <c r="PHM283" s="30"/>
      <c r="PHN283" s="30"/>
      <c r="PHO283" s="30"/>
      <c r="PHP283" s="30"/>
      <c r="PHQ283" s="30"/>
      <c r="PHR283" s="30"/>
      <c r="PHS283" s="30"/>
      <c r="PHT283" s="30"/>
      <c r="PHU283" s="30"/>
      <c r="PHV283" s="30"/>
      <c r="PHW283" s="30"/>
      <c r="PHX283" s="30"/>
      <c r="PHY283" s="30"/>
      <c r="PHZ283" s="30"/>
      <c r="PIA283" s="30"/>
      <c r="PIB283" s="30"/>
      <c r="PIC283" s="30"/>
      <c r="PID283" s="30"/>
      <c r="PIE283" s="30"/>
      <c r="PIF283" s="30"/>
      <c r="PIG283" s="30"/>
      <c r="PIH283" s="30"/>
      <c r="PII283" s="30"/>
      <c r="PIJ283" s="30"/>
      <c r="PIK283" s="30"/>
      <c r="PIL283" s="30"/>
      <c r="PIM283" s="30"/>
      <c r="PIN283" s="30"/>
      <c r="PIO283" s="30"/>
      <c r="PIP283" s="30"/>
      <c r="PIQ283" s="30"/>
      <c r="PIR283" s="30"/>
      <c r="PIS283" s="30"/>
      <c r="PIT283" s="30"/>
      <c r="PIU283" s="30"/>
      <c r="PIV283" s="30"/>
      <c r="PIW283" s="30"/>
      <c r="PIX283" s="30"/>
      <c r="PIY283" s="30"/>
      <c r="PIZ283" s="30"/>
      <c r="PJA283" s="30"/>
      <c r="PJB283" s="30"/>
      <c r="PJC283" s="30"/>
      <c r="PJD283" s="30"/>
      <c r="PJE283" s="30"/>
      <c r="PJF283" s="30"/>
      <c r="PJG283" s="30"/>
      <c r="PJH283" s="30"/>
      <c r="PJI283" s="30"/>
      <c r="PJJ283" s="30"/>
      <c r="PJK283" s="30"/>
      <c r="PJL283" s="30"/>
      <c r="PJM283" s="30"/>
      <c r="PJN283" s="30"/>
      <c r="PJO283" s="30"/>
      <c r="PJP283" s="30"/>
      <c r="PJQ283" s="30"/>
      <c r="PJR283" s="30"/>
      <c r="PJS283" s="30"/>
      <c r="PJT283" s="30"/>
      <c r="PJU283" s="30"/>
      <c r="PJV283" s="30"/>
      <c r="PJW283" s="30"/>
      <c r="PJX283" s="30"/>
      <c r="PJY283" s="30"/>
      <c r="PJZ283" s="30"/>
      <c r="PKA283" s="30"/>
      <c r="PKB283" s="30"/>
      <c r="PKC283" s="30"/>
      <c r="PKD283" s="30"/>
      <c r="PKE283" s="30"/>
      <c r="PKF283" s="30"/>
      <c r="PKG283" s="30"/>
      <c r="PKH283" s="30"/>
      <c r="PKI283" s="30"/>
      <c r="PKJ283" s="30"/>
      <c r="PKK283" s="30"/>
      <c r="PKL283" s="30"/>
      <c r="PKM283" s="30"/>
      <c r="PKN283" s="30"/>
      <c r="PKO283" s="30"/>
      <c r="PKP283" s="30"/>
      <c r="PKQ283" s="30"/>
      <c r="PKR283" s="30"/>
      <c r="PKS283" s="30"/>
      <c r="PKT283" s="30"/>
      <c r="PKU283" s="30"/>
      <c r="PKV283" s="30"/>
      <c r="PKW283" s="30"/>
      <c r="PKX283" s="30"/>
      <c r="PKY283" s="30"/>
      <c r="PKZ283" s="30"/>
      <c r="PLA283" s="30"/>
      <c r="PLB283" s="30"/>
      <c r="PLC283" s="30"/>
      <c r="PLD283" s="30"/>
      <c r="PLE283" s="30"/>
      <c r="PLF283" s="30"/>
      <c r="PLG283" s="30"/>
      <c r="PLH283" s="30"/>
      <c r="PLI283" s="30"/>
      <c r="PLJ283" s="30"/>
      <c r="PLK283" s="30"/>
      <c r="PLL283" s="30"/>
      <c r="PLM283" s="30"/>
      <c r="PLN283" s="30"/>
      <c r="PLO283" s="30"/>
      <c r="PLP283" s="30"/>
      <c r="PLQ283" s="30"/>
      <c r="PLR283" s="30"/>
      <c r="PLS283" s="30"/>
      <c r="PLT283" s="30"/>
      <c r="PLU283" s="30"/>
      <c r="PLV283" s="30"/>
      <c r="PLW283" s="30"/>
      <c r="PLX283" s="30"/>
      <c r="PLY283" s="30"/>
      <c r="PLZ283" s="30"/>
      <c r="PMA283" s="30"/>
      <c r="PMB283" s="30"/>
      <c r="PMC283" s="30"/>
      <c r="PMD283" s="30"/>
      <c r="PME283" s="30"/>
      <c r="PMF283" s="30"/>
      <c r="PMG283" s="30"/>
      <c r="PMH283" s="30"/>
      <c r="PMI283" s="30"/>
      <c r="PMJ283" s="30"/>
      <c r="PMK283" s="30"/>
      <c r="PML283" s="30"/>
      <c r="PMM283" s="30"/>
      <c r="PMN283" s="30"/>
      <c r="PMO283" s="30"/>
      <c r="PMP283" s="30"/>
      <c r="PMQ283" s="30"/>
      <c r="PMR283" s="30"/>
      <c r="PMS283" s="30"/>
      <c r="PMT283" s="30"/>
      <c r="PMU283" s="30"/>
      <c r="PMV283" s="30"/>
      <c r="PMW283" s="30"/>
      <c r="PMX283" s="30"/>
      <c r="PMY283" s="30"/>
      <c r="PMZ283" s="30"/>
      <c r="PNA283" s="30"/>
      <c r="PNB283" s="30"/>
      <c r="PNC283" s="30"/>
      <c r="PND283" s="30"/>
      <c r="PNE283" s="30"/>
      <c r="PNF283" s="30"/>
      <c r="PNG283" s="30"/>
      <c r="PNH283" s="30"/>
      <c r="PNI283" s="30"/>
      <c r="PNJ283" s="30"/>
      <c r="PNK283" s="30"/>
      <c r="PNL283" s="30"/>
      <c r="PNM283" s="30"/>
      <c r="PNN283" s="30"/>
      <c r="PNO283" s="30"/>
      <c r="PNP283" s="30"/>
      <c r="PNQ283" s="30"/>
      <c r="PNR283" s="30"/>
      <c r="PNS283" s="30"/>
      <c r="PNT283" s="30"/>
      <c r="PNU283" s="30"/>
      <c r="PNV283" s="30"/>
      <c r="PNW283" s="30"/>
      <c r="PNX283" s="30"/>
      <c r="PNY283" s="30"/>
      <c r="PNZ283" s="30"/>
      <c r="POA283" s="30"/>
      <c r="POB283" s="30"/>
      <c r="POC283" s="30"/>
      <c r="POD283" s="30"/>
      <c r="POE283" s="30"/>
      <c r="POF283" s="30"/>
      <c r="POG283" s="30"/>
      <c r="POH283" s="30"/>
      <c r="POI283" s="30"/>
      <c r="POJ283" s="30"/>
      <c r="POK283" s="30"/>
      <c r="POL283" s="30"/>
      <c r="POM283" s="30"/>
      <c r="PON283" s="30"/>
      <c r="POO283" s="30"/>
      <c r="POP283" s="30"/>
      <c r="POQ283" s="30"/>
      <c r="POR283" s="30"/>
      <c r="POS283" s="30"/>
      <c r="POT283" s="30"/>
      <c r="POU283" s="30"/>
      <c r="POV283" s="30"/>
      <c r="POW283" s="30"/>
      <c r="POX283" s="30"/>
      <c r="POY283" s="30"/>
      <c r="POZ283" s="30"/>
      <c r="PPA283" s="30"/>
      <c r="PPB283" s="30"/>
      <c r="PPC283" s="30"/>
      <c r="PPD283" s="30"/>
      <c r="PPE283" s="30"/>
      <c r="PPF283" s="30"/>
      <c r="PPG283" s="30"/>
      <c r="PPH283" s="30"/>
      <c r="PPI283" s="30"/>
      <c r="PPJ283" s="30"/>
      <c r="PPK283" s="30"/>
      <c r="PPL283" s="30"/>
      <c r="PPM283" s="30"/>
      <c r="PPN283" s="30"/>
      <c r="PPO283" s="30"/>
      <c r="PPP283" s="30"/>
      <c r="PPQ283" s="30"/>
      <c r="PPR283" s="30"/>
      <c r="PPS283" s="30"/>
      <c r="PPT283" s="30"/>
      <c r="PPU283" s="30"/>
      <c r="PPV283" s="30"/>
      <c r="PPW283" s="30"/>
      <c r="PPX283" s="30"/>
      <c r="PPY283" s="30"/>
      <c r="PPZ283" s="30"/>
      <c r="PQA283" s="30"/>
      <c r="PQB283" s="30"/>
      <c r="PQC283" s="30"/>
      <c r="PQD283" s="30"/>
      <c r="PQE283" s="30"/>
      <c r="PQF283" s="30"/>
      <c r="PQG283" s="30"/>
      <c r="PQH283" s="30"/>
      <c r="PQI283" s="30"/>
      <c r="PQJ283" s="30"/>
      <c r="PQK283" s="30"/>
      <c r="PQL283" s="30"/>
      <c r="PQM283" s="30"/>
      <c r="PQN283" s="30"/>
      <c r="PQO283" s="30"/>
      <c r="PQP283" s="30"/>
      <c r="PQQ283" s="30"/>
      <c r="PQR283" s="30"/>
      <c r="PQS283" s="30"/>
      <c r="PQT283" s="30"/>
      <c r="PQU283" s="30"/>
      <c r="PQV283" s="30"/>
      <c r="PQW283" s="30"/>
      <c r="PQX283" s="30"/>
      <c r="PQY283" s="30"/>
      <c r="PQZ283" s="30"/>
      <c r="PRA283" s="30"/>
      <c r="PRB283" s="30"/>
      <c r="PRC283" s="30"/>
      <c r="PRD283" s="30"/>
      <c r="PRE283" s="30"/>
      <c r="PRF283" s="30"/>
      <c r="PRG283" s="30"/>
      <c r="PRH283" s="30"/>
      <c r="PRI283" s="30"/>
      <c r="PRJ283" s="30"/>
      <c r="PRK283" s="30"/>
      <c r="PRL283" s="30"/>
      <c r="PRM283" s="30"/>
      <c r="PRN283" s="30"/>
      <c r="PRO283" s="30"/>
      <c r="PRP283" s="30"/>
      <c r="PRQ283" s="30"/>
      <c r="PRR283" s="30"/>
      <c r="PRS283" s="30"/>
      <c r="PRT283" s="30"/>
      <c r="PRU283" s="30"/>
      <c r="PRV283" s="30"/>
      <c r="PRW283" s="30"/>
      <c r="PRX283" s="30"/>
      <c r="PRY283" s="30"/>
      <c r="PRZ283" s="30"/>
      <c r="PSA283" s="30"/>
      <c r="PSB283" s="30"/>
      <c r="PSC283" s="30"/>
      <c r="PSD283" s="30"/>
      <c r="PSE283" s="30"/>
      <c r="PSF283" s="30"/>
      <c r="PSG283" s="30"/>
      <c r="PSH283" s="30"/>
      <c r="PSI283" s="30"/>
      <c r="PSJ283" s="30"/>
      <c r="PSK283" s="30"/>
      <c r="PSL283" s="30"/>
      <c r="PSM283" s="30"/>
      <c r="PSN283" s="30"/>
      <c r="PSO283" s="30"/>
      <c r="PSP283" s="30"/>
      <c r="PSQ283" s="30"/>
      <c r="PSR283" s="30"/>
      <c r="PSS283" s="30"/>
      <c r="PST283" s="30"/>
      <c r="PSU283" s="30"/>
      <c r="PSV283" s="30"/>
      <c r="PSW283" s="30"/>
      <c r="PSX283" s="30"/>
      <c r="PSY283" s="30"/>
      <c r="PSZ283" s="30"/>
      <c r="PTA283" s="30"/>
      <c r="PTB283" s="30"/>
      <c r="PTC283" s="30"/>
      <c r="PTD283" s="30"/>
      <c r="PTE283" s="30"/>
      <c r="PTF283" s="30"/>
      <c r="PTG283" s="30"/>
      <c r="PTH283" s="30"/>
      <c r="PTI283" s="30"/>
      <c r="PTJ283" s="30"/>
      <c r="PTK283" s="30"/>
      <c r="PTL283" s="30"/>
      <c r="PTM283" s="30"/>
      <c r="PTN283" s="30"/>
      <c r="PTO283" s="30"/>
      <c r="PTP283" s="30"/>
      <c r="PTQ283" s="30"/>
      <c r="PTR283" s="30"/>
      <c r="PTS283" s="30"/>
      <c r="PTT283" s="30"/>
      <c r="PTU283" s="30"/>
      <c r="PTV283" s="30"/>
      <c r="PTW283" s="30"/>
      <c r="PTX283" s="30"/>
      <c r="PTY283" s="30"/>
      <c r="PTZ283" s="30"/>
      <c r="PUA283" s="30"/>
      <c r="PUB283" s="30"/>
      <c r="PUC283" s="30"/>
      <c r="PUD283" s="30"/>
      <c r="PUE283" s="30"/>
      <c r="PUF283" s="30"/>
      <c r="PUG283" s="30"/>
      <c r="PUH283" s="30"/>
      <c r="PUI283" s="30"/>
      <c r="PUJ283" s="30"/>
      <c r="PUK283" s="30"/>
      <c r="PUL283" s="30"/>
      <c r="PUM283" s="30"/>
      <c r="PUN283" s="30"/>
      <c r="PUO283" s="30"/>
      <c r="PUP283" s="30"/>
      <c r="PUQ283" s="30"/>
      <c r="PUR283" s="30"/>
      <c r="PUS283" s="30"/>
      <c r="PUT283" s="30"/>
      <c r="PUU283" s="30"/>
      <c r="PUV283" s="30"/>
      <c r="PUW283" s="30"/>
      <c r="PUX283" s="30"/>
      <c r="PUY283" s="30"/>
      <c r="PUZ283" s="30"/>
      <c r="PVA283" s="30"/>
      <c r="PVB283" s="30"/>
      <c r="PVC283" s="30"/>
      <c r="PVD283" s="30"/>
      <c r="PVE283" s="30"/>
      <c r="PVF283" s="30"/>
      <c r="PVG283" s="30"/>
      <c r="PVH283" s="30"/>
      <c r="PVI283" s="30"/>
      <c r="PVJ283" s="30"/>
      <c r="PVK283" s="30"/>
      <c r="PVL283" s="30"/>
      <c r="PVM283" s="30"/>
      <c r="PVN283" s="30"/>
      <c r="PVO283" s="30"/>
      <c r="PVP283" s="30"/>
      <c r="PVQ283" s="30"/>
      <c r="PVR283" s="30"/>
      <c r="PVS283" s="30"/>
      <c r="PVT283" s="30"/>
      <c r="PVU283" s="30"/>
      <c r="PVV283" s="30"/>
      <c r="PVW283" s="30"/>
      <c r="PVX283" s="30"/>
      <c r="PVY283" s="30"/>
      <c r="PVZ283" s="30"/>
      <c r="PWA283" s="30"/>
      <c r="PWB283" s="30"/>
      <c r="PWC283" s="30"/>
      <c r="PWD283" s="30"/>
      <c r="PWE283" s="30"/>
      <c r="PWF283" s="30"/>
      <c r="PWG283" s="30"/>
      <c r="PWH283" s="30"/>
      <c r="PWI283" s="30"/>
      <c r="PWJ283" s="30"/>
      <c r="PWK283" s="30"/>
      <c r="PWL283" s="30"/>
      <c r="PWM283" s="30"/>
      <c r="PWN283" s="30"/>
      <c r="PWO283" s="30"/>
      <c r="PWP283" s="30"/>
      <c r="PWQ283" s="30"/>
      <c r="PWR283" s="30"/>
      <c r="PWS283" s="30"/>
      <c r="PWT283" s="30"/>
      <c r="PWU283" s="30"/>
      <c r="PWV283" s="30"/>
      <c r="PWW283" s="30"/>
      <c r="PWX283" s="30"/>
      <c r="PWY283" s="30"/>
      <c r="PWZ283" s="30"/>
      <c r="PXA283" s="30"/>
      <c r="PXB283" s="30"/>
      <c r="PXC283" s="30"/>
      <c r="PXD283" s="30"/>
      <c r="PXE283" s="30"/>
      <c r="PXF283" s="30"/>
      <c r="PXG283" s="30"/>
      <c r="PXH283" s="30"/>
      <c r="PXI283" s="30"/>
      <c r="PXJ283" s="30"/>
      <c r="PXK283" s="30"/>
      <c r="PXL283" s="30"/>
      <c r="PXM283" s="30"/>
      <c r="PXN283" s="30"/>
      <c r="PXO283" s="30"/>
      <c r="PXP283" s="30"/>
      <c r="PXQ283" s="30"/>
      <c r="PXR283" s="30"/>
      <c r="PXS283" s="30"/>
      <c r="PXT283" s="30"/>
      <c r="PXU283" s="30"/>
      <c r="PXV283" s="30"/>
      <c r="PXW283" s="30"/>
      <c r="PXX283" s="30"/>
      <c r="PXY283" s="30"/>
      <c r="PXZ283" s="30"/>
      <c r="PYA283" s="30"/>
      <c r="PYB283" s="30"/>
      <c r="PYC283" s="30"/>
      <c r="PYD283" s="30"/>
      <c r="PYE283" s="30"/>
      <c r="PYF283" s="30"/>
      <c r="PYG283" s="30"/>
      <c r="PYH283" s="30"/>
      <c r="PYI283" s="30"/>
      <c r="PYJ283" s="30"/>
      <c r="PYK283" s="30"/>
      <c r="PYL283" s="30"/>
      <c r="PYM283" s="30"/>
      <c r="PYN283" s="30"/>
      <c r="PYO283" s="30"/>
      <c r="PYP283" s="30"/>
      <c r="PYQ283" s="30"/>
      <c r="PYR283" s="30"/>
      <c r="PYS283" s="30"/>
      <c r="PYT283" s="30"/>
      <c r="PYU283" s="30"/>
      <c r="PYV283" s="30"/>
      <c r="PYW283" s="30"/>
      <c r="PYX283" s="30"/>
      <c r="PYY283" s="30"/>
      <c r="PYZ283" s="30"/>
      <c r="PZA283" s="30"/>
      <c r="PZB283" s="30"/>
      <c r="PZC283" s="30"/>
      <c r="PZD283" s="30"/>
      <c r="PZE283" s="30"/>
      <c r="PZF283" s="30"/>
      <c r="PZG283" s="30"/>
      <c r="PZH283" s="30"/>
      <c r="PZI283" s="30"/>
      <c r="PZJ283" s="30"/>
      <c r="PZK283" s="30"/>
      <c r="PZL283" s="30"/>
      <c r="PZM283" s="30"/>
      <c r="PZN283" s="30"/>
      <c r="PZO283" s="30"/>
      <c r="PZP283" s="30"/>
      <c r="PZQ283" s="30"/>
      <c r="PZR283" s="30"/>
      <c r="PZS283" s="30"/>
      <c r="PZT283" s="30"/>
      <c r="PZU283" s="30"/>
      <c r="PZV283" s="30"/>
      <c r="PZW283" s="30"/>
      <c r="PZX283" s="30"/>
      <c r="PZY283" s="30"/>
      <c r="PZZ283" s="30"/>
      <c r="QAA283" s="30"/>
      <c r="QAB283" s="30"/>
      <c r="QAC283" s="30"/>
      <c r="QAD283" s="30"/>
      <c r="QAE283" s="30"/>
      <c r="QAF283" s="30"/>
      <c r="QAG283" s="30"/>
      <c r="QAH283" s="30"/>
      <c r="QAI283" s="30"/>
      <c r="QAJ283" s="30"/>
      <c r="QAK283" s="30"/>
      <c r="QAL283" s="30"/>
      <c r="QAM283" s="30"/>
      <c r="QAN283" s="30"/>
      <c r="QAO283" s="30"/>
      <c r="QAP283" s="30"/>
      <c r="QAQ283" s="30"/>
      <c r="QAR283" s="30"/>
      <c r="QAS283" s="30"/>
      <c r="QAT283" s="30"/>
      <c r="QAU283" s="30"/>
      <c r="QAV283" s="30"/>
      <c r="QAW283" s="30"/>
      <c r="QAX283" s="30"/>
      <c r="QAY283" s="30"/>
      <c r="QAZ283" s="30"/>
      <c r="QBA283" s="30"/>
      <c r="QBB283" s="30"/>
      <c r="QBC283" s="30"/>
      <c r="QBD283" s="30"/>
      <c r="QBE283" s="30"/>
      <c r="QBF283" s="30"/>
      <c r="QBG283" s="30"/>
      <c r="QBH283" s="30"/>
      <c r="QBI283" s="30"/>
      <c r="QBJ283" s="30"/>
      <c r="QBK283" s="30"/>
      <c r="QBL283" s="30"/>
      <c r="QBM283" s="30"/>
      <c r="QBN283" s="30"/>
      <c r="QBO283" s="30"/>
      <c r="QBP283" s="30"/>
      <c r="QBQ283" s="30"/>
      <c r="QBR283" s="30"/>
      <c r="QBS283" s="30"/>
      <c r="QBT283" s="30"/>
      <c r="QBU283" s="30"/>
      <c r="QBV283" s="30"/>
      <c r="QBW283" s="30"/>
      <c r="QBX283" s="30"/>
      <c r="QBY283" s="30"/>
      <c r="QBZ283" s="30"/>
      <c r="QCA283" s="30"/>
      <c r="QCB283" s="30"/>
      <c r="QCC283" s="30"/>
      <c r="QCD283" s="30"/>
      <c r="QCE283" s="30"/>
      <c r="QCF283" s="30"/>
      <c r="QCG283" s="30"/>
      <c r="QCH283" s="30"/>
      <c r="QCI283" s="30"/>
      <c r="QCJ283" s="30"/>
      <c r="QCK283" s="30"/>
      <c r="QCL283" s="30"/>
      <c r="QCM283" s="30"/>
      <c r="QCN283" s="30"/>
      <c r="QCO283" s="30"/>
      <c r="QCP283" s="30"/>
      <c r="QCQ283" s="30"/>
      <c r="QCR283" s="30"/>
      <c r="QCS283" s="30"/>
      <c r="QCT283" s="30"/>
      <c r="QCU283" s="30"/>
      <c r="QCV283" s="30"/>
      <c r="QCW283" s="30"/>
      <c r="QCX283" s="30"/>
      <c r="QCY283" s="30"/>
      <c r="QCZ283" s="30"/>
      <c r="QDA283" s="30"/>
      <c r="QDB283" s="30"/>
      <c r="QDC283" s="30"/>
      <c r="QDD283" s="30"/>
      <c r="QDE283" s="30"/>
      <c r="QDF283" s="30"/>
      <c r="QDG283" s="30"/>
      <c r="QDH283" s="30"/>
      <c r="QDI283" s="30"/>
      <c r="QDJ283" s="30"/>
      <c r="QDK283" s="30"/>
      <c r="QDL283" s="30"/>
      <c r="QDM283" s="30"/>
      <c r="QDN283" s="30"/>
      <c r="QDO283" s="30"/>
      <c r="QDP283" s="30"/>
      <c r="QDQ283" s="30"/>
      <c r="QDR283" s="30"/>
      <c r="QDS283" s="30"/>
      <c r="QDT283" s="30"/>
      <c r="QDU283" s="30"/>
      <c r="QDV283" s="30"/>
      <c r="QDW283" s="30"/>
      <c r="QDX283" s="30"/>
      <c r="QDY283" s="30"/>
      <c r="QDZ283" s="30"/>
      <c r="QEA283" s="30"/>
      <c r="QEB283" s="30"/>
      <c r="QEC283" s="30"/>
      <c r="QED283" s="30"/>
      <c r="QEE283" s="30"/>
      <c r="QEF283" s="30"/>
      <c r="QEG283" s="30"/>
      <c r="QEH283" s="30"/>
      <c r="QEI283" s="30"/>
      <c r="QEJ283" s="30"/>
      <c r="QEK283" s="30"/>
      <c r="QEL283" s="30"/>
      <c r="QEM283" s="30"/>
      <c r="QEN283" s="30"/>
      <c r="QEO283" s="30"/>
      <c r="QEP283" s="30"/>
      <c r="QEQ283" s="30"/>
      <c r="QER283" s="30"/>
      <c r="QES283" s="30"/>
      <c r="QET283" s="30"/>
      <c r="QEU283" s="30"/>
      <c r="QEV283" s="30"/>
      <c r="QEW283" s="30"/>
      <c r="QEX283" s="30"/>
      <c r="QEY283" s="30"/>
      <c r="QEZ283" s="30"/>
      <c r="QFA283" s="30"/>
      <c r="QFB283" s="30"/>
      <c r="QFC283" s="30"/>
      <c r="QFD283" s="30"/>
      <c r="QFE283" s="30"/>
      <c r="QFF283" s="30"/>
      <c r="QFG283" s="30"/>
      <c r="QFH283" s="30"/>
      <c r="QFI283" s="30"/>
      <c r="QFJ283" s="30"/>
      <c r="QFK283" s="30"/>
      <c r="QFL283" s="30"/>
      <c r="QFM283" s="30"/>
      <c r="QFN283" s="30"/>
      <c r="QFO283" s="30"/>
      <c r="QFP283" s="30"/>
      <c r="QFQ283" s="30"/>
      <c r="QFR283" s="30"/>
      <c r="QFS283" s="30"/>
      <c r="QFT283" s="30"/>
      <c r="QFU283" s="30"/>
      <c r="QFV283" s="30"/>
      <c r="QFW283" s="30"/>
      <c r="QFX283" s="30"/>
      <c r="QFY283" s="30"/>
      <c r="QFZ283" s="30"/>
      <c r="QGA283" s="30"/>
      <c r="QGB283" s="30"/>
      <c r="QGC283" s="30"/>
      <c r="QGD283" s="30"/>
      <c r="QGE283" s="30"/>
      <c r="QGF283" s="30"/>
      <c r="QGG283" s="30"/>
      <c r="QGH283" s="30"/>
      <c r="QGI283" s="30"/>
      <c r="QGJ283" s="30"/>
      <c r="QGK283" s="30"/>
      <c r="QGL283" s="30"/>
      <c r="QGM283" s="30"/>
      <c r="QGN283" s="30"/>
      <c r="QGO283" s="30"/>
      <c r="QGP283" s="30"/>
      <c r="QGQ283" s="30"/>
      <c r="QGR283" s="30"/>
      <c r="QGS283" s="30"/>
      <c r="QGT283" s="30"/>
      <c r="QGU283" s="30"/>
      <c r="QGV283" s="30"/>
      <c r="QGW283" s="30"/>
      <c r="QGX283" s="30"/>
      <c r="QGY283" s="30"/>
      <c r="QGZ283" s="30"/>
      <c r="QHA283" s="30"/>
      <c r="QHB283" s="30"/>
      <c r="QHC283" s="30"/>
      <c r="QHD283" s="30"/>
      <c r="QHE283" s="30"/>
      <c r="QHF283" s="30"/>
      <c r="QHG283" s="30"/>
      <c r="QHH283" s="30"/>
      <c r="QHI283" s="30"/>
      <c r="QHJ283" s="30"/>
      <c r="QHK283" s="30"/>
      <c r="QHL283" s="30"/>
      <c r="QHM283" s="30"/>
      <c r="QHN283" s="30"/>
      <c r="QHO283" s="30"/>
      <c r="QHP283" s="30"/>
      <c r="QHQ283" s="30"/>
      <c r="QHR283" s="30"/>
      <c r="QHS283" s="30"/>
      <c r="QHT283" s="30"/>
      <c r="QHU283" s="30"/>
      <c r="QHV283" s="30"/>
      <c r="QHW283" s="30"/>
      <c r="QHX283" s="30"/>
      <c r="QHY283" s="30"/>
      <c r="QHZ283" s="30"/>
      <c r="QIA283" s="30"/>
      <c r="QIB283" s="30"/>
      <c r="QIC283" s="30"/>
      <c r="QID283" s="30"/>
      <c r="QIE283" s="30"/>
      <c r="QIF283" s="30"/>
      <c r="QIG283" s="30"/>
      <c r="QIH283" s="30"/>
      <c r="QII283" s="30"/>
      <c r="QIJ283" s="30"/>
      <c r="QIK283" s="30"/>
      <c r="QIL283" s="30"/>
      <c r="QIM283" s="30"/>
      <c r="QIN283" s="30"/>
      <c r="QIO283" s="30"/>
      <c r="QIP283" s="30"/>
      <c r="QIQ283" s="30"/>
      <c r="QIR283" s="30"/>
      <c r="QIS283" s="30"/>
      <c r="QIT283" s="30"/>
      <c r="QIU283" s="30"/>
      <c r="QIV283" s="30"/>
      <c r="QIW283" s="30"/>
      <c r="QIX283" s="30"/>
      <c r="QIY283" s="30"/>
      <c r="QIZ283" s="30"/>
      <c r="QJA283" s="30"/>
      <c r="QJB283" s="30"/>
      <c r="QJC283" s="30"/>
      <c r="QJD283" s="30"/>
      <c r="QJE283" s="30"/>
      <c r="QJF283" s="30"/>
      <c r="QJG283" s="30"/>
      <c r="QJH283" s="30"/>
      <c r="QJI283" s="30"/>
      <c r="QJJ283" s="30"/>
      <c r="QJK283" s="30"/>
      <c r="QJL283" s="30"/>
      <c r="QJM283" s="30"/>
      <c r="QJN283" s="30"/>
      <c r="QJO283" s="30"/>
      <c r="QJP283" s="30"/>
      <c r="QJQ283" s="30"/>
      <c r="QJR283" s="30"/>
      <c r="QJS283" s="30"/>
      <c r="QJT283" s="30"/>
      <c r="QJU283" s="30"/>
      <c r="QJV283" s="30"/>
      <c r="QJW283" s="30"/>
      <c r="QJX283" s="30"/>
      <c r="QJY283" s="30"/>
      <c r="QJZ283" s="30"/>
      <c r="QKA283" s="30"/>
      <c r="QKB283" s="30"/>
      <c r="QKC283" s="30"/>
      <c r="QKD283" s="30"/>
      <c r="QKE283" s="30"/>
      <c r="QKF283" s="30"/>
      <c r="QKG283" s="30"/>
      <c r="QKH283" s="30"/>
      <c r="QKI283" s="30"/>
      <c r="QKJ283" s="30"/>
      <c r="QKK283" s="30"/>
      <c r="QKL283" s="30"/>
      <c r="QKM283" s="30"/>
      <c r="QKN283" s="30"/>
      <c r="QKO283" s="30"/>
      <c r="QKP283" s="30"/>
      <c r="QKQ283" s="30"/>
      <c r="QKR283" s="30"/>
      <c r="QKS283" s="30"/>
      <c r="QKT283" s="30"/>
      <c r="QKU283" s="30"/>
      <c r="QKV283" s="30"/>
      <c r="QKW283" s="30"/>
      <c r="QKX283" s="30"/>
      <c r="QKY283" s="30"/>
      <c r="QKZ283" s="30"/>
      <c r="QLA283" s="30"/>
      <c r="QLB283" s="30"/>
      <c r="QLC283" s="30"/>
      <c r="QLD283" s="30"/>
      <c r="QLE283" s="30"/>
      <c r="QLF283" s="30"/>
      <c r="QLG283" s="30"/>
      <c r="QLH283" s="30"/>
      <c r="QLI283" s="30"/>
      <c r="QLJ283" s="30"/>
      <c r="QLK283" s="30"/>
      <c r="QLL283" s="30"/>
      <c r="QLM283" s="30"/>
      <c r="QLN283" s="30"/>
      <c r="QLO283" s="30"/>
      <c r="QLP283" s="30"/>
      <c r="QLQ283" s="30"/>
      <c r="QLR283" s="30"/>
      <c r="QLS283" s="30"/>
      <c r="QLT283" s="30"/>
      <c r="QLU283" s="30"/>
      <c r="QLV283" s="30"/>
      <c r="QLW283" s="30"/>
      <c r="QLX283" s="30"/>
      <c r="QLY283" s="30"/>
      <c r="QLZ283" s="30"/>
      <c r="QMA283" s="30"/>
      <c r="QMB283" s="30"/>
      <c r="QMC283" s="30"/>
      <c r="QMD283" s="30"/>
      <c r="QME283" s="30"/>
      <c r="QMF283" s="30"/>
      <c r="QMG283" s="30"/>
      <c r="QMH283" s="30"/>
      <c r="QMI283" s="30"/>
      <c r="QMJ283" s="30"/>
      <c r="QMK283" s="30"/>
      <c r="QML283" s="30"/>
      <c r="QMM283" s="30"/>
      <c r="QMN283" s="30"/>
      <c r="QMO283" s="30"/>
      <c r="QMP283" s="30"/>
      <c r="QMQ283" s="30"/>
      <c r="QMR283" s="30"/>
      <c r="QMS283" s="30"/>
      <c r="QMT283" s="30"/>
      <c r="QMU283" s="30"/>
      <c r="QMV283" s="30"/>
      <c r="QMW283" s="30"/>
      <c r="QMX283" s="30"/>
      <c r="QMY283" s="30"/>
      <c r="QMZ283" s="30"/>
      <c r="QNA283" s="30"/>
      <c r="QNB283" s="30"/>
      <c r="QNC283" s="30"/>
      <c r="QND283" s="30"/>
      <c r="QNE283" s="30"/>
      <c r="QNF283" s="30"/>
      <c r="QNG283" s="30"/>
      <c r="QNH283" s="30"/>
      <c r="QNI283" s="30"/>
      <c r="QNJ283" s="30"/>
      <c r="QNK283" s="30"/>
      <c r="QNL283" s="30"/>
      <c r="QNM283" s="30"/>
      <c r="QNN283" s="30"/>
      <c r="QNO283" s="30"/>
      <c r="QNP283" s="30"/>
      <c r="QNQ283" s="30"/>
      <c r="QNR283" s="30"/>
      <c r="QNS283" s="30"/>
      <c r="QNT283" s="30"/>
      <c r="QNU283" s="30"/>
      <c r="QNV283" s="30"/>
      <c r="QNW283" s="30"/>
      <c r="QNX283" s="30"/>
      <c r="QNY283" s="30"/>
      <c r="QNZ283" s="30"/>
      <c r="QOA283" s="30"/>
      <c r="QOB283" s="30"/>
      <c r="QOC283" s="30"/>
      <c r="QOD283" s="30"/>
      <c r="QOE283" s="30"/>
      <c r="QOF283" s="30"/>
      <c r="QOG283" s="30"/>
      <c r="QOH283" s="30"/>
      <c r="QOI283" s="30"/>
      <c r="QOJ283" s="30"/>
      <c r="QOK283" s="30"/>
      <c r="QOL283" s="30"/>
      <c r="QOM283" s="30"/>
      <c r="QON283" s="30"/>
      <c r="QOO283" s="30"/>
      <c r="QOP283" s="30"/>
      <c r="QOQ283" s="30"/>
      <c r="QOR283" s="30"/>
      <c r="QOS283" s="30"/>
      <c r="QOT283" s="30"/>
      <c r="QOU283" s="30"/>
      <c r="QOV283" s="30"/>
      <c r="QOW283" s="30"/>
      <c r="QOX283" s="30"/>
      <c r="QOY283" s="30"/>
      <c r="QOZ283" s="30"/>
      <c r="QPA283" s="30"/>
      <c r="QPB283" s="30"/>
      <c r="QPC283" s="30"/>
      <c r="QPD283" s="30"/>
      <c r="QPE283" s="30"/>
      <c r="QPF283" s="30"/>
      <c r="QPG283" s="30"/>
      <c r="QPH283" s="30"/>
      <c r="QPI283" s="30"/>
      <c r="QPJ283" s="30"/>
      <c r="QPK283" s="30"/>
      <c r="QPL283" s="30"/>
      <c r="QPM283" s="30"/>
      <c r="QPN283" s="30"/>
      <c r="QPO283" s="30"/>
      <c r="QPP283" s="30"/>
      <c r="QPQ283" s="30"/>
      <c r="QPR283" s="30"/>
      <c r="QPS283" s="30"/>
      <c r="QPT283" s="30"/>
      <c r="QPU283" s="30"/>
      <c r="QPV283" s="30"/>
      <c r="QPW283" s="30"/>
      <c r="QPX283" s="30"/>
      <c r="QPY283" s="30"/>
      <c r="QPZ283" s="30"/>
      <c r="QQA283" s="30"/>
      <c r="QQB283" s="30"/>
      <c r="QQC283" s="30"/>
      <c r="QQD283" s="30"/>
      <c r="QQE283" s="30"/>
      <c r="QQF283" s="30"/>
      <c r="QQG283" s="30"/>
      <c r="QQH283" s="30"/>
      <c r="QQI283" s="30"/>
      <c r="QQJ283" s="30"/>
      <c r="QQK283" s="30"/>
      <c r="QQL283" s="30"/>
      <c r="QQM283" s="30"/>
      <c r="QQN283" s="30"/>
      <c r="QQO283" s="30"/>
      <c r="QQP283" s="30"/>
      <c r="QQQ283" s="30"/>
      <c r="QQR283" s="30"/>
      <c r="QQS283" s="30"/>
      <c r="QQT283" s="30"/>
      <c r="QQU283" s="30"/>
      <c r="QQV283" s="30"/>
      <c r="QQW283" s="30"/>
      <c r="QQX283" s="30"/>
      <c r="QQY283" s="30"/>
      <c r="QQZ283" s="30"/>
      <c r="QRA283" s="30"/>
      <c r="QRB283" s="30"/>
      <c r="QRC283" s="30"/>
      <c r="QRD283" s="30"/>
      <c r="QRE283" s="30"/>
      <c r="QRF283" s="30"/>
      <c r="QRG283" s="30"/>
      <c r="QRH283" s="30"/>
      <c r="QRI283" s="30"/>
      <c r="QRJ283" s="30"/>
      <c r="QRK283" s="30"/>
      <c r="QRL283" s="30"/>
      <c r="QRM283" s="30"/>
      <c r="QRN283" s="30"/>
      <c r="QRO283" s="30"/>
      <c r="QRP283" s="30"/>
      <c r="QRQ283" s="30"/>
      <c r="QRR283" s="30"/>
      <c r="QRS283" s="30"/>
      <c r="QRT283" s="30"/>
      <c r="QRU283" s="30"/>
      <c r="QRV283" s="30"/>
      <c r="QRW283" s="30"/>
      <c r="QRX283" s="30"/>
      <c r="QRY283" s="30"/>
      <c r="QRZ283" s="30"/>
      <c r="QSA283" s="30"/>
      <c r="QSB283" s="30"/>
      <c r="QSC283" s="30"/>
      <c r="QSD283" s="30"/>
      <c r="QSE283" s="30"/>
      <c r="QSF283" s="30"/>
      <c r="QSG283" s="30"/>
      <c r="QSH283" s="30"/>
      <c r="QSI283" s="30"/>
      <c r="QSJ283" s="30"/>
      <c r="QSK283" s="30"/>
      <c r="QSL283" s="30"/>
      <c r="QSM283" s="30"/>
      <c r="QSN283" s="30"/>
      <c r="QSO283" s="30"/>
      <c r="QSP283" s="30"/>
      <c r="QSQ283" s="30"/>
      <c r="QSR283" s="30"/>
      <c r="QSS283" s="30"/>
      <c r="QST283" s="30"/>
      <c r="QSU283" s="30"/>
      <c r="QSV283" s="30"/>
      <c r="QSW283" s="30"/>
      <c r="QSX283" s="30"/>
      <c r="QSY283" s="30"/>
      <c r="QSZ283" s="30"/>
      <c r="QTA283" s="30"/>
      <c r="QTB283" s="30"/>
      <c r="QTC283" s="30"/>
      <c r="QTD283" s="30"/>
      <c r="QTE283" s="30"/>
      <c r="QTF283" s="30"/>
      <c r="QTG283" s="30"/>
      <c r="QTH283" s="30"/>
      <c r="QTI283" s="30"/>
      <c r="QTJ283" s="30"/>
      <c r="QTK283" s="30"/>
      <c r="QTL283" s="30"/>
      <c r="QTM283" s="30"/>
      <c r="QTN283" s="30"/>
      <c r="QTO283" s="30"/>
      <c r="QTP283" s="30"/>
      <c r="QTQ283" s="30"/>
      <c r="QTR283" s="30"/>
      <c r="QTS283" s="30"/>
      <c r="QTT283" s="30"/>
      <c r="QTU283" s="30"/>
      <c r="QTV283" s="30"/>
      <c r="QTW283" s="30"/>
      <c r="QTX283" s="30"/>
      <c r="QTY283" s="30"/>
      <c r="QTZ283" s="30"/>
      <c r="QUA283" s="30"/>
      <c r="QUB283" s="30"/>
      <c r="QUC283" s="30"/>
      <c r="QUD283" s="30"/>
      <c r="QUE283" s="30"/>
      <c r="QUF283" s="30"/>
      <c r="QUG283" s="30"/>
      <c r="QUH283" s="30"/>
      <c r="QUI283" s="30"/>
      <c r="QUJ283" s="30"/>
      <c r="QUK283" s="30"/>
      <c r="QUL283" s="30"/>
      <c r="QUM283" s="30"/>
      <c r="QUN283" s="30"/>
      <c r="QUO283" s="30"/>
      <c r="QUP283" s="30"/>
      <c r="QUQ283" s="30"/>
      <c r="QUR283" s="30"/>
      <c r="QUS283" s="30"/>
      <c r="QUT283" s="30"/>
      <c r="QUU283" s="30"/>
      <c r="QUV283" s="30"/>
      <c r="QUW283" s="30"/>
      <c r="QUX283" s="30"/>
      <c r="QUY283" s="30"/>
      <c r="QUZ283" s="30"/>
      <c r="QVA283" s="30"/>
      <c r="QVB283" s="30"/>
      <c r="QVC283" s="30"/>
      <c r="QVD283" s="30"/>
      <c r="QVE283" s="30"/>
      <c r="QVF283" s="30"/>
      <c r="QVG283" s="30"/>
      <c r="QVH283" s="30"/>
      <c r="QVI283" s="30"/>
      <c r="QVJ283" s="30"/>
      <c r="QVK283" s="30"/>
      <c r="QVL283" s="30"/>
      <c r="QVM283" s="30"/>
      <c r="QVN283" s="30"/>
      <c r="QVO283" s="30"/>
      <c r="QVP283" s="30"/>
      <c r="QVQ283" s="30"/>
      <c r="QVR283" s="30"/>
      <c r="QVS283" s="30"/>
      <c r="QVT283" s="30"/>
      <c r="QVU283" s="30"/>
      <c r="QVV283" s="30"/>
      <c r="QVW283" s="30"/>
      <c r="QVX283" s="30"/>
      <c r="QVY283" s="30"/>
      <c r="QVZ283" s="30"/>
      <c r="QWA283" s="30"/>
      <c r="QWB283" s="30"/>
      <c r="QWC283" s="30"/>
      <c r="QWD283" s="30"/>
      <c r="QWE283" s="30"/>
      <c r="QWF283" s="30"/>
      <c r="QWG283" s="30"/>
      <c r="QWH283" s="30"/>
      <c r="QWI283" s="30"/>
      <c r="QWJ283" s="30"/>
      <c r="QWK283" s="30"/>
      <c r="QWL283" s="30"/>
      <c r="QWM283" s="30"/>
      <c r="QWN283" s="30"/>
      <c r="QWO283" s="30"/>
      <c r="QWP283" s="30"/>
      <c r="QWQ283" s="30"/>
      <c r="QWR283" s="30"/>
      <c r="QWS283" s="30"/>
      <c r="QWT283" s="30"/>
      <c r="QWU283" s="30"/>
      <c r="QWV283" s="30"/>
      <c r="QWW283" s="30"/>
      <c r="QWX283" s="30"/>
      <c r="QWY283" s="30"/>
      <c r="QWZ283" s="30"/>
      <c r="QXA283" s="30"/>
      <c r="QXB283" s="30"/>
      <c r="QXC283" s="30"/>
      <c r="QXD283" s="30"/>
      <c r="QXE283" s="30"/>
      <c r="QXF283" s="30"/>
      <c r="QXG283" s="30"/>
      <c r="QXH283" s="30"/>
      <c r="QXI283" s="30"/>
      <c r="QXJ283" s="30"/>
      <c r="QXK283" s="30"/>
      <c r="QXL283" s="30"/>
      <c r="QXM283" s="30"/>
      <c r="QXN283" s="30"/>
      <c r="QXO283" s="30"/>
      <c r="QXP283" s="30"/>
      <c r="QXQ283" s="30"/>
      <c r="QXR283" s="30"/>
      <c r="QXS283" s="30"/>
      <c r="QXT283" s="30"/>
      <c r="QXU283" s="30"/>
      <c r="QXV283" s="30"/>
      <c r="QXW283" s="30"/>
      <c r="QXX283" s="30"/>
      <c r="QXY283" s="30"/>
      <c r="QXZ283" s="30"/>
      <c r="QYA283" s="30"/>
      <c r="QYB283" s="30"/>
      <c r="QYC283" s="30"/>
      <c r="QYD283" s="30"/>
      <c r="QYE283" s="30"/>
      <c r="QYF283" s="30"/>
      <c r="QYG283" s="30"/>
      <c r="QYH283" s="30"/>
      <c r="QYI283" s="30"/>
      <c r="QYJ283" s="30"/>
      <c r="QYK283" s="30"/>
      <c r="QYL283" s="30"/>
      <c r="QYM283" s="30"/>
      <c r="QYN283" s="30"/>
      <c r="QYO283" s="30"/>
      <c r="QYP283" s="30"/>
      <c r="QYQ283" s="30"/>
      <c r="QYR283" s="30"/>
      <c r="QYS283" s="30"/>
      <c r="QYT283" s="30"/>
      <c r="QYU283" s="30"/>
      <c r="QYV283" s="30"/>
      <c r="QYW283" s="30"/>
      <c r="QYX283" s="30"/>
      <c r="QYY283" s="30"/>
      <c r="QYZ283" s="30"/>
      <c r="QZA283" s="30"/>
      <c r="QZB283" s="30"/>
      <c r="QZC283" s="30"/>
      <c r="QZD283" s="30"/>
      <c r="QZE283" s="30"/>
      <c r="QZF283" s="30"/>
      <c r="QZG283" s="30"/>
      <c r="QZH283" s="30"/>
      <c r="QZI283" s="30"/>
      <c r="QZJ283" s="30"/>
      <c r="QZK283" s="30"/>
      <c r="QZL283" s="30"/>
      <c r="QZM283" s="30"/>
      <c r="QZN283" s="30"/>
      <c r="QZO283" s="30"/>
      <c r="QZP283" s="30"/>
      <c r="QZQ283" s="30"/>
      <c r="QZR283" s="30"/>
      <c r="QZS283" s="30"/>
      <c r="QZT283" s="30"/>
      <c r="QZU283" s="30"/>
      <c r="QZV283" s="30"/>
      <c r="QZW283" s="30"/>
      <c r="QZX283" s="30"/>
      <c r="QZY283" s="30"/>
      <c r="QZZ283" s="30"/>
      <c r="RAA283" s="30"/>
      <c r="RAB283" s="30"/>
      <c r="RAC283" s="30"/>
      <c r="RAD283" s="30"/>
      <c r="RAE283" s="30"/>
      <c r="RAF283" s="30"/>
      <c r="RAG283" s="30"/>
      <c r="RAH283" s="30"/>
      <c r="RAI283" s="30"/>
      <c r="RAJ283" s="30"/>
      <c r="RAK283" s="30"/>
      <c r="RAL283" s="30"/>
      <c r="RAM283" s="30"/>
      <c r="RAN283" s="30"/>
      <c r="RAO283" s="30"/>
      <c r="RAP283" s="30"/>
      <c r="RAQ283" s="30"/>
      <c r="RAR283" s="30"/>
      <c r="RAS283" s="30"/>
      <c r="RAT283" s="30"/>
      <c r="RAU283" s="30"/>
      <c r="RAV283" s="30"/>
      <c r="RAW283" s="30"/>
      <c r="RAX283" s="30"/>
      <c r="RAY283" s="30"/>
      <c r="RAZ283" s="30"/>
      <c r="RBA283" s="30"/>
      <c r="RBB283" s="30"/>
      <c r="RBC283" s="30"/>
      <c r="RBD283" s="30"/>
      <c r="RBE283" s="30"/>
      <c r="RBF283" s="30"/>
      <c r="RBG283" s="30"/>
      <c r="RBH283" s="30"/>
      <c r="RBI283" s="30"/>
      <c r="RBJ283" s="30"/>
      <c r="RBK283" s="30"/>
      <c r="RBL283" s="30"/>
      <c r="RBM283" s="30"/>
      <c r="RBN283" s="30"/>
      <c r="RBO283" s="30"/>
      <c r="RBP283" s="30"/>
      <c r="RBQ283" s="30"/>
      <c r="RBR283" s="30"/>
      <c r="RBS283" s="30"/>
      <c r="RBT283" s="30"/>
      <c r="RBU283" s="30"/>
      <c r="RBV283" s="30"/>
      <c r="RBW283" s="30"/>
      <c r="RBX283" s="30"/>
      <c r="RBY283" s="30"/>
      <c r="RBZ283" s="30"/>
      <c r="RCA283" s="30"/>
      <c r="RCB283" s="30"/>
      <c r="RCC283" s="30"/>
      <c r="RCD283" s="30"/>
      <c r="RCE283" s="30"/>
      <c r="RCF283" s="30"/>
      <c r="RCG283" s="30"/>
      <c r="RCH283" s="30"/>
      <c r="RCI283" s="30"/>
      <c r="RCJ283" s="30"/>
      <c r="RCK283" s="30"/>
      <c r="RCL283" s="30"/>
      <c r="RCM283" s="30"/>
      <c r="RCN283" s="30"/>
      <c r="RCO283" s="30"/>
      <c r="RCP283" s="30"/>
      <c r="RCQ283" s="30"/>
      <c r="RCR283" s="30"/>
      <c r="RCS283" s="30"/>
      <c r="RCT283" s="30"/>
      <c r="RCU283" s="30"/>
      <c r="RCV283" s="30"/>
      <c r="RCW283" s="30"/>
      <c r="RCX283" s="30"/>
      <c r="RCY283" s="30"/>
      <c r="RCZ283" s="30"/>
      <c r="RDA283" s="30"/>
      <c r="RDB283" s="30"/>
      <c r="RDC283" s="30"/>
      <c r="RDD283" s="30"/>
      <c r="RDE283" s="30"/>
      <c r="RDF283" s="30"/>
      <c r="RDG283" s="30"/>
      <c r="RDH283" s="30"/>
      <c r="RDI283" s="30"/>
      <c r="RDJ283" s="30"/>
      <c r="RDK283" s="30"/>
      <c r="RDL283" s="30"/>
      <c r="RDM283" s="30"/>
      <c r="RDN283" s="30"/>
      <c r="RDO283" s="30"/>
      <c r="RDP283" s="30"/>
      <c r="RDQ283" s="30"/>
      <c r="RDR283" s="30"/>
      <c r="RDS283" s="30"/>
      <c r="RDT283" s="30"/>
      <c r="RDU283" s="30"/>
      <c r="RDV283" s="30"/>
      <c r="RDW283" s="30"/>
      <c r="RDX283" s="30"/>
      <c r="RDY283" s="30"/>
      <c r="RDZ283" s="30"/>
      <c r="REA283" s="30"/>
      <c r="REB283" s="30"/>
      <c r="REC283" s="30"/>
      <c r="RED283" s="30"/>
      <c r="REE283" s="30"/>
      <c r="REF283" s="30"/>
      <c r="REG283" s="30"/>
      <c r="REH283" s="30"/>
      <c r="REI283" s="30"/>
      <c r="REJ283" s="30"/>
      <c r="REK283" s="30"/>
      <c r="REL283" s="30"/>
      <c r="REM283" s="30"/>
      <c r="REN283" s="30"/>
      <c r="REO283" s="30"/>
      <c r="REP283" s="30"/>
      <c r="REQ283" s="30"/>
      <c r="RER283" s="30"/>
      <c r="RES283" s="30"/>
      <c r="RET283" s="30"/>
      <c r="REU283" s="30"/>
      <c r="REV283" s="30"/>
      <c r="REW283" s="30"/>
      <c r="REX283" s="30"/>
      <c r="REY283" s="30"/>
      <c r="REZ283" s="30"/>
      <c r="RFA283" s="30"/>
      <c r="RFB283" s="30"/>
      <c r="RFC283" s="30"/>
      <c r="RFD283" s="30"/>
      <c r="RFE283" s="30"/>
      <c r="RFF283" s="30"/>
      <c r="RFG283" s="30"/>
      <c r="RFH283" s="30"/>
      <c r="RFI283" s="30"/>
      <c r="RFJ283" s="30"/>
      <c r="RFK283" s="30"/>
      <c r="RFL283" s="30"/>
      <c r="RFM283" s="30"/>
      <c r="RFN283" s="30"/>
      <c r="RFO283" s="30"/>
      <c r="RFP283" s="30"/>
      <c r="RFQ283" s="30"/>
      <c r="RFR283" s="30"/>
      <c r="RFS283" s="30"/>
      <c r="RFT283" s="30"/>
      <c r="RFU283" s="30"/>
      <c r="RFV283" s="30"/>
      <c r="RFW283" s="30"/>
      <c r="RFX283" s="30"/>
      <c r="RFY283" s="30"/>
      <c r="RFZ283" s="30"/>
      <c r="RGA283" s="30"/>
      <c r="RGB283" s="30"/>
      <c r="RGC283" s="30"/>
      <c r="RGD283" s="30"/>
      <c r="RGE283" s="30"/>
      <c r="RGF283" s="30"/>
      <c r="RGG283" s="30"/>
      <c r="RGH283" s="30"/>
      <c r="RGI283" s="30"/>
      <c r="RGJ283" s="30"/>
      <c r="RGK283" s="30"/>
      <c r="RGL283" s="30"/>
      <c r="RGM283" s="30"/>
      <c r="RGN283" s="30"/>
      <c r="RGO283" s="30"/>
      <c r="RGP283" s="30"/>
      <c r="RGQ283" s="30"/>
      <c r="RGR283" s="30"/>
      <c r="RGS283" s="30"/>
      <c r="RGT283" s="30"/>
      <c r="RGU283" s="30"/>
      <c r="RGV283" s="30"/>
      <c r="RGW283" s="30"/>
      <c r="RGX283" s="30"/>
      <c r="RGY283" s="30"/>
      <c r="RGZ283" s="30"/>
      <c r="RHA283" s="30"/>
      <c r="RHB283" s="30"/>
      <c r="RHC283" s="30"/>
      <c r="RHD283" s="30"/>
      <c r="RHE283" s="30"/>
      <c r="RHF283" s="30"/>
      <c r="RHG283" s="30"/>
      <c r="RHH283" s="30"/>
      <c r="RHI283" s="30"/>
      <c r="RHJ283" s="30"/>
      <c r="RHK283" s="30"/>
      <c r="RHL283" s="30"/>
      <c r="RHM283" s="30"/>
      <c r="RHN283" s="30"/>
      <c r="RHO283" s="30"/>
      <c r="RHP283" s="30"/>
      <c r="RHQ283" s="30"/>
      <c r="RHR283" s="30"/>
      <c r="RHS283" s="30"/>
      <c r="RHT283" s="30"/>
      <c r="RHU283" s="30"/>
      <c r="RHV283" s="30"/>
      <c r="RHW283" s="30"/>
      <c r="RHX283" s="30"/>
      <c r="RHY283" s="30"/>
      <c r="RHZ283" s="30"/>
      <c r="RIA283" s="30"/>
      <c r="RIB283" s="30"/>
      <c r="RIC283" s="30"/>
      <c r="RID283" s="30"/>
      <c r="RIE283" s="30"/>
      <c r="RIF283" s="30"/>
      <c r="RIG283" s="30"/>
      <c r="RIH283" s="30"/>
      <c r="RII283" s="30"/>
      <c r="RIJ283" s="30"/>
      <c r="RIK283" s="30"/>
      <c r="RIL283" s="30"/>
      <c r="RIM283" s="30"/>
      <c r="RIN283" s="30"/>
      <c r="RIO283" s="30"/>
      <c r="RIP283" s="30"/>
      <c r="RIQ283" s="30"/>
      <c r="RIR283" s="30"/>
      <c r="RIS283" s="30"/>
      <c r="RIT283" s="30"/>
      <c r="RIU283" s="30"/>
      <c r="RIV283" s="30"/>
      <c r="RIW283" s="30"/>
      <c r="RIX283" s="30"/>
      <c r="RIY283" s="30"/>
      <c r="RIZ283" s="30"/>
      <c r="RJA283" s="30"/>
      <c r="RJB283" s="30"/>
      <c r="RJC283" s="30"/>
      <c r="RJD283" s="30"/>
      <c r="RJE283" s="30"/>
      <c r="RJF283" s="30"/>
      <c r="RJG283" s="30"/>
      <c r="RJH283" s="30"/>
      <c r="RJI283" s="30"/>
      <c r="RJJ283" s="30"/>
      <c r="RJK283" s="30"/>
      <c r="RJL283" s="30"/>
      <c r="RJM283" s="30"/>
      <c r="RJN283" s="30"/>
      <c r="RJO283" s="30"/>
      <c r="RJP283" s="30"/>
      <c r="RJQ283" s="30"/>
      <c r="RJR283" s="30"/>
      <c r="RJS283" s="30"/>
      <c r="RJT283" s="30"/>
      <c r="RJU283" s="30"/>
      <c r="RJV283" s="30"/>
      <c r="RJW283" s="30"/>
      <c r="RJX283" s="30"/>
      <c r="RJY283" s="30"/>
      <c r="RJZ283" s="30"/>
      <c r="RKA283" s="30"/>
      <c r="RKB283" s="30"/>
      <c r="RKC283" s="30"/>
      <c r="RKD283" s="30"/>
      <c r="RKE283" s="30"/>
      <c r="RKF283" s="30"/>
      <c r="RKG283" s="30"/>
      <c r="RKH283" s="30"/>
      <c r="RKI283" s="30"/>
      <c r="RKJ283" s="30"/>
      <c r="RKK283" s="30"/>
      <c r="RKL283" s="30"/>
      <c r="RKM283" s="30"/>
      <c r="RKN283" s="30"/>
      <c r="RKO283" s="30"/>
      <c r="RKP283" s="30"/>
      <c r="RKQ283" s="30"/>
      <c r="RKR283" s="30"/>
      <c r="RKS283" s="30"/>
      <c r="RKT283" s="30"/>
      <c r="RKU283" s="30"/>
      <c r="RKV283" s="30"/>
      <c r="RKW283" s="30"/>
      <c r="RKX283" s="30"/>
      <c r="RKY283" s="30"/>
      <c r="RKZ283" s="30"/>
      <c r="RLA283" s="30"/>
      <c r="RLB283" s="30"/>
      <c r="RLC283" s="30"/>
      <c r="RLD283" s="30"/>
      <c r="RLE283" s="30"/>
      <c r="RLF283" s="30"/>
      <c r="RLG283" s="30"/>
      <c r="RLH283" s="30"/>
      <c r="RLI283" s="30"/>
      <c r="RLJ283" s="30"/>
      <c r="RLK283" s="30"/>
      <c r="RLL283" s="30"/>
      <c r="RLM283" s="30"/>
      <c r="RLN283" s="30"/>
      <c r="RLO283" s="30"/>
      <c r="RLP283" s="30"/>
      <c r="RLQ283" s="30"/>
      <c r="RLR283" s="30"/>
      <c r="RLS283" s="30"/>
      <c r="RLT283" s="30"/>
      <c r="RLU283" s="30"/>
      <c r="RLV283" s="30"/>
      <c r="RLW283" s="30"/>
      <c r="RLX283" s="30"/>
      <c r="RLY283" s="30"/>
      <c r="RLZ283" s="30"/>
      <c r="RMA283" s="30"/>
      <c r="RMB283" s="30"/>
      <c r="RMC283" s="30"/>
      <c r="RMD283" s="30"/>
      <c r="RME283" s="30"/>
      <c r="RMF283" s="30"/>
      <c r="RMG283" s="30"/>
      <c r="RMH283" s="30"/>
      <c r="RMI283" s="30"/>
      <c r="RMJ283" s="30"/>
      <c r="RMK283" s="30"/>
      <c r="RML283" s="30"/>
      <c r="RMM283" s="30"/>
      <c r="RMN283" s="30"/>
      <c r="RMO283" s="30"/>
      <c r="RMP283" s="30"/>
      <c r="RMQ283" s="30"/>
      <c r="RMR283" s="30"/>
      <c r="RMS283" s="30"/>
      <c r="RMT283" s="30"/>
      <c r="RMU283" s="30"/>
      <c r="RMV283" s="30"/>
      <c r="RMW283" s="30"/>
      <c r="RMX283" s="30"/>
      <c r="RMY283" s="30"/>
      <c r="RMZ283" s="30"/>
      <c r="RNA283" s="30"/>
      <c r="RNB283" s="30"/>
      <c r="RNC283" s="30"/>
      <c r="RND283" s="30"/>
      <c r="RNE283" s="30"/>
      <c r="RNF283" s="30"/>
      <c r="RNG283" s="30"/>
      <c r="RNH283" s="30"/>
      <c r="RNI283" s="30"/>
      <c r="RNJ283" s="30"/>
      <c r="RNK283" s="30"/>
      <c r="RNL283" s="30"/>
      <c r="RNM283" s="30"/>
      <c r="RNN283" s="30"/>
      <c r="RNO283" s="30"/>
      <c r="RNP283" s="30"/>
      <c r="RNQ283" s="30"/>
      <c r="RNR283" s="30"/>
      <c r="RNS283" s="30"/>
      <c r="RNT283" s="30"/>
      <c r="RNU283" s="30"/>
      <c r="RNV283" s="30"/>
      <c r="RNW283" s="30"/>
      <c r="RNX283" s="30"/>
      <c r="RNY283" s="30"/>
      <c r="RNZ283" s="30"/>
      <c r="ROA283" s="30"/>
      <c r="ROB283" s="30"/>
      <c r="ROC283" s="30"/>
      <c r="ROD283" s="30"/>
      <c r="ROE283" s="30"/>
      <c r="ROF283" s="30"/>
      <c r="ROG283" s="30"/>
      <c r="ROH283" s="30"/>
      <c r="ROI283" s="30"/>
      <c r="ROJ283" s="30"/>
      <c r="ROK283" s="30"/>
      <c r="ROL283" s="30"/>
      <c r="ROM283" s="30"/>
      <c r="RON283" s="30"/>
      <c r="ROO283" s="30"/>
      <c r="ROP283" s="30"/>
      <c r="ROQ283" s="30"/>
      <c r="ROR283" s="30"/>
      <c r="ROS283" s="30"/>
      <c r="ROT283" s="30"/>
      <c r="ROU283" s="30"/>
      <c r="ROV283" s="30"/>
      <c r="ROW283" s="30"/>
      <c r="ROX283" s="30"/>
      <c r="ROY283" s="30"/>
      <c r="ROZ283" s="30"/>
      <c r="RPA283" s="30"/>
      <c r="RPB283" s="30"/>
      <c r="RPC283" s="30"/>
      <c r="RPD283" s="30"/>
      <c r="RPE283" s="30"/>
      <c r="RPF283" s="30"/>
      <c r="RPG283" s="30"/>
      <c r="RPH283" s="30"/>
      <c r="RPI283" s="30"/>
      <c r="RPJ283" s="30"/>
      <c r="RPK283" s="30"/>
      <c r="RPL283" s="30"/>
      <c r="RPM283" s="30"/>
      <c r="RPN283" s="30"/>
      <c r="RPO283" s="30"/>
      <c r="RPP283" s="30"/>
      <c r="RPQ283" s="30"/>
      <c r="RPR283" s="30"/>
      <c r="RPS283" s="30"/>
      <c r="RPT283" s="30"/>
      <c r="RPU283" s="30"/>
      <c r="RPV283" s="30"/>
      <c r="RPW283" s="30"/>
      <c r="RPX283" s="30"/>
      <c r="RPY283" s="30"/>
      <c r="RPZ283" s="30"/>
      <c r="RQA283" s="30"/>
      <c r="RQB283" s="30"/>
      <c r="RQC283" s="30"/>
      <c r="RQD283" s="30"/>
      <c r="RQE283" s="30"/>
      <c r="RQF283" s="30"/>
      <c r="RQG283" s="30"/>
      <c r="RQH283" s="30"/>
      <c r="RQI283" s="30"/>
      <c r="RQJ283" s="30"/>
      <c r="RQK283" s="30"/>
      <c r="RQL283" s="30"/>
      <c r="RQM283" s="30"/>
      <c r="RQN283" s="30"/>
      <c r="RQO283" s="30"/>
      <c r="RQP283" s="30"/>
      <c r="RQQ283" s="30"/>
      <c r="RQR283" s="30"/>
      <c r="RQS283" s="30"/>
      <c r="RQT283" s="30"/>
      <c r="RQU283" s="30"/>
      <c r="RQV283" s="30"/>
      <c r="RQW283" s="30"/>
      <c r="RQX283" s="30"/>
      <c r="RQY283" s="30"/>
      <c r="RQZ283" s="30"/>
      <c r="RRA283" s="30"/>
      <c r="RRB283" s="30"/>
      <c r="RRC283" s="30"/>
      <c r="RRD283" s="30"/>
      <c r="RRE283" s="30"/>
      <c r="RRF283" s="30"/>
      <c r="RRG283" s="30"/>
      <c r="RRH283" s="30"/>
      <c r="RRI283" s="30"/>
      <c r="RRJ283" s="30"/>
      <c r="RRK283" s="30"/>
      <c r="RRL283" s="30"/>
      <c r="RRM283" s="30"/>
      <c r="RRN283" s="30"/>
      <c r="RRO283" s="30"/>
      <c r="RRP283" s="30"/>
      <c r="RRQ283" s="30"/>
      <c r="RRR283" s="30"/>
      <c r="RRS283" s="30"/>
      <c r="RRT283" s="30"/>
      <c r="RRU283" s="30"/>
      <c r="RRV283" s="30"/>
      <c r="RRW283" s="30"/>
      <c r="RRX283" s="30"/>
      <c r="RRY283" s="30"/>
      <c r="RRZ283" s="30"/>
      <c r="RSA283" s="30"/>
      <c r="RSB283" s="30"/>
      <c r="RSC283" s="30"/>
      <c r="RSD283" s="30"/>
      <c r="RSE283" s="30"/>
      <c r="RSF283" s="30"/>
      <c r="RSG283" s="30"/>
      <c r="RSH283" s="30"/>
      <c r="RSI283" s="30"/>
      <c r="RSJ283" s="30"/>
      <c r="RSK283" s="30"/>
      <c r="RSL283" s="30"/>
      <c r="RSM283" s="30"/>
      <c r="RSN283" s="30"/>
      <c r="RSO283" s="30"/>
      <c r="RSP283" s="30"/>
      <c r="RSQ283" s="30"/>
      <c r="RSR283" s="30"/>
      <c r="RSS283" s="30"/>
      <c r="RST283" s="30"/>
      <c r="RSU283" s="30"/>
      <c r="RSV283" s="30"/>
      <c r="RSW283" s="30"/>
      <c r="RSX283" s="30"/>
      <c r="RSY283" s="30"/>
      <c r="RSZ283" s="30"/>
      <c r="RTA283" s="30"/>
      <c r="RTB283" s="30"/>
      <c r="RTC283" s="30"/>
      <c r="RTD283" s="30"/>
      <c r="RTE283" s="30"/>
      <c r="RTF283" s="30"/>
      <c r="RTG283" s="30"/>
      <c r="RTH283" s="30"/>
      <c r="RTI283" s="30"/>
      <c r="RTJ283" s="30"/>
      <c r="RTK283" s="30"/>
      <c r="RTL283" s="30"/>
      <c r="RTM283" s="30"/>
      <c r="RTN283" s="30"/>
      <c r="RTO283" s="30"/>
      <c r="RTP283" s="30"/>
      <c r="RTQ283" s="30"/>
      <c r="RTR283" s="30"/>
      <c r="RTS283" s="30"/>
      <c r="RTT283" s="30"/>
      <c r="RTU283" s="30"/>
      <c r="RTV283" s="30"/>
      <c r="RTW283" s="30"/>
      <c r="RTX283" s="30"/>
      <c r="RTY283" s="30"/>
      <c r="RTZ283" s="30"/>
      <c r="RUA283" s="30"/>
      <c r="RUB283" s="30"/>
      <c r="RUC283" s="30"/>
      <c r="RUD283" s="30"/>
      <c r="RUE283" s="30"/>
      <c r="RUF283" s="30"/>
      <c r="RUG283" s="30"/>
      <c r="RUH283" s="30"/>
      <c r="RUI283" s="30"/>
      <c r="RUJ283" s="30"/>
      <c r="RUK283" s="30"/>
      <c r="RUL283" s="30"/>
      <c r="RUM283" s="30"/>
      <c r="RUN283" s="30"/>
      <c r="RUO283" s="30"/>
      <c r="RUP283" s="30"/>
      <c r="RUQ283" s="30"/>
      <c r="RUR283" s="30"/>
      <c r="RUS283" s="30"/>
      <c r="RUT283" s="30"/>
      <c r="RUU283" s="30"/>
      <c r="RUV283" s="30"/>
      <c r="RUW283" s="30"/>
      <c r="RUX283" s="30"/>
      <c r="RUY283" s="30"/>
      <c r="RUZ283" s="30"/>
      <c r="RVA283" s="30"/>
      <c r="RVB283" s="30"/>
      <c r="RVC283" s="30"/>
      <c r="RVD283" s="30"/>
      <c r="RVE283" s="30"/>
      <c r="RVF283" s="30"/>
      <c r="RVG283" s="30"/>
      <c r="RVH283" s="30"/>
      <c r="RVI283" s="30"/>
      <c r="RVJ283" s="30"/>
      <c r="RVK283" s="30"/>
      <c r="RVL283" s="30"/>
      <c r="RVM283" s="30"/>
      <c r="RVN283" s="30"/>
      <c r="RVO283" s="30"/>
      <c r="RVP283" s="30"/>
      <c r="RVQ283" s="30"/>
      <c r="RVR283" s="30"/>
      <c r="RVS283" s="30"/>
      <c r="RVT283" s="30"/>
      <c r="RVU283" s="30"/>
      <c r="RVV283" s="30"/>
      <c r="RVW283" s="30"/>
      <c r="RVX283" s="30"/>
      <c r="RVY283" s="30"/>
      <c r="RVZ283" s="30"/>
      <c r="RWA283" s="30"/>
      <c r="RWB283" s="30"/>
      <c r="RWC283" s="30"/>
      <c r="RWD283" s="30"/>
      <c r="RWE283" s="30"/>
      <c r="RWF283" s="30"/>
      <c r="RWG283" s="30"/>
      <c r="RWH283" s="30"/>
      <c r="RWI283" s="30"/>
      <c r="RWJ283" s="30"/>
      <c r="RWK283" s="30"/>
      <c r="RWL283" s="30"/>
      <c r="RWM283" s="30"/>
      <c r="RWN283" s="30"/>
      <c r="RWO283" s="30"/>
      <c r="RWP283" s="30"/>
      <c r="RWQ283" s="30"/>
      <c r="RWR283" s="30"/>
      <c r="RWS283" s="30"/>
      <c r="RWT283" s="30"/>
      <c r="RWU283" s="30"/>
      <c r="RWV283" s="30"/>
      <c r="RWW283" s="30"/>
      <c r="RWX283" s="30"/>
      <c r="RWY283" s="30"/>
      <c r="RWZ283" s="30"/>
      <c r="RXA283" s="30"/>
      <c r="RXB283" s="30"/>
      <c r="RXC283" s="30"/>
      <c r="RXD283" s="30"/>
      <c r="RXE283" s="30"/>
      <c r="RXF283" s="30"/>
      <c r="RXG283" s="30"/>
      <c r="RXH283" s="30"/>
      <c r="RXI283" s="30"/>
      <c r="RXJ283" s="30"/>
      <c r="RXK283" s="30"/>
      <c r="RXL283" s="30"/>
      <c r="RXM283" s="30"/>
      <c r="RXN283" s="30"/>
      <c r="RXO283" s="30"/>
      <c r="RXP283" s="30"/>
      <c r="RXQ283" s="30"/>
      <c r="RXR283" s="30"/>
      <c r="RXS283" s="30"/>
      <c r="RXT283" s="30"/>
      <c r="RXU283" s="30"/>
      <c r="RXV283" s="30"/>
      <c r="RXW283" s="30"/>
      <c r="RXX283" s="30"/>
      <c r="RXY283" s="30"/>
      <c r="RXZ283" s="30"/>
      <c r="RYA283" s="30"/>
      <c r="RYB283" s="30"/>
      <c r="RYC283" s="30"/>
      <c r="RYD283" s="30"/>
      <c r="RYE283" s="30"/>
      <c r="RYF283" s="30"/>
      <c r="RYG283" s="30"/>
      <c r="RYH283" s="30"/>
      <c r="RYI283" s="30"/>
      <c r="RYJ283" s="30"/>
      <c r="RYK283" s="30"/>
      <c r="RYL283" s="30"/>
      <c r="RYM283" s="30"/>
      <c r="RYN283" s="30"/>
      <c r="RYO283" s="30"/>
      <c r="RYP283" s="30"/>
      <c r="RYQ283" s="30"/>
      <c r="RYR283" s="30"/>
      <c r="RYS283" s="30"/>
      <c r="RYT283" s="30"/>
      <c r="RYU283" s="30"/>
      <c r="RYV283" s="30"/>
      <c r="RYW283" s="30"/>
      <c r="RYX283" s="30"/>
      <c r="RYY283" s="30"/>
      <c r="RYZ283" s="30"/>
      <c r="RZA283" s="30"/>
      <c r="RZB283" s="30"/>
      <c r="RZC283" s="30"/>
      <c r="RZD283" s="30"/>
      <c r="RZE283" s="30"/>
      <c r="RZF283" s="30"/>
      <c r="RZG283" s="30"/>
      <c r="RZH283" s="30"/>
      <c r="RZI283" s="30"/>
      <c r="RZJ283" s="30"/>
      <c r="RZK283" s="30"/>
      <c r="RZL283" s="30"/>
      <c r="RZM283" s="30"/>
      <c r="RZN283" s="30"/>
      <c r="RZO283" s="30"/>
      <c r="RZP283" s="30"/>
      <c r="RZQ283" s="30"/>
      <c r="RZR283" s="30"/>
      <c r="RZS283" s="30"/>
      <c r="RZT283" s="30"/>
      <c r="RZU283" s="30"/>
      <c r="RZV283" s="30"/>
      <c r="RZW283" s="30"/>
      <c r="RZX283" s="30"/>
      <c r="RZY283" s="30"/>
      <c r="RZZ283" s="30"/>
      <c r="SAA283" s="30"/>
      <c r="SAB283" s="30"/>
      <c r="SAC283" s="30"/>
      <c r="SAD283" s="30"/>
      <c r="SAE283" s="30"/>
      <c r="SAF283" s="30"/>
      <c r="SAG283" s="30"/>
      <c r="SAH283" s="30"/>
      <c r="SAI283" s="30"/>
      <c r="SAJ283" s="30"/>
      <c r="SAK283" s="30"/>
      <c r="SAL283" s="30"/>
      <c r="SAM283" s="30"/>
      <c r="SAN283" s="30"/>
      <c r="SAO283" s="30"/>
      <c r="SAP283" s="30"/>
      <c r="SAQ283" s="30"/>
      <c r="SAR283" s="30"/>
      <c r="SAS283" s="30"/>
      <c r="SAT283" s="30"/>
      <c r="SAU283" s="30"/>
      <c r="SAV283" s="30"/>
      <c r="SAW283" s="30"/>
      <c r="SAX283" s="30"/>
      <c r="SAY283" s="30"/>
      <c r="SAZ283" s="30"/>
      <c r="SBA283" s="30"/>
      <c r="SBB283" s="30"/>
      <c r="SBC283" s="30"/>
      <c r="SBD283" s="30"/>
      <c r="SBE283" s="30"/>
      <c r="SBF283" s="30"/>
      <c r="SBG283" s="30"/>
      <c r="SBH283" s="30"/>
      <c r="SBI283" s="30"/>
      <c r="SBJ283" s="30"/>
      <c r="SBK283" s="30"/>
      <c r="SBL283" s="30"/>
      <c r="SBM283" s="30"/>
      <c r="SBN283" s="30"/>
      <c r="SBO283" s="30"/>
      <c r="SBP283" s="30"/>
      <c r="SBQ283" s="30"/>
      <c r="SBR283" s="30"/>
      <c r="SBS283" s="30"/>
      <c r="SBT283" s="30"/>
      <c r="SBU283" s="30"/>
      <c r="SBV283" s="30"/>
      <c r="SBW283" s="30"/>
      <c r="SBX283" s="30"/>
      <c r="SBY283" s="30"/>
      <c r="SBZ283" s="30"/>
      <c r="SCA283" s="30"/>
      <c r="SCB283" s="30"/>
      <c r="SCC283" s="30"/>
      <c r="SCD283" s="30"/>
      <c r="SCE283" s="30"/>
      <c r="SCF283" s="30"/>
      <c r="SCG283" s="30"/>
      <c r="SCH283" s="30"/>
      <c r="SCI283" s="30"/>
      <c r="SCJ283" s="30"/>
      <c r="SCK283" s="30"/>
      <c r="SCL283" s="30"/>
      <c r="SCM283" s="30"/>
      <c r="SCN283" s="30"/>
      <c r="SCO283" s="30"/>
      <c r="SCP283" s="30"/>
      <c r="SCQ283" s="30"/>
      <c r="SCR283" s="30"/>
      <c r="SCS283" s="30"/>
      <c r="SCT283" s="30"/>
      <c r="SCU283" s="30"/>
      <c r="SCV283" s="30"/>
      <c r="SCW283" s="30"/>
      <c r="SCX283" s="30"/>
      <c r="SCY283" s="30"/>
      <c r="SCZ283" s="30"/>
      <c r="SDA283" s="30"/>
      <c r="SDB283" s="30"/>
      <c r="SDC283" s="30"/>
      <c r="SDD283" s="30"/>
      <c r="SDE283" s="30"/>
      <c r="SDF283" s="30"/>
      <c r="SDG283" s="30"/>
      <c r="SDH283" s="30"/>
      <c r="SDI283" s="30"/>
      <c r="SDJ283" s="30"/>
      <c r="SDK283" s="30"/>
      <c r="SDL283" s="30"/>
      <c r="SDM283" s="30"/>
      <c r="SDN283" s="30"/>
      <c r="SDO283" s="30"/>
      <c r="SDP283" s="30"/>
      <c r="SDQ283" s="30"/>
      <c r="SDR283" s="30"/>
      <c r="SDS283" s="30"/>
      <c r="SDT283" s="30"/>
      <c r="SDU283" s="30"/>
      <c r="SDV283" s="30"/>
      <c r="SDW283" s="30"/>
      <c r="SDX283" s="30"/>
      <c r="SDY283" s="30"/>
      <c r="SDZ283" s="30"/>
      <c r="SEA283" s="30"/>
      <c r="SEB283" s="30"/>
      <c r="SEC283" s="30"/>
      <c r="SED283" s="30"/>
      <c r="SEE283" s="30"/>
      <c r="SEF283" s="30"/>
      <c r="SEG283" s="30"/>
      <c r="SEH283" s="30"/>
      <c r="SEI283" s="30"/>
      <c r="SEJ283" s="30"/>
      <c r="SEK283" s="30"/>
      <c r="SEL283" s="30"/>
      <c r="SEM283" s="30"/>
      <c r="SEN283" s="30"/>
      <c r="SEO283" s="30"/>
      <c r="SEP283" s="30"/>
      <c r="SEQ283" s="30"/>
      <c r="SER283" s="30"/>
      <c r="SES283" s="30"/>
      <c r="SET283" s="30"/>
      <c r="SEU283" s="30"/>
      <c r="SEV283" s="30"/>
      <c r="SEW283" s="30"/>
      <c r="SEX283" s="30"/>
      <c r="SEY283" s="30"/>
      <c r="SEZ283" s="30"/>
      <c r="SFA283" s="30"/>
      <c r="SFB283" s="30"/>
      <c r="SFC283" s="30"/>
      <c r="SFD283" s="30"/>
      <c r="SFE283" s="30"/>
      <c r="SFF283" s="30"/>
      <c r="SFG283" s="30"/>
      <c r="SFH283" s="30"/>
      <c r="SFI283" s="30"/>
      <c r="SFJ283" s="30"/>
      <c r="SFK283" s="30"/>
      <c r="SFL283" s="30"/>
      <c r="SFM283" s="30"/>
      <c r="SFN283" s="30"/>
      <c r="SFO283" s="30"/>
      <c r="SFP283" s="30"/>
      <c r="SFQ283" s="30"/>
      <c r="SFR283" s="30"/>
      <c r="SFS283" s="30"/>
      <c r="SFT283" s="30"/>
      <c r="SFU283" s="30"/>
      <c r="SFV283" s="30"/>
      <c r="SFW283" s="30"/>
      <c r="SFX283" s="30"/>
      <c r="SFY283" s="30"/>
      <c r="SFZ283" s="30"/>
      <c r="SGA283" s="30"/>
      <c r="SGB283" s="30"/>
      <c r="SGC283" s="30"/>
      <c r="SGD283" s="30"/>
      <c r="SGE283" s="30"/>
      <c r="SGF283" s="30"/>
      <c r="SGG283" s="30"/>
      <c r="SGH283" s="30"/>
      <c r="SGI283" s="30"/>
      <c r="SGJ283" s="30"/>
      <c r="SGK283" s="30"/>
      <c r="SGL283" s="30"/>
      <c r="SGM283" s="30"/>
      <c r="SGN283" s="30"/>
      <c r="SGO283" s="30"/>
      <c r="SGP283" s="30"/>
      <c r="SGQ283" s="30"/>
      <c r="SGR283" s="30"/>
      <c r="SGS283" s="30"/>
      <c r="SGT283" s="30"/>
      <c r="SGU283" s="30"/>
      <c r="SGV283" s="30"/>
      <c r="SGW283" s="30"/>
      <c r="SGX283" s="30"/>
      <c r="SGY283" s="30"/>
      <c r="SGZ283" s="30"/>
      <c r="SHA283" s="30"/>
      <c r="SHB283" s="30"/>
      <c r="SHC283" s="30"/>
      <c r="SHD283" s="30"/>
      <c r="SHE283" s="30"/>
      <c r="SHF283" s="30"/>
      <c r="SHG283" s="30"/>
      <c r="SHH283" s="30"/>
      <c r="SHI283" s="30"/>
      <c r="SHJ283" s="30"/>
      <c r="SHK283" s="30"/>
      <c r="SHL283" s="30"/>
      <c r="SHM283" s="30"/>
      <c r="SHN283" s="30"/>
      <c r="SHO283" s="30"/>
      <c r="SHP283" s="30"/>
      <c r="SHQ283" s="30"/>
      <c r="SHR283" s="30"/>
      <c r="SHS283" s="30"/>
      <c r="SHT283" s="30"/>
      <c r="SHU283" s="30"/>
      <c r="SHV283" s="30"/>
      <c r="SHW283" s="30"/>
      <c r="SHX283" s="30"/>
      <c r="SHY283" s="30"/>
      <c r="SHZ283" s="30"/>
      <c r="SIA283" s="30"/>
      <c r="SIB283" s="30"/>
      <c r="SIC283" s="30"/>
      <c r="SID283" s="30"/>
      <c r="SIE283" s="30"/>
      <c r="SIF283" s="30"/>
      <c r="SIG283" s="30"/>
      <c r="SIH283" s="30"/>
      <c r="SII283" s="30"/>
      <c r="SIJ283" s="30"/>
      <c r="SIK283" s="30"/>
      <c r="SIL283" s="30"/>
      <c r="SIM283" s="30"/>
      <c r="SIN283" s="30"/>
      <c r="SIO283" s="30"/>
      <c r="SIP283" s="30"/>
      <c r="SIQ283" s="30"/>
      <c r="SIR283" s="30"/>
      <c r="SIS283" s="30"/>
      <c r="SIT283" s="30"/>
      <c r="SIU283" s="30"/>
      <c r="SIV283" s="30"/>
      <c r="SIW283" s="30"/>
      <c r="SIX283" s="30"/>
      <c r="SIY283" s="30"/>
      <c r="SIZ283" s="30"/>
      <c r="SJA283" s="30"/>
      <c r="SJB283" s="30"/>
      <c r="SJC283" s="30"/>
      <c r="SJD283" s="30"/>
      <c r="SJE283" s="30"/>
      <c r="SJF283" s="30"/>
      <c r="SJG283" s="30"/>
      <c r="SJH283" s="30"/>
      <c r="SJI283" s="30"/>
      <c r="SJJ283" s="30"/>
      <c r="SJK283" s="30"/>
      <c r="SJL283" s="30"/>
      <c r="SJM283" s="30"/>
      <c r="SJN283" s="30"/>
      <c r="SJO283" s="30"/>
      <c r="SJP283" s="30"/>
      <c r="SJQ283" s="30"/>
      <c r="SJR283" s="30"/>
      <c r="SJS283" s="30"/>
      <c r="SJT283" s="30"/>
      <c r="SJU283" s="30"/>
      <c r="SJV283" s="30"/>
      <c r="SJW283" s="30"/>
      <c r="SJX283" s="30"/>
      <c r="SJY283" s="30"/>
      <c r="SJZ283" s="30"/>
      <c r="SKA283" s="30"/>
      <c r="SKB283" s="30"/>
      <c r="SKC283" s="30"/>
      <c r="SKD283" s="30"/>
      <c r="SKE283" s="30"/>
      <c r="SKF283" s="30"/>
      <c r="SKG283" s="30"/>
      <c r="SKH283" s="30"/>
      <c r="SKI283" s="30"/>
      <c r="SKJ283" s="30"/>
      <c r="SKK283" s="30"/>
      <c r="SKL283" s="30"/>
      <c r="SKM283" s="30"/>
      <c r="SKN283" s="30"/>
      <c r="SKO283" s="30"/>
      <c r="SKP283" s="30"/>
      <c r="SKQ283" s="30"/>
      <c r="SKR283" s="30"/>
      <c r="SKS283" s="30"/>
      <c r="SKT283" s="30"/>
      <c r="SKU283" s="30"/>
      <c r="SKV283" s="30"/>
      <c r="SKW283" s="30"/>
      <c r="SKX283" s="30"/>
      <c r="SKY283" s="30"/>
      <c r="SKZ283" s="30"/>
      <c r="SLA283" s="30"/>
      <c r="SLB283" s="30"/>
      <c r="SLC283" s="30"/>
      <c r="SLD283" s="30"/>
      <c r="SLE283" s="30"/>
      <c r="SLF283" s="30"/>
      <c r="SLG283" s="30"/>
      <c r="SLH283" s="30"/>
      <c r="SLI283" s="30"/>
      <c r="SLJ283" s="30"/>
      <c r="SLK283" s="30"/>
      <c r="SLL283" s="30"/>
      <c r="SLM283" s="30"/>
      <c r="SLN283" s="30"/>
      <c r="SLO283" s="30"/>
      <c r="SLP283" s="30"/>
      <c r="SLQ283" s="30"/>
      <c r="SLR283" s="30"/>
      <c r="SLS283" s="30"/>
      <c r="SLT283" s="30"/>
      <c r="SLU283" s="30"/>
      <c r="SLV283" s="30"/>
      <c r="SLW283" s="30"/>
      <c r="SLX283" s="30"/>
      <c r="SLY283" s="30"/>
      <c r="SLZ283" s="30"/>
      <c r="SMA283" s="30"/>
      <c r="SMB283" s="30"/>
      <c r="SMC283" s="30"/>
      <c r="SMD283" s="30"/>
      <c r="SME283" s="30"/>
      <c r="SMF283" s="30"/>
      <c r="SMG283" s="30"/>
      <c r="SMH283" s="30"/>
      <c r="SMI283" s="30"/>
      <c r="SMJ283" s="30"/>
      <c r="SMK283" s="30"/>
      <c r="SML283" s="30"/>
      <c r="SMM283" s="30"/>
      <c r="SMN283" s="30"/>
      <c r="SMO283" s="30"/>
      <c r="SMP283" s="30"/>
      <c r="SMQ283" s="30"/>
      <c r="SMR283" s="30"/>
      <c r="SMS283" s="30"/>
      <c r="SMT283" s="30"/>
      <c r="SMU283" s="30"/>
      <c r="SMV283" s="30"/>
      <c r="SMW283" s="30"/>
      <c r="SMX283" s="30"/>
      <c r="SMY283" s="30"/>
      <c r="SMZ283" s="30"/>
      <c r="SNA283" s="30"/>
      <c r="SNB283" s="30"/>
      <c r="SNC283" s="30"/>
      <c r="SND283" s="30"/>
      <c r="SNE283" s="30"/>
      <c r="SNF283" s="30"/>
      <c r="SNG283" s="30"/>
      <c r="SNH283" s="30"/>
      <c r="SNI283" s="30"/>
      <c r="SNJ283" s="30"/>
      <c r="SNK283" s="30"/>
      <c r="SNL283" s="30"/>
      <c r="SNM283" s="30"/>
      <c r="SNN283" s="30"/>
      <c r="SNO283" s="30"/>
      <c r="SNP283" s="30"/>
      <c r="SNQ283" s="30"/>
      <c r="SNR283" s="30"/>
      <c r="SNS283" s="30"/>
      <c r="SNT283" s="30"/>
      <c r="SNU283" s="30"/>
      <c r="SNV283" s="30"/>
      <c r="SNW283" s="30"/>
      <c r="SNX283" s="30"/>
      <c r="SNY283" s="30"/>
      <c r="SNZ283" s="30"/>
      <c r="SOA283" s="30"/>
      <c r="SOB283" s="30"/>
      <c r="SOC283" s="30"/>
      <c r="SOD283" s="30"/>
      <c r="SOE283" s="30"/>
      <c r="SOF283" s="30"/>
      <c r="SOG283" s="30"/>
      <c r="SOH283" s="30"/>
      <c r="SOI283" s="30"/>
      <c r="SOJ283" s="30"/>
      <c r="SOK283" s="30"/>
      <c r="SOL283" s="30"/>
      <c r="SOM283" s="30"/>
      <c r="SON283" s="30"/>
      <c r="SOO283" s="30"/>
      <c r="SOP283" s="30"/>
      <c r="SOQ283" s="30"/>
      <c r="SOR283" s="30"/>
      <c r="SOS283" s="30"/>
      <c r="SOT283" s="30"/>
      <c r="SOU283" s="30"/>
      <c r="SOV283" s="30"/>
      <c r="SOW283" s="30"/>
      <c r="SOX283" s="30"/>
      <c r="SOY283" s="30"/>
      <c r="SOZ283" s="30"/>
      <c r="SPA283" s="30"/>
      <c r="SPB283" s="30"/>
      <c r="SPC283" s="30"/>
      <c r="SPD283" s="30"/>
      <c r="SPE283" s="30"/>
      <c r="SPF283" s="30"/>
      <c r="SPG283" s="30"/>
      <c r="SPH283" s="30"/>
      <c r="SPI283" s="30"/>
      <c r="SPJ283" s="30"/>
      <c r="SPK283" s="30"/>
      <c r="SPL283" s="30"/>
      <c r="SPM283" s="30"/>
      <c r="SPN283" s="30"/>
      <c r="SPO283" s="30"/>
      <c r="SPP283" s="30"/>
      <c r="SPQ283" s="30"/>
      <c r="SPR283" s="30"/>
      <c r="SPS283" s="30"/>
      <c r="SPT283" s="30"/>
      <c r="SPU283" s="30"/>
      <c r="SPV283" s="30"/>
      <c r="SPW283" s="30"/>
      <c r="SPX283" s="30"/>
      <c r="SPY283" s="30"/>
      <c r="SPZ283" s="30"/>
      <c r="SQA283" s="30"/>
      <c r="SQB283" s="30"/>
      <c r="SQC283" s="30"/>
      <c r="SQD283" s="30"/>
      <c r="SQE283" s="30"/>
      <c r="SQF283" s="30"/>
      <c r="SQG283" s="30"/>
      <c r="SQH283" s="30"/>
      <c r="SQI283" s="30"/>
      <c r="SQJ283" s="30"/>
      <c r="SQK283" s="30"/>
      <c r="SQL283" s="30"/>
      <c r="SQM283" s="30"/>
      <c r="SQN283" s="30"/>
      <c r="SQO283" s="30"/>
      <c r="SQP283" s="30"/>
      <c r="SQQ283" s="30"/>
      <c r="SQR283" s="30"/>
      <c r="SQS283" s="30"/>
      <c r="SQT283" s="30"/>
      <c r="SQU283" s="30"/>
      <c r="SQV283" s="30"/>
      <c r="SQW283" s="30"/>
      <c r="SQX283" s="30"/>
      <c r="SQY283" s="30"/>
      <c r="SQZ283" s="30"/>
      <c r="SRA283" s="30"/>
      <c r="SRB283" s="30"/>
      <c r="SRC283" s="30"/>
      <c r="SRD283" s="30"/>
      <c r="SRE283" s="30"/>
      <c r="SRF283" s="30"/>
      <c r="SRG283" s="30"/>
      <c r="SRH283" s="30"/>
      <c r="SRI283" s="30"/>
      <c r="SRJ283" s="30"/>
      <c r="SRK283" s="30"/>
      <c r="SRL283" s="30"/>
      <c r="SRM283" s="30"/>
      <c r="SRN283" s="30"/>
      <c r="SRO283" s="30"/>
      <c r="SRP283" s="30"/>
      <c r="SRQ283" s="30"/>
      <c r="SRR283" s="30"/>
      <c r="SRS283" s="30"/>
      <c r="SRT283" s="30"/>
      <c r="SRU283" s="30"/>
      <c r="SRV283" s="30"/>
      <c r="SRW283" s="30"/>
      <c r="SRX283" s="30"/>
      <c r="SRY283" s="30"/>
      <c r="SRZ283" s="30"/>
      <c r="SSA283" s="30"/>
      <c r="SSB283" s="30"/>
      <c r="SSC283" s="30"/>
      <c r="SSD283" s="30"/>
      <c r="SSE283" s="30"/>
      <c r="SSF283" s="30"/>
      <c r="SSG283" s="30"/>
      <c r="SSH283" s="30"/>
      <c r="SSI283" s="30"/>
      <c r="SSJ283" s="30"/>
      <c r="SSK283" s="30"/>
      <c r="SSL283" s="30"/>
      <c r="SSM283" s="30"/>
      <c r="SSN283" s="30"/>
      <c r="SSO283" s="30"/>
      <c r="SSP283" s="30"/>
      <c r="SSQ283" s="30"/>
      <c r="SSR283" s="30"/>
      <c r="SSS283" s="30"/>
      <c r="SST283" s="30"/>
      <c r="SSU283" s="30"/>
      <c r="SSV283" s="30"/>
      <c r="SSW283" s="30"/>
      <c r="SSX283" s="30"/>
      <c r="SSY283" s="30"/>
      <c r="SSZ283" s="30"/>
      <c r="STA283" s="30"/>
      <c r="STB283" s="30"/>
      <c r="STC283" s="30"/>
      <c r="STD283" s="30"/>
      <c r="STE283" s="30"/>
      <c r="STF283" s="30"/>
      <c r="STG283" s="30"/>
      <c r="STH283" s="30"/>
      <c r="STI283" s="30"/>
      <c r="STJ283" s="30"/>
      <c r="STK283" s="30"/>
      <c r="STL283" s="30"/>
      <c r="STM283" s="30"/>
      <c r="STN283" s="30"/>
      <c r="STO283" s="30"/>
      <c r="STP283" s="30"/>
      <c r="STQ283" s="30"/>
      <c r="STR283" s="30"/>
      <c r="STS283" s="30"/>
      <c r="STT283" s="30"/>
      <c r="STU283" s="30"/>
      <c r="STV283" s="30"/>
      <c r="STW283" s="30"/>
      <c r="STX283" s="30"/>
      <c r="STY283" s="30"/>
      <c r="STZ283" s="30"/>
      <c r="SUA283" s="30"/>
      <c r="SUB283" s="30"/>
      <c r="SUC283" s="30"/>
      <c r="SUD283" s="30"/>
      <c r="SUE283" s="30"/>
      <c r="SUF283" s="30"/>
      <c r="SUG283" s="30"/>
      <c r="SUH283" s="30"/>
      <c r="SUI283" s="30"/>
      <c r="SUJ283" s="30"/>
      <c r="SUK283" s="30"/>
      <c r="SUL283" s="30"/>
      <c r="SUM283" s="30"/>
      <c r="SUN283" s="30"/>
      <c r="SUO283" s="30"/>
      <c r="SUP283" s="30"/>
      <c r="SUQ283" s="30"/>
      <c r="SUR283" s="30"/>
      <c r="SUS283" s="30"/>
      <c r="SUT283" s="30"/>
      <c r="SUU283" s="30"/>
      <c r="SUV283" s="30"/>
      <c r="SUW283" s="30"/>
      <c r="SUX283" s="30"/>
      <c r="SUY283" s="30"/>
      <c r="SUZ283" s="30"/>
      <c r="SVA283" s="30"/>
      <c r="SVB283" s="30"/>
      <c r="SVC283" s="30"/>
      <c r="SVD283" s="30"/>
      <c r="SVE283" s="30"/>
      <c r="SVF283" s="30"/>
      <c r="SVG283" s="30"/>
      <c r="SVH283" s="30"/>
      <c r="SVI283" s="30"/>
      <c r="SVJ283" s="30"/>
      <c r="SVK283" s="30"/>
      <c r="SVL283" s="30"/>
      <c r="SVM283" s="30"/>
      <c r="SVN283" s="30"/>
      <c r="SVO283" s="30"/>
      <c r="SVP283" s="30"/>
      <c r="SVQ283" s="30"/>
      <c r="SVR283" s="30"/>
      <c r="SVS283" s="30"/>
      <c r="SVT283" s="30"/>
      <c r="SVU283" s="30"/>
      <c r="SVV283" s="30"/>
      <c r="SVW283" s="30"/>
      <c r="SVX283" s="30"/>
      <c r="SVY283" s="30"/>
      <c r="SVZ283" s="30"/>
      <c r="SWA283" s="30"/>
      <c r="SWB283" s="30"/>
      <c r="SWC283" s="30"/>
      <c r="SWD283" s="30"/>
      <c r="SWE283" s="30"/>
      <c r="SWF283" s="30"/>
      <c r="SWG283" s="30"/>
      <c r="SWH283" s="30"/>
      <c r="SWI283" s="30"/>
      <c r="SWJ283" s="30"/>
      <c r="SWK283" s="30"/>
      <c r="SWL283" s="30"/>
      <c r="SWM283" s="30"/>
      <c r="SWN283" s="30"/>
      <c r="SWO283" s="30"/>
      <c r="SWP283" s="30"/>
      <c r="SWQ283" s="30"/>
      <c r="SWR283" s="30"/>
      <c r="SWS283" s="30"/>
      <c r="SWT283" s="30"/>
      <c r="SWU283" s="30"/>
      <c r="SWV283" s="30"/>
      <c r="SWW283" s="30"/>
      <c r="SWX283" s="30"/>
      <c r="SWY283" s="30"/>
      <c r="SWZ283" s="30"/>
      <c r="SXA283" s="30"/>
      <c r="SXB283" s="30"/>
      <c r="SXC283" s="30"/>
      <c r="SXD283" s="30"/>
      <c r="SXE283" s="30"/>
      <c r="SXF283" s="30"/>
      <c r="SXG283" s="30"/>
      <c r="SXH283" s="30"/>
      <c r="SXI283" s="30"/>
      <c r="SXJ283" s="30"/>
      <c r="SXK283" s="30"/>
      <c r="SXL283" s="30"/>
      <c r="SXM283" s="30"/>
      <c r="SXN283" s="30"/>
      <c r="SXO283" s="30"/>
      <c r="SXP283" s="30"/>
      <c r="SXQ283" s="30"/>
      <c r="SXR283" s="30"/>
      <c r="SXS283" s="30"/>
      <c r="SXT283" s="30"/>
      <c r="SXU283" s="30"/>
      <c r="SXV283" s="30"/>
      <c r="SXW283" s="30"/>
      <c r="SXX283" s="30"/>
      <c r="SXY283" s="30"/>
      <c r="SXZ283" s="30"/>
      <c r="SYA283" s="30"/>
      <c r="SYB283" s="30"/>
      <c r="SYC283" s="30"/>
      <c r="SYD283" s="30"/>
      <c r="SYE283" s="30"/>
      <c r="SYF283" s="30"/>
      <c r="SYG283" s="30"/>
      <c r="SYH283" s="30"/>
      <c r="SYI283" s="30"/>
      <c r="SYJ283" s="30"/>
      <c r="SYK283" s="30"/>
      <c r="SYL283" s="30"/>
      <c r="SYM283" s="30"/>
      <c r="SYN283" s="30"/>
      <c r="SYO283" s="30"/>
      <c r="SYP283" s="30"/>
      <c r="SYQ283" s="30"/>
      <c r="SYR283" s="30"/>
      <c r="SYS283" s="30"/>
      <c r="SYT283" s="30"/>
      <c r="SYU283" s="30"/>
      <c r="SYV283" s="30"/>
      <c r="SYW283" s="30"/>
      <c r="SYX283" s="30"/>
      <c r="SYY283" s="30"/>
      <c r="SYZ283" s="30"/>
      <c r="SZA283" s="30"/>
      <c r="SZB283" s="30"/>
      <c r="SZC283" s="30"/>
      <c r="SZD283" s="30"/>
      <c r="SZE283" s="30"/>
      <c r="SZF283" s="30"/>
      <c r="SZG283" s="30"/>
      <c r="SZH283" s="30"/>
      <c r="SZI283" s="30"/>
      <c r="SZJ283" s="30"/>
      <c r="SZK283" s="30"/>
      <c r="SZL283" s="30"/>
      <c r="SZM283" s="30"/>
      <c r="SZN283" s="30"/>
      <c r="SZO283" s="30"/>
      <c r="SZP283" s="30"/>
      <c r="SZQ283" s="30"/>
      <c r="SZR283" s="30"/>
      <c r="SZS283" s="30"/>
      <c r="SZT283" s="30"/>
      <c r="SZU283" s="30"/>
      <c r="SZV283" s="30"/>
      <c r="SZW283" s="30"/>
      <c r="SZX283" s="30"/>
      <c r="SZY283" s="30"/>
      <c r="SZZ283" s="30"/>
      <c r="TAA283" s="30"/>
      <c r="TAB283" s="30"/>
      <c r="TAC283" s="30"/>
      <c r="TAD283" s="30"/>
      <c r="TAE283" s="30"/>
      <c r="TAF283" s="30"/>
      <c r="TAG283" s="30"/>
      <c r="TAH283" s="30"/>
      <c r="TAI283" s="30"/>
      <c r="TAJ283" s="30"/>
      <c r="TAK283" s="30"/>
      <c r="TAL283" s="30"/>
      <c r="TAM283" s="30"/>
      <c r="TAN283" s="30"/>
      <c r="TAO283" s="30"/>
      <c r="TAP283" s="30"/>
      <c r="TAQ283" s="30"/>
      <c r="TAR283" s="30"/>
      <c r="TAS283" s="30"/>
      <c r="TAT283" s="30"/>
      <c r="TAU283" s="30"/>
      <c r="TAV283" s="30"/>
      <c r="TAW283" s="30"/>
      <c r="TAX283" s="30"/>
      <c r="TAY283" s="30"/>
      <c r="TAZ283" s="30"/>
      <c r="TBA283" s="30"/>
      <c r="TBB283" s="30"/>
      <c r="TBC283" s="30"/>
      <c r="TBD283" s="30"/>
      <c r="TBE283" s="30"/>
      <c r="TBF283" s="30"/>
      <c r="TBG283" s="30"/>
      <c r="TBH283" s="30"/>
      <c r="TBI283" s="30"/>
      <c r="TBJ283" s="30"/>
      <c r="TBK283" s="30"/>
      <c r="TBL283" s="30"/>
      <c r="TBM283" s="30"/>
      <c r="TBN283" s="30"/>
      <c r="TBO283" s="30"/>
      <c r="TBP283" s="30"/>
      <c r="TBQ283" s="30"/>
      <c r="TBR283" s="30"/>
      <c r="TBS283" s="30"/>
      <c r="TBT283" s="30"/>
      <c r="TBU283" s="30"/>
      <c r="TBV283" s="30"/>
      <c r="TBW283" s="30"/>
      <c r="TBX283" s="30"/>
      <c r="TBY283" s="30"/>
      <c r="TBZ283" s="30"/>
      <c r="TCA283" s="30"/>
      <c r="TCB283" s="30"/>
      <c r="TCC283" s="30"/>
      <c r="TCD283" s="30"/>
      <c r="TCE283" s="30"/>
      <c r="TCF283" s="30"/>
      <c r="TCG283" s="30"/>
      <c r="TCH283" s="30"/>
      <c r="TCI283" s="30"/>
      <c r="TCJ283" s="30"/>
      <c r="TCK283" s="30"/>
      <c r="TCL283" s="30"/>
      <c r="TCM283" s="30"/>
      <c r="TCN283" s="30"/>
      <c r="TCO283" s="30"/>
      <c r="TCP283" s="30"/>
      <c r="TCQ283" s="30"/>
      <c r="TCR283" s="30"/>
      <c r="TCS283" s="30"/>
      <c r="TCT283" s="30"/>
      <c r="TCU283" s="30"/>
      <c r="TCV283" s="30"/>
      <c r="TCW283" s="30"/>
      <c r="TCX283" s="30"/>
      <c r="TCY283" s="30"/>
      <c r="TCZ283" s="30"/>
      <c r="TDA283" s="30"/>
      <c r="TDB283" s="30"/>
      <c r="TDC283" s="30"/>
      <c r="TDD283" s="30"/>
      <c r="TDE283" s="30"/>
      <c r="TDF283" s="30"/>
      <c r="TDG283" s="30"/>
      <c r="TDH283" s="30"/>
      <c r="TDI283" s="30"/>
      <c r="TDJ283" s="30"/>
      <c r="TDK283" s="30"/>
      <c r="TDL283" s="30"/>
      <c r="TDM283" s="30"/>
      <c r="TDN283" s="30"/>
      <c r="TDO283" s="30"/>
      <c r="TDP283" s="30"/>
      <c r="TDQ283" s="30"/>
      <c r="TDR283" s="30"/>
      <c r="TDS283" s="30"/>
      <c r="TDT283" s="30"/>
      <c r="TDU283" s="30"/>
      <c r="TDV283" s="30"/>
      <c r="TDW283" s="30"/>
      <c r="TDX283" s="30"/>
      <c r="TDY283" s="30"/>
      <c r="TDZ283" s="30"/>
      <c r="TEA283" s="30"/>
      <c r="TEB283" s="30"/>
      <c r="TEC283" s="30"/>
      <c r="TED283" s="30"/>
      <c r="TEE283" s="30"/>
      <c r="TEF283" s="30"/>
      <c r="TEG283" s="30"/>
      <c r="TEH283" s="30"/>
      <c r="TEI283" s="30"/>
      <c r="TEJ283" s="30"/>
      <c r="TEK283" s="30"/>
      <c r="TEL283" s="30"/>
      <c r="TEM283" s="30"/>
      <c r="TEN283" s="30"/>
      <c r="TEO283" s="30"/>
      <c r="TEP283" s="30"/>
      <c r="TEQ283" s="30"/>
      <c r="TER283" s="30"/>
      <c r="TES283" s="30"/>
      <c r="TET283" s="30"/>
      <c r="TEU283" s="30"/>
      <c r="TEV283" s="30"/>
      <c r="TEW283" s="30"/>
      <c r="TEX283" s="30"/>
      <c r="TEY283" s="30"/>
      <c r="TEZ283" s="30"/>
      <c r="TFA283" s="30"/>
      <c r="TFB283" s="30"/>
      <c r="TFC283" s="30"/>
      <c r="TFD283" s="30"/>
      <c r="TFE283" s="30"/>
      <c r="TFF283" s="30"/>
      <c r="TFG283" s="30"/>
      <c r="TFH283" s="30"/>
      <c r="TFI283" s="30"/>
      <c r="TFJ283" s="30"/>
      <c r="TFK283" s="30"/>
      <c r="TFL283" s="30"/>
      <c r="TFM283" s="30"/>
      <c r="TFN283" s="30"/>
      <c r="TFO283" s="30"/>
      <c r="TFP283" s="30"/>
      <c r="TFQ283" s="30"/>
      <c r="TFR283" s="30"/>
      <c r="TFS283" s="30"/>
      <c r="TFT283" s="30"/>
      <c r="TFU283" s="30"/>
      <c r="TFV283" s="30"/>
      <c r="TFW283" s="30"/>
      <c r="TFX283" s="30"/>
      <c r="TFY283" s="30"/>
      <c r="TFZ283" s="30"/>
      <c r="TGA283" s="30"/>
      <c r="TGB283" s="30"/>
      <c r="TGC283" s="30"/>
      <c r="TGD283" s="30"/>
      <c r="TGE283" s="30"/>
      <c r="TGF283" s="30"/>
      <c r="TGG283" s="30"/>
      <c r="TGH283" s="30"/>
      <c r="TGI283" s="30"/>
      <c r="TGJ283" s="30"/>
      <c r="TGK283" s="30"/>
      <c r="TGL283" s="30"/>
      <c r="TGM283" s="30"/>
      <c r="TGN283" s="30"/>
      <c r="TGO283" s="30"/>
      <c r="TGP283" s="30"/>
      <c r="TGQ283" s="30"/>
      <c r="TGR283" s="30"/>
      <c r="TGS283" s="30"/>
      <c r="TGT283" s="30"/>
      <c r="TGU283" s="30"/>
      <c r="TGV283" s="30"/>
      <c r="TGW283" s="30"/>
      <c r="TGX283" s="30"/>
      <c r="TGY283" s="30"/>
      <c r="TGZ283" s="30"/>
      <c r="THA283" s="30"/>
      <c r="THB283" s="30"/>
      <c r="THC283" s="30"/>
      <c r="THD283" s="30"/>
      <c r="THE283" s="30"/>
      <c r="THF283" s="30"/>
      <c r="THG283" s="30"/>
      <c r="THH283" s="30"/>
      <c r="THI283" s="30"/>
      <c r="THJ283" s="30"/>
      <c r="THK283" s="30"/>
      <c r="THL283" s="30"/>
      <c r="THM283" s="30"/>
      <c r="THN283" s="30"/>
      <c r="THO283" s="30"/>
      <c r="THP283" s="30"/>
      <c r="THQ283" s="30"/>
      <c r="THR283" s="30"/>
      <c r="THS283" s="30"/>
      <c r="THT283" s="30"/>
      <c r="THU283" s="30"/>
      <c r="THV283" s="30"/>
      <c r="THW283" s="30"/>
      <c r="THX283" s="30"/>
      <c r="THY283" s="30"/>
      <c r="THZ283" s="30"/>
      <c r="TIA283" s="30"/>
      <c r="TIB283" s="30"/>
      <c r="TIC283" s="30"/>
      <c r="TID283" s="30"/>
      <c r="TIE283" s="30"/>
      <c r="TIF283" s="30"/>
      <c r="TIG283" s="30"/>
      <c r="TIH283" s="30"/>
      <c r="TII283" s="30"/>
      <c r="TIJ283" s="30"/>
      <c r="TIK283" s="30"/>
      <c r="TIL283" s="30"/>
      <c r="TIM283" s="30"/>
      <c r="TIN283" s="30"/>
      <c r="TIO283" s="30"/>
      <c r="TIP283" s="30"/>
      <c r="TIQ283" s="30"/>
      <c r="TIR283" s="30"/>
      <c r="TIS283" s="30"/>
      <c r="TIT283" s="30"/>
      <c r="TIU283" s="30"/>
      <c r="TIV283" s="30"/>
      <c r="TIW283" s="30"/>
      <c r="TIX283" s="30"/>
      <c r="TIY283" s="30"/>
      <c r="TIZ283" s="30"/>
      <c r="TJA283" s="30"/>
      <c r="TJB283" s="30"/>
      <c r="TJC283" s="30"/>
      <c r="TJD283" s="30"/>
      <c r="TJE283" s="30"/>
      <c r="TJF283" s="30"/>
      <c r="TJG283" s="30"/>
      <c r="TJH283" s="30"/>
      <c r="TJI283" s="30"/>
      <c r="TJJ283" s="30"/>
      <c r="TJK283" s="30"/>
      <c r="TJL283" s="30"/>
      <c r="TJM283" s="30"/>
      <c r="TJN283" s="30"/>
      <c r="TJO283" s="30"/>
      <c r="TJP283" s="30"/>
      <c r="TJQ283" s="30"/>
      <c r="TJR283" s="30"/>
      <c r="TJS283" s="30"/>
      <c r="TJT283" s="30"/>
      <c r="TJU283" s="30"/>
      <c r="TJV283" s="30"/>
      <c r="TJW283" s="30"/>
      <c r="TJX283" s="30"/>
      <c r="TJY283" s="30"/>
      <c r="TJZ283" s="30"/>
      <c r="TKA283" s="30"/>
      <c r="TKB283" s="30"/>
      <c r="TKC283" s="30"/>
      <c r="TKD283" s="30"/>
      <c r="TKE283" s="30"/>
      <c r="TKF283" s="30"/>
      <c r="TKG283" s="30"/>
      <c r="TKH283" s="30"/>
      <c r="TKI283" s="30"/>
      <c r="TKJ283" s="30"/>
      <c r="TKK283" s="30"/>
      <c r="TKL283" s="30"/>
      <c r="TKM283" s="30"/>
      <c r="TKN283" s="30"/>
      <c r="TKO283" s="30"/>
      <c r="TKP283" s="30"/>
      <c r="TKQ283" s="30"/>
      <c r="TKR283" s="30"/>
      <c r="TKS283" s="30"/>
      <c r="TKT283" s="30"/>
      <c r="TKU283" s="30"/>
      <c r="TKV283" s="30"/>
      <c r="TKW283" s="30"/>
      <c r="TKX283" s="30"/>
      <c r="TKY283" s="30"/>
      <c r="TKZ283" s="30"/>
      <c r="TLA283" s="30"/>
      <c r="TLB283" s="30"/>
      <c r="TLC283" s="30"/>
      <c r="TLD283" s="30"/>
      <c r="TLE283" s="30"/>
      <c r="TLF283" s="30"/>
      <c r="TLG283" s="30"/>
      <c r="TLH283" s="30"/>
      <c r="TLI283" s="30"/>
      <c r="TLJ283" s="30"/>
      <c r="TLK283" s="30"/>
      <c r="TLL283" s="30"/>
      <c r="TLM283" s="30"/>
      <c r="TLN283" s="30"/>
      <c r="TLO283" s="30"/>
      <c r="TLP283" s="30"/>
      <c r="TLQ283" s="30"/>
      <c r="TLR283" s="30"/>
      <c r="TLS283" s="30"/>
      <c r="TLT283" s="30"/>
      <c r="TLU283" s="30"/>
      <c r="TLV283" s="30"/>
      <c r="TLW283" s="30"/>
      <c r="TLX283" s="30"/>
      <c r="TLY283" s="30"/>
      <c r="TLZ283" s="30"/>
      <c r="TMA283" s="30"/>
      <c r="TMB283" s="30"/>
      <c r="TMC283" s="30"/>
      <c r="TMD283" s="30"/>
      <c r="TME283" s="30"/>
      <c r="TMF283" s="30"/>
      <c r="TMG283" s="30"/>
      <c r="TMH283" s="30"/>
      <c r="TMI283" s="30"/>
      <c r="TMJ283" s="30"/>
      <c r="TMK283" s="30"/>
      <c r="TML283" s="30"/>
      <c r="TMM283" s="30"/>
      <c r="TMN283" s="30"/>
      <c r="TMO283" s="30"/>
      <c r="TMP283" s="30"/>
      <c r="TMQ283" s="30"/>
      <c r="TMR283" s="30"/>
      <c r="TMS283" s="30"/>
      <c r="TMT283" s="30"/>
      <c r="TMU283" s="30"/>
      <c r="TMV283" s="30"/>
      <c r="TMW283" s="30"/>
      <c r="TMX283" s="30"/>
      <c r="TMY283" s="30"/>
      <c r="TMZ283" s="30"/>
      <c r="TNA283" s="30"/>
      <c r="TNB283" s="30"/>
      <c r="TNC283" s="30"/>
      <c r="TND283" s="30"/>
      <c r="TNE283" s="30"/>
      <c r="TNF283" s="30"/>
      <c r="TNG283" s="30"/>
      <c r="TNH283" s="30"/>
      <c r="TNI283" s="30"/>
      <c r="TNJ283" s="30"/>
      <c r="TNK283" s="30"/>
      <c r="TNL283" s="30"/>
      <c r="TNM283" s="30"/>
      <c r="TNN283" s="30"/>
      <c r="TNO283" s="30"/>
      <c r="TNP283" s="30"/>
      <c r="TNQ283" s="30"/>
      <c r="TNR283" s="30"/>
      <c r="TNS283" s="30"/>
      <c r="TNT283" s="30"/>
      <c r="TNU283" s="30"/>
      <c r="TNV283" s="30"/>
      <c r="TNW283" s="30"/>
      <c r="TNX283" s="30"/>
      <c r="TNY283" s="30"/>
      <c r="TNZ283" s="30"/>
      <c r="TOA283" s="30"/>
      <c r="TOB283" s="30"/>
      <c r="TOC283" s="30"/>
      <c r="TOD283" s="30"/>
      <c r="TOE283" s="30"/>
      <c r="TOF283" s="30"/>
      <c r="TOG283" s="30"/>
      <c r="TOH283" s="30"/>
      <c r="TOI283" s="30"/>
      <c r="TOJ283" s="30"/>
      <c r="TOK283" s="30"/>
      <c r="TOL283" s="30"/>
      <c r="TOM283" s="30"/>
      <c r="TON283" s="30"/>
      <c r="TOO283" s="30"/>
      <c r="TOP283" s="30"/>
      <c r="TOQ283" s="30"/>
      <c r="TOR283" s="30"/>
      <c r="TOS283" s="30"/>
      <c r="TOT283" s="30"/>
      <c r="TOU283" s="30"/>
      <c r="TOV283" s="30"/>
      <c r="TOW283" s="30"/>
      <c r="TOX283" s="30"/>
      <c r="TOY283" s="30"/>
      <c r="TOZ283" s="30"/>
      <c r="TPA283" s="30"/>
      <c r="TPB283" s="30"/>
      <c r="TPC283" s="30"/>
      <c r="TPD283" s="30"/>
      <c r="TPE283" s="30"/>
      <c r="TPF283" s="30"/>
      <c r="TPG283" s="30"/>
      <c r="TPH283" s="30"/>
      <c r="TPI283" s="30"/>
      <c r="TPJ283" s="30"/>
      <c r="TPK283" s="30"/>
      <c r="TPL283" s="30"/>
      <c r="TPM283" s="30"/>
      <c r="TPN283" s="30"/>
      <c r="TPO283" s="30"/>
      <c r="TPP283" s="30"/>
      <c r="TPQ283" s="30"/>
      <c r="TPR283" s="30"/>
      <c r="TPS283" s="30"/>
      <c r="TPT283" s="30"/>
      <c r="TPU283" s="30"/>
      <c r="TPV283" s="30"/>
      <c r="TPW283" s="30"/>
      <c r="TPX283" s="30"/>
      <c r="TPY283" s="30"/>
      <c r="TPZ283" s="30"/>
      <c r="TQA283" s="30"/>
      <c r="TQB283" s="30"/>
      <c r="TQC283" s="30"/>
      <c r="TQD283" s="30"/>
      <c r="TQE283" s="30"/>
      <c r="TQF283" s="30"/>
      <c r="TQG283" s="30"/>
      <c r="TQH283" s="30"/>
      <c r="TQI283" s="30"/>
      <c r="TQJ283" s="30"/>
      <c r="TQK283" s="30"/>
      <c r="TQL283" s="30"/>
      <c r="TQM283" s="30"/>
      <c r="TQN283" s="30"/>
      <c r="TQO283" s="30"/>
      <c r="TQP283" s="30"/>
      <c r="TQQ283" s="30"/>
      <c r="TQR283" s="30"/>
      <c r="TQS283" s="30"/>
      <c r="TQT283" s="30"/>
      <c r="TQU283" s="30"/>
      <c r="TQV283" s="30"/>
      <c r="TQW283" s="30"/>
      <c r="TQX283" s="30"/>
      <c r="TQY283" s="30"/>
      <c r="TQZ283" s="30"/>
      <c r="TRA283" s="30"/>
      <c r="TRB283" s="30"/>
      <c r="TRC283" s="30"/>
      <c r="TRD283" s="30"/>
      <c r="TRE283" s="30"/>
      <c r="TRF283" s="30"/>
      <c r="TRG283" s="30"/>
      <c r="TRH283" s="30"/>
      <c r="TRI283" s="30"/>
      <c r="TRJ283" s="30"/>
      <c r="TRK283" s="30"/>
      <c r="TRL283" s="30"/>
      <c r="TRM283" s="30"/>
      <c r="TRN283" s="30"/>
      <c r="TRO283" s="30"/>
      <c r="TRP283" s="30"/>
      <c r="TRQ283" s="30"/>
      <c r="TRR283" s="30"/>
      <c r="TRS283" s="30"/>
      <c r="TRT283" s="30"/>
      <c r="TRU283" s="30"/>
      <c r="TRV283" s="30"/>
      <c r="TRW283" s="30"/>
      <c r="TRX283" s="30"/>
      <c r="TRY283" s="30"/>
      <c r="TRZ283" s="30"/>
      <c r="TSA283" s="30"/>
      <c r="TSB283" s="30"/>
      <c r="TSC283" s="30"/>
      <c r="TSD283" s="30"/>
      <c r="TSE283" s="30"/>
      <c r="TSF283" s="30"/>
      <c r="TSG283" s="30"/>
      <c r="TSH283" s="30"/>
      <c r="TSI283" s="30"/>
      <c r="TSJ283" s="30"/>
      <c r="TSK283" s="30"/>
      <c r="TSL283" s="30"/>
      <c r="TSM283" s="30"/>
      <c r="TSN283" s="30"/>
      <c r="TSO283" s="30"/>
      <c r="TSP283" s="30"/>
      <c r="TSQ283" s="30"/>
      <c r="TSR283" s="30"/>
      <c r="TSS283" s="30"/>
      <c r="TST283" s="30"/>
      <c r="TSU283" s="30"/>
      <c r="TSV283" s="30"/>
      <c r="TSW283" s="30"/>
      <c r="TSX283" s="30"/>
      <c r="TSY283" s="30"/>
      <c r="TSZ283" s="30"/>
      <c r="TTA283" s="30"/>
      <c r="TTB283" s="30"/>
      <c r="TTC283" s="30"/>
      <c r="TTD283" s="30"/>
      <c r="TTE283" s="30"/>
      <c r="TTF283" s="30"/>
      <c r="TTG283" s="30"/>
      <c r="TTH283" s="30"/>
      <c r="TTI283" s="30"/>
      <c r="TTJ283" s="30"/>
      <c r="TTK283" s="30"/>
      <c r="TTL283" s="30"/>
      <c r="TTM283" s="30"/>
      <c r="TTN283" s="30"/>
      <c r="TTO283" s="30"/>
      <c r="TTP283" s="30"/>
      <c r="TTQ283" s="30"/>
      <c r="TTR283" s="30"/>
      <c r="TTS283" s="30"/>
      <c r="TTT283" s="30"/>
      <c r="TTU283" s="30"/>
      <c r="TTV283" s="30"/>
      <c r="TTW283" s="30"/>
      <c r="TTX283" s="30"/>
      <c r="TTY283" s="30"/>
      <c r="TTZ283" s="30"/>
      <c r="TUA283" s="30"/>
      <c r="TUB283" s="30"/>
      <c r="TUC283" s="30"/>
      <c r="TUD283" s="30"/>
      <c r="TUE283" s="30"/>
      <c r="TUF283" s="30"/>
      <c r="TUG283" s="30"/>
      <c r="TUH283" s="30"/>
      <c r="TUI283" s="30"/>
      <c r="TUJ283" s="30"/>
      <c r="TUK283" s="30"/>
      <c r="TUL283" s="30"/>
      <c r="TUM283" s="30"/>
      <c r="TUN283" s="30"/>
      <c r="TUO283" s="30"/>
      <c r="TUP283" s="30"/>
      <c r="TUQ283" s="30"/>
      <c r="TUR283" s="30"/>
      <c r="TUS283" s="30"/>
      <c r="TUT283" s="30"/>
      <c r="TUU283" s="30"/>
      <c r="TUV283" s="30"/>
      <c r="TUW283" s="30"/>
      <c r="TUX283" s="30"/>
      <c r="TUY283" s="30"/>
      <c r="TUZ283" s="30"/>
      <c r="TVA283" s="30"/>
      <c r="TVB283" s="30"/>
      <c r="TVC283" s="30"/>
      <c r="TVD283" s="30"/>
      <c r="TVE283" s="30"/>
      <c r="TVF283" s="30"/>
      <c r="TVG283" s="30"/>
      <c r="TVH283" s="30"/>
      <c r="TVI283" s="30"/>
      <c r="TVJ283" s="30"/>
      <c r="TVK283" s="30"/>
      <c r="TVL283" s="30"/>
      <c r="TVM283" s="30"/>
      <c r="TVN283" s="30"/>
      <c r="TVO283" s="30"/>
      <c r="TVP283" s="30"/>
      <c r="TVQ283" s="30"/>
      <c r="TVR283" s="30"/>
      <c r="TVS283" s="30"/>
      <c r="TVT283" s="30"/>
      <c r="TVU283" s="30"/>
      <c r="TVV283" s="30"/>
      <c r="TVW283" s="30"/>
      <c r="TVX283" s="30"/>
      <c r="TVY283" s="30"/>
      <c r="TVZ283" s="30"/>
      <c r="TWA283" s="30"/>
      <c r="TWB283" s="30"/>
      <c r="TWC283" s="30"/>
      <c r="TWD283" s="30"/>
      <c r="TWE283" s="30"/>
      <c r="TWF283" s="30"/>
      <c r="TWG283" s="30"/>
      <c r="TWH283" s="30"/>
      <c r="TWI283" s="30"/>
      <c r="TWJ283" s="30"/>
      <c r="TWK283" s="30"/>
      <c r="TWL283" s="30"/>
      <c r="TWM283" s="30"/>
      <c r="TWN283" s="30"/>
      <c r="TWO283" s="30"/>
      <c r="TWP283" s="30"/>
      <c r="TWQ283" s="30"/>
      <c r="TWR283" s="30"/>
      <c r="TWS283" s="30"/>
      <c r="TWT283" s="30"/>
      <c r="TWU283" s="30"/>
      <c r="TWV283" s="30"/>
      <c r="TWW283" s="30"/>
      <c r="TWX283" s="30"/>
      <c r="TWY283" s="30"/>
      <c r="TWZ283" s="30"/>
      <c r="TXA283" s="30"/>
      <c r="TXB283" s="30"/>
      <c r="TXC283" s="30"/>
      <c r="TXD283" s="30"/>
      <c r="TXE283" s="30"/>
      <c r="TXF283" s="30"/>
      <c r="TXG283" s="30"/>
      <c r="TXH283" s="30"/>
      <c r="TXI283" s="30"/>
      <c r="TXJ283" s="30"/>
      <c r="TXK283" s="30"/>
      <c r="TXL283" s="30"/>
      <c r="TXM283" s="30"/>
      <c r="TXN283" s="30"/>
      <c r="TXO283" s="30"/>
      <c r="TXP283" s="30"/>
      <c r="TXQ283" s="30"/>
      <c r="TXR283" s="30"/>
      <c r="TXS283" s="30"/>
      <c r="TXT283" s="30"/>
      <c r="TXU283" s="30"/>
      <c r="TXV283" s="30"/>
      <c r="TXW283" s="30"/>
      <c r="TXX283" s="30"/>
      <c r="TXY283" s="30"/>
      <c r="TXZ283" s="30"/>
      <c r="TYA283" s="30"/>
      <c r="TYB283" s="30"/>
      <c r="TYC283" s="30"/>
      <c r="TYD283" s="30"/>
      <c r="TYE283" s="30"/>
      <c r="TYF283" s="30"/>
      <c r="TYG283" s="30"/>
      <c r="TYH283" s="30"/>
      <c r="TYI283" s="30"/>
      <c r="TYJ283" s="30"/>
      <c r="TYK283" s="30"/>
      <c r="TYL283" s="30"/>
      <c r="TYM283" s="30"/>
      <c r="TYN283" s="30"/>
      <c r="TYO283" s="30"/>
      <c r="TYP283" s="30"/>
      <c r="TYQ283" s="30"/>
      <c r="TYR283" s="30"/>
      <c r="TYS283" s="30"/>
      <c r="TYT283" s="30"/>
      <c r="TYU283" s="30"/>
      <c r="TYV283" s="30"/>
      <c r="TYW283" s="30"/>
      <c r="TYX283" s="30"/>
      <c r="TYY283" s="30"/>
      <c r="TYZ283" s="30"/>
      <c r="TZA283" s="30"/>
      <c r="TZB283" s="30"/>
      <c r="TZC283" s="30"/>
      <c r="TZD283" s="30"/>
      <c r="TZE283" s="30"/>
      <c r="TZF283" s="30"/>
      <c r="TZG283" s="30"/>
      <c r="TZH283" s="30"/>
      <c r="TZI283" s="30"/>
      <c r="TZJ283" s="30"/>
      <c r="TZK283" s="30"/>
      <c r="TZL283" s="30"/>
      <c r="TZM283" s="30"/>
      <c r="TZN283" s="30"/>
      <c r="TZO283" s="30"/>
      <c r="TZP283" s="30"/>
      <c r="TZQ283" s="30"/>
      <c r="TZR283" s="30"/>
      <c r="TZS283" s="30"/>
      <c r="TZT283" s="30"/>
      <c r="TZU283" s="30"/>
      <c r="TZV283" s="30"/>
      <c r="TZW283" s="30"/>
      <c r="TZX283" s="30"/>
      <c r="TZY283" s="30"/>
      <c r="TZZ283" s="30"/>
      <c r="UAA283" s="30"/>
      <c r="UAB283" s="30"/>
      <c r="UAC283" s="30"/>
      <c r="UAD283" s="30"/>
      <c r="UAE283" s="30"/>
      <c r="UAF283" s="30"/>
      <c r="UAG283" s="30"/>
      <c r="UAH283" s="30"/>
      <c r="UAI283" s="30"/>
      <c r="UAJ283" s="30"/>
      <c r="UAK283" s="30"/>
      <c r="UAL283" s="30"/>
      <c r="UAM283" s="30"/>
      <c r="UAN283" s="30"/>
      <c r="UAO283" s="30"/>
      <c r="UAP283" s="30"/>
      <c r="UAQ283" s="30"/>
      <c r="UAR283" s="30"/>
      <c r="UAS283" s="30"/>
      <c r="UAT283" s="30"/>
      <c r="UAU283" s="30"/>
      <c r="UAV283" s="30"/>
      <c r="UAW283" s="30"/>
      <c r="UAX283" s="30"/>
      <c r="UAY283" s="30"/>
      <c r="UAZ283" s="30"/>
      <c r="UBA283" s="30"/>
      <c r="UBB283" s="30"/>
      <c r="UBC283" s="30"/>
      <c r="UBD283" s="30"/>
      <c r="UBE283" s="30"/>
      <c r="UBF283" s="30"/>
      <c r="UBG283" s="30"/>
      <c r="UBH283" s="30"/>
      <c r="UBI283" s="30"/>
      <c r="UBJ283" s="30"/>
      <c r="UBK283" s="30"/>
      <c r="UBL283" s="30"/>
      <c r="UBM283" s="30"/>
      <c r="UBN283" s="30"/>
      <c r="UBO283" s="30"/>
      <c r="UBP283" s="30"/>
      <c r="UBQ283" s="30"/>
      <c r="UBR283" s="30"/>
      <c r="UBS283" s="30"/>
      <c r="UBT283" s="30"/>
      <c r="UBU283" s="30"/>
      <c r="UBV283" s="30"/>
      <c r="UBW283" s="30"/>
      <c r="UBX283" s="30"/>
      <c r="UBY283" s="30"/>
      <c r="UBZ283" s="30"/>
      <c r="UCA283" s="30"/>
      <c r="UCB283" s="30"/>
      <c r="UCC283" s="30"/>
      <c r="UCD283" s="30"/>
      <c r="UCE283" s="30"/>
      <c r="UCF283" s="30"/>
      <c r="UCG283" s="30"/>
      <c r="UCH283" s="30"/>
      <c r="UCI283" s="30"/>
      <c r="UCJ283" s="30"/>
      <c r="UCK283" s="30"/>
      <c r="UCL283" s="30"/>
      <c r="UCM283" s="30"/>
      <c r="UCN283" s="30"/>
      <c r="UCO283" s="30"/>
      <c r="UCP283" s="30"/>
      <c r="UCQ283" s="30"/>
      <c r="UCR283" s="30"/>
      <c r="UCS283" s="30"/>
      <c r="UCT283" s="30"/>
      <c r="UCU283" s="30"/>
      <c r="UCV283" s="30"/>
      <c r="UCW283" s="30"/>
      <c r="UCX283" s="30"/>
      <c r="UCY283" s="30"/>
      <c r="UCZ283" s="30"/>
      <c r="UDA283" s="30"/>
      <c r="UDB283" s="30"/>
      <c r="UDC283" s="30"/>
      <c r="UDD283" s="30"/>
      <c r="UDE283" s="30"/>
      <c r="UDF283" s="30"/>
      <c r="UDG283" s="30"/>
      <c r="UDH283" s="30"/>
      <c r="UDI283" s="30"/>
      <c r="UDJ283" s="30"/>
      <c r="UDK283" s="30"/>
      <c r="UDL283" s="30"/>
      <c r="UDM283" s="30"/>
      <c r="UDN283" s="30"/>
      <c r="UDO283" s="30"/>
      <c r="UDP283" s="30"/>
      <c r="UDQ283" s="30"/>
      <c r="UDR283" s="30"/>
      <c r="UDS283" s="30"/>
      <c r="UDT283" s="30"/>
      <c r="UDU283" s="30"/>
      <c r="UDV283" s="30"/>
      <c r="UDW283" s="30"/>
      <c r="UDX283" s="30"/>
      <c r="UDY283" s="30"/>
      <c r="UDZ283" s="30"/>
      <c r="UEA283" s="30"/>
      <c r="UEB283" s="30"/>
      <c r="UEC283" s="30"/>
      <c r="UED283" s="30"/>
      <c r="UEE283" s="30"/>
      <c r="UEF283" s="30"/>
      <c r="UEG283" s="30"/>
      <c r="UEH283" s="30"/>
      <c r="UEI283" s="30"/>
      <c r="UEJ283" s="30"/>
      <c r="UEK283" s="30"/>
      <c r="UEL283" s="30"/>
      <c r="UEM283" s="30"/>
      <c r="UEN283" s="30"/>
      <c r="UEO283" s="30"/>
      <c r="UEP283" s="30"/>
      <c r="UEQ283" s="30"/>
      <c r="UER283" s="30"/>
      <c r="UES283" s="30"/>
      <c r="UET283" s="30"/>
      <c r="UEU283" s="30"/>
      <c r="UEV283" s="30"/>
      <c r="UEW283" s="30"/>
      <c r="UEX283" s="30"/>
      <c r="UEY283" s="30"/>
      <c r="UEZ283" s="30"/>
      <c r="UFA283" s="30"/>
      <c r="UFB283" s="30"/>
      <c r="UFC283" s="30"/>
      <c r="UFD283" s="30"/>
      <c r="UFE283" s="30"/>
      <c r="UFF283" s="30"/>
      <c r="UFG283" s="30"/>
      <c r="UFH283" s="30"/>
      <c r="UFI283" s="30"/>
      <c r="UFJ283" s="30"/>
      <c r="UFK283" s="30"/>
      <c r="UFL283" s="30"/>
      <c r="UFM283" s="30"/>
      <c r="UFN283" s="30"/>
      <c r="UFO283" s="30"/>
      <c r="UFP283" s="30"/>
      <c r="UFQ283" s="30"/>
      <c r="UFR283" s="30"/>
      <c r="UFS283" s="30"/>
      <c r="UFT283" s="30"/>
      <c r="UFU283" s="30"/>
      <c r="UFV283" s="30"/>
      <c r="UFW283" s="30"/>
      <c r="UFX283" s="30"/>
      <c r="UFY283" s="30"/>
      <c r="UFZ283" s="30"/>
      <c r="UGA283" s="30"/>
      <c r="UGB283" s="30"/>
      <c r="UGC283" s="30"/>
      <c r="UGD283" s="30"/>
      <c r="UGE283" s="30"/>
      <c r="UGF283" s="30"/>
      <c r="UGG283" s="30"/>
      <c r="UGH283" s="30"/>
      <c r="UGI283" s="30"/>
      <c r="UGJ283" s="30"/>
      <c r="UGK283" s="30"/>
      <c r="UGL283" s="30"/>
      <c r="UGM283" s="30"/>
      <c r="UGN283" s="30"/>
      <c r="UGO283" s="30"/>
      <c r="UGP283" s="30"/>
      <c r="UGQ283" s="30"/>
      <c r="UGR283" s="30"/>
      <c r="UGS283" s="30"/>
      <c r="UGT283" s="30"/>
      <c r="UGU283" s="30"/>
      <c r="UGV283" s="30"/>
      <c r="UGW283" s="30"/>
      <c r="UGX283" s="30"/>
      <c r="UGY283" s="30"/>
      <c r="UGZ283" s="30"/>
      <c r="UHA283" s="30"/>
      <c r="UHB283" s="30"/>
      <c r="UHC283" s="30"/>
      <c r="UHD283" s="30"/>
      <c r="UHE283" s="30"/>
      <c r="UHF283" s="30"/>
      <c r="UHG283" s="30"/>
      <c r="UHH283" s="30"/>
      <c r="UHI283" s="30"/>
      <c r="UHJ283" s="30"/>
      <c r="UHK283" s="30"/>
      <c r="UHL283" s="30"/>
      <c r="UHM283" s="30"/>
      <c r="UHN283" s="30"/>
      <c r="UHO283" s="30"/>
      <c r="UHP283" s="30"/>
      <c r="UHQ283" s="30"/>
      <c r="UHR283" s="30"/>
      <c r="UHS283" s="30"/>
      <c r="UHT283" s="30"/>
      <c r="UHU283" s="30"/>
      <c r="UHV283" s="30"/>
      <c r="UHW283" s="30"/>
      <c r="UHX283" s="30"/>
      <c r="UHY283" s="30"/>
      <c r="UHZ283" s="30"/>
      <c r="UIA283" s="30"/>
      <c r="UIB283" s="30"/>
      <c r="UIC283" s="30"/>
      <c r="UID283" s="30"/>
      <c r="UIE283" s="30"/>
      <c r="UIF283" s="30"/>
      <c r="UIG283" s="30"/>
      <c r="UIH283" s="30"/>
      <c r="UII283" s="30"/>
      <c r="UIJ283" s="30"/>
      <c r="UIK283" s="30"/>
      <c r="UIL283" s="30"/>
      <c r="UIM283" s="30"/>
      <c r="UIN283" s="30"/>
      <c r="UIO283" s="30"/>
      <c r="UIP283" s="30"/>
      <c r="UIQ283" s="30"/>
      <c r="UIR283" s="30"/>
      <c r="UIS283" s="30"/>
      <c r="UIT283" s="30"/>
      <c r="UIU283" s="30"/>
      <c r="UIV283" s="30"/>
      <c r="UIW283" s="30"/>
      <c r="UIX283" s="30"/>
      <c r="UIY283" s="30"/>
      <c r="UIZ283" s="30"/>
      <c r="UJA283" s="30"/>
      <c r="UJB283" s="30"/>
      <c r="UJC283" s="30"/>
      <c r="UJD283" s="30"/>
      <c r="UJE283" s="30"/>
      <c r="UJF283" s="30"/>
      <c r="UJG283" s="30"/>
      <c r="UJH283" s="30"/>
      <c r="UJI283" s="30"/>
      <c r="UJJ283" s="30"/>
      <c r="UJK283" s="30"/>
      <c r="UJL283" s="30"/>
      <c r="UJM283" s="30"/>
      <c r="UJN283" s="30"/>
      <c r="UJO283" s="30"/>
      <c r="UJP283" s="30"/>
      <c r="UJQ283" s="30"/>
      <c r="UJR283" s="30"/>
      <c r="UJS283" s="30"/>
      <c r="UJT283" s="30"/>
      <c r="UJU283" s="30"/>
      <c r="UJV283" s="30"/>
      <c r="UJW283" s="30"/>
      <c r="UJX283" s="30"/>
      <c r="UJY283" s="30"/>
      <c r="UJZ283" s="30"/>
      <c r="UKA283" s="30"/>
      <c r="UKB283" s="30"/>
      <c r="UKC283" s="30"/>
      <c r="UKD283" s="30"/>
      <c r="UKE283" s="30"/>
      <c r="UKF283" s="30"/>
      <c r="UKG283" s="30"/>
      <c r="UKH283" s="30"/>
      <c r="UKI283" s="30"/>
      <c r="UKJ283" s="30"/>
      <c r="UKK283" s="30"/>
      <c r="UKL283" s="30"/>
      <c r="UKM283" s="30"/>
      <c r="UKN283" s="30"/>
      <c r="UKO283" s="30"/>
      <c r="UKP283" s="30"/>
      <c r="UKQ283" s="30"/>
      <c r="UKR283" s="30"/>
      <c r="UKS283" s="30"/>
      <c r="UKT283" s="30"/>
      <c r="UKU283" s="30"/>
      <c r="UKV283" s="30"/>
      <c r="UKW283" s="30"/>
      <c r="UKX283" s="30"/>
      <c r="UKY283" s="30"/>
      <c r="UKZ283" s="30"/>
      <c r="ULA283" s="30"/>
      <c r="ULB283" s="30"/>
      <c r="ULC283" s="30"/>
      <c r="ULD283" s="30"/>
      <c r="ULE283" s="30"/>
      <c r="ULF283" s="30"/>
      <c r="ULG283" s="30"/>
      <c r="ULH283" s="30"/>
      <c r="ULI283" s="30"/>
      <c r="ULJ283" s="30"/>
      <c r="ULK283" s="30"/>
      <c r="ULL283" s="30"/>
      <c r="ULM283" s="30"/>
      <c r="ULN283" s="30"/>
      <c r="ULO283" s="30"/>
      <c r="ULP283" s="30"/>
      <c r="ULQ283" s="30"/>
      <c r="ULR283" s="30"/>
      <c r="ULS283" s="30"/>
      <c r="ULT283" s="30"/>
      <c r="ULU283" s="30"/>
      <c r="ULV283" s="30"/>
      <c r="ULW283" s="30"/>
      <c r="ULX283" s="30"/>
      <c r="ULY283" s="30"/>
      <c r="ULZ283" s="30"/>
      <c r="UMA283" s="30"/>
      <c r="UMB283" s="30"/>
      <c r="UMC283" s="30"/>
      <c r="UMD283" s="30"/>
      <c r="UME283" s="30"/>
      <c r="UMF283" s="30"/>
      <c r="UMG283" s="30"/>
      <c r="UMH283" s="30"/>
      <c r="UMI283" s="30"/>
      <c r="UMJ283" s="30"/>
      <c r="UMK283" s="30"/>
      <c r="UML283" s="30"/>
      <c r="UMM283" s="30"/>
      <c r="UMN283" s="30"/>
      <c r="UMO283" s="30"/>
      <c r="UMP283" s="30"/>
      <c r="UMQ283" s="30"/>
      <c r="UMR283" s="30"/>
      <c r="UMS283" s="30"/>
      <c r="UMT283" s="30"/>
      <c r="UMU283" s="30"/>
      <c r="UMV283" s="30"/>
      <c r="UMW283" s="30"/>
      <c r="UMX283" s="30"/>
      <c r="UMY283" s="30"/>
      <c r="UMZ283" s="30"/>
      <c r="UNA283" s="30"/>
      <c r="UNB283" s="30"/>
      <c r="UNC283" s="30"/>
      <c r="UND283" s="30"/>
      <c r="UNE283" s="30"/>
      <c r="UNF283" s="30"/>
      <c r="UNG283" s="30"/>
      <c r="UNH283" s="30"/>
      <c r="UNI283" s="30"/>
      <c r="UNJ283" s="30"/>
      <c r="UNK283" s="30"/>
      <c r="UNL283" s="30"/>
      <c r="UNM283" s="30"/>
      <c r="UNN283" s="30"/>
      <c r="UNO283" s="30"/>
      <c r="UNP283" s="30"/>
      <c r="UNQ283" s="30"/>
      <c r="UNR283" s="30"/>
      <c r="UNS283" s="30"/>
      <c r="UNT283" s="30"/>
      <c r="UNU283" s="30"/>
      <c r="UNV283" s="30"/>
      <c r="UNW283" s="30"/>
      <c r="UNX283" s="30"/>
      <c r="UNY283" s="30"/>
      <c r="UNZ283" s="30"/>
      <c r="UOA283" s="30"/>
      <c r="UOB283" s="30"/>
      <c r="UOC283" s="30"/>
      <c r="UOD283" s="30"/>
      <c r="UOE283" s="30"/>
      <c r="UOF283" s="30"/>
      <c r="UOG283" s="30"/>
      <c r="UOH283" s="30"/>
      <c r="UOI283" s="30"/>
      <c r="UOJ283" s="30"/>
      <c r="UOK283" s="30"/>
      <c r="UOL283" s="30"/>
      <c r="UOM283" s="30"/>
      <c r="UON283" s="30"/>
      <c r="UOO283" s="30"/>
      <c r="UOP283" s="30"/>
      <c r="UOQ283" s="30"/>
      <c r="UOR283" s="30"/>
      <c r="UOS283" s="30"/>
      <c r="UOT283" s="30"/>
      <c r="UOU283" s="30"/>
      <c r="UOV283" s="30"/>
      <c r="UOW283" s="30"/>
      <c r="UOX283" s="30"/>
      <c r="UOY283" s="30"/>
      <c r="UOZ283" s="30"/>
      <c r="UPA283" s="30"/>
      <c r="UPB283" s="30"/>
      <c r="UPC283" s="30"/>
      <c r="UPD283" s="30"/>
      <c r="UPE283" s="30"/>
      <c r="UPF283" s="30"/>
      <c r="UPG283" s="30"/>
      <c r="UPH283" s="30"/>
      <c r="UPI283" s="30"/>
      <c r="UPJ283" s="30"/>
      <c r="UPK283" s="30"/>
      <c r="UPL283" s="30"/>
      <c r="UPM283" s="30"/>
      <c r="UPN283" s="30"/>
      <c r="UPO283" s="30"/>
      <c r="UPP283" s="30"/>
      <c r="UPQ283" s="30"/>
      <c r="UPR283" s="30"/>
      <c r="UPS283" s="30"/>
      <c r="UPT283" s="30"/>
      <c r="UPU283" s="30"/>
      <c r="UPV283" s="30"/>
      <c r="UPW283" s="30"/>
      <c r="UPX283" s="30"/>
      <c r="UPY283" s="30"/>
      <c r="UPZ283" s="30"/>
      <c r="UQA283" s="30"/>
      <c r="UQB283" s="30"/>
      <c r="UQC283" s="30"/>
      <c r="UQD283" s="30"/>
      <c r="UQE283" s="30"/>
      <c r="UQF283" s="30"/>
      <c r="UQG283" s="30"/>
      <c r="UQH283" s="30"/>
      <c r="UQI283" s="30"/>
      <c r="UQJ283" s="30"/>
      <c r="UQK283" s="30"/>
      <c r="UQL283" s="30"/>
      <c r="UQM283" s="30"/>
      <c r="UQN283" s="30"/>
      <c r="UQO283" s="30"/>
      <c r="UQP283" s="30"/>
      <c r="UQQ283" s="30"/>
      <c r="UQR283" s="30"/>
      <c r="UQS283" s="30"/>
      <c r="UQT283" s="30"/>
      <c r="UQU283" s="30"/>
      <c r="UQV283" s="30"/>
      <c r="UQW283" s="30"/>
      <c r="UQX283" s="30"/>
      <c r="UQY283" s="30"/>
      <c r="UQZ283" s="30"/>
      <c r="URA283" s="30"/>
      <c r="URB283" s="30"/>
      <c r="URC283" s="30"/>
      <c r="URD283" s="30"/>
      <c r="URE283" s="30"/>
      <c r="URF283" s="30"/>
      <c r="URG283" s="30"/>
      <c r="URH283" s="30"/>
      <c r="URI283" s="30"/>
      <c r="URJ283" s="30"/>
      <c r="URK283" s="30"/>
      <c r="URL283" s="30"/>
      <c r="URM283" s="30"/>
      <c r="URN283" s="30"/>
      <c r="URO283" s="30"/>
      <c r="URP283" s="30"/>
      <c r="URQ283" s="30"/>
      <c r="URR283" s="30"/>
      <c r="URS283" s="30"/>
      <c r="URT283" s="30"/>
      <c r="URU283" s="30"/>
      <c r="URV283" s="30"/>
      <c r="URW283" s="30"/>
      <c r="URX283" s="30"/>
      <c r="URY283" s="30"/>
      <c r="URZ283" s="30"/>
      <c r="USA283" s="30"/>
      <c r="USB283" s="30"/>
      <c r="USC283" s="30"/>
      <c r="USD283" s="30"/>
      <c r="USE283" s="30"/>
      <c r="USF283" s="30"/>
      <c r="USG283" s="30"/>
      <c r="USH283" s="30"/>
      <c r="USI283" s="30"/>
      <c r="USJ283" s="30"/>
      <c r="USK283" s="30"/>
      <c r="USL283" s="30"/>
      <c r="USM283" s="30"/>
      <c r="USN283" s="30"/>
      <c r="USO283" s="30"/>
      <c r="USP283" s="30"/>
      <c r="USQ283" s="30"/>
      <c r="USR283" s="30"/>
      <c r="USS283" s="30"/>
      <c r="UST283" s="30"/>
      <c r="USU283" s="30"/>
      <c r="USV283" s="30"/>
      <c r="USW283" s="30"/>
      <c r="USX283" s="30"/>
      <c r="USY283" s="30"/>
      <c r="USZ283" s="30"/>
      <c r="UTA283" s="30"/>
      <c r="UTB283" s="30"/>
      <c r="UTC283" s="30"/>
      <c r="UTD283" s="30"/>
      <c r="UTE283" s="30"/>
      <c r="UTF283" s="30"/>
      <c r="UTG283" s="30"/>
      <c r="UTH283" s="30"/>
      <c r="UTI283" s="30"/>
      <c r="UTJ283" s="30"/>
      <c r="UTK283" s="30"/>
      <c r="UTL283" s="30"/>
      <c r="UTM283" s="30"/>
      <c r="UTN283" s="30"/>
      <c r="UTO283" s="30"/>
      <c r="UTP283" s="30"/>
      <c r="UTQ283" s="30"/>
      <c r="UTR283" s="30"/>
      <c r="UTS283" s="30"/>
      <c r="UTT283" s="30"/>
      <c r="UTU283" s="30"/>
      <c r="UTV283" s="30"/>
      <c r="UTW283" s="30"/>
      <c r="UTX283" s="30"/>
      <c r="UTY283" s="30"/>
      <c r="UTZ283" s="30"/>
      <c r="UUA283" s="30"/>
      <c r="UUB283" s="30"/>
      <c r="UUC283" s="30"/>
      <c r="UUD283" s="30"/>
      <c r="UUE283" s="30"/>
      <c r="UUF283" s="30"/>
      <c r="UUG283" s="30"/>
      <c r="UUH283" s="30"/>
      <c r="UUI283" s="30"/>
      <c r="UUJ283" s="30"/>
      <c r="UUK283" s="30"/>
      <c r="UUL283" s="30"/>
      <c r="UUM283" s="30"/>
      <c r="UUN283" s="30"/>
      <c r="UUO283" s="30"/>
      <c r="UUP283" s="30"/>
      <c r="UUQ283" s="30"/>
      <c r="UUR283" s="30"/>
      <c r="UUS283" s="30"/>
      <c r="UUT283" s="30"/>
      <c r="UUU283" s="30"/>
      <c r="UUV283" s="30"/>
      <c r="UUW283" s="30"/>
      <c r="UUX283" s="30"/>
      <c r="UUY283" s="30"/>
      <c r="UUZ283" s="30"/>
      <c r="UVA283" s="30"/>
      <c r="UVB283" s="30"/>
      <c r="UVC283" s="30"/>
      <c r="UVD283" s="30"/>
      <c r="UVE283" s="30"/>
      <c r="UVF283" s="30"/>
      <c r="UVG283" s="30"/>
      <c r="UVH283" s="30"/>
      <c r="UVI283" s="30"/>
      <c r="UVJ283" s="30"/>
      <c r="UVK283" s="30"/>
      <c r="UVL283" s="30"/>
      <c r="UVM283" s="30"/>
      <c r="UVN283" s="30"/>
      <c r="UVO283" s="30"/>
      <c r="UVP283" s="30"/>
      <c r="UVQ283" s="30"/>
      <c r="UVR283" s="30"/>
      <c r="UVS283" s="30"/>
      <c r="UVT283" s="30"/>
      <c r="UVU283" s="30"/>
      <c r="UVV283" s="30"/>
      <c r="UVW283" s="30"/>
      <c r="UVX283" s="30"/>
      <c r="UVY283" s="30"/>
      <c r="UVZ283" s="30"/>
      <c r="UWA283" s="30"/>
      <c r="UWB283" s="30"/>
      <c r="UWC283" s="30"/>
      <c r="UWD283" s="30"/>
      <c r="UWE283" s="30"/>
      <c r="UWF283" s="30"/>
      <c r="UWG283" s="30"/>
      <c r="UWH283" s="30"/>
      <c r="UWI283" s="30"/>
      <c r="UWJ283" s="30"/>
      <c r="UWK283" s="30"/>
      <c r="UWL283" s="30"/>
      <c r="UWM283" s="30"/>
      <c r="UWN283" s="30"/>
      <c r="UWO283" s="30"/>
      <c r="UWP283" s="30"/>
      <c r="UWQ283" s="30"/>
      <c r="UWR283" s="30"/>
      <c r="UWS283" s="30"/>
      <c r="UWT283" s="30"/>
      <c r="UWU283" s="30"/>
      <c r="UWV283" s="30"/>
      <c r="UWW283" s="30"/>
      <c r="UWX283" s="30"/>
      <c r="UWY283" s="30"/>
      <c r="UWZ283" s="30"/>
      <c r="UXA283" s="30"/>
      <c r="UXB283" s="30"/>
      <c r="UXC283" s="30"/>
      <c r="UXD283" s="30"/>
      <c r="UXE283" s="30"/>
      <c r="UXF283" s="30"/>
      <c r="UXG283" s="30"/>
      <c r="UXH283" s="30"/>
      <c r="UXI283" s="30"/>
      <c r="UXJ283" s="30"/>
      <c r="UXK283" s="30"/>
      <c r="UXL283" s="30"/>
      <c r="UXM283" s="30"/>
      <c r="UXN283" s="30"/>
      <c r="UXO283" s="30"/>
      <c r="UXP283" s="30"/>
      <c r="UXQ283" s="30"/>
      <c r="UXR283" s="30"/>
      <c r="UXS283" s="30"/>
      <c r="UXT283" s="30"/>
      <c r="UXU283" s="30"/>
      <c r="UXV283" s="30"/>
      <c r="UXW283" s="30"/>
      <c r="UXX283" s="30"/>
      <c r="UXY283" s="30"/>
      <c r="UXZ283" s="30"/>
      <c r="UYA283" s="30"/>
      <c r="UYB283" s="30"/>
      <c r="UYC283" s="30"/>
      <c r="UYD283" s="30"/>
      <c r="UYE283" s="30"/>
      <c r="UYF283" s="30"/>
      <c r="UYG283" s="30"/>
      <c r="UYH283" s="30"/>
      <c r="UYI283" s="30"/>
      <c r="UYJ283" s="30"/>
      <c r="UYK283" s="30"/>
      <c r="UYL283" s="30"/>
      <c r="UYM283" s="30"/>
      <c r="UYN283" s="30"/>
      <c r="UYO283" s="30"/>
      <c r="UYP283" s="30"/>
      <c r="UYQ283" s="30"/>
      <c r="UYR283" s="30"/>
      <c r="UYS283" s="30"/>
      <c r="UYT283" s="30"/>
      <c r="UYU283" s="30"/>
      <c r="UYV283" s="30"/>
      <c r="UYW283" s="30"/>
      <c r="UYX283" s="30"/>
      <c r="UYY283" s="30"/>
      <c r="UYZ283" s="30"/>
      <c r="UZA283" s="30"/>
      <c r="UZB283" s="30"/>
      <c r="UZC283" s="30"/>
      <c r="UZD283" s="30"/>
      <c r="UZE283" s="30"/>
      <c r="UZF283" s="30"/>
      <c r="UZG283" s="30"/>
      <c r="UZH283" s="30"/>
      <c r="UZI283" s="30"/>
      <c r="UZJ283" s="30"/>
      <c r="UZK283" s="30"/>
      <c r="UZL283" s="30"/>
      <c r="UZM283" s="30"/>
      <c r="UZN283" s="30"/>
      <c r="UZO283" s="30"/>
      <c r="UZP283" s="30"/>
      <c r="UZQ283" s="30"/>
      <c r="UZR283" s="30"/>
      <c r="UZS283" s="30"/>
      <c r="UZT283" s="30"/>
      <c r="UZU283" s="30"/>
      <c r="UZV283" s="30"/>
      <c r="UZW283" s="30"/>
      <c r="UZX283" s="30"/>
      <c r="UZY283" s="30"/>
      <c r="UZZ283" s="30"/>
      <c r="VAA283" s="30"/>
      <c r="VAB283" s="30"/>
      <c r="VAC283" s="30"/>
      <c r="VAD283" s="30"/>
      <c r="VAE283" s="30"/>
      <c r="VAF283" s="30"/>
      <c r="VAG283" s="30"/>
      <c r="VAH283" s="30"/>
      <c r="VAI283" s="30"/>
      <c r="VAJ283" s="30"/>
      <c r="VAK283" s="30"/>
      <c r="VAL283" s="30"/>
      <c r="VAM283" s="30"/>
      <c r="VAN283" s="30"/>
      <c r="VAO283" s="30"/>
      <c r="VAP283" s="30"/>
      <c r="VAQ283" s="30"/>
      <c r="VAR283" s="30"/>
      <c r="VAS283" s="30"/>
      <c r="VAT283" s="30"/>
      <c r="VAU283" s="30"/>
      <c r="VAV283" s="30"/>
      <c r="VAW283" s="30"/>
      <c r="VAX283" s="30"/>
      <c r="VAY283" s="30"/>
      <c r="VAZ283" s="30"/>
      <c r="VBA283" s="30"/>
      <c r="VBB283" s="30"/>
      <c r="VBC283" s="30"/>
      <c r="VBD283" s="30"/>
      <c r="VBE283" s="30"/>
      <c r="VBF283" s="30"/>
      <c r="VBG283" s="30"/>
      <c r="VBH283" s="30"/>
      <c r="VBI283" s="30"/>
      <c r="VBJ283" s="30"/>
      <c r="VBK283" s="30"/>
      <c r="VBL283" s="30"/>
      <c r="VBM283" s="30"/>
      <c r="VBN283" s="30"/>
      <c r="VBO283" s="30"/>
      <c r="VBP283" s="30"/>
      <c r="VBQ283" s="30"/>
      <c r="VBR283" s="30"/>
      <c r="VBS283" s="30"/>
      <c r="VBT283" s="30"/>
      <c r="VBU283" s="30"/>
      <c r="VBV283" s="30"/>
      <c r="VBW283" s="30"/>
      <c r="VBX283" s="30"/>
      <c r="VBY283" s="30"/>
      <c r="VBZ283" s="30"/>
      <c r="VCA283" s="30"/>
      <c r="VCB283" s="30"/>
      <c r="VCC283" s="30"/>
      <c r="VCD283" s="30"/>
      <c r="VCE283" s="30"/>
      <c r="VCF283" s="30"/>
      <c r="VCG283" s="30"/>
      <c r="VCH283" s="30"/>
      <c r="VCI283" s="30"/>
      <c r="VCJ283" s="30"/>
      <c r="VCK283" s="30"/>
      <c r="VCL283" s="30"/>
      <c r="VCM283" s="30"/>
      <c r="VCN283" s="30"/>
      <c r="VCO283" s="30"/>
      <c r="VCP283" s="30"/>
      <c r="VCQ283" s="30"/>
      <c r="VCR283" s="30"/>
      <c r="VCS283" s="30"/>
      <c r="VCT283" s="30"/>
      <c r="VCU283" s="30"/>
      <c r="VCV283" s="30"/>
      <c r="VCW283" s="30"/>
      <c r="VCX283" s="30"/>
      <c r="VCY283" s="30"/>
      <c r="VCZ283" s="30"/>
      <c r="VDA283" s="30"/>
      <c r="VDB283" s="30"/>
      <c r="VDC283" s="30"/>
      <c r="VDD283" s="30"/>
      <c r="VDE283" s="30"/>
      <c r="VDF283" s="30"/>
      <c r="VDG283" s="30"/>
      <c r="VDH283" s="30"/>
      <c r="VDI283" s="30"/>
      <c r="VDJ283" s="30"/>
      <c r="VDK283" s="30"/>
      <c r="VDL283" s="30"/>
      <c r="VDM283" s="30"/>
      <c r="VDN283" s="30"/>
      <c r="VDO283" s="30"/>
      <c r="VDP283" s="30"/>
      <c r="VDQ283" s="30"/>
      <c r="VDR283" s="30"/>
      <c r="VDS283" s="30"/>
      <c r="VDT283" s="30"/>
      <c r="VDU283" s="30"/>
      <c r="VDV283" s="30"/>
      <c r="VDW283" s="30"/>
      <c r="VDX283" s="30"/>
      <c r="VDY283" s="30"/>
      <c r="VDZ283" s="30"/>
      <c r="VEA283" s="30"/>
      <c r="VEB283" s="30"/>
      <c r="VEC283" s="30"/>
      <c r="VED283" s="30"/>
      <c r="VEE283" s="30"/>
      <c r="VEF283" s="30"/>
      <c r="VEG283" s="30"/>
      <c r="VEH283" s="30"/>
      <c r="VEI283" s="30"/>
      <c r="VEJ283" s="30"/>
      <c r="VEK283" s="30"/>
      <c r="VEL283" s="30"/>
      <c r="VEM283" s="30"/>
      <c r="VEN283" s="30"/>
      <c r="VEO283" s="30"/>
      <c r="VEP283" s="30"/>
      <c r="VEQ283" s="30"/>
      <c r="VER283" s="30"/>
      <c r="VES283" s="30"/>
      <c r="VET283" s="30"/>
      <c r="VEU283" s="30"/>
      <c r="VEV283" s="30"/>
      <c r="VEW283" s="30"/>
      <c r="VEX283" s="30"/>
      <c r="VEY283" s="30"/>
      <c r="VEZ283" s="30"/>
      <c r="VFA283" s="30"/>
      <c r="VFB283" s="30"/>
      <c r="VFC283" s="30"/>
      <c r="VFD283" s="30"/>
      <c r="VFE283" s="30"/>
      <c r="VFF283" s="30"/>
      <c r="VFG283" s="30"/>
      <c r="VFH283" s="30"/>
      <c r="VFI283" s="30"/>
      <c r="VFJ283" s="30"/>
      <c r="VFK283" s="30"/>
      <c r="VFL283" s="30"/>
      <c r="VFM283" s="30"/>
      <c r="VFN283" s="30"/>
      <c r="VFO283" s="30"/>
      <c r="VFP283" s="30"/>
      <c r="VFQ283" s="30"/>
      <c r="VFR283" s="30"/>
      <c r="VFS283" s="30"/>
      <c r="VFT283" s="30"/>
      <c r="VFU283" s="30"/>
      <c r="VFV283" s="30"/>
      <c r="VFW283" s="30"/>
      <c r="VFX283" s="30"/>
      <c r="VFY283" s="30"/>
      <c r="VFZ283" s="30"/>
      <c r="VGA283" s="30"/>
      <c r="VGB283" s="30"/>
      <c r="VGC283" s="30"/>
      <c r="VGD283" s="30"/>
      <c r="VGE283" s="30"/>
      <c r="VGF283" s="30"/>
      <c r="VGG283" s="30"/>
      <c r="VGH283" s="30"/>
      <c r="VGI283" s="30"/>
      <c r="VGJ283" s="30"/>
      <c r="VGK283" s="30"/>
      <c r="VGL283" s="30"/>
      <c r="VGM283" s="30"/>
      <c r="VGN283" s="30"/>
      <c r="VGO283" s="30"/>
      <c r="VGP283" s="30"/>
      <c r="VGQ283" s="30"/>
      <c r="VGR283" s="30"/>
      <c r="VGS283" s="30"/>
      <c r="VGT283" s="30"/>
      <c r="VGU283" s="30"/>
      <c r="VGV283" s="30"/>
      <c r="VGW283" s="30"/>
      <c r="VGX283" s="30"/>
      <c r="VGY283" s="30"/>
      <c r="VGZ283" s="30"/>
      <c r="VHA283" s="30"/>
      <c r="VHB283" s="30"/>
      <c r="VHC283" s="30"/>
      <c r="VHD283" s="30"/>
      <c r="VHE283" s="30"/>
      <c r="VHF283" s="30"/>
      <c r="VHG283" s="30"/>
      <c r="VHH283" s="30"/>
      <c r="VHI283" s="30"/>
      <c r="VHJ283" s="30"/>
      <c r="VHK283" s="30"/>
      <c r="VHL283" s="30"/>
      <c r="VHM283" s="30"/>
      <c r="VHN283" s="30"/>
      <c r="VHO283" s="30"/>
      <c r="VHP283" s="30"/>
      <c r="VHQ283" s="30"/>
      <c r="VHR283" s="30"/>
      <c r="VHS283" s="30"/>
      <c r="VHT283" s="30"/>
      <c r="VHU283" s="30"/>
      <c r="VHV283" s="30"/>
      <c r="VHW283" s="30"/>
      <c r="VHX283" s="30"/>
      <c r="VHY283" s="30"/>
      <c r="VHZ283" s="30"/>
      <c r="VIA283" s="30"/>
      <c r="VIB283" s="30"/>
      <c r="VIC283" s="30"/>
      <c r="VID283" s="30"/>
      <c r="VIE283" s="30"/>
      <c r="VIF283" s="30"/>
      <c r="VIG283" s="30"/>
      <c r="VIH283" s="30"/>
      <c r="VII283" s="30"/>
      <c r="VIJ283" s="30"/>
      <c r="VIK283" s="30"/>
      <c r="VIL283" s="30"/>
      <c r="VIM283" s="30"/>
      <c r="VIN283" s="30"/>
      <c r="VIO283" s="30"/>
      <c r="VIP283" s="30"/>
      <c r="VIQ283" s="30"/>
      <c r="VIR283" s="30"/>
      <c r="VIS283" s="30"/>
      <c r="VIT283" s="30"/>
      <c r="VIU283" s="30"/>
      <c r="VIV283" s="30"/>
      <c r="VIW283" s="30"/>
      <c r="VIX283" s="30"/>
      <c r="VIY283" s="30"/>
      <c r="VIZ283" s="30"/>
      <c r="VJA283" s="30"/>
      <c r="VJB283" s="30"/>
      <c r="VJC283" s="30"/>
      <c r="VJD283" s="30"/>
      <c r="VJE283" s="30"/>
      <c r="VJF283" s="30"/>
      <c r="VJG283" s="30"/>
      <c r="VJH283" s="30"/>
      <c r="VJI283" s="30"/>
      <c r="VJJ283" s="30"/>
      <c r="VJK283" s="30"/>
      <c r="VJL283" s="30"/>
      <c r="VJM283" s="30"/>
      <c r="VJN283" s="30"/>
      <c r="VJO283" s="30"/>
      <c r="VJP283" s="30"/>
      <c r="VJQ283" s="30"/>
      <c r="VJR283" s="30"/>
      <c r="VJS283" s="30"/>
      <c r="VJT283" s="30"/>
      <c r="VJU283" s="30"/>
      <c r="VJV283" s="30"/>
      <c r="VJW283" s="30"/>
      <c r="VJX283" s="30"/>
      <c r="VJY283" s="30"/>
      <c r="VJZ283" s="30"/>
      <c r="VKA283" s="30"/>
      <c r="VKB283" s="30"/>
      <c r="VKC283" s="30"/>
      <c r="VKD283" s="30"/>
      <c r="VKE283" s="30"/>
      <c r="VKF283" s="30"/>
      <c r="VKG283" s="30"/>
      <c r="VKH283" s="30"/>
      <c r="VKI283" s="30"/>
      <c r="VKJ283" s="30"/>
      <c r="VKK283" s="30"/>
      <c r="VKL283" s="30"/>
      <c r="VKM283" s="30"/>
      <c r="VKN283" s="30"/>
      <c r="VKO283" s="30"/>
      <c r="VKP283" s="30"/>
      <c r="VKQ283" s="30"/>
      <c r="VKR283" s="30"/>
      <c r="VKS283" s="30"/>
      <c r="VKT283" s="30"/>
      <c r="VKU283" s="30"/>
      <c r="VKV283" s="30"/>
      <c r="VKW283" s="30"/>
      <c r="VKX283" s="30"/>
      <c r="VKY283" s="30"/>
      <c r="VKZ283" s="30"/>
      <c r="VLA283" s="30"/>
      <c r="VLB283" s="30"/>
      <c r="VLC283" s="30"/>
      <c r="VLD283" s="30"/>
      <c r="VLE283" s="30"/>
      <c r="VLF283" s="30"/>
      <c r="VLG283" s="30"/>
      <c r="VLH283" s="30"/>
      <c r="VLI283" s="30"/>
      <c r="VLJ283" s="30"/>
      <c r="VLK283" s="30"/>
      <c r="VLL283" s="30"/>
      <c r="VLM283" s="30"/>
      <c r="VLN283" s="30"/>
      <c r="VLO283" s="30"/>
      <c r="VLP283" s="30"/>
      <c r="VLQ283" s="30"/>
      <c r="VLR283" s="30"/>
      <c r="VLS283" s="30"/>
      <c r="VLT283" s="30"/>
      <c r="VLU283" s="30"/>
      <c r="VLV283" s="30"/>
      <c r="VLW283" s="30"/>
      <c r="VLX283" s="30"/>
      <c r="VLY283" s="30"/>
      <c r="VLZ283" s="30"/>
      <c r="VMA283" s="30"/>
      <c r="VMB283" s="30"/>
      <c r="VMC283" s="30"/>
      <c r="VMD283" s="30"/>
      <c r="VME283" s="30"/>
      <c r="VMF283" s="30"/>
      <c r="VMG283" s="30"/>
      <c r="VMH283" s="30"/>
      <c r="VMI283" s="30"/>
      <c r="VMJ283" s="30"/>
      <c r="VMK283" s="30"/>
      <c r="VML283" s="30"/>
      <c r="VMM283" s="30"/>
      <c r="VMN283" s="30"/>
      <c r="VMO283" s="30"/>
      <c r="VMP283" s="30"/>
      <c r="VMQ283" s="30"/>
      <c r="VMR283" s="30"/>
      <c r="VMS283" s="30"/>
      <c r="VMT283" s="30"/>
      <c r="VMU283" s="30"/>
      <c r="VMV283" s="30"/>
      <c r="VMW283" s="30"/>
      <c r="VMX283" s="30"/>
      <c r="VMY283" s="30"/>
      <c r="VMZ283" s="30"/>
      <c r="VNA283" s="30"/>
      <c r="VNB283" s="30"/>
      <c r="VNC283" s="30"/>
      <c r="VND283" s="30"/>
      <c r="VNE283" s="30"/>
      <c r="VNF283" s="30"/>
      <c r="VNG283" s="30"/>
      <c r="VNH283" s="30"/>
      <c r="VNI283" s="30"/>
      <c r="VNJ283" s="30"/>
      <c r="VNK283" s="30"/>
      <c r="VNL283" s="30"/>
      <c r="VNM283" s="30"/>
      <c r="VNN283" s="30"/>
      <c r="VNO283" s="30"/>
      <c r="VNP283" s="30"/>
      <c r="VNQ283" s="30"/>
      <c r="VNR283" s="30"/>
      <c r="VNS283" s="30"/>
      <c r="VNT283" s="30"/>
      <c r="VNU283" s="30"/>
      <c r="VNV283" s="30"/>
      <c r="VNW283" s="30"/>
      <c r="VNX283" s="30"/>
      <c r="VNY283" s="30"/>
      <c r="VNZ283" s="30"/>
      <c r="VOA283" s="30"/>
      <c r="VOB283" s="30"/>
      <c r="VOC283" s="30"/>
      <c r="VOD283" s="30"/>
      <c r="VOE283" s="30"/>
      <c r="VOF283" s="30"/>
      <c r="VOG283" s="30"/>
      <c r="VOH283" s="30"/>
      <c r="VOI283" s="30"/>
      <c r="VOJ283" s="30"/>
      <c r="VOK283" s="30"/>
      <c r="VOL283" s="30"/>
      <c r="VOM283" s="30"/>
      <c r="VON283" s="30"/>
      <c r="VOO283" s="30"/>
      <c r="VOP283" s="30"/>
      <c r="VOQ283" s="30"/>
      <c r="VOR283" s="30"/>
      <c r="VOS283" s="30"/>
      <c r="VOT283" s="30"/>
      <c r="VOU283" s="30"/>
      <c r="VOV283" s="30"/>
      <c r="VOW283" s="30"/>
      <c r="VOX283" s="30"/>
      <c r="VOY283" s="30"/>
      <c r="VOZ283" s="30"/>
      <c r="VPA283" s="30"/>
      <c r="VPB283" s="30"/>
      <c r="VPC283" s="30"/>
      <c r="VPD283" s="30"/>
      <c r="VPE283" s="30"/>
      <c r="VPF283" s="30"/>
      <c r="VPG283" s="30"/>
      <c r="VPH283" s="30"/>
      <c r="VPI283" s="30"/>
      <c r="VPJ283" s="30"/>
      <c r="VPK283" s="30"/>
      <c r="VPL283" s="30"/>
      <c r="VPM283" s="30"/>
      <c r="VPN283" s="30"/>
      <c r="VPO283" s="30"/>
      <c r="VPP283" s="30"/>
      <c r="VPQ283" s="30"/>
      <c r="VPR283" s="30"/>
      <c r="VPS283" s="30"/>
      <c r="VPT283" s="30"/>
      <c r="VPU283" s="30"/>
      <c r="VPV283" s="30"/>
      <c r="VPW283" s="30"/>
      <c r="VPX283" s="30"/>
      <c r="VPY283" s="30"/>
      <c r="VPZ283" s="30"/>
      <c r="VQA283" s="30"/>
      <c r="VQB283" s="30"/>
      <c r="VQC283" s="30"/>
      <c r="VQD283" s="30"/>
      <c r="VQE283" s="30"/>
      <c r="VQF283" s="30"/>
      <c r="VQG283" s="30"/>
      <c r="VQH283" s="30"/>
      <c r="VQI283" s="30"/>
      <c r="VQJ283" s="30"/>
      <c r="VQK283" s="30"/>
      <c r="VQL283" s="30"/>
      <c r="VQM283" s="30"/>
      <c r="VQN283" s="30"/>
      <c r="VQO283" s="30"/>
      <c r="VQP283" s="30"/>
      <c r="VQQ283" s="30"/>
      <c r="VQR283" s="30"/>
      <c r="VQS283" s="30"/>
      <c r="VQT283" s="30"/>
      <c r="VQU283" s="30"/>
      <c r="VQV283" s="30"/>
      <c r="VQW283" s="30"/>
      <c r="VQX283" s="30"/>
      <c r="VQY283" s="30"/>
      <c r="VQZ283" s="30"/>
      <c r="VRA283" s="30"/>
      <c r="VRB283" s="30"/>
      <c r="VRC283" s="30"/>
      <c r="VRD283" s="30"/>
      <c r="VRE283" s="30"/>
      <c r="VRF283" s="30"/>
      <c r="VRG283" s="30"/>
      <c r="VRH283" s="30"/>
      <c r="VRI283" s="30"/>
      <c r="VRJ283" s="30"/>
      <c r="VRK283" s="30"/>
      <c r="VRL283" s="30"/>
      <c r="VRM283" s="30"/>
      <c r="VRN283" s="30"/>
      <c r="VRO283" s="30"/>
      <c r="VRP283" s="30"/>
      <c r="VRQ283" s="30"/>
      <c r="VRR283" s="30"/>
      <c r="VRS283" s="30"/>
      <c r="VRT283" s="30"/>
      <c r="VRU283" s="30"/>
      <c r="VRV283" s="30"/>
      <c r="VRW283" s="30"/>
      <c r="VRX283" s="30"/>
      <c r="VRY283" s="30"/>
      <c r="VRZ283" s="30"/>
      <c r="VSA283" s="30"/>
      <c r="VSB283" s="30"/>
      <c r="VSC283" s="30"/>
      <c r="VSD283" s="30"/>
      <c r="VSE283" s="30"/>
      <c r="VSF283" s="30"/>
      <c r="VSG283" s="30"/>
      <c r="VSH283" s="30"/>
      <c r="VSI283" s="30"/>
      <c r="VSJ283" s="30"/>
      <c r="VSK283" s="30"/>
      <c r="VSL283" s="30"/>
      <c r="VSM283" s="30"/>
      <c r="VSN283" s="30"/>
      <c r="VSO283" s="30"/>
      <c r="VSP283" s="30"/>
      <c r="VSQ283" s="30"/>
      <c r="VSR283" s="30"/>
      <c r="VSS283" s="30"/>
      <c r="VST283" s="30"/>
      <c r="VSU283" s="30"/>
      <c r="VSV283" s="30"/>
      <c r="VSW283" s="30"/>
      <c r="VSX283" s="30"/>
      <c r="VSY283" s="30"/>
      <c r="VSZ283" s="30"/>
      <c r="VTA283" s="30"/>
      <c r="VTB283" s="30"/>
      <c r="VTC283" s="30"/>
      <c r="VTD283" s="30"/>
      <c r="VTE283" s="30"/>
      <c r="VTF283" s="30"/>
      <c r="VTG283" s="30"/>
      <c r="VTH283" s="30"/>
      <c r="VTI283" s="30"/>
      <c r="VTJ283" s="30"/>
      <c r="VTK283" s="30"/>
      <c r="VTL283" s="30"/>
      <c r="VTM283" s="30"/>
      <c r="VTN283" s="30"/>
      <c r="VTO283" s="30"/>
      <c r="VTP283" s="30"/>
      <c r="VTQ283" s="30"/>
      <c r="VTR283" s="30"/>
      <c r="VTS283" s="30"/>
      <c r="VTT283" s="30"/>
      <c r="VTU283" s="30"/>
      <c r="VTV283" s="30"/>
      <c r="VTW283" s="30"/>
      <c r="VTX283" s="30"/>
      <c r="VTY283" s="30"/>
      <c r="VTZ283" s="30"/>
      <c r="VUA283" s="30"/>
      <c r="VUB283" s="30"/>
      <c r="VUC283" s="30"/>
      <c r="VUD283" s="30"/>
      <c r="VUE283" s="30"/>
      <c r="VUF283" s="30"/>
      <c r="VUG283" s="30"/>
      <c r="VUH283" s="30"/>
      <c r="VUI283" s="30"/>
      <c r="VUJ283" s="30"/>
      <c r="VUK283" s="30"/>
      <c r="VUL283" s="30"/>
      <c r="VUM283" s="30"/>
      <c r="VUN283" s="30"/>
      <c r="VUO283" s="30"/>
      <c r="VUP283" s="30"/>
      <c r="VUQ283" s="30"/>
      <c r="VUR283" s="30"/>
      <c r="VUS283" s="30"/>
      <c r="VUT283" s="30"/>
      <c r="VUU283" s="30"/>
      <c r="VUV283" s="30"/>
      <c r="VUW283" s="30"/>
      <c r="VUX283" s="30"/>
      <c r="VUY283" s="30"/>
      <c r="VUZ283" s="30"/>
      <c r="VVA283" s="30"/>
      <c r="VVB283" s="30"/>
      <c r="VVC283" s="30"/>
      <c r="VVD283" s="30"/>
      <c r="VVE283" s="30"/>
      <c r="VVF283" s="30"/>
      <c r="VVG283" s="30"/>
      <c r="VVH283" s="30"/>
      <c r="VVI283" s="30"/>
      <c r="VVJ283" s="30"/>
      <c r="VVK283" s="30"/>
      <c r="VVL283" s="30"/>
      <c r="VVM283" s="30"/>
      <c r="VVN283" s="30"/>
      <c r="VVO283" s="30"/>
      <c r="VVP283" s="30"/>
      <c r="VVQ283" s="30"/>
      <c r="VVR283" s="30"/>
      <c r="VVS283" s="30"/>
      <c r="VVT283" s="30"/>
      <c r="VVU283" s="30"/>
      <c r="VVV283" s="30"/>
      <c r="VVW283" s="30"/>
      <c r="VVX283" s="30"/>
      <c r="VVY283" s="30"/>
      <c r="VVZ283" s="30"/>
      <c r="VWA283" s="30"/>
      <c r="VWB283" s="30"/>
      <c r="VWC283" s="30"/>
      <c r="VWD283" s="30"/>
      <c r="VWE283" s="30"/>
      <c r="VWF283" s="30"/>
      <c r="VWG283" s="30"/>
      <c r="VWH283" s="30"/>
      <c r="VWI283" s="30"/>
      <c r="VWJ283" s="30"/>
      <c r="VWK283" s="30"/>
      <c r="VWL283" s="30"/>
      <c r="VWM283" s="30"/>
      <c r="VWN283" s="30"/>
      <c r="VWO283" s="30"/>
      <c r="VWP283" s="30"/>
      <c r="VWQ283" s="30"/>
      <c r="VWR283" s="30"/>
      <c r="VWS283" s="30"/>
      <c r="VWT283" s="30"/>
      <c r="VWU283" s="30"/>
      <c r="VWV283" s="30"/>
      <c r="VWW283" s="30"/>
      <c r="VWX283" s="30"/>
      <c r="VWY283" s="30"/>
      <c r="VWZ283" s="30"/>
      <c r="VXA283" s="30"/>
      <c r="VXB283" s="30"/>
      <c r="VXC283" s="30"/>
      <c r="VXD283" s="30"/>
      <c r="VXE283" s="30"/>
      <c r="VXF283" s="30"/>
      <c r="VXG283" s="30"/>
      <c r="VXH283" s="30"/>
      <c r="VXI283" s="30"/>
      <c r="VXJ283" s="30"/>
      <c r="VXK283" s="30"/>
      <c r="VXL283" s="30"/>
      <c r="VXM283" s="30"/>
      <c r="VXN283" s="30"/>
      <c r="VXO283" s="30"/>
      <c r="VXP283" s="30"/>
      <c r="VXQ283" s="30"/>
      <c r="VXR283" s="30"/>
      <c r="VXS283" s="30"/>
      <c r="VXT283" s="30"/>
      <c r="VXU283" s="30"/>
      <c r="VXV283" s="30"/>
      <c r="VXW283" s="30"/>
      <c r="VXX283" s="30"/>
      <c r="VXY283" s="30"/>
      <c r="VXZ283" s="30"/>
      <c r="VYA283" s="30"/>
      <c r="VYB283" s="30"/>
      <c r="VYC283" s="30"/>
      <c r="VYD283" s="30"/>
      <c r="VYE283" s="30"/>
      <c r="VYF283" s="30"/>
      <c r="VYG283" s="30"/>
      <c r="VYH283" s="30"/>
      <c r="VYI283" s="30"/>
      <c r="VYJ283" s="30"/>
      <c r="VYK283" s="30"/>
      <c r="VYL283" s="30"/>
      <c r="VYM283" s="30"/>
      <c r="VYN283" s="30"/>
      <c r="VYO283" s="30"/>
      <c r="VYP283" s="30"/>
      <c r="VYQ283" s="30"/>
      <c r="VYR283" s="30"/>
      <c r="VYS283" s="30"/>
      <c r="VYT283" s="30"/>
      <c r="VYU283" s="30"/>
      <c r="VYV283" s="30"/>
      <c r="VYW283" s="30"/>
      <c r="VYX283" s="30"/>
      <c r="VYY283" s="30"/>
      <c r="VYZ283" s="30"/>
      <c r="VZA283" s="30"/>
      <c r="VZB283" s="30"/>
      <c r="VZC283" s="30"/>
      <c r="VZD283" s="30"/>
      <c r="VZE283" s="30"/>
      <c r="VZF283" s="30"/>
      <c r="VZG283" s="30"/>
      <c r="VZH283" s="30"/>
      <c r="VZI283" s="30"/>
      <c r="VZJ283" s="30"/>
      <c r="VZK283" s="30"/>
      <c r="VZL283" s="30"/>
      <c r="VZM283" s="30"/>
      <c r="VZN283" s="30"/>
      <c r="VZO283" s="30"/>
      <c r="VZP283" s="30"/>
      <c r="VZQ283" s="30"/>
      <c r="VZR283" s="30"/>
      <c r="VZS283" s="30"/>
      <c r="VZT283" s="30"/>
      <c r="VZU283" s="30"/>
      <c r="VZV283" s="30"/>
      <c r="VZW283" s="30"/>
      <c r="VZX283" s="30"/>
      <c r="VZY283" s="30"/>
      <c r="VZZ283" s="30"/>
      <c r="WAA283" s="30"/>
      <c r="WAB283" s="30"/>
      <c r="WAC283" s="30"/>
      <c r="WAD283" s="30"/>
      <c r="WAE283" s="30"/>
      <c r="WAF283" s="30"/>
      <c r="WAG283" s="30"/>
      <c r="WAH283" s="30"/>
      <c r="WAI283" s="30"/>
      <c r="WAJ283" s="30"/>
      <c r="WAK283" s="30"/>
      <c r="WAL283" s="30"/>
      <c r="WAM283" s="30"/>
      <c r="WAN283" s="30"/>
      <c r="WAO283" s="30"/>
      <c r="WAP283" s="30"/>
      <c r="WAQ283" s="30"/>
      <c r="WAR283" s="30"/>
      <c r="WAS283" s="30"/>
      <c r="WAT283" s="30"/>
      <c r="WAU283" s="30"/>
      <c r="WAV283" s="30"/>
      <c r="WAW283" s="30"/>
      <c r="WAX283" s="30"/>
      <c r="WAY283" s="30"/>
      <c r="WAZ283" s="30"/>
      <c r="WBA283" s="30"/>
      <c r="WBB283" s="30"/>
      <c r="WBC283" s="30"/>
      <c r="WBD283" s="30"/>
      <c r="WBE283" s="30"/>
      <c r="WBF283" s="30"/>
      <c r="WBG283" s="30"/>
      <c r="WBH283" s="30"/>
      <c r="WBI283" s="30"/>
      <c r="WBJ283" s="30"/>
      <c r="WBK283" s="30"/>
      <c r="WBL283" s="30"/>
      <c r="WBM283" s="30"/>
      <c r="WBN283" s="30"/>
      <c r="WBO283" s="30"/>
      <c r="WBP283" s="30"/>
      <c r="WBQ283" s="30"/>
      <c r="WBR283" s="30"/>
      <c r="WBS283" s="30"/>
      <c r="WBT283" s="30"/>
      <c r="WBU283" s="30"/>
      <c r="WBV283" s="30"/>
      <c r="WBW283" s="30"/>
      <c r="WBX283" s="30"/>
      <c r="WBY283" s="30"/>
      <c r="WBZ283" s="30"/>
      <c r="WCA283" s="30"/>
      <c r="WCB283" s="30"/>
      <c r="WCC283" s="30"/>
      <c r="WCD283" s="30"/>
      <c r="WCE283" s="30"/>
      <c r="WCF283" s="30"/>
      <c r="WCG283" s="30"/>
      <c r="WCH283" s="30"/>
      <c r="WCI283" s="30"/>
      <c r="WCJ283" s="30"/>
      <c r="WCK283" s="30"/>
      <c r="WCL283" s="30"/>
      <c r="WCM283" s="30"/>
      <c r="WCN283" s="30"/>
      <c r="WCO283" s="30"/>
      <c r="WCP283" s="30"/>
      <c r="WCQ283" s="30"/>
      <c r="WCR283" s="30"/>
      <c r="WCS283" s="30"/>
      <c r="WCT283" s="30"/>
      <c r="WCU283" s="30"/>
      <c r="WCV283" s="30"/>
      <c r="WCW283" s="30"/>
      <c r="WCX283" s="30"/>
      <c r="WCY283" s="30"/>
      <c r="WCZ283" s="30"/>
      <c r="WDA283" s="30"/>
      <c r="WDB283" s="30"/>
      <c r="WDC283" s="30"/>
      <c r="WDD283" s="30"/>
      <c r="WDE283" s="30"/>
      <c r="WDF283" s="30"/>
      <c r="WDG283" s="30"/>
      <c r="WDH283" s="30"/>
      <c r="WDI283" s="30"/>
      <c r="WDJ283" s="30"/>
      <c r="WDK283" s="30"/>
      <c r="WDL283" s="30"/>
      <c r="WDM283" s="30"/>
      <c r="WDN283" s="30"/>
      <c r="WDO283" s="30"/>
      <c r="WDP283" s="30"/>
      <c r="WDQ283" s="30"/>
      <c r="WDR283" s="30"/>
      <c r="WDS283" s="30"/>
      <c r="WDT283" s="30"/>
      <c r="WDU283" s="30"/>
      <c r="WDV283" s="30"/>
      <c r="WDW283" s="30"/>
      <c r="WDX283" s="30"/>
      <c r="WDY283" s="30"/>
      <c r="WDZ283" s="30"/>
      <c r="WEA283" s="30"/>
      <c r="WEB283" s="30"/>
      <c r="WEC283" s="30"/>
      <c r="WED283" s="30"/>
      <c r="WEE283" s="30"/>
      <c r="WEF283" s="30"/>
      <c r="WEG283" s="30"/>
      <c r="WEH283" s="30"/>
      <c r="WEI283" s="30"/>
      <c r="WEJ283" s="30"/>
      <c r="WEK283" s="30"/>
      <c r="WEL283" s="30"/>
      <c r="WEM283" s="30"/>
      <c r="WEN283" s="30"/>
      <c r="WEO283" s="30"/>
      <c r="WEP283" s="30"/>
      <c r="WEQ283" s="30"/>
      <c r="WER283" s="30"/>
      <c r="WES283" s="30"/>
      <c r="WET283" s="30"/>
      <c r="WEU283" s="30"/>
      <c r="WEV283" s="30"/>
      <c r="WEW283" s="30"/>
      <c r="WEX283" s="30"/>
      <c r="WEY283" s="30"/>
      <c r="WEZ283" s="30"/>
      <c r="WFA283" s="30"/>
      <c r="WFB283" s="30"/>
      <c r="WFC283" s="30"/>
      <c r="WFD283" s="30"/>
      <c r="WFE283" s="30"/>
      <c r="WFF283" s="30"/>
      <c r="WFG283" s="30"/>
      <c r="WFH283" s="30"/>
      <c r="WFI283" s="30"/>
      <c r="WFJ283" s="30"/>
      <c r="WFK283" s="30"/>
      <c r="WFL283" s="30"/>
      <c r="WFM283" s="30"/>
      <c r="WFN283" s="30"/>
      <c r="WFO283" s="30"/>
      <c r="WFP283" s="30"/>
      <c r="WFQ283" s="30"/>
      <c r="WFR283" s="30"/>
      <c r="WFS283" s="30"/>
      <c r="WFT283" s="30"/>
      <c r="WFU283" s="30"/>
      <c r="WFV283" s="30"/>
      <c r="WFW283" s="30"/>
      <c r="WFX283" s="30"/>
      <c r="WFY283" s="30"/>
      <c r="WFZ283" s="30"/>
      <c r="WGA283" s="30"/>
      <c r="WGB283" s="30"/>
      <c r="WGC283" s="30"/>
      <c r="WGD283" s="30"/>
      <c r="WGE283" s="30"/>
      <c r="WGF283" s="30"/>
      <c r="WGG283" s="30"/>
      <c r="WGH283" s="30"/>
      <c r="WGI283" s="30"/>
      <c r="WGJ283" s="30"/>
      <c r="WGK283" s="30"/>
      <c r="WGL283" s="30"/>
      <c r="WGM283" s="30"/>
      <c r="WGN283" s="30"/>
      <c r="WGO283" s="30"/>
      <c r="WGP283" s="30"/>
      <c r="WGQ283" s="30"/>
      <c r="WGR283" s="30"/>
      <c r="WGS283" s="30"/>
      <c r="WGT283" s="30"/>
      <c r="WGU283" s="30"/>
      <c r="WGV283" s="30"/>
      <c r="WGW283" s="30"/>
      <c r="WGX283" s="30"/>
      <c r="WGY283" s="30"/>
      <c r="WGZ283" s="30"/>
      <c r="WHA283" s="30"/>
      <c r="WHB283" s="30"/>
      <c r="WHC283" s="30"/>
      <c r="WHD283" s="30"/>
      <c r="WHE283" s="30"/>
      <c r="WHF283" s="30"/>
      <c r="WHG283" s="30"/>
      <c r="WHH283" s="30"/>
      <c r="WHI283" s="30"/>
      <c r="WHJ283" s="30"/>
      <c r="WHK283" s="30"/>
      <c r="WHL283" s="30"/>
      <c r="WHM283" s="30"/>
      <c r="WHN283" s="30"/>
      <c r="WHO283" s="30"/>
      <c r="WHP283" s="30"/>
      <c r="WHQ283" s="30"/>
      <c r="WHR283" s="30"/>
      <c r="WHS283" s="30"/>
      <c r="WHT283" s="30"/>
      <c r="WHU283" s="30"/>
      <c r="WHV283" s="30"/>
      <c r="WHW283" s="30"/>
      <c r="WHX283" s="30"/>
      <c r="WHY283" s="30"/>
      <c r="WHZ283" s="30"/>
      <c r="WIA283" s="30"/>
      <c r="WIB283" s="30"/>
      <c r="WIC283" s="30"/>
      <c r="WID283" s="30"/>
      <c r="WIE283" s="30"/>
      <c r="WIF283" s="30"/>
      <c r="WIG283" s="30"/>
      <c r="WIH283" s="30"/>
      <c r="WII283" s="30"/>
      <c r="WIJ283" s="30"/>
      <c r="WIK283" s="30"/>
      <c r="WIL283" s="30"/>
      <c r="WIM283" s="30"/>
      <c r="WIN283" s="30"/>
      <c r="WIO283" s="30"/>
      <c r="WIP283" s="30"/>
      <c r="WIQ283" s="30"/>
      <c r="WIR283" s="30"/>
      <c r="WIS283" s="30"/>
      <c r="WIT283" s="30"/>
      <c r="WIU283" s="30"/>
      <c r="WIV283" s="30"/>
      <c r="WIW283" s="30"/>
      <c r="WIX283" s="30"/>
      <c r="WIY283" s="30"/>
      <c r="WIZ283" s="30"/>
      <c r="WJA283" s="30"/>
      <c r="WJB283" s="30"/>
      <c r="WJC283" s="30"/>
      <c r="WJD283" s="30"/>
      <c r="WJE283" s="30"/>
      <c r="WJF283" s="30"/>
      <c r="WJG283" s="30"/>
      <c r="WJH283" s="30"/>
      <c r="WJI283" s="30"/>
      <c r="WJJ283" s="30"/>
      <c r="WJK283" s="30"/>
      <c r="WJL283" s="30"/>
      <c r="WJM283" s="30"/>
      <c r="WJN283" s="30"/>
      <c r="WJO283" s="30"/>
      <c r="WJP283" s="30"/>
      <c r="WJQ283" s="30"/>
      <c r="WJR283" s="30"/>
      <c r="WJS283" s="30"/>
      <c r="WJT283" s="30"/>
      <c r="WJU283" s="30"/>
      <c r="WJV283" s="30"/>
      <c r="WJW283" s="30"/>
      <c r="WJX283" s="30"/>
      <c r="WJY283" s="30"/>
      <c r="WJZ283" s="30"/>
      <c r="WKA283" s="30"/>
      <c r="WKB283" s="30"/>
      <c r="WKC283" s="30"/>
      <c r="WKD283" s="30"/>
      <c r="WKE283" s="30"/>
      <c r="WKF283" s="30"/>
      <c r="WKG283" s="30"/>
      <c r="WKH283" s="30"/>
      <c r="WKI283" s="30"/>
      <c r="WKJ283" s="30"/>
      <c r="WKK283" s="30"/>
      <c r="WKL283" s="30"/>
      <c r="WKM283" s="30"/>
      <c r="WKN283" s="30"/>
      <c r="WKO283" s="30"/>
      <c r="WKP283" s="30"/>
      <c r="WKQ283" s="30"/>
      <c r="WKR283" s="30"/>
      <c r="WKS283" s="30"/>
      <c r="WKT283" s="30"/>
      <c r="WKU283" s="30"/>
      <c r="WKV283" s="30"/>
      <c r="WKW283" s="30"/>
      <c r="WKX283" s="30"/>
      <c r="WKY283" s="30"/>
      <c r="WKZ283" s="30"/>
      <c r="WLA283" s="30"/>
      <c r="WLB283" s="30"/>
      <c r="WLC283" s="30"/>
      <c r="WLD283" s="30"/>
      <c r="WLE283" s="30"/>
      <c r="WLF283" s="30"/>
      <c r="WLG283" s="30"/>
      <c r="WLH283" s="30"/>
      <c r="WLI283" s="30"/>
      <c r="WLJ283" s="30"/>
      <c r="WLK283" s="30"/>
      <c r="WLL283" s="30"/>
      <c r="WLM283" s="30"/>
      <c r="WLN283" s="30"/>
      <c r="WLO283" s="30"/>
      <c r="WLP283" s="30"/>
      <c r="WLQ283" s="30"/>
      <c r="WLR283" s="30"/>
      <c r="WLS283" s="30"/>
      <c r="WLT283" s="30"/>
      <c r="WLU283" s="30"/>
      <c r="WLV283" s="30"/>
      <c r="WLW283" s="30"/>
      <c r="WLX283" s="30"/>
      <c r="WLY283" s="30"/>
      <c r="WLZ283" s="30"/>
      <c r="WMA283" s="30"/>
      <c r="WMB283" s="30"/>
      <c r="WMC283" s="30"/>
      <c r="WMD283" s="30"/>
      <c r="WME283" s="30"/>
      <c r="WMF283" s="30"/>
      <c r="WMG283" s="30"/>
      <c r="WMH283" s="30"/>
      <c r="WMI283" s="30"/>
      <c r="WMJ283" s="30"/>
      <c r="WMK283" s="30"/>
      <c r="WML283" s="30"/>
      <c r="WMM283" s="30"/>
      <c r="WMN283" s="30"/>
      <c r="WMO283" s="30"/>
      <c r="WMP283" s="30"/>
      <c r="WMQ283" s="30"/>
      <c r="WMR283" s="30"/>
      <c r="WMS283" s="30"/>
      <c r="WMT283" s="30"/>
      <c r="WMU283" s="30"/>
      <c r="WMV283" s="30"/>
      <c r="WMW283" s="30"/>
      <c r="WMX283" s="30"/>
      <c r="WMY283" s="30"/>
      <c r="WMZ283" s="30"/>
      <c r="WNA283" s="30"/>
      <c r="WNB283" s="30"/>
      <c r="WNC283" s="30"/>
      <c r="WND283" s="30"/>
      <c r="WNE283" s="30"/>
      <c r="WNF283" s="30"/>
      <c r="WNG283" s="30"/>
      <c r="WNH283" s="30"/>
      <c r="WNI283" s="30"/>
      <c r="WNJ283" s="30"/>
      <c r="WNK283" s="30"/>
      <c r="WNL283" s="30"/>
      <c r="WNM283" s="30"/>
      <c r="WNN283" s="30"/>
      <c r="WNO283" s="30"/>
      <c r="WNP283" s="30"/>
      <c r="WNQ283" s="30"/>
      <c r="WNR283" s="30"/>
      <c r="WNS283" s="30"/>
      <c r="WNT283" s="30"/>
      <c r="WNU283" s="30"/>
      <c r="WNV283" s="30"/>
      <c r="WNW283" s="30"/>
      <c r="WNX283" s="30"/>
      <c r="WNY283" s="30"/>
      <c r="WNZ283" s="30"/>
      <c r="WOA283" s="30"/>
      <c r="WOB283" s="30"/>
      <c r="WOC283" s="30"/>
      <c r="WOD283" s="30"/>
      <c r="WOE283" s="30"/>
      <c r="WOF283" s="30"/>
      <c r="WOG283" s="30"/>
      <c r="WOH283" s="30"/>
      <c r="WOI283" s="30"/>
      <c r="WOJ283" s="30"/>
      <c r="WOK283" s="30"/>
      <c r="WOL283" s="30"/>
      <c r="WOM283" s="30"/>
      <c r="WON283" s="30"/>
      <c r="WOO283" s="30"/>
      <c r="WOP283" s="30"/>
      <c r="WOQ283" s="30"/>
      <c r="WOR283" s="30"/>
      <c r="WOS283" s="30"/>
      <c r="WOT283" s="30"/>
      <c r="WOU283" s="30"/>
      <c r="WOV283" s="30"/>
      <c r="WOW283" s="30"/>
      <c r="WOX283" s="30"/>
      <c r="WOY283" s="30"/>
      <c r="WOZ283" s="30"/>
      <c r="WPA283" s="30"/>
      <c r="WPB283" s="30"/>
      <c r="WPC283" s="30"/>
      <c r="WPD283" s="30"/>
      <c r="WPE283" s="30"/>
      <c r="WPF283" s="30"/>
      <c r="WPG283" s="30"/>
      <c r="WPH283" s="30"/>
      <c r="WPI283" s="30"/>
      <c r="WPJ283" s="30"/>
      <c r="WPK283" s="30"/>
      <c r="WPL283" s="30"/>
      <c r="WPM283" s="30"/>
      <c r="WPN283" s="30"/>
      <c r="WPO283" s="30"/>
      <c r="WPP283" s="30"/>
      <c r="WPQ283" s="30"/>
      <c r="WPR283" s="30"/>
      <c r="WPS283" s="30"/>
      <c r="WPT283" s="30"/>
      <c r="WPU283" s="30"/>
      <c r="WPV283" s="30"/>
      <c r="WPW283" s="30"/>
      <c r="WPX283" s="30"/>
      <c r="WPY283" s="30"/>
      <c r="WPZ283" s="30"/>
      <c r="WQA283" s="30"/>
      <c r="WQB283" s="30"/>
      <c r="WQC283" s="30"/>
      <c r="WQD283" s="30"/>
      <c r="WQE283" s="30"/>
      <c r="WQF283" s="30"/>
      <c r="WQG283" s="30"/>
      <c r="WQH283" s="30"/>
      <c r="WQI283" s="30"/>
      <c r="WQJ283" s="30"/>
      <c r="WQK283" s="30"/>
      <c r="WQL283" s="30"/>
      <c r="WQM283" s="30"/>
      <c r="WQN283" s="30"/>
      <c r="WQO283" s="30"/>
      <c r="WQP283" s="30"/>
      <c r="WQQ283" s="30"/>
      <c r="WQR283" s="30"/>
      <c r="WQS283" s="30"/>
      <c r="WQT283" s="30"/>
      <c r="WQU283" s="30"/>
      <c r="WQV283" s="30"/>
      <c r="WQW283" s="30"/>
      <c r="WQX283" s="30"/>
      <c r="WQY283" s="30"/>
      <c r="WQZ283" s="30"/>
      <c r="WRA283" s="30"/>
      <c r="WRB283" s="30"/>
      <c r="WRC283" s="30"/>
      <c r="WRD283" s="30"/>
      <c r="WRE283" s="30"/>
      <c r="WRF283" s="30"/>
      <c r="WRG283" s="30"/>
      <c r="WRH283" s="30"/>
      <c r="WRI283" s="30"/>
      <c r="WRJ283" s="30"/>
      <c r="WRK283" s="30"/>
      <c r="WRL283" s="30"/>
      <c r="WRM283" s="30"/>
      <c r="WRN283" s="30"/>
      <c r="WRO283" s="30"/>
      <c r="WRP283" s="30"/>
      <c r="WRQ283" s="30"/>
      <c r="WRR283" s="30"/>
      <c r="WRS283" s="30"/>
      <c r="WRT283" s="30"/>
      <c r="WRU283" s="30"/>
      <c r="WRV283" s="30"/>
      <c r="WRW283" s="30"/>
      <c r="WRX283" s="30"/>
      <c r="WRY283" s="30"/>
      <c r="WRZ283" s="30"/>
      <c r="WSA283" s="30"/>
      <c r="WSB283" s="30"/>
      <c r="WSC283" s="30"/>
      <c r="WSD283" s="30"/>
      <c r="WSE283" s="30"/>
      <c r="WSF283" s="30"/>
      <c r="WSG283" s="30"/>
      <c r="WSH283" s="30"/>
      <c r="WSI283" s="30"/>
      <c r="WSJ283" s="30"/>
      <c r="WSK283" s="30"/>
      <c r="WSL283" s="30"/>
      <c r="WSM283" s="30"/>
      <c r="WSN283" s="30"/>
      <c r="WSO283" s="30"/>
      <c r="WSP283" s="30"/>
      <c r="WSQ283" s="30"/>
      <c r="WSR283" s="30"/>
      <c r="WSS283" s="30"/>
      <c r="WST283" s="30"/>
      <c r="WSU283" s="30"/>
      <c r="WSV283" s="30"/>
      <c r="WSW283" s="30"/>
      <c r="WSX283" s="30"/>
      <c r="WSY283" s="30"/>
      <c r="WSZ283" s="30"/>
      <c r="WTA283" s="30"/>
      <c r="WTB283" s="30"/>
      <c r="WTC283" s="30"/>
      <c r="WTD283" s="30"/>
      <c r="WTE283" s="30"/>
      <c r="WTF283" s="30"/>
      <c r="WTG283" s="30"/>
      <c r="WTH283" s="30"/>
      <c r="WTI283" s="30"/>
      <c r="WTJ283" s="30"/>
      <c r="WTK283" s="30"/>
      <c r="WTL283" s="30"/>
      <c r="WTM283" s="30"/>
      <c r="WTN283" s="30"/>
      <c r="WTO283" s="30"/>
      <c r="WTP283" s="30"/>
      <c r="WTQ283" s="30"/>
      <c r="WTR283" s="30"/>
      <c r="WTS283" s="30"/>
      <c r="WTT283" s="30"/>
      <c r="WTU283" s="30"/>
      <c r="WTV283" s="30"/>
      <c r="WTW283" s="30"/>
      <c r="WTX283" s="30"/>
      <c r="WTY283" s="30"/>
      <c r="WTZ283" s="30"/>
      <c r="WUA283" s="30"/>
      <c r="WUB283" s="30"/>
      <c r="WUC283" s="30"/>
      <c r="WUD283" s="30"/>
      <c r="WUE283" s="30"/>
      <c r="WUF283" s="30"/>
      <c r="WUG283" s="30"/>
      <c r="WUH283" s="30"/>
      <c r="WUI283" s="30"/>
      <c r="WUJ283" s="30"/>
      <c r="WUK283" s="30"/>
      <c r="WUL283" s="30"/>
      <c r="WUM283" s="30"/>
      <c r="WUN283" s="30"/>
      <c r="WUO283" s="30"/>
      <c r="WUP283" s="30"/>
      <c r="WUQ283" s="30"/>
      <c r="WUR283" s="30"/>
      <c r="WUS283" s="30"/>
      <c r="WUT283" s="30"/>
      <c r="WUU283" s="30"/>
      <c r="WUV283" s="30"/>
      <c r="WUW283" s="30"/>
      <c r="WUX283" s="30"/>
      <c r="WUY283" s="30"/>
      <c r="WUZ283" s="30"/>
      <c r="WVA283" s="30"/>
      <c r="WVB283" s="30"/>
      <c r="WVC283" s="30"/>
      <c r="WVD283" s="30"/>
      <c r="WVE283" s="30"/>
      <c r="WVF283" s="30"/>
      <c r="WVG283" s="30"/>
      <c r="WVH283" s="30"/>
      <c r="WVI283" s="30"/>
      <c r="WVJ283" s="30"/>
      <c r="WVK283" s="30"/>
      <c r="WVL283" s="30"/>
      <c r="WVM283" s="30"/>
      <c r="WVN283" s="30"/>
      <c r="WVO283" s="30"/>
      <c r="WVP283" s="30"/>
      <c r="WVQ283" s="30"/>
      <c r="WVR283" s="30"/>
      <c r="WVS283" s="30"/>
      <c r="WVT283" s="30"/>
      <c r="WVU283" s="30"/>
      <c r="WVV283" s="30"/>
    </row>
    <row r="284" spans="1:16142" x14ac:dyDescent="0.25">
      <c r="A284" s="243" t="s">
        <v>208</v>
      </c>
      <c r="B284" s="37"/>
      <c r="C284" s="38" t="s">
        <v>187</v>
      </c>
      <c r="D284" s="109"/>
      <c r="E284" s="109"/>
      <c r="F284" s="260">
        <f>ROUND(F282,0)</f>
        <v>1950</v>
      </c>
      <c r="G284" s="77" t="s">
        <v>114</v>
      </c>
      <c r="H284" s="77"/>
      <c r="I284" s="50">
        <v>150</v>
      </c>
      <c r="J284" s="51">
        <f>F284*I284</f>
        <v>292500</v>
      </c>
      <c r="K284" s="51"/>
      <c r="L284" s="129" t="s">
        <v>191</v>
      </c>
    </row>
    <row r="285" spans="1:16142" x14ac:dyDescent="0.25">
      <c r="A285" s="240"/>
      <c r="B285" s="37"/>
      <c r="C285" s="38"/>
      <c r="D285" s="109"/>
      <c r="E285" s="109"/>
      <c r="F285" s="91"/>
      <c r="G285" s="77"/>
      <c r="H285" s="77"/>
      <c r="I285" s="50"/>
      <c r="J285" s="51"/>
      <c r="K285" s="51"/>
      <c r="L285" s="129"/>
    </row>
    <row r="286" spans="1:16142" x14ac:dyDescent="0.25">
      <c r="A286" s="240">
        <v>5.7</v>
      </c>
      <c r="B286" s="37"/>
      <c r="C286" s="241" t="s">
        <v>183</v>
      </c>
      <c r="D286" s="319"/>
      <c r="E286" s="128">
        <f>ROUNDUP(SUM(26.54-(0.5*2)),0)</f>
        <v>26</v>
      </c>
      <c r="F286" s="253"/>
      <c r="G286" s="253"/>
      <c r="H286" s="77"/>
      <c r="I286" s="50"/>
      <c r="J286" s="51"/>
      <c r="K286" s="51"/>
      <c r="L286" s="129"/>
    </row>
    <row r="287" spans="1:16142" x14ac:dyDescent="0.25">
      <c r="A287" s="240"/>
      <c r="B287" s="297"/>
      <c r="C287" s="241"/>
      <c r="D287" s="242"/>
      <c r="E287" s="267">
        <f>ROUNDUP(SUM(75.98-(0.5*2)),0)</f>
        <v>75</v>
      </c>
      <c r="F287" s="268">
        <f>(E286*E287)</f>
        <v>1950</v>
      </c>
      <c r="G287" s="77"/>
      <c r="H287" s="77"/>
      <c r="I287" s="50"/>
      <c r="J287" s="51"/>
      <c r="K287" s="51"/>
      <c r="L287" s="129"/>
    </row>
    <row r="288" spans="1:16142" x14ac:dyDescent="0.25">
      <c r="A288" s="240"/>
      <c r="B288" s="297"/>
      <c r="C288" s="241"/>
      <c r="D288" s="242"/>
      <c r="E288" s="128"/>
      <c r="F288" s="258">
        <f>F287</f>
        <v>1950</v>
      </c>
      <c r="G288" s="77"/>
      <c r="H288" s="77"/>
      <c r="I288" s="50"/>
      <c r="J288" s="51"/>
      <c r="K288" s="51"/>
      <c r="L288" s="129"/>
    </row>
    <row r="289" spans="1:15" x14ac:dyDescent="0.25">
      <c r="A289" s="270"/>
      <c r="B289" s="37"/>
      <c r="C289" s="241"/>
      <c r="D289" s="242"/>
      <c r="E289" s="128"/>
      <c r="F289" s="128"/>
      <c r="G289" s="77"/>
      <c r="H289" s="77"/>
      <c r="I289" s="50"/>
      <c r="J289" s="51"/>
      <c r="K289" s="51"/>
      <c r="L289" s="129"/>
    </row>
    <row r="290" spans="1:15" x14ac:dyDescent="0.25">
      <c r="A290" s="270" t="s">
        <v>209</v>
      </c>
      <c r="B290" s="37"/>
      <c r="C290" s="38" t="s">
        <v>182</v>
      </c>
      <c r="D290" s="109"/>
      <c r="E290" s="109"/>
      <c r="F290" s="260">
        <f>ROUND(F288,0)</f>
        <v>1950</v>
      </c>
      <c r="G290" s="77" t="s">
        <v>114</v>
      </c>
      <c r="H290" s="77"/>
      <c r="I290" s="50">
        <v>23.25</v>
      </c>
      <c r="J290" s="51">
        <f>F290*I290</f>
        <v>45337.5</v>
      </c>
      <c r="K290" s="51"/>
      <c r="L290" s="129" t="s">
        <v>191</v>
      </c>
    </row>
    <row r="291" spans="1:15" x14ac:dyDescent="0.25">
      <c r="A291" s="240"/>
      <c r="B291" s="297"/>
      <c r="C291" s="241"/>
      <c r="D291" s="242"/>
      <c r="E291" s="242"/>
      <c r="F291" s="91"/>
      <c r="G291" s="77"/>
      <c r="H291" s="77"/>
      <c r="I291" s="50"/>
      <c r="J291" s="51"/>
      <c r="K291" s="51"/>
      <c r="L291" s="320"/>
    </row>
    <row r="292" spans="1:15" x14ac:dyDescent="0.25">
      <c r="A292" s="240">
        <v>5.8</v>
      </c>
      <c r="B292" s="37"/>
      <c r="C292" s="241" t="s">
        <v>188</v>
      </c>
      <c r="D292" s="319"/>
      <c r="E292" s="128">
        <f>ROUNDUP(SUM(26.54-(0.5*2)),0)</f>
        <v>26</v>
      </c>
      <c r="F292" s="253"/>
      <c r="G292" s="253"/>
      <c r="H292" s="77"/>
      <c r="I292" s="50"/>
      <c r="J292" s="51"/>
      <c r="K292" s="51"/>
      <c r="L292" s="129"/>
    </row>
    <row r="293" spans="1:15" x14ac:dyDescent="0.25">
      <c r="A293" s="240"/>
      <c r="B293" s="297"/>
      <c r="C293" s="241"/>
      <c r="D293" s="242"/>
      <c r="E293" s="267">
        <f>ROUNDUP(SUM(75.98-(0.5*2)),0)</f>
        <v>75</v>
      </c>
      <c r="F293" s="268">
        <f>(E292*E293)</f>
        <v>1950</v>
      </c>
      <c r="G293" s="77"/>
      <c r="H293" s="77"/>
      <c r="I293" s="50"/>
      <c r="J293" s="51"/>
      <c r="K293" s="51"/>
      <c r="L293" s="129"/>
    </row>
    <row r="294" spans="1:15" x14ac:dyDescent="0.25">
      <c r="A294" s="240"/>
      <c r="B294" s="297"/>
      <c r="C294" s="241"/>
      <c r="D294" s="242"/>
      <c r="E294" s="128"/>
      <c r="F294" s="258">
        <f>F293</f>
        <v>1950</v>
      </c>
      <c r="G294" s="77"/>
      <c r="H294" s="77"/>
      <c r="I294" s="50"/>
      <c r="J294" s="51"/>
      <c r="K294" s="51"/>
      <c r="L294" s="129"/>
    </row>
    <row r="295" spans="1:15" x14ac:dyDescent="0.25">
      <c r="A295" s="270"/>
      <c r="B295" s="37"/>
      <c r="C295" s="241"/>
      <c r="D295" s="242"/>
      <c r="E295" s="128"/>
      <c r="F295" s="128"/>
      <c r="G295" s="77"/>
      <c r="H295" s="77"/>
      <c r="I295" s="50"/>
      <c r="J295" s="51"/>
      <c r="K295" s="51"/>
      <c r="L295" s="129"/>
    </row>
    <row r="296" spans="1:15" x14ac:dyDescent="0.25">
      <c r="A296" s="270" t="s">
        <v>113</v>
      </c>
      <c r="B296" s="37"/>
      <c r="C296" s="38" t="s">
        <v>189</v>
      </c>
      <c r="D296" s="109"/>
      <c r="E296" s="109"/>
      <c r="F296" s="260">
        <f>ROUND(F294,0)</f>
        <v>1950</v>
      </c>
      <c r="G296" s="77" t="s">
        <v>114</v>
      </c>
      <c r="H296" s="77"/>
      <c r="I296" s="50">
        <v>167.5</v>
      </c>
      <c r="J296" s="51">
        <f>F296*I296</f>
        <v>326625</v>
      </c>
      <c r="K296" s="51"/>
      <c r="L296" s="129" t="s">
        <v>191</v>
      </c>
    </row>
    <row r="297" spans="1:15" x14ac:dyDescent="0.25">
      <c r="A297" s="240"/>
      <c r="B297" s="297"/>
      <c r="C297" s="241"/>
      <c r="D297" s="242"/>
      <c r="E297" s="242"/>
      <c r="F297" s="91"/>
      <c r="G297" s="77"/>
      <c r="H297" s="77"/>
      <c r="I297" s="50"/>
      <c r="J297" s="51"/>
      <c r="K297" s="51"/>
      <c r="L297" s="320"/>
    </row>
    <row r="298" spans="1:15" x14ac:dyDescent="0.25">
      <c r="A298" s="321">
        <v>5.0999999999999996</v>
      </c>
      <c r="B298" s="297"/>
      <c r="C298" s="241" t="s">
        <v>184</v>
      </c>
      <c r="D298" s="242"/>
      <c r="E298" s="242"/>
      <c r="F298" s="91"/>
      <c r="G298" s="77"/>
      <c r="H298" s="77"/>
      <c r="I298" s="50"/>
      <c r="J298" s="51"/>
      <c r="K298" s="51"/>
      <c r="L298" s="320"/>
    </row>
    <row r="299" spans="1:15" x14ac:dyDescent="0.25">
      <c r="A299" s="240"/>
      <c r="B299" s="297"/>
      <c r="C299" s="241"/>
      <c r="D299" s="242"/>
      <c r="E299" s="242"/>
      <c r="F299" s="91"/>
      <c r="G299" s="77"/>
      <c r="H299" s="77"/>
      <c r="I299" s="50"/>
      <c r="J299" s="51"/>
      <c r="K299" s="51"/>
      <c r="L299" s="320"/>
    </row>
    <row r="300" spans="1:15" ht="26.4" x14ac:dyDescent="0.25">
      <c r="A300" s="30" t="s">
        <v>185</v>
      </c>
      <c r="B300" s="37"/>
      <c r="C300" s="38" t="s">
        <v>186</v>
      </c>
      <c r="D300" s="109"/>
      <c r="E300" s="109"/>
      <c r="F300" s="91">
        <v>2</v>
      </c>
      <c r="G300" s="77" t="s">
        <v>94</v>
      </c>
      <c r="H300" s="77"/>
      <c r="I300" s="50">
        <v>92000</v>
      </c>
      <c r="J300" s="51">
        <f>F300*I300</f>
        <v>184000</v>
      </c>
      <c r="K300" s="52"/>
      <c r="L300" s="129" t="s">
        <v>194</v>
      </c>
    </row>
    <row r="301" spans="1:15" x14ac:dyDescent="0.25">
      <c r="A301" s="321"/>
      <c r="B301" s="37"/>
      <c r="C301" s="38"/>
      <c r="D301" s="109"/>
      <c r="E301" s="109"/>
      <c r="F301" s="91"/>
      <c r="G301" s="77"/>
      <c r="H301" s="77"/>
      <c r="I301" s="50"/>
      <c r="J301" s="51"/>
      <c r="K301" s="52"/>
      <c r="L301" s="129"/>
    </row>
    <row r="302" spans="1:15" s="361" customFormat="1" x14ac:dyDescent="0.25">
      <c r="A302" s="366">
        <v>9</v>
      </c>
      <c r="B302" s="352"/>
      <c r="C302" s="367" t="s">
        <v>115</v>
      </c>
      <c r="D302" s="368"/>
      <c r="E302" s="368"/>
      <c r="F302" s="369"/>
      <c r="G302" s="370"/>
      <c r="H302" s="370"/>
      <c r="I302" s="356"/>
      <c r="J302" s="356"/>
      <c r="K302" s="357">
        <f>SUM(J303:J310)</f>
        <v>828151.2</v>
      </c>
      <c r="L302" s="358"/>
      <c r="M302" s="372"/>
      <c r="N302" s="371"/>
      <c r="O302" s="371"/>
    </row>
    <row r="303" spans="1:15" x14ac:dyDescent="0.25">
      <c r="A303" s="322"/>
      <c r="B303" s="37"/>
      <c r="C303" s="323"/>
      <c r="D303" s="324"/>
      <c r="E303" s="324"/>
      <c r="F303" s="325"/>
      <c r="G303" s="131"/>
      <c r="H303" s="131"/>
      <c r="I303" s="51"/>
      <c r="J303" s="51"/>
      <c r="K303" s="52"/>
      <c r="L303" s="129"/>
    </row>
    <row r="304" spans="1:15" x14ac:dyDescent="0.25">
      <c r="A304" s="66"/>
      <c r="B304" s="41"/>
      <c r="C304" s="64" t="s">
        <v>116</v>
      </c>
      <c r="D304" s="132"/>
      <c r="E304" s="132"/>
      <c r="F304" s="133">
        <v>10</v>
      </c>
      <c r="G304" s="134" t="s">
        <v>117</v>
      </c>
      <c r="H304" s="134"/>
      <c r="I304" s="65">
        <f>SUM(J23:J308)*12%</f>
        <v>552100.79999999993</v>
      </c>
      <c r="J304" s="51"/>
      <c r="K304" s="52"/>
      <c r="L304" s="135"/>
    </row>
    <row r="305" spans="1:12" x14ac:dyDescent="0.25">
      <c r="A305" s="66"/>
      <c r="B305" s="41"/>
      <c r="C305" s="64"/>
      <c r="D305" s="132"/>
      <c r="E305" s="132"/>
      <c r="F305" s="133"/>
      <c r="G305" s="134"/>
      <c r="H305" s="134"/>
      <c r="I305" s="65"/>
      <c r="J305" s="51"/>
      <c r="K305" s="52"/>
      <c r="L305" s="135"/>
    </row>
    <row r="306" spans="1:12" x14ac:dyDescent="0.25">
      <c r="A306" s="66"/>
      <c r="B306" s="41"/>
      <c r="C306" s="64" t="s">
        <v>118</v>
      </c>
      <c r="D306" s="132"/>
      <c r="E306" s="132"/>
      <c r="F306" s="133">
        <v>10</v>
      </c>
      <c r="G306" s="134" t="s">
        <v>117</v>
      </c>
      <c r="H306" s="134"/>
      <c r="I306" s="65">
        <f>SUM(J24:J306)*6%</f>
        <v>276050.39999999997</v>
      </c>
      <c r="J306" s="51"/>
      <c r="K306" s="52"/>
      <c r="L306" s="135"/>
    </row>
    <row r="307" spans="1:12" x14ac:dyDescent="0.25">
      <c r="A307" s="66"/>
      <c r="B307" s="41"/>
      <c r="C307" s="64"/>
      <c r="D307" s="132"/>
      <c r="E307" s="132"/>
      <c r="F307" s="133"/>
      <c r="G307" s="134"/>
      <c r="H307" s="134"/>
      <c r="I307" s="65"/>
      <c r="J307" s="51"/>
      <c r="K307" s="52"/>
      <c r="L307" s="135"/>
    </row>
    <row r="308" spans="1:12" x14ac:dyDescent="0.25">
      <c r="A308" s="92"/>
      <c r="B308" s="113"/>
      <c r="C308" s="42"/>
      <c r="D308" s="136"/>
      <c r="E308" s="136"/>
      <c r="F308" s="137"/>
      <c r="G308" s="131"/>
      <c r="H308" s="131"/>
      <c r="I308" s="67"/>
      <c r="J308" s="51"/>
      <c r="K308" s="52"/>
      <c r="L308" s="135"/>
    </row>
    <row r="309" spans="1:12" x14ac:dyDescent="0.25">
      <c r="A309" s="93"/>
      <c r="B309" s="37"/>
      <c r="C309" s="43" t="s">
        <v>119</v>
      </c>
      <c r="D309" s="138"/>
      <c r="E309" s="138"/>
      <c r="F309" s="139"/>
      <c r="G309" s="140"/>
      <c r="H309" s="140"/>
      <c r="I309" s="49"/>
      <c r="J309" s="51">
        <f>I304+I306</f>
        <v>828151.2</v>
      </c>
      <c r="K309" s="52"/>
      <c r="L309" s="135"/>
    </row>
    <row r="310" spans="1:12" x14ac:dyDescent="0.25">
      <c r="A310" s="41"/>
      <c r="B310" s="41"/>
      <c r="C310" s="42"/>
      <c r="D310" s="136"/>
      <c r="E310" s="136"/>
      <c r="F310" s="139"/>
      <c r="G310" s="140"/>
      <c r="H310" s="140"/>
      <c r="I310" s="49"/>
      <c r="J310" s="67"/>
      <c r="K310" s="67"/>
      <c r="L310" s="141"/>
    </row>
    <row r="311" spans="1:12" ht="13.8" thickBot="1" x14ac:dyDescent="0.3">
      <c r="A311" s="41"/>
      <c r="B311" s="41"/>
      <c r="C311" s="111"/>
      <c r="D311" s="111"/>
      <c r="E311" s="111"/>
      <c r="F311" s="111"/>
      <c r="G311" s="111"/>
      <c r="H311" s="111"/>
      <c r="I311" s="111"/>
      <c r="J311" s="49"/>
      <c r="K311" s="53">
        <f>SUM(K10:K310)</f>
        <v>5633991.2000000002</v>
      </c>
      <c r="L311" s="141"/>
    </row>
    <row r="312" spans="1:12" ht="13.8" thickTop="1" x14ac:dyDescent="0.3">
      <c r="A312" s="41"/>
      <c r="B312" s="41"/>
      <c r="C312" s="111"/>
      <c r="D312" s="111"/>
      <c r="E312" s="111"/>
      <c r="F312" s="111"/>
      <c r="G312" s="111"/>
      <c r="H312" s="111"/>
      <c r="I312" s="111"/>
      <c r="J312" s="49"/>
      <c r="K312" s="49"/>
      <c r="L312" s="141"/>
    </row>
    <row r="313" spans="1:12" x14ac:dyDescent="0.3">
      <c r="L313" s="141"/>
    </row>
    <row r="314" spans="1:12" x14ac:dyDescent="0.3">
      <c r="C314" s="142"/>
      <c r="D314" s="143"/>
      <c r="E314" s="143"/>
      <c r="K314" s="144"/>
      <c r="L314" s="141"/>
    </row>
    <row r="315" spans="1:12" x14ac:dyDescent="0.25">
      <c r="C315" s="38"/>
      <c r="D315" s="109"/>
      <c r="E315" s="109"/>
      <c r="F315" s="133"/>
      <c r="G315" s="77"/>
      <c r="H315" s="77"/>
      <c r="I315" s="47"/>
      <c r="L315" s="141"/>
    </row>
    <row r="316" spans="1:12" x14ac:dyDescent="0.25">
      <c r="C316" s="38"/>
      <c r="D316" s="109"/>
      <c r="E316" s="109"/>
      <c r="F316" s="133"/>
      <c r="G316" s="77"/>
      <c r="H316" s="77"/>
      <c r="I316" s="47"/>
      <c r="L316" s="141"/>
    </row>
    <row r="317" spans="1:12" x14ac:dyDescent="0.25">
      <c r="C317" s="38"/>
      <c r="D317" s="109"/>
      <c r="E317" s="109"/>
      <c r="F317" s="133"/>
      <c r="G317" s="77"/>
      <c r="H317" s="77"/>
      <c r="I317" s="47"/>
      <c r="J317" s="48"/>
      <c r="L317" s="141"/>
    </row>
    <row r="318" spans="1:12" x14ac:dyDescent="0.25">
      <c r="C318" s="38"/>
      <c r="D318" s="109"/>
      <c r="E318" s="109"/>
      <c r="F318" s="133"/>
      <c r="G318" s="77"/>
      <c r="H318" s="77"/>
      <c r="I318" s="47"/>
      <c r="J318" s="48"/>
      <c r="L318" s="141"/>
    </row>
    <row r="319" spans="1:12" x14ac:dyDescent="0.25">
      <c r="C319" s="38"/>
      <c r="D319" s="109"/>
      <c r="E319" s="109"/>
      <c r="F319" s="133"/>
      <c r="G319" s="77"/>
      <c r="H319" s="77"/>
      <c r="I319" s="47"/>
      <c r="J319" s="48"/>
      <c r="L319" s="141"/>
    </row>
    <row r="320" spans="1:12" x14ac:dyDescent="0.25">
      <c r="C320" s="38"/>
      <c r="D320" s="109"/>
      <c r="E320" s="109"/>
      <c r="F320" s="133"/>
      <c r="G320" s="77"/>
      <c r="H320" s="77"/>
      <c r="I320" s="47"/>
      <c r="J320" s="48"/>
      <c r="L320" s="141"/>
    </row>
    <row r="321" spans="3:12" x14ac:dyDescent="0.25">
      <c r="C321" s="38"/>
      <c r="D321" s="109"/>
      <c r="E321" s="109"/>
      <c r="F321" s="133"/>
      <c r="G321" s="77"/>
      <c r="H321" s="77"/>
      <c r="I321" s="47"/>
      <c r="J321" s="48"/>
      <c r="L321" s="141"/>
    </row>
    <row r="322" spans="3:12" x14ac:dyDescent="0.25">
      <c r="C322" s="38"/>
      <c r="D322" s="109"/>
      <c r="E322" s="109"/>
      <c r="F322" s="133"/>
      <c r="G322" s="77"/>
      <c r="H322" s="77"/>
      <c r="I322" s="47"/>
      <c r="J322" s="48"/>
      <c r="L322" s="141"/>
    </row>
    <row r="323" spans="3:12" x14ac:dyDescent="0.25">
      <c r="J323" s="48"/>
    </row>
    <row r="324" spans="3:12" x14ac:dyDescent="0.25">
      <c r="C324" s="38"/>
      <c r="D324" s="109"/>
      <c r="E324" s="109"/>
      <c r="F324" s="133"/>
      <c r="G324" s="77"/>
      <c r="H324" s="77"/>
      <c r="I324" s="47"/>
      <c r="J324" s="48"/>
    </row>
    <row r="325" spans="3:12" x14ac:dyDescent="0.25">
      <c r="C325" s="38"/>
      <c r="D325" s="109"/>
      <c r="E325" s="109"/>
      <c r="F325" s="133"/>
      <c r="G325" s="77"/>
      <c r="H325" s="77"/>
      <c r="I325" s="47"/>
    </row>
    <row r="326" spans="3:12" x14ac:dyDescent="0.25">
      <c r="C326" s="38"/>
      <c r="D326" s="109"/>
      <c r="E326" s="109"/>
      <c r="F326" s="133"/>
      <c r="G326" s="77"/>
      <c r="H326" s="77"/>
      <c r="I326" s="47"/>
      <c r="J326" s="48"/>
    </row>
    <row r="327" spans="3:12" x14ac:dyDescent="0.25">
      <c r="C327" s="38"/>
      <c r="D327" s="109"/>
      <c r="E327" s="109"/>
      <c r="F327" s="133"/>
      <c r="G327" s="77"/>
      <c r="H327" s="77"/>
      <c r="I327" s="47"/>
      <c r="J327" s="48"/>
    </row>
    <row r="328" spans="3:12" x14ac:dyDescent="0.25">
      <c r="C328" s="38"/>
      <c r="D328" s="109"/>
      <c r="E328" s="109"/>
      <c r="F328" s="133"/>
      <c r="G328" s="77"/>
      <c r="H328" s="77"/>
      <c r="I328" s="47"/>
      <c r="J328" s="48"/>
    </row>
    <row r="329" spans="3:12" x14ac:dyDescent="0.25">
      <c r="C329" s="38"/>
      <c r="D329" s="109"/>
      <c r="E329" s="109"/>
      <c r="F329" s="133"/>
      <c r="G329" s="77"/>
      <c r="H329" s="77"/>
      <c r="I329" s="47"/>
      <c r="J329" s="48"/>
    </row>
    <row r="330" spans="3:12" x14ac:dyDescent="0.25">
      <c r="C330" s="38"/>
      <c r="D330" s="109"/>
      <c r="E330" s="109"/>
      <c r="F330" s="133"/>
      <c r="G330" s="77"/>
      <c r="H330" s="77"/>
      <c r="I330" s="47"/>
      <c r="J330" s="48"/>
    </row>
    <row r="331" spans="3:12" x14ac:dyDescent="0.25">
      <c r="C331" s="38"/>
      <c r="D331" s="109"/>
      <c r="E331" s="109"/>
      <c r="F331" s="133"/>
      <c r="G331" s="77"/>
      <c r="H331" s="77"/>
      <c r="I331" s="47"/>
      <c r="J331" s="48"/>
    </row>
    <row r="332" spans="3:12" x14ac:dyDescent="0.25">
      <c r="J332" s="48"/>
    </row>
    <row r="333" spans="3:12" x14ac:dyDescent="0.25">
      <c r="J333" s="48"/>
    </row>
    <row r="335" spans="3:12" ht="13.8" thickBot="1" x14ac:dyDescent="0.35">
      <c r="J335" s="145"/>
    </row>
    <row r="336" spans="3:12" ht="13.8" thickTop="1" x14ac:dyDescent="0.3"/>
  </sheetData>
  <mergeCells count="2">
    <mergeCell ref="A8:B8"/>
    <mergeCell ref="E8:F8"/>
  </mergeCells>
  <conditionalFormatting sqref="A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302:H307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1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33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373380</xdr:colOff>
                    <xdr:row>267</xdr:row>
                    <xdr:rowOff>0</xdr:rowOff>
                  </from>
                  <to>
                    <xdr:col>26</xdr:col>
                    <xdr:colOff>38100</xdr:colOff>
                    <xdr:row>328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Front</vt:lpstr>
      <vt:lpstr>Status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Status!Print_Area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James Lloyd</cp:lastModifiedBy>
  <cp:revision/>
  <dcterms:created xsi:type="dcterms:W3CDTF">2018-02-14T10:41:56Z</dcterms:created>
  <dcterms:modified xsi:type="dcterms:W3CDTF">2023-02-06T10:31:46Z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