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Exercise Physiology/2022-23/"/>
    </mc:Choice>
  </mc:AlternateContent>
  <xr:revisionPtr revIDLastSave="363" documentId="8_{58784D2F-AD7E-4855-9155-1F2B1AE8DDB7}" xr6:coauthVersionLast="47" xr6:coauthVersionMax="47" xr10:uidLastSave="{C4B27448-B7F8-4962-93BB-D5BC74DEE3E5}"/>
  <bookViews>
    <workbookView xWindow="-120" yWindow="-120" windowWidth="19440" windowHeight="11640" xr2:uid="{00000000-000D-0000-FFFF-FFFF00000000}"/>
  </bookViews>
  <sheets>
    <sheet name="Practical 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5" i="1" l="1"/>
  <c r="T44" i="1"/>
  <c r="S45" i="1" l="1"/>
  <c r="S44" i="1"/>
  <c r="AC45" i="1" l="1"/>
  <c r="AC44" i="1"/>
  <c r="U45" i="1"/>
  <c r="U44" i="1"/>
  <c r="AA45" i="1"/>
  <c r="AB45" i="1"/>
  <c r="AA44" i="1"/>
  <c r="AB44" i="1"/>
  <c r="Y45" i="1"/>
  <c r="Z45" i="1"/>
  <c r="Y44" i="1"/>
  <c r="Z44" i="1"/>
  <c r="D45" i="1"/>
  <c r="E45" i="1"/>
  <c r="F45" i="1"/>
  <c r="H45" i="1"/>
  <c r="I45" i="1"/>
  <c r="J45" i="1"/>
  <c r="K45" i="1"/>
  <c r="L45" i="1"/>
  <c r="N45" i="1"/>
  <c r="Q45" i="1"/>
  <c r="R45" i="1"/>
  <c r="V45" i="1"/>
  <c r="W45" i="1"/>
  <c r="X45" i="1"/>
  <c r="F44" i="1"/>
  <c r="H44" i="1"/>
  <c r="I44" i="1"/>
  <c r="J44" i="1"/>
  <c r="K44" i="1"/>
  <c r="L44" i="1"/>
  <c r="N44" i="1"/>
  <c r="Q44" i="1"/>
  <c r="R44" i="1"/>
  <c r="V44" i="1"/>
  <c r="W44" i="1"/>
  <c r="X44" i="1"/>
  <c r="E44" i="1"/>
  <c r="D44" i="1"/>
  <c r="C44" i="1"/>
  <c r="C45" i="1"/>
</calcChain>
</file>

<file path=xl/sharedStrings.xml><?xml version="1.0" encoding="utf-8"?>
<sst xmlns="http://schemas.openxmlformats.org/spreadsheetml/2006/main" count="61" uniqueCount="38">
  <si>
    <t>ID Number</t>
  </si>
  <si>
    <t>Sex (M/F)</t>
  </si>
  <si>
    <t>Age (Years)</t>
  </si>
  <si>
    <t>Stature (cm)</t>
  </si>
  <si>
    <t>Body Mass (kg)</t>
  </si>
  <si>
    <t>EE Kcal/day</t>
  </si>
  <si>
    <t>BMR (Equation)</t>
  </si>
  <si>
    <t>BMR (tanita)</t>
  </si>
  <si>
    <t>Grip (Kg)</t>
  </si>
  <si>
    <r>
      <t>Push Ups (n)</t>
    </r>
    <r>
      <rPr>
        <b/>
        <vertAlign val="superscript"/>
        <sz val="12"/>
        <color theme="1"/>
        <rFont val="Verdana"/>
        <family val="2"/>
      </rPr>
      <t>-1</t>
    </r>
    <r>
      <rPr>
        <b/>
        <sz val="12"/>
        <color theme="1"/>
        <rFont val="Verdana"/>
        <family val="2"/>
      </rPr>
      <t xml:space="preserve"> </t>
    </r>
  </si>
  <si>
    <r>
      <t>Sit-Ups (n</t>
    </r>
    <r>
      <rPr>
        <b/>
        <vertAlign val="superscript"/>
        <sz val="12"/>
        <color theme="1"/>
        <rFont val="Verdana"/>
        <family val="2"/>
      </rPr>
      <t>-1)</t>
    </r>
  </si>
  <si>
    <t>WB PP (w)</t>
  </si>
  <si>
    <t>Keiser Chest (w)</t>
  </si>
  <si>
    <t>Keiser Leg (w)</t>
  </si>
  <si>
    <t>Standing Broad Jump (cm)</t>
  </si>
  <si>
    <t>Jump Mat Jump (cm)</t>
  </si>
  <si>
    <t>Force Platform Jump (cm)</t>
  </si>
  <si>
    <t>Throw (cm)</t>
  </si>
  <si>
    <t>Agility (s)</t>
  </si>
  <si>
    <t>20-30m Sprint (s)</t>
  </si>
  <si>
    <t>30 mSprint (s)</t>
  </si>
  <si>
    <t>WAnTPP(W)</t>
  </si>
  <si>
    <t>WAnTAP(W)</t>
  </si>
  <si>
    <t>WAnTPD(%)</t>
  </si>
  <si>
    <t>VO2MaxPred(ml/kg/min)</t>
  </si>
  <si>
    <t>VO2Max (ml/kg/min)</t>
  </si>
  <si>
    <t>Fat % tanita</t>
  </si>
  <si>
    <t>Fat % Skinfold</t>
  </si>
  <si>
    <t>Reaction Time</t>
  </si>
  <si>
    <t>Sport/Activity</t>
  </si>
  <si>
    <t>BESS</t>
  </si>
  <si>
    <t>Sit and Read</t>
  </si>
  <si>
    <t>f</t>
  </si>
  <si>
    <t>m</t>
  </si>
  <si>
    <t>All Participants</t>
  </si>
  <si>
    <t>Mean</t>
  </si>
  <si>
    <t>SD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</si>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</sst>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indexed="8"/>
      <name val="Verdana"/>
      <family val="2"/>
    </font>
    <font>
      <sz val="11"/>
      <color theme="1"/>
      <name val="Verdana"/>
      <family val="2"/>
    </font>
    <font>
      <b/>
      <vertAlign val="superscript"/>
      <sz val="12"/>
      <color theme="1"/>
      <name val="Verdana"/>
      <family val="2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4">
    <xf numFmtId="0" fontId="0" fillId="0" borderId="0" xfId="0"/>
    <xf numFmtId="0" fontId="4" fillId="0" borderId="1" xfId="0" applyFont="1" applyBorder="1" applyAlignment="1">
      <alignment horizontal="center"/>
    </xf>
    <xf numFmtId="164" fontId="5" fillId="2" borderId="1" xfId="1" applyNumberFormat="1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2" borderId="1" xfId="1" applyNumberFormat="1" applyFont="1" applyBorder="1" applyAlignment="1">
      <alignment horizontal="center"/>
    </xf>
    <xf numFmtId="164" fontId="5" fillId="4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164" fontId="5" fillId="4" borderId="2" xfId="0" applyNumberFormat="1" applyFont="1" applyFill="1" applyBorder="1" applyAlignment="1">
      <alignment horizontal="center"/>
    </xf>
    <xf numFmtId="2" fontId="0" fillId="0" borderId="2" xfId="0" applyNumberFormat="1" applyBorder="1"/>
    <xf numFmtId="3" fontId="0" fillId="0" borderId="1" xfId="0" applyNumberFormat="1" applyBorder="1"/>
    <xf numFmtId="9" fontId="0" fillId="0" borderId="1" xfId="0" applyNumberFormat="1" applyBorder="1"/>
    <xf numFmtId="10" fontId="0" fillId="0" borderId="1" xfId="0" applyNumberFormat="1" applyBorder="1"/>
    <xf numFmtId="2" fontId="8" fillId="0" borderId="0" xfId="0" applyNumberFormat="1" applyFont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3" fillId="3" borderId="1" xfId="1" applyNumberFormat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wrapText="1"/>
    </xf>
    <xf numFmtId="0" fontId="7" fillId="3" borderId="0" xfId="0" applyFont="1" applyFill="1" applyAlignment="1">
      <alignment wrapText="1"/>
    </xf>
    <xf numFmtId="0" fontId="7" fillId="3" borderId="2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7" fillId="3" borderId="3" xfId="0" applyFont="1" applyFill="1" applyBorder="1" applyAlignment="1">
      <alignment wrapText="1"/>
    </xf>
    <xf numFmtId="0" fontId="0" fillId="0" borderId="3" xfId="0" applyBorder="1"/>
    <xf numFmtId="164" fontId="5" fillId="4" borderId="3" xfId="0" applyNumberFormat="1" applyFont="1" applyFill="1" applyBorder="1" applyAlignment="1">
      <alignment horizontal="center"/>
    </xf>
    <xf numFmtId="0" fontId="0" fillId="3" borderId="3" xfId="0" applyFill="1" applyBorder="1" applyAlignment="1">
      <alignment wrapText="1"/>
    </xf>
    <xf numFmtId="0" fontId="7" fillId="3" borderId="4" xfId="0" applyFont="1" applyFill="1" applyBorder="1" applyAlignment="1">
      <alignment wrapText="1"/>
    </xf>
    <xf numFmtId="0" fontId="0" fillId="0" borderId="4" xfId="0" applyBorder="1"/>
  </cellXfs>
  <cellStyles count="2">
    <cellStyle name="20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6"/>
  <sheetViews>
    <sheetView tabSelected="1" zoomScale="80" zoomScaleNormal="80" workbookViewId="0">
      <pane xSplit="1" ySplit="1" topLeftCell="U2" activePane="bottomRight" state="frozen"/>
      <selection pane="bottomRight" activeCell="AE1" sqref="AE1:AF36"/>
      <selection pane="bottomLeft" activeCell="A2" sqref="A2"/>
      <selection pane="topRight" activeCell="B1" sqref="B1"/>
    </sheetView>
  </sheetViews>
  <sheetFormatPr defaultColWidth="8.85546875" defaultRowHeight="15"/>
  <cols>
    <col min="1" max="2" width="17.28515625" customWidth="1"/>
    <col min="3" max="3" width="19.7109375" customWidth="1"/>
    <col min="4" max="4" width="17" customWidth="1"/>
    <col min="5" max="5" width="18.42578125" customWidth="1"/>
    <col min="6" max="7" width="19.28515625" customWidth="1"/>
    <col min="8" max="8" width="18.7109375" customWidth="1"/>
    <col min="9" max="9" width="16.28515625" customWidth="1"/>
    <col min="10" max="10" width="19" customWidth="1"/>
    <col min="11" max="11" width="15.85546875" customWidth="1"/>
    <col min="12" max="12" width="20" customWidth="1"/>
    <col min="13" max="13" width="27.42578125" customWidth="1"/>
    <col min="14" max="16" width="21.85546875" customWidth="1"/>
    <col min="17" max="17" width="13.42578125" customWidth="1"/>
    <col min="18" max="18" width="15.42578125" customWidth="1"/>
    <col min="19" max="19" width="12.28515625" customWidth="1"/>
    <col min="20" max="20" width="22.5703125" customWidth="1"/>
    <col min="21" max="21" width="20.28515625" customWidth="1"/>
    <col min="22" max="22" width="16.42578125" customWidth="1"/>
    <col min="23" max="23" width="17.140625" customWidth="1"/>
    <col min="24" max="24" width="14" customWidth="1"/>
    <col min="25" max="25" width="24.42578125" customWidth="1"/>
    <col min="26" max="26" width="29" customWidth="1"/>
    <col min="27" max="27" width="17.140625" customWidth="1"/>
    <col min="28" max="28" width="20.42578125" customWidth="1"/>
    <col min="29" max="29" width="24.140625" customWidth="1"/>
    <col min="30" max="30" width="21" customWidth="1"/>
  </cols>
  <sheetData>
    <row r="1" spans="1:32" s="27" customFormat="1" ht="45" customHeight="1">
      <c r="A1" s="20" t="s">
        <v>0</v>
      </c>
      <c r="B1" s="20" t="s">
        <v>1</v>
      </c>
      <c r="C1" s="21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0" t="s">
        <v>10</v>
      </c>
      <c r="L1" s="23" t="s">
        <v>11</v>
      </c>
      <c r="M1" s="22" t="s">
        <v>12</v>
      </c>
      <c r="N1" s="22" t="s">
        <v>13</v>
      </c>
      <c r="O1" s="22" t="s">
        <v>14</v>
      </c>
      <c r="P1" s="22" t="s">
        <v>15</v>
      </c>
      <c r="Q1" s="22" t="s">
        <v>16</v>
      </c>
      <c r="R1" s="22" t="s">
        <v>17</v>
      </c>
      <c r="S1" s="22" t="s">
        <v>18</v>
      </c>
      <c r="T1" s="22" t="s">
        <v>19</v>
      </c>
      <c r="U1" s="22" t="s">
        <v>20</v>
      </c>
      <c r="V1" s="24" t="s">
        <v>21</v>
      </c>
      <c r="W1" s="24" t="s">
        <v>22</v>
      </c>
      <c r="X1" s="25" t="s">
        <v>23</v>
      </c>
      <c r="Y1" s="24" t="s">
        <v>24</v>
      </c>
      <c r="Z1" s="26" t="s">
        <v>25</v>
      </c>
      <c r="AA1" s="24" t="s">
        <v>26</v>
      </c>
      <c r="AB1" s="26" t="s">
        <v>27</v>
      </c>
      <c r="AC1" s="28" t="s">
        <v>28</v>
      </c>
      <c r="AD1" s="32" t="s">
        <v>29</v>
      </c>
      <c r="AE1" s="31" t="s">
        <v>30</v>
      </c>
      <c r="AF1" s="31" t="s">
        <v>31</v>
      </c>
    </row>
    <row r="2" spans="1:32" ht="15.75">
      <c r="A2" s="1">
        <v>2005084</v>
      </c>
      <c r="B2" s="5" t="s">
        <v>32</v>
      </c>
      <c r="C2" s="9">
        <v>20</v>
      </c>
      <c r="D2" s="2">
        <v>155</v>
      </c>
      <c r="E2" s="2">
        <v>55.4</v>
      </c>
      <c r="F2" s="11">
        <v>1866.11</v>
      </c>
      <c r="G2" s="11"/>
      <c r="H2" s="11"/>
      <c r="I2" s="12">
        <v>27.6</v>
      </c>
      <c r="J2" s="12">
        <v>22</v>
      </c>
      <c r="K2" s="12">
        <v>33</v>
      </c>
      <c r="L2" s="12">
        <v>512</v>
      </c>
      <c r="M2" s="11">
        <v>93</v>
      </c>
      <c r="N2" s="11">
        <v>324</v>
      </c>
      <c r="O2" s="11">
        <v>180</v>
      </c>
      <c r="P2" s="11">
        <v>32</v>
      </c>
      <c r="Q2" s="11">
        <v>16.95</v>
      </c>
      <c r="R2" s="11">
        <v>165</v>
      </c>
      <c r="S2" s="11">
        <v>14.62</v>
      </c>
      <c r="T2" s="11">
        <v>1.9</v>
      </c>
      <c r="U2" s="11">
        <v>6.27</v>
      </c>
      <c r="V2" s="11">
        <v>407</v>
      </c>
      <c r="W2" s="11">
        <v>231</v>
      </c>
      <c r="X2" s="13">
        <v>72.400000000000006</v>
      </c>
      <c r="Y2" s="11"/>
      <c r="Z2" s="13">
        <v>30.8</v>
      </c>
      <c r="AA2" s="11"/>
      <c r="AB2" s="13"/>
      <c r="AC2" s="29">
        <v>44</v>
      </c>
      <c r="AD2" s="33"/>
      <c r="AE2" s="29"/>
      <c r="AF2" s="29"/>
    </row>
    <row r="3" spans="1:32" ht="15.75">
      <c r="A3" s="1">
        <v>2004841</v>
      </c>
      <c r="B3" s="5" t="s">
        <v>32</v>
      </c>
      <c r="C3" s="9">
        <v>20</v>
      </c>
      <c r="D3" s="2">
        <v>155</v>
      </c>
      <c r="E3" s="2">
        <v>60</v>
      </c>
      <c r="F3" s="11">
        <v>1869.61</v>
      </c>
      <c r="G3" s="11"/>
      <c r="I3" s="12">
        <v>34.4</v>
      </c>
      <c r="J3" s="12">
        <v>27</v>
      </c>
      <c r="K3" s="12">
        <v>35</v>
      </c>
      <c r="L3" s="12">
        <v>650</v>
      </c>
      <c r="M3" s="11">
        <v>122</v>
      </c>
      <c r="N3" s="11">
        <v>453</v>
      </c>
      <c r="O3" s="11">
        <v>175</v>
      </c>
      <c r="P3" s="11">
        <v>36</v>
      </c>
      <c r="Q3" s="11">
        <v>21.75</v>
      </c>
      <c r="R3" s="11">
        <v>210</v>
      </c>
      <c r="S3" s="11">
        <v>11.68</v>
      </c>
      <c r="T3" s="11">
        <v>1.5</v>
      </c>
      <c r="U3" s="11">
        <v>5.37</v>
      </c>
      <c r="V3" s="11">
        <v>502</v>
      </c>
      <c r="W3" s="11">
        <v>325</v>
      </c>
      <c r="X3" s="13">
        <v>60</v>
      </c>
      <c r="Y3" s="11"/>
      <c r="Z3" s="13">
        <v>33.1</v>
      </c>
      <c r="AA3" s="11"/>
      <c r="AB3" s="13"/>
      <c r="AC3" s="29">
        <v>45</v>
      </c>
      <c r="AD3" s="33"/>
      <c r="AE3" s="29"/>
      <c r="AF3" s="29"/>
    </row>
    <row r="4" spans="1:32" ht="15.75">
      <c r="A4" s="1">
        <v>2103998</v>
      </c>
      <c r="B4" s="5" t="s">
        <v>33</v>
      </c>
      <c r="C4" s="9">
        <v>24</v>
      </c>
      <c r="D4" s="2">
        <v>189</v>
      </c>
      <c r="E4" s="2">
        <v>79.8</v>
      </c>
      <c r="F4" s="19">
        <v>2435</v>
      </c>
      <c r="G4" s="11"/>
      <c r="H4" s="11"/>
      <c r="I4" s="12"/>
      <c r="J4" s="12">
        <v>21</v>
      </c>
      <c r="K4" s="12">
        <v>24</v>
      </c>
      <c r="L4" s="12">
        <v>1100</v>
      </c>
      <c r="M4" s="11">
        <v>226</v>
      </c>
      <c r="N4" s="11">
        <v>887.5</v>
      </c>
      <c r="O4" s="11">
        <v>215</v>
      </c>
      <c r="P4" s="11">
        <v>49</v>
      </c>
      <c r="Q4" s="11">
        <v>36.799999999999997</v>
      </c>
      <c r="R4" s="11">
        <v>220</v>
      </c>
      <c r="S4" s="11">
        <v>11.01</v>
      </c>
      <c r="T4" s="11">
        <v>1.29</v>
      </c>
      <c r="U4" s="11">
        <v>4.71</v>
      </c>
      <c r="V4" s="11">
        <v>1005</v>
      </c>
      <c r="W4" s="11">
        <v>668</v>
      </c>
      <c r="X4" s="13">
        <v>53.5</v>
      </c>
      <c r="Y4" s="11"/>
      <c r="Z4" s="13">
        <v>50</v>
      </c>
      <c r="AA4" s="11"/>
      <c r="AB4" s="13"/>
      <c r="AC4" s="29">
        <v>49</v>
      </c>
      <c r="AD4" s="33"/>
      <c r="AE4" s="29"/>
      <c r="AF4" s="29"/>
    </row>
    <row r="5" spans="1:32" ht="15.75">
      <c r="A5" s="5">
        <v>2113201</v>
      </c>
      <c r="B5" s="5" t="s">
        <v>33</v>
      </c>
      <c r="C5" s="9">
        <v>48</v>
      </c>
      <c r="D5" s="2">
        <v>178</v>
      </c>
      <c r="E5" s="2">
        <v>70.2</v>
      </c>
      <c r="F5" s="16">
        <v>2500.59</v>
      </c>
      <c r="G5" s="11"/>
      <c r="H5" s="11"/>
      <c r="I5" s="12"/>
      <c r="J5" s="12"/>
      <c r="K5" s="12">
        <v>17</v>
      </c>
      <c r="L5" s="12">
        <v>818</v>
      </c>
      <c r="M5" s="11">
        <v>114</v>
      </c>
      <c r="N5" s="11"/>
      <c r="O5" s="11"/>
      <c r="P5" s="11"/>
      <c r="Q5" s="11"/>
      <c r="R5" s="11"/>
      <c r="S5" s="11">
        <v>15.37</v>
      </c>
      <c r="T5" s="11">
        <v>1.56</v>
      </c>
      <c r="U5" s="11">
        <v>5.18</v>
      </c>
      <c r="V5" s="11">
        <v>835</v>
      </c>
      <c r="W5" s="11">
        <v>506</v>
      </c>
      <c r="X5" s="13">
        <v>57.1</v>
      </c>
      <c r="Y5" s="11"/>
      <c r="Z5" s="13">
        <v>41.9</v>
      </c>
      <c r="AA5" s="11"/>
      <c r="AB5" s="13"/>
      <c r="AC5" s="29">
        <v>41</v>
      </c>
      <c r="AD5" s="33"/>
      <c r="AE5" s="29"/>
      <c r="AF5" s="29"/>
    </row>
    <row r="6" spans="1:32" ht="15.75">
      <c r="A6" s="1">
        <v>2113725</v>
      </c>
      <c r="B6" s="5" t="s">
        <v>32</v>
      </c>
      <c r="C6" s="9">
        <v>26</v>
      </c>
      <c r="D6" s="2">
        <v>177.3</v>
      </c>
      <c r="E6" s="2">
        <v>72.599999999999994</v>
      </c>
      <c r="F6" s="16">
        <v>2444.5700000000002</v>
      </c>
      <c r="G6" s="11"/>
      <c r="H6" s="11"/>
      <c r="I6" s="12">
        <v>36.6</v>
      </c>
      <c r="J6" s="12">
        <v>10</v>
      </c>
      <c r="K6" s="12">
        <v>21</v>
      </c>
      <c r="L6" s="12">
        <v>576</v>
      </c>
      <c r="M6" s="11">
        <v>129</v>
      </c>
      <c r="N6" s="11">
        <v>575</v>
      </c>
      <c r="O6" s="11">
        <v>153</v>
      </c>
      <c r="P6" s="11">
        <v>34</v>
      </c>
      <c r="Q6" s="11">
        <v>32.299999999999997</v>
      </c>
      <c r="R6" s="11">
        <v>174</v>
      </c>
      <c r="S6" s="11">
        <v>13.81</v>
      </c>
      <c r="T6" s="11"/>
      <c r="U6" s="11"/>
      <c r="V6" s="11">
        <v>616</v>
      </c>
      <c r="W6" s="11">
        <v>404</v>
      </c>
      <c r="X6" s="13">
        <v>71</v>
      </c>
      <c r="Y6" s="11"/>
      <c r="Z6" s="13">
        <v>31.9</v>
      </c>
      <c r="AA6" s="11"/>
      <c r="AB6" s="13"/>
      <c r="AC6" s="29">
        <v>50</v>
      </c>
      <c r="AD6" s="33"/>
      <c r="AE6" s="29"/>
      <c r="AF6" s="29"/>
    </row>
    <row r="7" spans="1:32" ht="15.75">
      <c r="A7" s="1">
        <v>2114529</v>
      </c>
      <c r="B7" s="5" t="s">
        <v>32</v>
      </c>
      <c r="C7" s="9">
        <v>26</v>
      </c>
      <c r="D7" s="2">
        <v>164.6</v>
      </c>
      <c r="E7" s="2">
        <v>88.6</v>
      </c>
      <c r="F7" s="16">
        <v>2063.64</v>
      </c>
      <c r="G7" s="11"/>
      <c r="H7" s="11"/>
      <c r="I7" s="12">
        <v>42</v>
      </c>
      <c r="J7" s="12">
        <v>13</v>
      </c>
      <c r="K7" s="12">
        <v>14</v>
      </c>
      <c r="L7" s="12">
        <v>729</v>
      </c>
      <c r="M7" s="11">
        <v>160</v>
      </c>
      <c r="N7" s="11">
        <v>698.5</v>
      </c>
      <c r="O7" s="11">
        <v>168</v>
      </c>
      <c r="P7" s="11">
        <v>39</v>
      </c>
      <c r="Q7" s="11">
        <v>43.7</v>
      </c>
      <c r="R7" s="11">
        <v>217</v>
      </c>
      <c r="S7" s="11">
        <v>13.35</v>
      </c>
      <c r="T7" s="11">
        <v>1.63</v>
      </c>
      <c r="U7" s="11">
        <v>5.84</v>
      </c>
      <c r="V7" s="11">
        <v>688</v>
      </c>
      <c r="W7" s="11">
        <v>433</v>
      </c>
      <c r="X7" s="13">
        <v>70</v>
      </c>
      <c r="Y7" s="11"/>
      <c r="Z7" s="13">
        <v>31.8</v>
      </c>
      <c r="AA7" s="11"/>
      <c r="AB7" s="13"/>
      <c r="AC7" s="29">
        <v>45</v>
      </c>
      <c r="AD7" s="33"/>
      <c r="AE7" s="29"/>
      <c r="AF7" s="29"/>
    </row>
    <row r="8" spans="1:32" ht="15.75">
      <c r="A8" s="1">
        <v>2114215</v>
      </c>
      <c r="B8" s="5" t="s">
        <v>32</v>
      </c>
      <c r="C8" s="9">
        <v>21</v>
      </c>
      <c r="D8" s="2">
        <v>164.5</v>
      </c>
      <c r="E8" s="2">
        <v>57.4</v>
      </c>
      <c r="F8" s="16">
        <v>2463.84</v>
      </c>
      <c r="G8" s="11"/>
      <c r="H8" s="11"/>
      <c r="I8" s="12"/>
      <c r="J8" s="12"/>
      <c r="K8" s="12"/>
      <c r="L8" s="12">
        <v>565</v>
      </c>
      <c r="M8" s="11">
        <v>129</v>
      </c>
      <c r="N8" s="11"/>
      <c r="O8" s="11"/>
      <c r="P8" s="11"/>
      <c r="Q8" s="11"/>
      <c r="R8" s="11"/>
      <c r="S8" s="11">
        <v>12.58</v>
      </c>
      <c r="T8" s="11">
        <v>1.38</v>
      </c>
      <c r="U8" s="11">
        <v>4.8499999999999996</v>
      </c>
      <c r="V8" s="11">
        <v>513</v>
      </c>
      <c r="W8" s="11">
        <v>380</v>
      </c>
      <c r="X8" s="13">
        <v>63</v>
      </c>
      <c r="Y8" s="11"/>
      <c r="Z8" s="13"/>
      <c r="AA8" s="11"/>
      <c r="AB8" s="13"/>
      <c r="AC8" s="29">
        <v>51</v>
      </c>
      <c r="AD8" s="33"/>
      <c r="AE8" s="29"/>
      <c r="AF8" s="29"/>
    </row>
    <row r="9" spans="1:32" ht="15.75">
      <c r="A9" s="1">
        <v>1801938</v>
      </c>
      <c r="B9" s="5" t="s">
        <v>33</v>
      </c>
      <c r="C9" s="9">
        <v>25</v>
      </c>
      <c r="D9" s="2">
        <v>179.6</v>
      </c>
      <c r="E9" s="2">
        <v>87.6</v>
      </c>
      <c r="F9" s="16">
        <v>2646</v>
      </c>
      <c r="G9" s="11"/>
      <c r="H9" s="11"/>
      <c r="I9" s="12"/>
      <c r="J9" s="12">
        <v>25</v>
      </c>
      <c r="K9" s="12">
        <v>25</v>
      </c>
      <c r="L9" s="12">
        <v>874</v>
      </c>
      <c r="M9" s="11">
        <v>272</v>
      </c>
      <c r="N9" s="11">
        <v>632.5</v>
      </c>
      <c r="O9" s="11">
        <v>185</v>
      </c>
      <c r="P9" s="11">
        <v>31</v>
      </c>
      <c r="Q9" s="11">
        <v>24.6</v>
      </c>
      <c r="R9" s="11">
        <v>260</v>
      </c>
      <c r="S9" s="11">
        <v>12.12</v>
      </c>
      <c r="T9" s="11"/>
      <c r="U9" s="11"/>
      <c r="V9" s="11">
        <v>928</v>
      </c>
      <c r="W9" s="11">
        <v>647</v>
      </c>
      <c r="X9" s="13">
        <v>58.7</v>
      </c>
      <c r="Y9" s="11"/>
      <c r="Z9" s="13">
        <v>33.4</v>
      </c>
      <c r="AA9" s="11"/>
      <c r="AB9" s="13"/>
      <c r="AC9" s="29"/>
      <c r="AD9" s="33"/>
      <c r="AE9" s="29"/>
      <c r="AF9" s="29"/>
    </row>
    <row r="10" spans="1:32">
      <c r="A10" s="7">
        <v>2114408</v>
      </c>
      <c r="B10" s="7" t="s">
        <v>33</v>
      </c>
      <c r="C10" s="3">
        <v>22</v>
      </c>
      <c r="D10" s="3">
        <v>177.7</v>
      </c>
      <c r="E10" s="3">
        <v>72.599999999999994</v>
      </c>
      <c r="F10" s="11">
        <v>2386</v>
      </c>
      <c r="G10" s="11"/>
      <c r="H10" s="11"/>
      <c r="I10" s="12">
        <v>57.2</v>
      </c>
      <c r="J10" s="12">
        <v>32</v>
      </c>
      <c r="K10" s="12">
        <v>35</v>
      </c>
      <c r="L10" s="12">
        <v>1162</v>
      </c>
      <c r="M10" s="11">
        <v>305</v>
      </c>
      <c r="N10" s="11">
        <v>1009</v>
      </c>
      <c r="O10" s="11">
        <v>214</v>
      </c>
      <c r="P10" s="11">
        <v>57</v>
      </c>
      <c r="Q10" s="11">
        <v>59.79</v>
      </c>
      <c r="R10" s="11">
        <v>256</v>
      </c>
      <c r="S10" s="11">
        <v>10.96</v>
      </c>
      <c r="T10" s="11">
        <v>1.22</v>
      </c>
      <c r="U10" s="11">
        <v>4.22</v>
      </c>
      <c r="V10" s="11">
        <v>1152</v>
      </c>
      <c r="W10" s="11">
        <v>716</v>
      </c>
      <c r="X10" s="13">
        <v>63</v>
      </c>
      <c r="Y10" s="11"/>
      <c r="Z10" s="13">
        <v>42.8</v>
      </c>
      <c r="AA10" s="11"/>
      <c r="AB10" s="13"/>
      <c r="AC10" s="29">
        <v>53</v>
      </c>
      <c r="AD10" s="33"/>
      <c r="AE10" s="29"/>
      <c r="AF10" s="29"/>
    </row>
    <row r="11" spans="1:32">
      <c r="A11" s="7"/>
      <c r="B11" s="7" t="s">
        <v>32</v>
      </c>
      <c r="C11" s="3">
        <v>27</v>
      </c>
      <c r="D11" s="10">
        <v>164.3</v>
      </c>
      <c r="E11" s="10">
        <v>93.4</v>
      </c>
      <c r="F11" s="16">
        <v>2684</v>
      </c>
      <c r="G11" s="11"/>
      <c r="H11" s="11"/>
      <c r="I11" s="12"/>
      <c r="J11" s="12"/>
      <c r="K11" s="12"/>
      <c r="L11" s="12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5"/>
      <c r="Y11" s="11"/>
      <c r="Z11" s="13"/>
      <c r="AA11" s="11"/>
      <c r="AB11" s="13"/>
      <c r="AC11" s="29"/>
      <c r="AD11" s="33"/>
      <c r="AE11" s="29"/>
      <c r="AF11" s="29"/>
    </row>
    <row r="12" spans="1:32">
      <c r="A12" s="7">
        <v>2108165</v>
      </c>
      <c r="B12" s="7" t="s">
        <v>32</v>
      </c>
      <c r="C12" s="3">
        <v>28</v>
      </c>
      <c r="D12" s="10">
        <v>176.5</v>
      </c>
      <c r="E12" s="10">
        <v>98</v>
      </c>
      <c r="F12" s="16">
        <v>1905</v>
      </c>
      <c r="G12" s="11"/>
      <c r="H12" s="11"/>
      <c r="I12" s="12">
        <v>36</v>
      </c>
      <c r="J12" s="12"/>
      <c r="K12" s="12">
        <v>30</v>
      </c>
      <c r="L12" s="12">
        <v>733</v>
      </c>
      <c r="M12" s="11">
        <v>171</v>
      </c>
      <c r="N12" s="11">
        <v>686</v>
      </c>
      <c r="O12" s="11">
        <v>155</v>
      </c>
      <c r="P12" s="11">
        <v>35</v>
      </c>
      <c r="Q12" s="11">
        <v>19.54</v>
      </c>
      <c r="R12" s="11">
        <v>230</v>
      </c>
      <c r="S12" s="11">
        <v>15.79</v>
      </c>
      <c r="T12" s="11">
        <v>1.71</v>
      </c>
      <c r="U12" s="11">
        <v>5.77</v>
      </c>
      <c r="V12" s="11">
        <v>836</v>
      </c>
      <c r="W12" s="11">
        <v>557</v>
      </c>
      <c r="X12" s="15">
        <v>50.2</v>
      </c>
      <c r="Y12" s="11"/>
      <c r="Z12" s="13">
        <v>28.4</v>
      </c>
      <c r="AA12" s="11"/>
      <c r="AB12" s="13"/>
      <c r="AC12" s="29">
        <v>44</v>
      </c>
      <c r="AD12" s="33"/>
      <c r="AE12" s="29"/>
      <c r="AF12" s="29"/>
    </row>
    <row r="13" spans="1:32">
      <c r="A13" s="7">
        <v>2111993</v>
      </c>
      <c r="B13" s="7" t="s">
        <v>32</v>
      </c>
      <c r="C13" s="3">
        <v>52</v>
      </c>
      <c r="D13" s="10">
        <v>153.5</v>
      </c>
      <c r="E13" s="10">
        <v>62</v>
      </c>
      <c r="F13" s="16">
        <v>1753</v>
      </c>
      <c r="G13" s="11"/>
      <c r="H13" s="11"/>
      <c r="I13" s="12"/>
      <c r="J13" s="12"/>
      <c r="K13" s="12"/>
      <c r="L13" s="12">
        <v>551</v>
      </c>
      <c r="M13" s="11"/>
      <c r="N13" s="11">
        <v>426</v>
      </c>
      <c r="O13" s="11">
        <v>120</v>
      </c>
      <c r="P13" s="11">
        <v>30</v>
      </c>
      <c r="Q13" s="11">
        <v>21.12</v>
      </c>
      <c r="R13" s="11">
        <v>140</v>
      </c>
      <c r="S13" s="11"/>
      <c r="T13" s="11">
        <v>1.91</v>
      </c>
      <c r="U13" s="11">
        <v>6.24</v>
      </c>
      <c r="V13" s="11">
        <v>469</v>
      </c>
      <c r="W13" s="11">
        <v>308</v>
      </c>
      <c r="X13" s="15">
        <v>62.6</v>
      </c>
      <c r="Y13" s="11"/>
      <c r="Z13" s="13">
        <v>21.8</v>
      </c>
      <c r="AA13" s="11"/>
      <c r="AB13" s="13"/>
      <c r="AC13" s="29">
        <v>39</v>
      </c>
      <c r="AD13" s="33"/>
      <c r="AE13" s="29"/>
      <c r="AF13" s="29"/>
    </row>
    <row r="14" spans="1:32">
      <c r="A14" s="7">
        <v>2103931</v>
      </c>
      <c r="B14" s="7" t="s">
        <v>32</v>
      </c>
      <c r="C14" s="3">
        <v>31</v>
      </c>
      <c r="D14" s="10">
        <v>164</v>
      </c>
      <c r="E14" s="10">
        <v>77.400000000000006</v>
      </c>
      <c r="F14" s="16">
        <v>1849</v>
      </c>
      <c r="G14" s="11"/>
      <c r="H14" s="11"/>
      <c r="I14" s="12"/>
      <c r="J14" s="12"/>
      <c r="K14" s="12"/>
      <c r="L14" s="12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5"/>
      <c r="Y14" s="11"/>
      <c r="Z14" s="13">
        <v>33.4</v>
      </c>
      <c r="AA14" s="11"/>
      <c r="AB14" s="13"/>
      <c r="AC14" s="29"/>
      <c r="AD14" s="33"/>
      <c r="AE14" s="29"/>
      <c r="AF14" s="29"/>
    </row>
    <row r="15" spans="1:32">
      <c r="A15" s="7">
        <v>2105303</v>
      </c>
      <c r="B15" s="7" t="s">
        <v>32</v>
      </c>
      <c r="C15" s="3">
        <v>34</v>
      </c>
      <c r="D15" s="10">
        <v>164</v>
      </c>
      <c r="E15" s="10">
        <v>78</v>
      </c>
      <c r="F15" s="11">
        <v>2065</v>
      </c>
      <c r="G15" s="11"/>
      <c r="H15" s="11"/>
      <c r="I15" s="12"/>
      <c r="J15" s="12"/>
      <c r="K15" s="12"/>
      <c r="L15" s="12">
        <v>700</v>
      </c>
      <c r="M15" s="11"/>
      <c r="N15" s="11"/>
      <c r="O15" s="11"/>
      <c r="P15" s="11"/>
      <c r="Q15" s="11"/>
      <c r="R15" s="11"/>
      <c r="S15" s="11"/>
      <c r="T15" s="11"/>
      <c r="U15" s="11"/>
      <c r="V15" s="11">
        <v>584</v>
      </c>
      <c r="W15" s="11">
        <v>418</v>
      </c>
      <c r="X15" s="15">
        <v>49.8</v>
      </c>
      <c r="Y15" s="11"/>
      <c r="Z15" s="13">
        <v>37.9</v>
      </c>
      <c r="AA15" s="11"/>
      <c r="AB15" s="13"/>
      <c r="AC15" s="29"/>
      <c r="AD15" s="33"/>
      <c r="AE15" s="29"/>
      <c r="AF15" s="29"/>
    </row>
    <row r="16" spans="1:32">
      <c r="A16" s="7">
        <v>2114527</v>
      </c>
      <c r="B16" s="7" t="s">
        <v>32</v>
      </c>
      <c r="C16" s="3">
        <v>21</v>
      </c>
      <c r="D16" s="10">
        <v>151</v>
      </c>
      <c r="E16" s="10">
        <v>53.8</v>
      </c>
      <c r="F16" s="11">
        <v>4896</v>
      </c>
      <c r="G16" s="11"/>
      <c r="H16" s="11"/>
      <c r="I16" s="12"/>
      <c r="J16" s="12"/>
      <c r="K16" s="12"/>
      <c r="L16" s="12">
        <v>458</v>
      </c>
      <c r="M16" s="11">
        <v>121</v>
      </c>
      <c r="N16" s="11"/>
      <c r="O16" s="11"/>
      <c r="P16" s="11">
        <v>38</v>
      </c>
      <c r="Q16" s="11"/>
      <c r="R16" s="11"/>
      <c r="S16" s="11">
        <v>13.38</v>
      </c>
      <c r="T16" s="11">
        <v>1.36</v>
      </c>
      <c r="U16" s="11">
        <v>4.75</v>
      </c>
      <c r="V16" s="11">
        <v>458</v>
      </c>
      <c r="W16" s="11">
        <v>340</v>
      </c>
      <c r="X16" s="15">
        <v>72</v>
      </c>
      <c r="Y16" s="11"/>
      <c r="Z16" s="13">
        <v>29.3</v>
      </c>
      <c r="AA16" s="17"/>
      <c r="AB16" s="13"/>
      <c r="AC16" s="29">
        <v>52</v>
      </c>
      <c r="AD16" s="33"/>
      <c r="AE16" s="29"/>
      <c r="AF16" s="29"/>
    </row>
    <row r="17" spans="1:32">
      <c r="A17" s="7"/>
      <c r="B17" s="7" t="s">
        <v>32</v>
      </c>
      <c r="C17" s="3">
        <v>30</v>
      </c>
      <c r="D17" s="10">
        <v>161</v>
      </c>
      <c r="E17" s="10">
        <v>64.8</v>
      </c>
      <c r="F17" s="11">
        <v>7488</v>
      </c>
      <c r="G17" s="11"/>
      <c r="H17" s="11"/>
      <c r="I17" s="12"/>
      <c r="J17" s="12"/>
      <c r="K17" s="12"/>
      <c r="L17" s="12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5"/>
      <c r="Y17" s="11"/>
      <c r="Z17" s="13"/>
      <c r="AA17" s="11"/>
      <c r="AB17" s="13"/>
      <c r="AC17" s="29"/>
      <c r="AD17" s="33"/>
      <c r="AE17" s="29"/>
      <c r="AF17" s="29"/>
    </row>
    <row r="18" spans="1:32">
      <c r="A18" s="7">
        <v>2116740</v>
      </c>
      <c r="B18" s="7" t="s">
        <v>32</v>
      </c>
      <c r="C18" s="3">
        <v>23</v>
      </c>
      <c r="D18" s="10">
        <v>165</v>
      </c>
      <c r="E18" s="10">
        <v>97.5</v>
      </c>
      <c r="F18" s="11">
        <v>2679.79</v>
      </c>
      <c r="G18" s="11"/>
      <c r="H18" s="11"/>
      <c r="I18" s="12">
        <v>43.3</v>
      </c>
      <c r="J18" s="12">
        <v>30</v>
      </c>
      <c r="K18" s="12">
        <v>27</v>
      </c>
      <c r="L18" s="12">
        <v>713</v>
      </c>
      <c r="M18" s="11">
        <v>155</v>
      </c>
      <c r="N18" s="11">
        <v>764</v>
      </c>
      <c r="O18" s="11">
        <v>140</v>
      </c>
      <c r="P18" s="11">
        <v>34</v>
      </c>
      <c r="Q18" s="11">
        <v>27.5</v>
      </c>
      <c r="R18" s="11">
        <v>220</v>
      </c>
      <c r="S18" s="11">
        <v>17.79</v>
      </c>
      <c r="T18" s="11"/>
      <c r="U18" s="11"/>
      <c r="V18" s="11">
        <v>757</v>
      </c>
      <c r="W18" s="11">
        <v>587</v>
      </c>
      <c r="X18" s="15">
        <v>51</v>
      </c>
      <c r="Y18" s="11"/>
      <c r="Z18" s="13">
        <v>37.799999999999997</v>
      </c>
      <c r="AA18" s="11"/>
      <c r="AB18" s="13"/>
      <c r="AC18" s="29">
        <v>39</v>
      </c>
      <c r="AD18" s="33"/>
      <c r="AE18" s="29"/>
      <c r="AF18" s="29"/>
    </row>
    <row r="19" spans="1:32">
      <c r="A19" s="7">
        <v>2116715</v>
      </c>
      <c r="B19" s="7" t="s">
        <v>33</v>
      </c>
      <c r="C19" s="3">
        <v>26</v>
      </c>
      <c r="D19" s="10">
        <v>184</v>
      </c>
      <c r="E19" s="10">
        <v>95.9</v>
      </c>
      <c r="F19" s="16">
        <v>3645</v>
      </c>
      <c r="G19" s="11"/>
      <c r="H19" s="11"/>
      <c r="I19" s="12"/>
      <c r="J19" s="12"/>
      <c r="K19" s="12"/>
      <c r="L19" s="12">
        <v>1259</v>
      </c>
      <c r="M19" s="11"/>
      <c r="N19" s="11">
        <v>1427</v>
      </c>
      <c r="O19" s="11">
        <v>210</v>
      </c>
      <c r="P19" s="11">
        <v>66</v>
      </c>
      <c r="Q19" s="11">
        <v>42.3</v>
      </c>
      <c r="R19" s="11">
        <v>310</v>
      </c>
      <c r="S19" s="11"/>
      <c r="T19" s="11"/>
      <c r="U19" s="11"/>
      <c r="V19" s="11">
        <v>1044</v>
      </c>
      <c r="W19" s="11">
        <v>835</v>
      </c>
      <c r="X19" s="15">
        <v>42</v>
      </c>
      <c r="Y19" s="11"/>
      <c r="Z19" s="13">
        <v>41.6</v>
      </c>
      <c r="AA19" s="11"/>
      <c r="AB19" s="13"/>
      <c r="AC19" s="29"/>
      <c r="AD19" s="33"/>
      <c r="AE19" s="29"/>
      <c r="AF19" s="29"/>
    </row>
    <row r="20" spans="1:32">
      <c r="A20" s="7">
        <v>2109133</v>
      </c>
      <c r="B20" s="7" t="s">
        <v>32</v>
      </c>
      <c r="C20" s="3">
        <v>41</v>
      </c>
      <c r="D20" s="10">
        <v>165</v>
      </c>
      <c r="E20" s="10">
        <v>58.6</v>
      </c>
      <c r="F20" s="11">
        <v>1687</v>
      </c>
      <c r="G20" s="11"/>
      <c r="H20" s="11"/>
      <c r="I20" s="12">
        <v>30</v>
      </c>
      <c r="J20" s="12"/>
      <c r="K20" s="12"/>
      <c r="L20" s="12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5"/>
      <c r="Y20" s="11"/>
      <c r="Z20" s="13">
        <v>38.1</v>
      </c>
      <c r="AA20" s="11"/>
      <c r="AB20" s="13"/>
      <c r="AC20" s="29">
        <v>42</v>
      </c>
      <c r="AD20" s="33"/>
      <c r="AE20" s="29"/>
      <c r="AF20" s="29"/>
    </row>
    <row r="21" spans="1:32">
      <c r="A21" s="7">
        <v>2100313</v>
      </c>
      <c r="B21" s="7" t="s">
        <v>32</v>
      </c>
      <c r="C21" s="3">
        <v>19</v>
      </c>
      <c r="D21" s="10">
        <v>162</v>
      </c>
      <c r="E21" s="10">
        <v>49</v>
      </c>
      <c r="F21" s="11">
        <v>9648</v>
      </c>
      <c r="G21" s="11"/>
      <c r="H21" s="11"/>
      <c r="I21" s="12"/>
      <c r="J21" s="12"/>
      <c r="K21" s="12"/>
      <c r="L21" s="12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5"/>
      <c r="Y21" s="11"/>
      <c r="Z21" s="13">
        <v>47.8</v>
      </c>
      <c r="AA21" s="11"/>
      <c r="AB21" s="13"/>
      <c r="AC21" s="29"/>
      <c r="AD21" s="33"/>
      <c r="AE21" s="29"/>
      <c r="AF21" s="29"/>
    </row>
    <row r="22" spans="1:32">
      <c r="A22" s="7">
        <v>2104492</v>
      </c>
      <c r="B22" s="7" t="s">
        <v>33</v>
      </c>
      <c r="C22" s="3">
        <v>20</v>
      </c>
      <c r="D22" s="10">
        <v>180</v>
      </c>
      <c r="E22" s="10">
        <v>91.6</v>
      </c>
      <c r="F22" s="16">
        <v>2684</v>
      </c>
      <c r="G22" s="11"/>
      <c r="H22" s="11"/>
      <c r="I22" s="12">
        <v>50</v>
      </c>
      <c r="J22" s="12">
        <v>30</v>
      </c>
      <c r="K22" s="12">
        <v>34</v>
      </c>
      <c r="L22" s="12"/>
      <c r="M22" s="11">
        <v>231</v>
      </c>
      <c r="N22" s="11">
        <v>601</v>
      </c>
      <c r="O22" s="11">
        <v>182</v>
      </c>
      <c r="P22" s="11">
        <v>35</v>
      </c>
      <c r="Q22" s="11">
        <v>26.42</v>
      </c>
      <c r="R22" s="11">
        <v>300</v>
      </c>
      <c r="S22" s="11">
        <v>14.3</v>
      </c>
      <c r="T22" s="11"/>
      <c r="U22" s="11"/>
      <c r="V22" s="11"/>
      <c r="W22" s="11"/>
      <c r="X22" s="13"/>
      <c r="Y22" s="11"/>
      <c r="Z22" s="13">
        <v>35.200000000000003</v>
      </c>
      <c r="AA22" s="11"/>
      <c r="AB22" s="13"/>
      <c r="AC22" s="29">
        <v>44</v>
      </c>
      <c r="AD22" s="33"/>
      <c r="AE22" s="29"/>
      <c r="AF22" s="29"/>
    </row>
    <row r="23" spans="1:32">
      <c r="A23" s="7">
        <v>2102881</v>
      </c>
      <c r="B23" s="7" t="s">
        <v>32</v>
      </c>
      <c r="C23" s="3">
        <v>19</v>
      </c>
      <c r="D23" s="10">
        <v>172</v>
      </c>
      <c r="E23" s="10">
        <v>76</v>
      </c>
      <c r="F23" s="16">
        <v>2374</v>
      </c>
      <c r="G23" s="11"/>
      <c r="H23" s="11"/>
      <c r="I23" s="12">
        <v>31</v>
      </c>
      <c r="J23" s="12"/>
      <c r="K23" s="12">
        <v>39</v>
      </c>
      <c r="L23" s="12">
        <v>732</v>
      </c>
      <c r="M23" s="11"/>
      <c r="N23" s="11">
        <v>683</v>
      </c>
      <c r="O23" s="11"/>
      <c r="P23" s="11">
        <v>30</v>
      </c>
      <c r="Q23" s="11"/>
      <c r="R23" s="11"/>
      <c r="S23" s="11"/>
      <c r="T23" s="11"/>
      <c r="U23" s="11"/>
      <c r="V23" s="11">
        <v>680</v>
      </c>
      <c r="W23" s="11">
        <v>449</v>
      </c>
      <c r="X23" s="13">
        <v>60</v>
      </c>
      <c r="Y23" s="11"/>
      <c r="Z23" s="13">
        <v>36.700000000000003</v>
      </c>
      <c r="AA23" s="11"/>
      <c r="AB23" s="13"/>
      <c r="AC23" s="29"/>
      <c r="AD23" s="33"/>
      <c r="AE23" s="29"/>
      <c r="AF23" s="29"/>
    </row>
    <row r="24" spans="1:32">
      <c r="A24" s="7">
        <v>2104854</v>
      </c>
      <c r="B24" s="7" t="s">
        <v>32</v>
      </c>
      <c r="C24" s="3">
        <v>33</v>
      </c>
      <c r="D24" s="10">
        <v>168</v>
      </c>
      <c r="E24" s="10">
        <v>62</v>
      </c>
      <c r="F24" s="16">
        <v>1795.73</v>
      </c>
      <c r="G24" s="11"/>
      <c r="H24" s="11"/>
      <c r="I24" s="12"/>
      <c r="J24" s="12"/>
      <c r="K24" s="12"/>
      <c r="L24" s="12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3"/>
      <c r="Y24" s="11"/>
      <c r="Z24" s="13"/>
      <c r="AA24" s="11"/>
      <c r="AB24" s="13"/>
      <c r="AC24" s="29"/>
      <c r="AD24" s="33"/>
      <c r="AE24" s="29"/>
      <c r="AF24" s="29"/>
    </row>
    <row r="25" spans="1:32">
      <c r="A25" s="7">
        <v>2105194</v>
      </c>
      <c r="B25" s="7" t="s">
        <v>32</v>
      </c>
      <c r="C25" s="3">
        <v>28</v>
      </c>
      <c r="D25" s="10">
        <v>154</v>
      </c>
      <c r="E25" s="10">
        <v>51.8</v>
      </c>
      <c r="F25" s="11">
        <v>1528.37</v>
      </c>
      <c r="G25" s="11"/>
      <c r="H25" s="11"/>
      <c r="I25" s="12"/>
      <c r="J25" s="12">
        <v>21</v>
      </c>
      <c r="K25" s="12">
        <v>19</v>
      </c>
      <c r="L25" s="12"/>
      <c r="M25" s="11">
        <v>107</v>
      </c>
      <c r="N25" s="11">
        <v>342</v>
      </c>
      <c r="O25" s="11">
        <v>150</v>
      </c>
      <c r="P25" s="11">
        <v>34</v>
      </c>
      <c r="Q25" s="11">
        <v>27.4</v>
      </c>
      <c r="R25" s="11">
        <v>170</v>
      </c>
      <c r="S25" s="11">
        <v>14.86</v>
      </c>
      <c r="T25" s="11">
        <v>1.95</v>
      </c>
      <c r="U25" s="11">
        <v>6.19</v>
      </c>
      <c r="V25" s="11"/>
      <c r="W25" s="11"/>
      <c r="X25" s="13"/>
      <c r="Y25" s="11"/>
      <c r="Z25" s="13"/>
      <c r="AA25" s="11"/>
      <c r="AB25" s="13"/>
      <c r="AC25" s="29">
        <v>42</v>
      </c>
      <c r="AD25" s="33"/>
      <c r="AE25" s="29"/>
      <c r="AF25" s="29"/>
    </row>
    <row r="26" spans="1:32">
      <c r="A26" s="7">
        <v>2105815</v>
      </c>
      <c r="B26" s="7" t="s">
        <v>32</v>
      </c>
      <c r="C26" s="3">
        <v>38</v>
      </c>
      <c r="D26" s="10">
        <v>167</v>
      </c>
      <c r="E26" s="10">
        <v>61</v>
      </c>
      <c r="F26" s="19">
        <v>2683</v>
      </c>
      <c r="G26" s="11"/>
      <c r="H26" s="11"/>
      <c r="I26" s="12">
        <v>33</v>
      </c>
      <c r="J26" s="12">
        <v>36</v>
      </c>
      <c r="K26" s="12">
        <v>37</v>
      </c>
      <c r="L26" s="12">
        <v>797</v>
      </c>
      <c r="M26" s="11">
        <v>176</v>
      </c>
      <c r="N26" s="11">
        <v>647</v>
      </c>
      <c r="O26" s="11">
        <v>210</v>
      </c>
      <c r="P26" s="11">
        <v>36</v>
      </c>
      <c r="Q26" s="11">
        <v>29.69</v>
      </c>
      <c r="R26" s="11">
        <v>220</v>
      </c>
      <c r="S26" s="11"/>
      <c r="T26" s="11">
        <v>1.43</v>
      </c>
      <c r="U26" s="11">
        <v>4.95</v>
      </c>
      <c r="V26" s="11">
        <v>718</v>
      </c>
      <c r="W26" s="11">
        <v>447</v>
      </c>
      <c r="X26" s="13"/>
      <c r="Y26" s="11"/>
      <c r="Z26" s="13">
        <v>41.1</v>
      </c>
      <c r="AA26" s="11"/>
      <c r="AB26" s="13"/>
      <c r="AC26" s="29"/>
      <c r="AD26" s="33"/>
      <c r="AE26" s="29"/>
      <c r="AF26" s="29"/>
    </row>
    <row r="27" spans="1:32" ht="15.75">
      <c r="A27" s="1"/>
      <c r="B27" s="5"/>
      <c r="C27" s="9"/>
      <c r="D27" s="2"/>
      <c r="E27" s="2"/>
      <c r="F27" s="11"/>
      <c r="G27" s="11"/>
      <c r="H27" s="11"/>
      <c r="I27" s="12"/>
      <c r="J27" s="12"/>
      <c r="K27" s="12"/>
      <c r="L27" s="12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3"/>
      <c r="Y27" s="11"/>
      <c r="Z27" s="13"/>
      <c r="AA27" s="11"/>
      <c r="AB27" s="13"/>
      <c r="AC27" s="29"/>
      <c r="AD27" s="33"/>
      <c r="AE27" s="29"/>
      <c r="AF27" s="29"/>
    </row>
    <row r="28" spans="1:32" ht="15.75">
      <c r="A28" s="1"/>
      <c r="B28" s="5"/>
      <c r="C28" s="9"/>
      <c r="D28" s="2"/>
      <c r="E28" s="2"/>
      <c r="F28" s="11"/>
      <c r="G28" s="11"/>
      <c r="H28" s="11"/>
      <c r="I28" s="12"/>
      <c r="J28" s="12"/>
      <c r="K28" s="12"/>
      <c r="L28" s="12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3"/>
      <c r="Y28" s="11"/>
      <c r="Z28" s="13"/>
      <c r="AA28" s="11"/>
      <c r="AB28" s="13"/>
      <c r="AC28" s="29"/>
      <c r="AD28" s="33"/>
      <c r="AE28" s="29"/>
      <c r="AF28" s="29"/>
    </row>
    <row r="29" spans="1:32" ht="15.75">
      <c r="A29" s="1"/>
      <c r="B29" s="5"/>
      <c r="C29" s="9"/>
      <c r="D29" s="2"/>
      <c r="E29" s="2"/>
      <c r="F29" s="11"/>
      <c r="G29" s="11"/>
      <c r="H29" s="11"/>
      <c r="I29" s="12"/>
      <c r="J29" s="12"/>
      <c r="K29" s="12"/>
      <c r="L29" s="12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3"/>
      <c r="Y29" s="11"/>
      <c r="Z29" s="13"/>
      <c r="AA29" s="11"/>
      <c r="AB29" s="13"/>
      <c r="AC29" s="29"/>
      <c r="AD29" s="33"/>
      <c r="AE29" s="29"/>
      <c r="AF29" s="29"/>
    </row>
    <row r="30" spans="1:32" ht="15.75">
      <c r="A30" s="1"/>
      <c r="B30" s="5"/>
      <c r="C30" s="9"/>
      <c r="D30" s="2"/>
      <c r="E30" s="2"/>
      <c r="F30" s="11"/>
      <c r="G30" s="11"/>
      <c r="H30" s="11"/>
      <c r="I30" s="12"/>
      <c r="J30" s="12"/>
      <c r="K30" s="12"/>
      <c r="L30" s="12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3"/>
      <c r="Y30" s="11"/>
      <c r="Z30" s="13"/>
      <c r="AA30" s="18"/>
      <c r="AB30" s="13"/>
      <c r="AC30" s="29"/>
      <c r="AD30" s="33"/>
      <c r="AE30" s="29"/>
      <c r="AF30" s="29"/>
    </row>
    <row r="31" spans="1:32" ht="15.75">
      <c r="A31" s="5"/>
      <c r="B31" s="5"/>
      <c r="C31" s="9"/>
      <c r="D31" s="2"/>
      <c r="E31" s="2"/>
      <c r="F31" s="11"/>
      <c r="G31" s="11"/>
      <c r="H31" s="11"/>
      <c r="I31" s="12"/>
      <c r="J31" s="12"/>
      <c r="K31" s="12"/>
      <c r="L31" s="12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3"/>
      <c r="Y31" s="11"/>
      <c r="Z31" s="13"/>
      <c r="AA31" s="11"/>
      <c r="AB31" s="13"/>
      <c r="AC31" s="29"/>
      <c r="AD31" s="33"/>
      <c r="AE31" s="29"/>
      <c r="AF31" s="29"/>
    </row>
    <row r="32" spans="1:32" ht="15.75">
      <c r="A32" s="1"/>
      <c r="B32" s="5"/>
      <c r="C32" s="9"/>
      <c r="D32" s="2"/>
      <c r="E32" s="2"/>
      <c r="F32" s="11"/>
      <c r="G32" s="11"/>
      <c r="H32" s="11"/>
      <c r="I32" s="12"/>
      <c r="J32" s="12"/>
      <c r="K32" s="12"/>
      <c r="L32" s="12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3"/>
      <c r="Y32" s="11"/>
      <c r="Z32" s="13"/>
      <c r="AA32" s="11"/>
      <c r="AB32" s="13"/>
      <c r="AC32" s="29"/>
      <c r="AD32" s="33"/>
      <c r="AE32" s="29"/>
      <c r="AF32" s="29"/>
    </row>
    <row r="33" spans="1:32" ht="15.75">
      <c r="A33" s="5"/>
      <c r="B33" s="5"/>
      <c r="C33" s="9"/>
      <c r="D33" s="2"/>
      <c r="E33" s="2"/>
      <c r="F33" s="11"/>
      <c r="G33" s="11"/>
      <c r="H33" s="11"/>
      <c r="I33" s="12"/>
      <c r="J33" s="12"/>
      <c r="K33" s="12"/>
      <c r="L33" s="12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3"/>
      <c r="Y33" s="11"/>
      <c r="Z33" s="13"/>
      <c r="AA33" s="11"/>
      <c r="AB33" s="13"/>
      <c r="AC33" s="29"/>
      <c r="AD33" s="33"/>
      <c r="AE33" s="29"/>
      <c r="AF33" s="29"/>
    </row>
    <row r="34" spans="1:32" ht="15.75">
      <c r="A34" s="6"/>
      <c r="B34" s="5"/>
      <c r="C34" s="9"/>
      <c r="D34" s="2"/>
      <c r="E34" s="2"/>
      <c r="F34" s="11"/>
      <c r="G34" s="11"/>
      <c r="H34" s="11"/>
      <c r="I34" s="12"/>
      <c r="J34" s="12"/>
      <c r="K34" s="12"/>
      <c r="L34" s="12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3"/>
      <c r="Y34" s="11"/>
      <c r="Z34" s="13"/>
      <c r="AA34" s="11"/>
      <c r="AB34" s="13"/>
      <c r="AC34" s="29"/>
      <c r="AD34" s="33"/>
      <c r="AE34" s="29"/>
      <c r="AF34" s="29"/>
    </row>
    <row r="35" spans="1:32">
      <c r="A35" s="7"/>
      <c r="B35" s="7"/>
      <c r="C35" s="3"/>
      <c r="D35" s="3"/>
      <c r="E35" s="3"/>
      <c r="F35" s="11"/>
      <c r="G35" s="11"/>
      <c r="H35" s="11"/>
      <c r="I35" s="12"/>
      <c r="J35" s="12"/>
      <c r="K35" s="12"/>
      <c r="L35" s="12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3"/>
      <c r="Y35" s="11"/>
      <c r="Z35" s="13"/>
      <c r="AA35" s="11"/>
      <c r="AB35" s="13"/>
      <c r="AC35" s="29"/>
      <c r="AD35" s="33"/>
      <c r="AE35" s="29"/>
      <c r="AF35" s="29"/>
    </row>
    <row r="36" spans="1:32">
      <c r="A36" s="7"/>
      <c r="B36" s="7"/>
      <c r="C36" s="3"/>
      <c r="D36" s="3"/>
      <c r="E36" s="3"/>
      <c r="F36" s="11"/>
      <c r="G36" s="11"/>
      <c r="H36" s="11"/>
      <c r="I36" s="12"/>
      <c r="J36" s="12"/>
      <c r="K36" s="12"/>
      <c r="L36" s="12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3"/>
      <c r="Y36" s="11"/>
      <c r="Z36" s="13"/>
      <c r="AA36" s="11"/>
      <c r="AB36" s="13"/>
      <c r="AC36" s="29"/>
      <c r="AD36" s="33"/>
      <c r="AE36" s="29"/>
      <c r="AF36" s="29"/>
    </row>
    <row r="37" spans="1:32">
      <c r="A37" s="7"/>
      <c r="B37" s="7"/>
      <c r="C37" s="3"/>
      <c r="D37" s="10"/>
      <c r="E37" s="10"/>
      <c r="F37" s="16"/>
      <c r="G37" s="11"/>
      <c r="H37" s="11"/>
      <c r="I37" s="12"/>
      <c r="J37" s="12"/>
      <c r="K37" s="12"/>
      <c r="L37" s="12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3"/>
      <c r="Y37" s="11"/>
      <c r="Z37" s="13"/>
      <c r="AA37" s="11"/>
      <c r="AB37" s="13"/>
      <c r="AC37" s="29"/>
      <c r="AD37" s="29"/>
    </row>
    <row r="38" spans="1:32">
      <c r="A38" s="7"/>
      <c r="B38" s="7"/>
      <c r="C38" s="3"/>
      <c r="D38" s="10"/>
      <c r="E38" s="10"/>
      <c r="F38" s="11"/>
      <c r="G38" s="11"/>
      <c r="H38" s="11"/>
      <c r="I38" s="12"/>
      <c r="J38" s="12"/>
      <c r="K38" s="12"/>
      <c r="L38" s="12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3"/>
      <c r="Y38" s="11"/>
      <c r="Z38" s="13"/>
      <c r="AA38" s="11"/>
      <c r="AB38" s="13"/>
      <c r="AC38" s="29"/>
      <c r="AD38" s="29"/>
    </row>
    <row r="39" spans="1:32">
      <c r="A39" s="7"/>
      <c r="B39" s="7"/>
      <c r="C39" s="3"/>
      <c r="D39" s="10"/>
      <c r="E39" s="10"/>
      <c r="F39" s="11"/>
      <c r="G39" s="11"/>
      <c r="H39" s="11"/>
      <c r="I39" s="12"/>
      <c r="J39" s="12"/>
      <c r="K39" s="12"/>
      <c r="L39" s="12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3"/>
      <c r="Y39" s="11"/>
      <c r="Z39" s="13"/>
      <c r="AA39" s="11"/>
      <c r="AB39" s="13"/>
      <c r="AC39" s="29"/>
      <c r="AD39" s="29"/>
    </row>
    <row r="40" spans="1:32">
      <c r="A40" s="7"/>
      <c r="B40" s="7"/>
      <c r="C40" s="3"/>
      <c r="D40" s="10"/>
      <c r="E40" s="10"/>
      <c r="F40" s="11"/>
      <c r="G40" s="11"/>
      <c r="H40" s="11"/>
      <c r="I40" s="12"/>
      <c r="J40" s="12"/>
      <c r="K40" s="12"/>
      <c r="L40" s="12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3"/>
      <c r="Y40" s="11"/>
      <c r="Z40" s="13"/>
      <c r="AA40" s="11"/>
      <c r="AB40" s="13"/>
      <c r="AC40" s="29"/>
      <c r="AD40" s="29"/>
    </row>
    <row r="41" spans="1:32">
      <c r="A41" s="7"/>
      <c r="B41" s="7"/>
      <c r="C41" s="3"/>
      <c r="D41" s="10"/>
      <c r="E41" s="10"/>
      <c r="F41" s="11"/>
      <c r="G41" s="11"/>
      <c r="H41" s="11"/>
      <c r="I41" s="12"/>
      <c r="J41" s="12"/>
      <c r="K41" s="12"/>
      <c r="L41" s="12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3"/>
      <c r="Y41" s="11"/>
      <c r="Z41" s="13"/>
      <c r="AA41" s="11"/>
      <c r="AB41" s="13"/>
      <c r="AC41" s="29"/>
      <c r="AD41" s="29"/>
    </row>
    <row r="42" spans="1:32">
      <c r="A42" s="7"/>
      <c r="B42" s="7"/>
      <c r="C42" s="10"/>
      <c r="D42" s="10"/>
      <c r="E42" s="10"/>
      <c r="F42" s="11"/>
      <c r="G42" s="11"/>
      <c r="H42" s="11"/>
      <c r="I42" s="12"/>
      <c r="J42" s="12"/>
      <c r="K42" s="12"/>
      <c r="L42" s="12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3"/>
      <c r="Y42" s="11"/>
      <c r="Z42" s="13">
        <v>40.4</v>
      </c>
      <c r="AA42" s="11">
        <v>25</v>
      </c>
      <c r="AB42" s="13"/>
      <c r="AC42" s="29"/>
      <c r="AD42" s="29"/>
    </row>
    <row r="43" spans="1:32">
      <c r="A43" s="7"/>
      <c r="B43" s="7"/>
      <c r="C43" s="10"/>
      <c r="D43" s="10"/>
      <c r="E43" s="10"/>
      <c r="F43" s="11"/>
      <c r="G43" s="11"/>
      <c r="H43" s="11"/>
      <c r="I43" s="12"/>
      <c r="J43" s="12"/>
      <c r="K43" s="12"/>
      <c r="L43" s="12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3"/>
      <c r="Y43" s="11"/>
      <c r="Z43" s="13"/>
      <c r="AA43" s="11"/>
      <c r="AB43" s="13"/>
      <c r="AC43" s="29"/>
      <c r="AD43" s="29"/>
    </row>
    <row r="44" spans="1:32">
      <c r="A44" s="7" t="s">
        <v>34</v>
      </c>
      <c r="B44" s="7" t="s">
        <v>35</v>
      </c>
      <c r="C44" s="10">
        <f>AVERAGE(C4:C43)</f>
        <v>28.782608695652176</v>
      </c>
      <c r="D44" s="10">
        <f>AVERAGE(D4:D43)</f>
        <v>168.78260869565219</v>
      </c>
      <c r="E44" s="10">
        <f>AVERAGE(E4:E43)</f>
        <v>73.895652173913035</v>
      </c>
      <c r="F44" s="10">
        <f>AVERAGE(F4:F43)</f>
        <v>2969.7621739130436</v>
      </c>
      <c r="G44" s="10"/>
      <c r="H44" s="10" t="e">
        <f t="shared" ref="H44:AC44" si="0">AVERAGE(H4:H43)</f>
        <v>#DIV/0!</v>
      </c>
      <c r="I44" s="10">
        <f t="shared" si="0"/>
        <v>39.900000000000006</v>
      </c>
      <c r="J44" s="10">
        <f t="shared" si="0"/>
        <v>24.222222222222221</v>
      </c>
      <c r="K44" s="10">
        <f t="shared" si="0"/>
        <v>26.833333333333332</v>
      </c>
      <c r="L44" s="10">
        <f t="shared" si="0"/>
        <v>784.4666666666667</v>
      </c>
      <c r="M44" s="10"/>
      <c r="N44" s="10">
        <f t="shared" si="0"/>
        <v>721.42307692307691</v>
      </c>
      <c r="O44" s="10"/>
      <c r="P44" s="10"/>
      <c r="Q44" s="10">
        <f t="shared" si="0"/>
        <v>32.596666666666671</v>
      </c>
      <c r="R44" s="10">
        <f t="shared" si="0"/>
        <v>226.41666666666666</v>
      </c>
      <c r="S44" s="10">
        <f t="shared" si="0"/>
        <v>13.776666666666666</v>
      </c>
      <c r="T44" s="10">
        <f t="shared" si="0"/>
        <v>1.5439999999999998</v>
      </c>
      <c r="U44" s="10">
        <f t="shared" si="0"/>
        <v>5.27</v>
      </c>
      <c r="V44" s="10">
        <f t="shared" si="0"/>
        <v>752.2</v>
      </c>
      <c r="W44" s="10">
        <f t="shared" si="0"/>
        <v>513</v>
      </c>
      <c r="X44" s="14">
        <f t="shared" si="0"/>
        <v>58.85</v>
      </c>
      <c r="Y44" s="14" t="e">
        <f t="shared" si="0"/>
        <v>#DIV/0!</v>
      </c>
      <c r="Z44" s="14">
        <f t="shared" si="0"/>
        <v>36.910526315789475</v>
      </c>
      <c r="AA44" s="14">
        <f t="shared" si="0"/>
        <v>25</v>
      </c>
      <c r="AB44" s="14" t="e">
        <f t="shared" si="0"/>
        <v>#DIV/0!</v>
      </c>
      <c r="AC44" s="30">
        <f t="shared" si="0"/>
        <v>45.46153846153846</v>
      </c>
      <c r="AD44" s="29"/>
    </row>
    <row r="45" spans="1:32">
      <c r="A45" s="7"/>
      <c r="B45" s="7" t="s">
        <v>36</v>
      </c>
      <c r="C45" s="10">
        <f>STDEV(C4:C43)</f>
        <v>8.862364355875048</v>
      </c>
      <c r="D45" s="10">
        <f>STDEV(D4:D43)</f>
        <v>9.9978475944444707</v>
      </c>
      <c r="E45" s="10">
        <f>STDEV(E4:E43)</f>
        <v>15.602519559378644</v>
      </c>
      <c r="F45" s="10">
        <f>STDEV(F4:F43)</f>
        <v>1930.1336324578829</v>
      </c>
      <c r="G45" s="10"/>
      <c r="H45" s="10" t="e">
        <f t="shared" ref="H45:AC45" si="1">STDEV(H4:H43)</f>
        <v>#DIV/0!</v>
      </c>
      <c r="I45" s="10">
        <f t="shared" si="1"/>
        <v>9.1392012780111074</v>
      </c>
      <c r="J45" s="10">
        <f t="shared" si="1"/>
        <v>8.7717982446271794</v>
      </c>
      <c r="K45" s="10">
        <f t="shared" si="1"/>
        <v>8.2443736553905005</v>
      </c>
      <c r="L45" s="10">
        <f t="shared" si="1"/>
        <v>231.45560100826071</v>
      </c>
      <c r="M45" s="10"/>
      <c r="N45" s="10">
        <f t="shared" si="1"/>
        <v>272.91855059048339</v>
      </c>
      <c r="O45" s="10"/>
      <c r="P45" s="10"/>
      <c r="Q45" s="10">
        <f t="shared" si="1"/>
        <v>11.44310219646699</v>
      </c>
      <c r="R45" s="10">
        <f t="shared" si="1"/>
        <v>50.476742319126657</v>
      </c>
      <c r="S45" s="10">
        <f t="shared" si="1"/>
        <v>2.0057115415429951</v>
      </c>
      <c r="T45" s="10">
        <f t="shared" si="1"/>
        <v>0.25325437365972209</v>
      </c>
      <c r="U45" s="10">
        <f t="shared" si="1"/>
        <v>0.69407012133741908</v>
      </c>
      <c r="V45" s="10">
        <f t="shared" si="1"/>
        <v>212.97558545523481</v>
      </c>
      <c r="W45" s="10">
        <f t="shared" si="1"/>
        <v>151.12341219773234</v>
      </c>
      <c r="X45" s="14">
        <f t="shared" si="1"/>
        <v>8.8954396267889084</v>
      </c>
      <c r="Y45" s="14" t="e">
        <f t="shared" si="1"/>
        <v>#DIV/0!</v>
      </c>
      <c r="Z45" s="14">
        <f t="shared" si="1"/>
        <v>6.8390947042915258</v>
      </c>
      <c r="AA45" s="14" t="e">
        <f t="shared" si="1"/>
        <v>#DIV/0!</v>
      </c>
      <c r="AB45" s="14" t="e">
        <f t="shared" si="1"/>
        <v>#DIV/0!</v>
      </c>
      <c r="AC45" s="30">
        <f t="shared" si="1"/>
        <v>4.9600971868063359</v>
      </c>
      <c r="AD45" s="29"/>
    </row>
    <row r="46" spans="1:32">
      <c r="A46" s="7"/>
      <c r="B46" s="7"/>
      <c r="C46" s="3"/>
      <c r="D46" s="10"/>
      <c r="E46" s="10"/>
      <c r="F46" s="11"/>
      <c r="G46" s="11"/>
      <c r="H46" s="11"/>
      <c r="I46" s="12"/>
      <c r="J46" s="12"/>
      <c r="K46" s="12"/>
      <c r="L46" s="12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3"/>
      <c r="Y46" s="11"/>
      <c r="Z46" s="13"/>
      <c r="AA46" s="11"/>
      <c r="AB46" s="13"/>
      <c r="AC46" s="29"/>
      <c r="AD46" s="29"/>
    </row>
    <row r="47" spans="1:32">
      <c r="A47" s="8"/>
      <c r="B47" s="8"/>
      <c r="C47" s="8"/>
      <c r="D47" s="4"/>
      <c r="E47" s="4"/>
    </row>
    <row r="48" spans="1:32">
      <c r="A48" s="8"/>
      <c r="B48" s="8"/>
      <c r="C48" s="8"/>
      <c r="D48" s="4"/>
      <c r="E48" s="4"/>
    </row>
    <row r="54" spans="1:21">
      <c r="U54" t="s">
        <v>37</v>
      </c>
    </row>
    <row r="56" spans="1:21">
      <c r="A56">
        <v>50</v>
      </c>
    </row>
  </sheetData>
  <sortState xmlns:xlrd2="http://schemas.microsoft.com/office/spreadsheetml/2017/richdata2" ref="A2:AB56">
    <sortCondition ref="B3:B4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1" sqref="C1:E1"/>
    </sheetView>
  </sheetViews>
  <sheetFormatPr defaultColWidth="8.8554687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06615145061D4EACEAB05172B34509" ma:contentTypeVersion="12" ma:contentTypeDescription="Create a new document." ma:contentTypeScope="" ma:versionID="22b84e66bd039fd73f1adecf255082af">
  <xsd:schema xmlns:xsd="http://www.w3.org/2001/XMLSchema" xmlns:xs="http://www.w3.org/2001/XMLSchema" xmlns:p="http://schemas.microsoft.com/office/2006/metadata/properties" xmlns:ns3="4f627824-a7cf-4e54-9661-934e5f85792b" xmlns:ns4="19514574-b5d9-49eb-9678-28308461b4ba" targetNamespace="http://schemas.microsoft.com/office/2006/metadata/properties" ma:root="true" ma:fieldsID="64422aa20fa12da0ea21fe8d3c5da15a" ns3:_="" ns4:_="">
    <xsd:import namespace="4f627824-a7cf-4e54-9661-934e5f85792b"/>
    <xsd:import namespace="19514574-b5d9-49eb-9678-28308461b4ba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EventHashCode" minOccurs="0"/>
                <xsd:element ref="ns4:MediaServiceGeneration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627824-a7cf-4e54-9661-934e5f85792b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514574-b5d9-49eb-9678-28308461b4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D9E259-669B-4F85-B031-F6BA37EEF9B3}"/>
</file>

<file path=customXml/itemProps2.xml><?xml version="1.0" encoding="utf-8"?>
<ds:datastoreItem xmlns:ds="http://schemas.openxmlformats.org/officeDocument/2006/customXml" ds:itemID="{166A28BF-8635-425C-910A-B15ED03A36C7}"/>
</file>

<file path=customXml/itemProps3.xml><?xml version="1.0" encoding="utf-8"?>
<ds:datastoreItem xmlns:ds="http://schemas.openxmlformats.org/officeDocument/2006/customXml" ds:itemID="{9946DEA5-2911-40E3-BB3E-DD97C61EF2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Geraint Forster</dc:creator>
  <cp:keywords/>
  <dc:description/>
  <cp:lastModifiedBy>Geraint Forster</cp:lastModifiedBy>
  <cp:revision/>
  <dcterms:created xsi:type="dcterms:W3CDTF">2017-10-06T11:17:56Z</dcterms:created>
  <dcterms:modified xsi:type="dcterms:W3CDTF">2023-02-28T09:06:28Z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0x010100AC06615145061D4EACEAB05172B34509</vt:lpwstr>
  </property>
</Properties>
</file>