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seena_joseph_uwtsd_ac_uk/Documents/Desktop/Seena/UWTSD/25 26 Academic Year/SEM2/ACFA7004/Module Box/"/>
    </mc:Choice>
  </mc:AlternateContent>
  <xr:revisionPtr revIDLastSave="17" documentId="8_{D6DB6FCD-8E89-46A6-BAAE-27DCB134D428}" xr6:coauthVersionLast="47" xr6:coauthVersionMax="47" xr10:uidLastSave="{7C3756B2-031C-484D-9751-EB85DE714B86}"/>
  <bookViews>
    <workbookView xWindow="-110" yWindow="-110" windowWidth="23260" windowHeight="14860" xr2:uid="{289560B6-4595-49C0-85AA-021A0D40DC93}"/>
  </bookViews>
  <sheets>
    <sheet name="MARKS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33" i="2" l="1"/>
  <c r="E32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" i="2"/>
  <c r="F33" i="2"/>
  <c r="F32" i="2"/>
  <c r="G32" i="2" l="1"/>
  <c r="G33" i="2"/>
</calcChain>
</file>

<file path=xl/sharedStrings.xml><?xml version="1.0" encoding="utf-8"?>
<sst xmlns="http://schemas.openxmlformats.org/spreadsheetml/2006/main" count="99" uniqueCount="98">
  <si>
    <t>Last Name</t>
  </si>
  <si>
    <t>First Name</t>
  </si>
  <si>
    <t>Final</t>
  </si>
  <si>
    <t>Newman</t>
  </si>
  <si>
    <t>Paul</t>
  </si>
  <si>
    <t>Kennett</t>
  </si>
  <si>
    <t>Donna</t>
  </si>
  <si>
    <t>Evans</t>
  </si>
  <si>
    <t>Zack</t>
  </si>
  <si>
    <t>Casey</t>
  </si>
  <si>
    <t>Kelly</t>
  </si>
  <si>
    <t>Turner</t>
  </si>
  <si>
    <t>Joe</t>
  </si>
  <si>
    <t>Lloyd</t>
  </si>
  <si>
    <t>Josh</t>
  </si>
  <si>
    <t>James</t>
  </si>
  <si>
    <t>Daniel</t>
  </si>
  <si>
    <t>Aragão</t>
  </si>
  <si>
    <t>Gabriel</t>
  </si>
  <si>
    <t>Molla</t>
  </si>
  <si>
    <t>Md Eyamin</t>
  </si>
  <si>
    <t>Phillips</t>
  </si>
  <si>
    <t>Chris</t>
  </si>
  <si>
    <t>Biswas</t>
  </si>
  <si>
    <t>Md Imran</t>
  </si>
  <si>
    <t>Talukdar</t>
  </si>
  <si>
    <t>Sayem Akther</t>
  </si>
  <si>
    <t>Patel</t>
  </si>
  <si>
    <t>Deep Shaileshbhai</t>
  </si>
  <si>
    <t>Rahman</t>
  </si>
  <si>
    <t>Md Nabil</t>
  </si>
  <si>
    <t>Devalla</t>
  </si>
  <si>
    <t>Teja Vamsi</t>
  </si>
  <si>
    <t>Unkili</t>
  </si>
  <si>
    <t>Sanjay Kumar</t>
  </si>
  <si>
    <t>Hasan</t>
  </si>
  <si>
    <t>Md Mahadi</t>
  </si>
  <si>
    <t>Khan</t>
  </si>
  <si>
    <t>Shahriar</t>
  </si>
  <si>
    <t>Haque</t>
  </si>
  <si>
    <t>Rezaul</t>
  </si>
  <si>
    <t>Islam</t>
  </si>
  <si>
    <t>Daudul</t>
  </si>
  <si>
    <t>Panchal</t>
  </si>
  <si>
    <t>Ketan Manubhai</t>
  </si>
  <si>
    <t>Chowdhury</t>
  </si>
  <si>
    <t>Md Sadikur Rahman</t>
  </si>
  <si>
    <t>Barua</t>
  </si>
  <si>
    <t>Rajesh</t>
  </si>
  <si>
    <t>Ramesh Babu</t>
  </si>
  <si>
    <t>Suraj</t>
  </si>
  <si>
    <t>Md Azizul</t>
  </si>
  <si>
    <t>Sompura</t>
  </si>
  <si>
    <t>Himanshu Jigneshbhai</t>
  </si>
  <si>
    <t>Mendpara</t>
  </si>
  <si>
    <t>Riddhi Damjibhai</t>
  </si>
  <si>
    <t>Kocal</t>
  </si>
  <si>
    <t>Erhan</t>
  </si>
  <si>
    <t>Majumder</t>
  </si>
  <si>
    <t>Hridoy</t>
  </si>
  <si>
    <t>1805494</t>
  </si>
  <si>
    <t>1908067</t>
  </si>
  <si>
    <t>1908686</t>
  </si>
  <si>
    <t>2106451</t>
  </si>
  <si>
    <t>2115463</t>
  </si>
  <si>
    <t>2205191</t>
  </si>
  <si>
    <t>2218766</t>
  </si>
  <si>
    <t>2405655</t>
  </si>
  <si>
    <t>2425028</t>
  </si>
  <si>
    <t>2429902</t>
  </si>
  <si>
    <t>2436882</t>
  </si>
  <si>
    <t>2502919</t>
  </si>
  <si>
    <t>2504308</t>
  </si>
  <si>
    <t>2504501</t>
  </si>
  <si>
    <t>2505091</t>
  </si>
  <si>
    <t>2505249</t>
  </si>
  <si>
    <t>2505591</t>
  </si>
  <si>
    <t>2507023</t>
  </si>
  <si>
    <t>2507164</t>
  </si>
  <si>
    <t>2507415</t>
  </si>
  <si>
    <t>2509903</t>
  </si>
  <si>
    <t>2512666</t>
  </si>
  <si>
    <t>2513042</t>
  </si>
  <si>
    <t>2513205</t>
  </si>
  <si>
    <t>2514708</t>
  </si>
  <si>
    <t>2517096</t>
  </si>
  <si>
    <t>2518862</t>
  </si>
  <si>
    <t>2521441</t>
  </si>
  <si>
    <t>2522065</t>
  </si>
  <si>
    <t>Student No</t>
  </si>
  <si>
    <t>No</t>
  </si>
  <si>
    <t>PL</t>
  </si>
  <si>
    <t>EC</t>
  </si>
  <si>
    <t>CW2
Proposal Presentation (30%)</t>
  </si>
  <si>
    <t>CW1
Proposal  (70%)</t>
  </si>
  <si>
    <t>ACFA7004 SEM2  MAY 2026</t>
  </si>
  <si>
    <t>Average</t>
  </si>
  <si>
    <t>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</si>
</sst>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sz val="10"/>
      <name val="Verdana"/>
      <family val="2"/>
    </font>
    <font>
      <b/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2" borderId="0" xfId="0" applyFill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1" xfId="0" applyBorder="1"/>
    <xf numFmtId="0" fontId="1" fillId="0" borderId="1" xfId="0" applyFont="1" applyBorder="1"/>
    <xf numFmtId="0" fontId="1" fillId="2" borderId="1" xfId="0" applyFont="1" applyFill="1" applyBorder="1"/>
    <xf numFmtId="0" fontId="2" fillId="0" borderId="1" xfId="0" applyFont="1" applyBorder="1"/>
    <xf numFmtId="0" fontId="5" fillId="2" borderId="1" xfId="0" applyFont="1" applyFill="1" applyBorder="1"/>
    <xf numFmtId="0" fontId="0" fillId="2" borderId="1" xfId="0" applyFill="1" applyBorder="1"/>
    <xf numFmtId="0" fontId="1" fillId="2" borderId="1" xfId="0" applyFont="1" applyFill="1" applyBorder="1" applyAlignment="1">
      <alignment horizontal="center" wrapText="1"/>
    </xf>
    <xf numFmtId="0" fontId="6" fillId="3" borderId="1" xfId="0" applyFont="1" applyFill="1" applyBorder="1"/>
    <xf numFmtId="0" fontId="0" fillId="3" borderId="1" xfId="0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92408-B65E-4809-9D33-2888B90B7748}">
  <dimension ref="A1:H33"/>
  <sheetViews>
    <sheetView tabSelected="1" workbookViewId="0">
      <pane activePane="bottomRight" state="frozen"/>
      <selection activeCell="J14" sqref="J14"/>
    </sheetView>
  </sheetViews>
  <sheetFormatPr defaultRowHeight="12.5" x14ac:dyDescent="0.25"/>
  <cols>
    <col min="1" max="1" width="8.7265625" style="5"/>
    <col min="2" max="2" width="11" style="5" customWidth="1"/>
    <col min="3" max="5" width="16.7265625" customWidth="1"/>
    <col min="6" max="6" width="23.90625" style="5" customWidth="1"/>
    <col min="7" max="7" width="8.7265625" style="3"/>
    <col min="256" max="258" width="16.7265625" customWidth="1"/>
    <col min="259" max="259" width="12.1796875" customWidth="1"/>
    <col min="260" max="260" width="10.54296875" customWidth="1"/>
    <col min="512" max="514" width="16.7265625" customWidth="1"/>
    <col min="515" max="515" width="12.1796875" customWidth="1"/>
    <col min="516" max="516" width="10.54296875" customWidth="1"/>
    <col min="768" max="770" width="16.7265625" customWidth="1"/>
    <col min="771" max="771" width="12.1796875" customWidth="1"/>
    <col min="772" max="772" width="10.54296875" customWidth="1"/>
    <col min="1024" max="1026" width="16.7265625" customWidth="1"/>
    <col min="1027" max="1027" width="12.1796875" customWidth="1"/>
    <col min="1028" max="1028" width="10.54296875" customWidth="1"/>
    <col min="1280" max="1282" width="16.7265625" customWidth="1"/>
    <col min="1283" max="1283" width="12.1796875" customWidth="1"/>
    <col min="1284" max="1284" width="10.54296875" customWidth="1"/>
    <col min="1536" max="1538" width="16.7265625" customWidth="1"/>
    <col min="1539" max="1539" width="12.1796875" customWidth="1"/>
    <col min="1540" max="1540" width="10.54296875" customWidth="1"/>
    <col min="1792" max="1794" width="16.7265625" customWidth="1"/>
    <col min="1795" max="1795" width="12.1796875" customWidth="1"/>
    <col min="1796" max="1796" width="10.54296875" customWidth="1"/>
    <col min="2048" max="2050" width="16.7265625" customWidth="1"/>
    <col min="2051" max="2051" width="12.1796875" customWidth="1"/>
    <col min="2052" max="2052" width="10.54296875" customWidth="1"/>
    <col min="2304" max="2306" width="16.7265625" customWidth="1"/>
    <col min="2307" max="2307" width="12.1796875" customWidth="1"/>
    <col min="2308" max="2308" width="10.54296875" customWidth="1"/>
    <col min="2560" max="2562" width="16.7265625" customWidth="1"/>
    <col min="2563" max="2563" width="12.1796875" customWidth="1"/>
    <col min="2564" max="2564" width="10.54296875" customWidth="1"/>
    <col min="2816" max="2818" width="16.7265625" customWidth="1"/>
    <col min="2819" max="2819" width="12.1796875" customWidth="1"/>
    <col min="2820" max="2820" width="10.54296875" customWidth="1"/>
    <col min="3072" max="3074" width="16.7265625" customWidth="1"/>
    <col min="3075" max="3075" width="12.1796875" customWidth="1"/>
    <col min="3076" max="3076" width="10.54296875" customWidth="1"/>
    <col min="3328" max="3330" width="16.7265625" customWidth="1"/>
    <col min="3331" max="3331" width="12.1796875" customWidth="1"/>
    <col min="3332" max="3332" width="10.54296875" customWidth="1"/>
    <col min="3584" max="3586" width="16.7265625" customWidth="1"/>
    <col min="3587" max="3587" width="12.1796875" customWidth="1"/>
    <col min="3588" max="3588" width="10.54296875" customWidth="1"/>
    <col min="3840" max="3842" width="16.7265625" customWidth="1"/>
    <col min="3843" max="3843" width="12.1796875" customWidth="1"/>
    <col min="3844" max="3844" width="10.54296875" customWidth="1"/>
    <col min="4096" max="4098" width="16.7265625" customWidth="1"/>
    <col min="4099" max="4099" width="12.1796875" customWidth="1"/>
    <col min="4100" max="4100" width="10.54296875" customWidth="1"/>
    <col min="4352" max="4354" width="16.7265625" customWidth="1"/>
    <col min="4355" max="4355" width="12.1796875" customWidth="1"/>
    <col min="4356" max="4356" width="10.54296875" customWidth="1"/>
    <col min="4608" max="4610" width="16.7265625" customWidth="1"/>
    <col min="4611" max="4611" width="12.1796875" customWidth="1"/>
    <col min="4612" max="4612" width="10.54296875" customWidth="1"/>
    <col min="4864" max="4866" width="16.7265625" customWidth="1"/>
    <col min="4867" max="4867" width="12.1796875" customWidth="1"/>
    <col min="4868" max="4868" width="10.54296875" customWidth="1"/>
    <col min="5120" max="5122" width="16.7265625" customWidth="1"/>
    <col min="5123" max="5123" width="12.1796875" customWidth="1"/>
    <col min="5124" max="5124" width="10.54296875" customWidth="1"/>
    <col min="5376" max="5378" width="16.7265625" customWidth="1"/>
    <col min="5379" max="5379" width="12.1796875" customWidth="1"/>
    <col min="5380" max="5380" width="10.54296875" customWidth="1"/>
    <col min="5632" max="5634" width="16.7265625" customWidth="1"/>
    <col min="5635" max="5635" width="12.1796875" customWidth="1"/>
    <col min="5636" max="5636" width="10.54296875" customWidth="1"/>
    <col min="5888" max="5890" width="16.7265625" customWidth="1"/>
    <col min="5891" max="5891" width="12.1796875" customWidth="1"/>
    <col min="5892" max="5892" width="10.54296875" customWidth="1"/>
    <col min="6144" max="6146" width="16.7265625" customWidth="1"/>
    <col min="6147" max="6147" width="12.1796875" customWidth="1"/>
    <col min="6148" max="6148" width="10.54296875" customWidth="1"/>
    <col min="6400" max="6402" width="16.7265625" customWidth="1"/>
    <col min="6403" max="6403" width="12.1796875" customWidth="1"/>
    <col min="6404" max="6404" width="10.54296875" customWidth="1"/>
    <col min="6656" max="6658" width="16.7265625" customWidth="1"/>
    <col min="6659" max="6659" width="12.1796875" customWidth="1"/>
    <col min="6660" max="6660" width="10.54296875" customWidth="1"/>
    <col min="6912" max="6914" width="16.7265625" customWidth="1"/>
    <col min="6915" max="6915" width="12.1796875" customWidth="1"/>
    <col min="6916" max="6916" width="10.54296875" customWidth="1"/>
    <col min="7168" max="7170" width="16.7265625" customWidth="1"/>
    <col min="7171" max="7171" width="12.1796875" customWidth="1"/>
    <col min="7172" max="7172" width="10.54296875" customWidth="1"/>
    <col min="7424" max="7426" width="16.7265625" customWidth="1"/>
    <col min="7427" max="7427" width="12.1796875" customWidth="1"/>
    <col min="7428" max="7428" width="10.54296875" customWidth="1"/>
    <col min="7680" max="7682" width="16.7265625" customWidth="1"/>
    <col min="7683" max="7683" width="12.1796875" customWidth="1"/>
    <col min="7684" max="7684" width="10.54296875" customWidth="1"/>
    <col min="7936" max="7938" width="16.7265625" customWidth="1"/>
    <col min="7939" max="7939" width="12.1796875" customWidth="1"/>
    <col min="7940" max="7940" width="10.54296875" customWidth="1"/>
    <col min="8192" max="8194" width="16.7265625" customWidth="1"/>
    <col min="8195" max="8195" width="12.1796875" customWidth="1"/>
    <col min="8196" max="8196" width="10.54296875" customWidth="1"/>
    <col min="8448" max="8450" width="16.7265625" customWidth="1"/>
    <col min="8451" max="8451" width="12.1796875" customWidth="1"/>
    <col min="8452" max="8452" width="10.54296875" customWidth="1"/>
    <col min="8704" max="8706" width="16.7265625" customWidth="1"/>
    <col min="8707" max="8707" width="12.1796875" customWidth="1"/>
    <col min="8708" max="8708" width="10.54296875" customWidth="1"/>
    <col min="8960" max="8962" width="16.7265625" customWidth="1"/>
    <col min="8963" max="8963" width="12.1796875" customWidth="1"/>
    <col min="8964" max="8964" width="10.54296875" customWidth="1"/>
    <col min="9216" max="9218" width="16.7265625" customWidth="1"/>
    <col min="9219" max="9219" width="12.1796875" customWidth="1"/>
    <col min="9220" max="9220" width="10.54296875" customWidth="1"/>
    <col min="9472" max="9474" width="16.7265625" customWidth="1"/>
    <col min="9475" max="9475" width="12.1796875" customWidth="1"/>
    <col min="9476" max="9476" width="10.54296875" customWidth="1"/>
    <col min="9728" max="9730" width="16.7265625" customWidth="1"/>
    <col min="9731" max="9731" width="12.1796875" customWidth="1"/>
    <col min="9732" max="9732" width="10.54296875" customWidth="1"/>
    <col min="9984" max="9986" width="16.7265625" customWidth="1"/>
    <col min="9987" max="9987" width="12.1796875" customWidth="1"/>
    <col min="9988" max="9988" width="10.54296875" customWidth="1"/>
    <col min="10240" max="10242" width="16.7265625" customWidth="1"/>
    <col min="10243" max="10243" width="12.1796875" customWidth="1"/>
    <col min="10244" max="10244" width="10.54296875" customWidth="1"/>
    <col min="10496" max="10498" width="16.7265625" customWidth="1"/>
    <col min="10499" max="10499" width="12.1796875" customWidth="1"/>
    <col min="10500" max="10500" width="10.54296875" customWidth="1"/>
    <col min="10752" max="10754" width="16.7265625" customWidth="1"/>
    <col min="10755" max="10755" width="12.1796875" customWidth="1"/>
    <col min="10756" max="10756" width="10.54296875" customWidth="1"/>
    <col min="11008" max="11010" width="16.7265625" customWidth="1"/>
    <col min="11011" max="11011" width="12.1796875" customWidth="1"/>
    <col min="11012" max="11012" width="10.54296875" customWidth="1"/>
    <col min="11264" max="11266" width="16.7265625" customWidth="1"/>
    <col min="11267" max="11267" width="12.1796875" customWidth="1"/>
    <col min="11268" max="11268" width="10.54296875" customWidth="1"/>
    <col min="11520" max="11522" width="16.7265625" customWidth="1"/>
    <col min="11523" max="11523" width="12.1796875" customWidth="1"/>
    <col min="11524" max="11524" width="10.54296875" customWidth="1"/>
    <col min="11776" max="11778" width="16.7265625" customWidth="1"/>
    <col min="11779" max="11779" width="12.1796875" customWidth="1"/>
    <col min="11780" max="11780" width="10.54296875" customWidth="1"/>
    <col min="12032" max="12034" width="16.7265625" customWidth="1"/>
    <col min="12035" max="12035" width="12.1796875" customWidth="1"/>
    <col min="12036" max="12036" width="10.54296875" customWidth="1"/>
    <col min="12288" max="12290" width="16.7265625" customWidth="1"/>
    <col min="12291" max="12291" width="12.1796875" customWidth="1"/>
    <col min="12292" max="12292" width="10.54296875" customWidth="1"/>
    <col min="12544" max="12546" width="16.7265625" customWidth="1"/>
    <col min="12547" max="12547" width="12.1796875" customWidth="1"/>
    <col min="12548" max="12548" width="10.54296875" customWidth="1"/>
    <col min="12800" max="12802" width="16.7265625" customWidth="1"/>
    <col min="12803" max="12803" width="12.1796875" customWidth="1"/>
    <col min="12804" max="12804" width="10.54296875" customWidth="1"/>
    <col min="13056" max="13058" width="16.7265625" customWidth="1"/>
    <col min="13059" max="13059" width="12.1796875" customWidth="1"/>
    <col min="13060" max="13060" width="10.54296875" customWidth="1"/>
    <col min="13312" max="13314" width="16.7265625" customWidth="1"/>
    <col min="13315" max="13315" width="12.1796875" customWidth="1"/>
    <col min="13316" max="13316" width="10.54296875" customWidth="1"/>
    <col min="13568" max="13570" width="16.7265625" customWidth="1"/>
    <col min="13571" max="13571" width="12.1796875" customWidth="1"/>
    <col min="13572" max="13572" width="10.54296875" customWidth="1"/>
    <col min="13824" max="13826" width="16.7265625" customWidth="1"/>
    <col min="13827" max="13827" width="12.1796875" customWidth="1"/>
    <col min="13828" max="13828" width="10.54296875" customWidth="1"/>
    <col min="14080" max="14082" width="16.7265625" customWidth="1"/>
    <col min="14083" max="14083" width="12.1796875" customWidth="1"/>
    <col min="14084" max="14084" width="10.54296875" customWidth="1"/>
    <col min="14336" max="14338" width="16.7265625" customWidth="1"/>
    <col min="14339" max="14339" width="12.1796875" customWidth="1"/>
    <col min="14340" max="14340" width="10.54296875" customWidth="1"/>
    <col min="14592" max="14594" width="16.7265625" customWidth="1"/>
    <col min="14595" max="14595" width="12.1796875" customWidth="1"/>
    <col min="14596" max="14596" width="10.54296875" customWidth="1"/>
    <col min="14848" max="14850" width="16.7265625" customWidth="1"/>
    <col min="14851" max="14851" width="12.1796875" customWidth="1"/>
    <col min="14852" max="14852" width="10.54296875" customWidth="1"/>
    <col min="15104" max="15106" width="16.7265625" customWidth="1"/>
    <col min="15107" max="15107" width="12.1796875" customWidth="1"/>
    <col min="15108" max="15108" width="10.54296875" customWidth="1"/>
    <col min="15360" max="15362" width="16.7265625" customWidth="1"/>
    <col min="15363" max="15363" width="12.1796875" customWidth="1"/>
    <col min="15364" max="15364" width="10.54296875" customWidth="1"/>
    <col min="15616" max="15618" width="16.7265625" customWidth="1"/>
    <col min="15619" max="15619" width="12.1796875" customWidth="1"/>
    <col min="15620" max="15620" width="10.54296875" customWidth="1"/>
    <col min="15872" max="15874" width="16.7265625" customWidth="1"/>
    <col min="15875" max="15875" width="12.1796875" customWidth="1"/>
    <col min="15876" max="15876" width="10.54296875" customWidth="1"/>
    <col min="16128" max="16130" width="16.7265625" customWidth="1"/>
    <col min="16131" max="16131" width="12.1796875" customWidth="1"/>
    <col min="16132" max="16132" width="10.54296875" customWidth="1"/>
  </cols>
  <sheetData>
    <row r="1" spans="1:8" ht="29.5" customHeight="1" x14ac:dyDescent="0.25">
      <c r="A1" s="20" t="s">
        <v>95</v>
      </c>
      <c r="B1" s="21"/>
      <c r="C1" s="21"/>
      <c r="D1" s="21"/>
      <c r="E1" s="21"/>
      <c r="F1" s="21"/>
      <c r="G1" s="22"/>
    </row>
    <row r="2" spans="1:8" ht="43.5" customHeight="1" x14ac:dyDescent="0.3">
      <c r="A2" s="6" t="s">
        <v>90</v>
      </c>
      <c r="B2" s="12" t="s">
        <v>89</v>
      </c>
      <c r="C2" s="13" t="s">
        <v>0</v>
      </c>
      <c r="D2" s="13" t="s">
        <v>1</v>
      </c>
      <c r="E2" s="17" t="s">
        <v>94</v>
      </c>
      <c r="F2" s="17" t="s">
        <v>93</v>
      </c>
      <c r="G2" s="7" t="s">
        <v>2</v>
      </c>
    </row>
    <row r="3" spans="1:8" s="2" customFormat="1" ht="13.5" x14ac:dyDescent="0.3">
      <c r="A3" s="8">
        <v>1</v>
      </c>
      <c r="B3" s="14" t="s">
        <v>60</v>
      </c>
      <c r="C3" s="15" t="s">
        <v>3</v>
      </c>
      <c r="D3" s="15" t="s">
        <v>4</v>
      </c>
      <c r="E3" s="10">
        <v>52</v>
      </c>
      <c r="F3" s="10">
        <v>44</v>
      </c>
      <c r="G3" s="9">
        <f>ROUND((F3*0.3+E3*0.7),0)</f>
        <v>50</v>
      </c>
    </row>
    <row r="4" spans="1:8" ht="13.5" x14ac:dyDescent="0.3">
      <c r="A4" s="8">
        <v>2</v>
      </c>
      <c r="B4" s="11" t="s">
        <v>61</v>
      </c>
      <c r="C4" s="15" t="s">
        <v>5</v>
      </c>
      <c r="D4" s="15" t="s">
        <v>6</v>
      </c>
      <c r="E4" s="10">
        <v>87</v>
      </c>
      <c r="F4" s="10">
        <v>82</v>
      </c>
      <c r="G4" s="9">
        <f>ROUND((F4*0.3+E4*0.7),0)</f>
        <v>86</v>
      </c>
    </row>
    <row r="5" spans="1:8" ht="13.5" x14ac:dyDescent="0.3">
      <c r="A5" s="8">
        <v>3</v>
      </c>
      <c r="B5" s="11" t="s">
        <v>62</v>
      </c>
      <c r="C5" s="15" t="s">
        <v>7</v>
      </c>
      <c r="D5" s="15" t="s">
        <v>8</v>
      </c>
      <c r="E5" s="10">
        <v>73</v>
      </c>
      <c r="F5" s="10">
        <v>70</v>
      </c>
      <c r="G5" s="9">
        <f>ROUND((F5*0.3+E5*0.7),0)</f>
        <v>72</v>
      </c>
    </row>
    <row r="6" spans="1:8" ht="13.5" x14ac:dyDescent="0.3">
      <c r="A6" s="8">
        <v>4</v>
      </c>
      <c r="B6" s="11" t="s">
        <v>63</v>
      </c>
      <c r="C6" s="15" t="s">
        <v>9</v>
      </c>
      <c r="D6" s="15" t="s">
        <v>10</v>
      </c>
      <c r="E6" s="10">
        <v>60</v>
      </c>
      <c r="F6" s="10">
        <v>80</v>
      </c>
      <c r="G6" s="9">
        <f>ROUND((F6*0.3+E6*0.7),0)</f>
        <v>66</v>
      </c>
    </row>
    <row r="7" spans="1:8" ht="13.5" x14ac:dyDescent="0.3">
      <c r="A7" s="8">
        <v>5</v>
      </c>
      <c r="B7" s="11" t="s">
        <v>64</v>
      </c>
      <c r="C7" s="15" t="s">
        <v>11</v>
      </c>
      <c r="D7" s="15" t="s">
        <v>12</v>
      </c>
      <c r="E7" s="10">
        <v>0</v>
      </c>
      <c r="F7" s="10">
        <v>31</v>
      </c>
      <c r="G7" s="9">
        <f>ROUND((F7*0.3+E7*0.7),0)</f>
        <v>9</v>
      </c>
      <c r="H7" s="1" t="s">
        <v>92</v>
      </c>
    </row>
    <row r="8" spans="1:8" ht="13.5" x14ac:dyDescent="0.3">
      <c r="A8" s="8">
        <v>6</v>
      </c>
      <c r="B8" s="11" t="s">
        <v>65</v>
      </c>
      <c r="C8" s="15" t="s">
        <v>13</v>
      </c>
      <c r="D8" s="15" t="s">
        <v>14</v>
      </c>
      <c r="E8" s="10">
        <v>56</v>
      </c>
      <c r="F8" s="10">
        <v>60</v>
      </c>
      <c r="G8" s="9">
        <f>ROUND((F8*0.3+E8*0.7),0)</f>
        <v>57</v>
      </c>
    </row>
    <row r="9" spans="1:8" ht="13.5" x14ac:dyDescent="0.3">
      <c r="A9" s="8">
        <v>7</v>
      </c>
      <c r="B9" s="11" t="s">
        <v>66</v>
      </c>
      <c r="C9" s="15" t="s">
        <v>15</v>
      </c>
      <c r="D9" s="15" t="s">
        <v>16</v>
      </c>
      <c r="E9" s="10">
        <v>80</v>
      </c>
      <c r="F9" s="10">
        <v>84</v>
      </c>
      <c r="G9" s="9">
        <f>ROUND((F9*0.3+E9*0.7),0)</f>
        <v>81</v>
      </c>
    </row>
    <row r="10" spans="1:8" ht="13.5" x14ac:dyDescent="0.3">
      <c r="A10" s="8">
        <v>8</v>
      </c>
      <c r="B10" s="11" t="s">
        <v>67</v>
      </c>
      <c r="C10" s="15" t="s">
        <v>17</v>
      </c>
      <c r="D10" s="15" t="s">
        <v>18</v>
      </c>
      <c r="E10" s="10">
        <v>77</v>
      </c>
      <c r="F10" s="10">
        <v>56</v>
      </c>
      <c r="G10" s="9">
        <f>ROUND((F10*0.3+E10*0.7),0)</f>
        <v>71</v>
      </c>
    </row>
    <row r="11" spans="1:8" ht="13.5" x14ac:dyDescent="0.3">
      <c r="A11" s="8">
        <v>9</v>
      </c>
      <c r="B11" s="11" t="s">
        <v>68</v>
      </c>
      <c r="C11" s="15" t="s">
        <v>19</v>
      </c>
      <c r="D11" s="15" t="s">
        <v>20</v>
      </c>
      <c r="E11" s="10">
        <v>72</v>
      </c>
      <c r="F11" s="10">
        <v>40</v>
      </c>
      <c r="G11" s="9">
        <f>ROUND((F11*0.3+E11*0.7),0)</f>
        <v>62</v>
      </c>
    </row>
    <row r="12" spans="1:8" ht="13.5" x14ac:dyDescent="0.3">
      <c r="A12" s="8">
        <v>10</v>
      </c>
      <c r="B12" s="11" t="s">
        <v>69</v>
      </c>
      <c r="C12" s="15" t="s">
        <v>21</v>
      </c>
      <c r="D12" s="15" t="s">
        <v>22</v>
      </c>
      <c r="E12" s="10">
        <v>70</v>
      </c>
      <c r="F12" s="10">
        <v>76</v>
      </c>
      <c r="G12" s="9">
        <f>ROUND((F12*0.3+E12*0.7),0)</f>
        <v>72</v>
      </c>
    </row>
    <row r="13" spans="1:8" ht="13.5" x14ac:dyDescent="0.3">
      <c r="A13" s="8">
        <v>11</v>
      </c>
      <c r="B13" s="11" t="s">
        <v>70</v>
      </c>
      <c r="C13" s="15" t="s">
        <v>23</v>
      </c>
      <c r="D13" s="15" t="s">
        <v>24</v>
      </c>
      <c r="E13" s="10">
        <v>74</v>
      </c>
      <c r="F13" s="10">
        <v>73</v>
      </c>
      <c r="G13" s="9">
        <f>ROUND((F13*0.3+E13*0.7),0)</f>
        <v>74</v>
      </c>
    </row>
    <row r="14" spans="1:8" ht="13.5" x14ac:dyDescent="0.3">
      <c r="A14" s="8">
        <v>12</v>
      </c>
      <c r="B14" s="11" t="s">
        <v>71</v>
      </c>
      <c r="C14" s="15" t="s">
        <v>25</v>
      </c>
      <c r="D14" s="15" t="s">
        <v>26</v>
      </c>
      <c r="E14" s="10">
        <v>70</v>
      </c>
      <c r="F14" s="10">
        <v>68</v>
      </c>
      <c r="G14" s="9">
        <f>ROUND((F14*0.3+E14*0.7),0)</f>
        <v>69</v>
      </c>
    </row>
    <row r="15" spans="1:8" ht="13.5" x14ac:dyDescent="0.3">
      <c r="A15" s="8">
        <v>13</v>
      </c>
      <c r="B15" s="11" t="s">
        <v>72</v>
      </c>
      <c r="C15" s="15" t="s">
        <v>27</v>
      </c>
      <c r="D15" s="15" t="s">
        <v>28</v>
      </c>
      <c r="E15" s="10">
        <v>61</v>
      </c>
      <c r="F15" s="10">
        <v>52</v>
      </c>
      <c r="G15" s="9">
        <f>ROUND((F15*0.3+E15*0.7),0)</f>
        <v>58</v>
      </c>
    </row>
    <row r="16" spans="1:8" ht="13.5" x14ac:dyDescent="0.3">
      <c r="A16" s="8">
        <v>14</v>
      </c>
      <c r="B16" s="11" t="s">
        <v>73</v>
      </c>
      <c r="C16" s="15" t="s">
        <v>29</v>
      </c>
      <c r="D16" s="15" t="s">
        <v>30</v>
      </c>
      <c r="E16" s="10">
        <v>77</v>
      </c>
      <c r="F16" s="10">
        <v>51</v>
      </c>
      <c r="G16" s="9">
        <f>ROUND((F16*0.3+E16*0.7),0)</f>
        <v>69</v>
      </c>
    </row>
    <row r="17" spans="1:8" s="4" customFormat="1" ht="13.5" x14ac:dyDescent="0.3">
      <c r="A17" s="9">
        <v>15</v>
      </c>
      <c r="B17" s="16" t="s">
        <v>74</v>
      </c>
      <c r="C17" s="15" t="s">
        <v>31</v>
      </c>
      <c r="D17" s="15" t="s">
        <v>32</v>
      </c>
      <c r="E17" s="10">
        <v>62</v>
      </c>
      <c r="F17" s="10">
        <v>70</v>
      </c>
      <c r="G17" s="9">
        <f>ROUND((F17*0.3+E17*0.7),0)</f>
        <v>64</v>
      </c>
    </row>
    <row r="18" spans="1:8" ht="13.5" x14ac:dyDescent="0.3">
      <c r="A18" s="8">
        <v>16</v>
      </c>
      <c r="B18" s="11" t="s">
        <v>75</v>
      </c>
      <c r="C18" s="15" t="s">
        <v>33</v>
      </c>
      <c r="D18" s="15" t="s">
        <v>34</v>
      </c>
      <c r="E18" s="10">
        <v>62</v>
      </c>
      <c r="F18" s="10">
        <v>21</v>
      </c>
      <c r="G18" s="9">
        <f>ROUND((F18*0.3+E18*0.7),0)</f>
        <v>50</v>
      </c>
    </row>
    <row r="19" spans="1:8" ht="13.5" x14ac:dyDescent="0.3">
      <c r="A19" s="8">
        <v>17</v>
      </c>
      <c r="B19" s="11" t="s">
        <v>76</v>
      </c>
      <c r="C19" s="15" t="s">
        <v>35</v>
      </c>
      <c r="D19" s="15" t="s">
        <v>36</v>
      </c>
      <c r="E19" s="10">
        <v>60</v>
      </c>
      <c r="F19" s="10">
        <v>53</v>
      </c>
      <c r="G19" s="9">
        <f>ROUND((F19*0.3+E19*0.7),0)</f>
        <v>58</v>
      </c>
    </row>
    <row r="20" spans="1:8" ht="13.5" x14ac:dyDescent="0.3">
      <c r="A20" s="8">
        <v>18</v>
      </c>
      <c r="B20" s="11" t="s">
        <v>77</v>
      </c>
      <c r="C20" s="15" t="s">
        <v>37</v>
      </c>
      <c r="D20" s="15" t="s">
        <v>38</v>
      </c>
      <c r="E20" s="10">
        <v>70</v>
      </c>
      <c r="F20" s="10">
        <v>70</v>
      </c>
      <c r="G20" s="9">
        <f>ROUND((F20*0.3+E20*0.7),0)</f>
        <v>70</v>
      </c>
    </row>
    <row r="21" spans="1:8" ht="13.5" x14ac:dyDescent="0.3">
      <c r="A21" s="8">
        <v>19</v>
      </c>
      <c r="B21" s="11" t="s">
        <v>78</v>
      </c>
      <c r="C21" s="15" t="s">
        <v>39</v>
      </c>
      <c r="D21" s="15" t="s">
        <v>40</v>
      </c>
      <c r="E21" s="10">
        <v>75</v>
      </c>
      <c r="F21" s="10">
        <v>52</v>
      </c>
      <c r="G21" s="9">
        <f>ROUND((F21*0.3+E21*0.7),0)</f>
        <v>68</v>
      </c>
    </row>
    <row r="22" spans="1:8" ht="13.5" x14ac:dyDescent="0.3">
      <c r="A22" s="8">
        <v>20</v>
      </c>
      <c r="B22" s="11" t="s">
        <v>79</v>
      </c>
      <c r="C22" s="15" t="s">
        <v>41</v>
      </c>
      <c r="D22" s="15" t="s">
        <v>42</v>
      </c>
      <c r="E22" s="10">
        <v>56</v>
      </c>
      <c r="F22" s="10">
        <v>35</v>
      </c>
      <c r="G22" s="9">
        <f>ROUND((F22*0.3+E22*0.7),0)</f>
        <v>50</v>
      </c>
    </row>
    <row r="23" spans="1:8" ht="13.5" x14ac:dyDescent="0.3">
      <c r="A23" s="8">
        <v>21</v>
      </c>
      <c r="B23" s="11" t="s">
        <v>80</v>
      </c>
      <c r="C23" s="15" t="s">
        <v>43</v>
      </c>
      <c r="D23" s="15" t="s">
        <v>44</v>
      </c>
      <c r="E23" s="10">
        <v>63</v>
      </c>
      <c r="F23" s="10">
        <v>57</v>
      </c>
      <c r="G23" s="9">
        <f>ROUND((F23*0.3+E23*0.7),0)</f>
        <v>61</v>
      </c>
    </row>
    <row r="24" spans="1:8" ht="13.5" x14ac:dyDescent="0.3">
      <c r="A24" s="8">
        <v>22</v>
      </c>
      <c r="B24" s="11" t="s">
        <v>81</v>
      </c>
      <c r="C24" s="15" t="s">
        <v>45</v>
      </c>
      <c r="D24" s="15" t="s">
        <v>46</v>
      </c>
      <c r="E24" s="10">
        <v>72</v>
      </c>
      <c r="F24" s="10">
        <v>21</v>
      </c>
      <c r="G24" s="9">
        <f>ROUND((F24*0.3+E24*0.7),0)</f>
        <v>57</v>
      </c>
    </row>
    <row r="25" spans="1:8" ht="13.5" x14ac:dyDescent="0.3">
      <c r="A25" s="8">
        <v>23</v>
      </c>
      <c r="B25" s="11" t="s">
        <v>82</v>
      </c>
      <c r="C25" s="15" t="s">
        <v>47</v>
      </c>
      <c r="D25" s="15" t="s">
        <v>48</v>
      </c>
      <c r="E25" s="10">
        <v>75</v>
      </c>
      <c r="F25" s="10">
        <v>38</v>
      </c>
      <c r="G25" s="9">
        <f>ROUND((F25*0.3+E25*0.7),0)</f>
        <v>64</v>
      </c>
    </row>
    <row r="26" spans="1:8" s="4" customFormat="1" ht="13.5" x14ac:dyDescent="0.3">
      <c r="A26" s="9">
        <v>24</v>
      </c>
      <c r="B26" s="16" t="s">
        <v>83</v>
      </c>
      <c r="C26" s="15" t="s">
        <v>49</v>
      </c>
      <c r="D26" s="15" t="s">
        <v>50</v>
      </c>
      <c r="E26" s="10">
        <v>58</v>
      </c>
      <c r="F26" s="10">
        <v>30</v>
      </c>
      <c r="G26" s="9">
        <f>ROUND((F26*0.3+E26*0.7),0)</f>
        <v>50</v>
      </c>
    </row>
    <row r="27" spans="1:8" ht="13.5" x14ac:dyDescent="0.3">
      <c r="A27" s="8">
        <v>25</v>
      </c>
      <c r="B27" s="11" t="s">
        <v>84</v>
      </c>
      <c r="C27" s="15" t="s">
        <v>37</v>
      </c>
      <c r="D27" s="15" t="s">
        <v>51</v>
      </c>
      <c r="E27" s="10">
        <v>81</v>
      </c>
      <c r="F27" s="10">
        <v>50</v>
      </c>
      <c r="G27" s="9">
        <f>ROUND((F27*0.3+E27*0.7),0)</f>
        <v>72</v>
      </c>
    </row>
    <row r="28" spans="1:8" ht="13.5" x14ac:dyDescent="0.3">
      <c r="A28" s="8">
        <v>26</v>
      </c>
      <c r="B28" s="11" t="s">
        <v>85</v>
      </c>
      <c r="C28" s="15" t="s">
        <v>52</v>
      </c>
      <c r="D28" s="15" t="s">
        <v>53</v>
      </c>
      <c r="E28" s="10">
        <v>0</v>
      </c>
      <c r="F28" s="10">
        <v>60</v>
      </c>
      <c r="G28" s="9">
        <f>ROUND((F28*0.3+E28*0.7),0)</f>
        <v>18</v>
      </c>
      <c r="H28" s="1" t="s">
        <v>91</v>
      </c>
    </row>
    <row r="29" spans="1:8" ht="13.5" x14ac:dyDescent="0.3">
      <c r="A29" s="8">
        <v>27</v>
      </c>
      <c r="B29" s="11" t="s">
        <v>86</v>
      </c>
      <c r="C29" s="15" t="s">
        <v>54</v>
      </c>
      <c r="D29" s="15" t="s">
        <v>55</v>
      </c>
      <c r="E29" s="10">
        <v>57</v>
      </c>
      <c r="F29" s="10">
        <v>60</v>
      </c>
      <c r="G29" s="9">
        <f>ROUND((F29*0.3+E29*0.7),0)</f>
        <v>58</v>
      </c>
    </row>
    <row r="30" spans="1:8" ht="13.5" x14ac:dyDescent="0.3">
      <c r="A30" s="8">
        <v>28</v>
      </c>
      <c r="B30" s="11" t="s">
        <v>87</v>
      </c>
      <c r="C30" s="15" t="s">
        <v>56</v>
      </c>
      <c r="D30" s="15" t="s">
        <v>57</v>
      </c>
      <c r="E30" s="10">
        <v>68</v>
      </c>
      <c r="F30" s="10">
        <v>44</v>
      </c>
      <c r="G30" s="9">
        <f>ROUND((F30*0.3+E30*0.7),0)</f>
        <v>61</v>
      </c>
    </row>
    <row r="31" spans="1:8" ht="13.5" x14ac:dyDescent="0.3">
      <c r="A31" s="8">
        <v>29</v>
      </c>
      <c r="B31" s="11" t="s">
        <v>88</v>
      </c>
      <c r="C31" s="15" t="s">
        <v>58</v>
      </c>
      <c r="D31" s="15" t="s">
        <v>59</v>
      </c>
      <c r="E31" s="10">
        <v>40</v>
      </c>
      <c r="F31" s="10">
        <v>51</v>
      </c>
      <c r="G31" s="9">
        <f>ROUND((F31*0.3+E31*0.7),0)</f>
        <v>43</v>
      </c>
    </row>
    <row r="32" spans="1:8" ht="13.5" x14ac:dyDescent="0.3">
      <c r="D32" s="18" t="s">
        <v>96</v>
      </c>
      <c r="E32" s="19">
        <f>ROUND(AVERAGE(E3:E31),2)</f>
        <v>62.34</v>
      </c>
      <c r="F32" s="19">
        <f>ROUND(AVERAGE(F3:F31),2)</f>
        <v>54.45</v>
      </c>
      <c r="G32" s="19">
        <f>ROUND(AVERAGE(G3:G31),2)</f>
        <v>60</v>
      </c>
    </row>
    <row r="33" spans="4:7" ht="13.5" x14ac:dyDescent="0.3">
      <c r="D33" s="18" t="s">
        <v>97</v>
      </c>
      <c r="E33" s="19">
        <f t="shared" ref="E33" si="0">ROUND(_xlfn.STDEV.S(E3:E31),2)</f>
        <v>19.98</v>
      </c>
      <c r="F33" s="19">
        <f>ROUND(_xlfn.STDEV.S(F3:F31),2)</f>
        <v>17.55</v>
      </c>
      <c r="G33" s="19">
        <f t="shared" ref="G33" si="1">ROUND(_xlfn.STDEV.S(G3:G31),2)</f>
        <v>16.2</v>
      </c>
    </row>
  </sheetData>
  <mergeCells count="1">
    <mergeCell ref="A1:G1"/>
  </mergeCells>
  <printOptions gridLines="1" gridLinesSet="0"/>
  <pageMargins left="0.75" right="0.75" top="1" bottom="1" header="0.5" footer="0.5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MARKS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Seena Joseph</dc:creator>
  <cp:lastModifiedBy>Seena Joseph</cp:lastModifiedBy>
  <dcterms:created xsi:type="dcterms:W3CDTF">2026-06-09T10:27:18Z</dcterms:created>
  <dcterms:modified xsi:type="dcterms:W3CDTF">2026-06-09T10:50:44Z</dcterms:modified>
</cp:coreProperties>
</file>