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HE Electrical\Module Boxes 2017-2018\PSDE5011\"/>
    </mc:Choice>
  </mc:AlternateContent>
  <bookViews>
    <workbookView xWindow="120" yWindow="150" windowWidth="16605" windowHeight="943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7" i="1" l="1"/>
  <c r="D8" i="1"/>
  <c r="D11" i="1" l="1"/>
  <c r="D10" i="1"/>
  <c r="D9" i="1"/>
  <c r="D6" i="1"/>
  <c r="B12" i="1"/>
  <c r="C12" i="1"/>
  <c r="B13" i="1"/>
  <c r="C13" i="1"/>
  <c r="D13" i="1" l="1"/>
  <c r="D12" i="1"/>
</calcChain>
</file>

<file path=xl/sharedStrings.xml><?xml version="1.0" encoding="utf-8"?>
<sst xmlns="http://schemas.openxmlformats.org/spreadsheetml/2006/main" count="37" uniqueCount="32">
  <si>
    <t>Module Code</t>
  </si>
  <si>
    <t>Credits</t>
  </si>
  <si>
    <t>mark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</si>
  <si>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</si>
  <si>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</si>
  <si>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</si>
  <si>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</si>
  <si>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</si>
  <si>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</si>
  <si>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</si>
  <si>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</si>
  <si>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</si>
  <si>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</si>
  <si>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</si>
  <si>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</si>
  <si>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PSDE5011</t>
  </si>
  <si>
    <t>class</t>
  </si>
  <si>
    <t>ERROR IN ASSESSMENT WEIGHTINGS, SHOULD BE 30/70</t>
  </si>
  <si>
    <t>Module Results and Analysis Sheet 2017-2018</t>
  </si>
  <si>
    <t>David Samuel Harries</t>
  </si>
  <si>
    <t>Emyr Dyer</t>
  </si>
  <si>
    <t>Joseph Jones</t>
  </si>
  <si>
    <t>Scott Dedoncker</t>
  </si>
  <si>
    <t>Nathan Smith</t>
  </si>
  <si>
    <t>Joshua Beer</t>
  </si>
  <si>
    <t>F</t>
  </si>
  <si>
    <t>Assignment - Emyr Dyer submitted late and was capped to 40%, original mark was 74, extenuating circumstances applied for</t>
  </si>
  <si>
    <t>Bold Blue</t>
  </si>
  <si>
    <t>Mark capped</t>
  </si>
  <si>
    <t>M</t>
  </si>
  <si>
    <t>P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</si>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</sst>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21" xfId="0" applyFont="1" applyBorder="1" applyAlignment="1">
      <alignment horizontal="right" vertical="center"/>
    </xf>
    <xf numFmtId="0" fontId="0" fillId="2" borderId="15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164" fontId="3" fillId="0" borderId="17" xfId="0" applyNumberFormat="1" applyFont="1" applyBorder="1" applyAlignment="1">
      <alignment horizontal="center" vertical="center"/>
    </xf>
    <xf numFmtId="164" fontId="3" fillId="2" borderId="18" xfId="0" applyNumberFormat="1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" fontId="3" fillId="2" borderId="20" xfId="0" applyNumberFormat="1" applyFont="1" applyFill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164" fontId="3" fillId="0" borderId="23" xfId="0" applyNumberFormat="1" applyFont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64" fontId="3" fillId="0" borderId="28" xfId="0" applyNumberFormat="1" applyFont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164" fontId="3" fillId="0" borderId="22" xfId="0" applyNumberFormat="1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164" fontId="3" fillId="3" borderId="25" xfId="0" applyNumberFormat="1" applyFont="1" applyFill="1" applyBorder="1" applyAlignment="1">
      <alignment horizontal="center" vertical="center"/>
    </xf>
    <xf numFmtId="164" fontId="3" fillId="3" borderId="24" xfId="0" applyNumberFormat="1" applyFont="1" applyFill="1" applyBorder="1" applyAlignment="1">
      <alignment horizontal="center" vertical="center"/>
    </xf>
    <xf numFmtId="164" fontId="3" fillId="3" borderId="23" xfId="0" applyNumberFormat="1" applyFont="1" applyFill="1" applyBorder="1" applyAlignment="1">
      <alignment horizontal="center" vertical="center"/>
    </xf>
    <xf numFmtId="0" fontId="3" fillId="0" borderId="29" xfId="0" applyFont="1" applyBorder="1"/>
    <xf numFmtId="0" fontId="3" fillId="0" borderId="30" xfId="0" applyFont="1" applyBorder="1"/>
    <xf numFmtId="0" fontId="3" fillId="0" borderId="8" xfId="0" applyFont="1" applyBorder="1"/>
    <xf numFmtId="0" fontId="7" fillId="3" borderId="12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11" fillId="0" borderId="14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FD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79</xdr:row>
      <xdr:rowOff>0</xdr:rowOff>
    </xdr:from>
    <xdr:to>
      <xdr:col>19</xdr:col>
      <xdr:colOff>274602</xdr:colOff>
      <xdr:row>132</xdr:row>
      <xdr:rowOff>189214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440275"/>
          <a:ext cx="12980952" cy="10285714"/>
        </a:xfrm>
        <a:prstGeom prst="rect">
          <a:avLst/>
        </a:prstGeom>
      </xdr:spPr>
    </xdr:pic>
    <xdr:clientData/>
  </xdr:twoCellAnchor>
  <xdr:twoCellAnchor>
    <xdr:from>
      <xdr:col>14</xdr:col>
      <xdr:colOff>238125</xdr:colOff>
      <xdr:row>105</xdr:row>
      <xdr:rowOff>76200</xdr:rowOff>
    </xdr:from>
    <xdr:to>
      <xdr:col>18</xdr:col>
      <xdr:colOff>38100</xdr:colOff>
      <xdr:row>108</xdr:row>
      <xdr:rowOff>114300</xdr:rowOff>
    </xdr:to>
    <xdr:sp macro="" textlink="">
      <xdr:nvSpPr>
        <xdr:cNvPr id="8" name="Oval 7"/>
        <xdr:cNvSpPr/>
      </xdr:nvSpPr>
      <xdr:spPr>
        <a:xfrm>
          <a:off x="9734550" y="22469475"/>
          <a:ext cx="2238375" cy="609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18</xdr:col>
      <xdr:colOff>38100</xdr:colOff>
      <xdr:row>106</xdr:row>
      <xdr:rowOff>95250</xdr:rowOff>
    </xdr:from>
    <xdr:to>
      <xdr:col>21</xdr:col>
      <xdr:colOff>76200</xdr:colOff>
      <xdr:row>107</xdr:row>
      <xdr:rowOff>0</xdr:rowOff>
    </xdr:to>
    <xdr:cxnSp macro="">
      <xdr:nvCxnSpPr>
        <xdr:cNvPr id="9" name="Straight Arrow Connector 8"/>
        <xdr:cNvCxnSpPr>
          <a:endCxn id="8" idx="6"/>
        </xdr:cNvCxnSpPr>
      </xdr:nvCxnSpPr>
      <xdr:spPr>
        <a:xfrm flipH="1">
          <a:off x="11972925" y="22679025"/>
          <a:ext cx="1866900" cy="9525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581025</xdr:colOff>
      <xdr:row>105</xdr:row>
      <xdr:rowOff>57150</xdr:rowOff>
    </xdr:from>
    <xdr:to>
      <xdr:col>13</xdr:col>
      <xdr:colOff>381000</xdr:colOff>
      <xdr:row>108</xdr:row>
      <xdr:rowOff>95250</xdr:rowOff>
    </xdr:to>
    <xdr:sp macro="" textlink="">
      <xdr:nvSpPr>
        <xdr:cNvPr id="10" name="Oval 9"/>
        <xdr:cNvSpPr/>
      </xdr:nvSpPr>
      <xdr:spPr>
        <a:xfrm>
          <a:off x="7029450" y="22450425"/>
          <a:ext cx="2238375" cy="609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7"/>
  <sheetViews>
    <sheetView tabSelected="1" workbookViewId="0">
      <selection activeCell="H15" sqref="H15"/>
    </sheetView>
  </sheetViews>
  <sheetFormatPr defaultRowHeight="15" x14ac:dyDescent="0.25"/>
  <cols>
    <col min="1" max="1" width="26" customWidth="1"/>
  </cols>
  <sheetData>
    <row r="1" spans="1:5" ht="26.25" x14ac:dyDescent="0.4">
      <c r="A1" s="1" t="s">
        <v>18</v>
      </c>
    </row>
    <row r="2" spans="1:5" s="2" customFormat="1" ht="19.5" thickBot="1" x14ac:dyDescent="0.35"/>
    <row r="3" spans="1:5" s="2" customFormat="1" ht="18.75" x14ac:dyDescent="0.3">
      <c r="A3" s="8" t="s">
        <v>0</v>
      </c>
      <c r="B3" s="57" t="s">
        <v>15</v>
      </c>
      <c r="C3" s="58"/>
      <c r="D3" s="58"/>
      <c r="E3" s="59"/>
    </row>
    <row r="4" spans="1:5" s="2" customFormat="1" ht="19.5" thickBot="1" x14ac:dyDescent="0.35">
      <c r="A4" s="3" t="s">
        <v>1</v>
      </c>
      <c r="B4" s="60">
        <v>10</v>
      </c>
      <c r="C4" s="61"/>
      <c r="D4" s="61"/>
      <c r="E4" s="62"/>
    </row>
    <row r="5" spans="1:5" s="2" customFormat="1" ht="19.5" thickBot="1" x14ac:dyDescent="0.35">
      <c r="A5" s="4"/>
      <c r="B5" s="29">
        <v>30</v>
      </c>
      <c r="C5" s="30">
        <v>70</v>
      </c>
      <c r="D5" s="34" t="s">
        <v>2</v>
      </c>
      <c r="E5" s="35" t="s">
        <v>16</v>
      </c>
    </row>
    <row r="6" spans="1:5" s="2" customFormat="1" ht="18.75" x14ac:dyDescent="0.3">
      <c r="A6" s="39" t="s">
        <v>24</v>
      </c>
      <c r="B6" s="46">
        <v>62</v>
      </c>
      <c r="C6" s="56">
        <v>71</v>
      </c>
      <c r="D6" s="36">
        <f>SUM(B6*(B$5/100)+C6*(C$5/100))</f>
        <v>68.3</v>
      </c>
      <c r="E6" s="42" t="s">
        <v>29</v>
      </c>
    </row>
    <row r="7" spans="1:5" s="2" customFormat="1" ht="18.75" x14ac:dyDescent="0.3">
      <c r="A7" s="40" t="s">
        <v>22</v>
      </c>
      <c r="B7" s="54">
        <v>61</v>
      </c>
      <c r="C7" s="47">
        <v>52</v>
      </c>
      <c r="D7" s="37">
        <f t="shared" ref="D7:D10" si="0">SUM(B7*(B$5/100)+C7*(C$5/100))</f>
        <v>54.7</v>
      </c>
      <c r="E7" s="43" t="s">
        <v>30</v>
      </c>
    </row>
    <row r="8" spans="1:5" s="2" customFormat="1" ht="18.75" x14ac:dyDescent="0.3">
      <c r="A8" s="40" t="s">
        <v>20</v>
      </c>
      <c r="B8" s="51">
        <v>40</v>
      </c>
      <c r="C8" s="47">
        <v>22</v>
      </c>
      <c r="D8" s="37">
        <f t="shared" si="0"/>
        <v>27.4</v>
      </c>
      <c r="E8" s="43" t="s">
        <v>25</v>
      </c>
    </row>
    <row r="9" spans="1:5" s="2" customFormat="1" ht="18.75" x14ac:dyDescent="0.3">
      <c r="A9" s="40" t="s">
        <v>19</v>
      </c>
      <c r="B9" s="48">
        <v>63</v>
      </c>
      <c r="C9" s="49">
        <v>59</v>
      </c>
      <c r="D9" s="37">
        <f t="shared" si="0"/>
        <v>60.199999999999996</v>
      </c>
      <c r="E9" s="44" t="s">
        <v>29</v>
      </c>
    </row>
    <row r="10" spans="1:5" s="2" customFormat="1" ht="18.75" x14ac:dyDescent="0.3">
      <c r="A10" s="40" t="s">
        <v>21</v>
      </c>
      <c r="B10" s="53">
        <v>66</v>
      </c>
      <c r="C10" s="49">
        <v>57</v>
      </c>
      <c r="D10" s="37">
        <f t="shared" si="0"/>
        <v>59.7</v>
      </c>
      <c r="E10" s="44" t="s">
        <v>29</v>
      </c>
    </row>
    <row r="11" spans="1:5" s="2" customFormat="1" ht="19.5" thickBot="1" x14ac:dyDescent="0.35">
      <c r="A11" s="41" t="s">
        <v>23</v>
      </c>
      <c r="B11" s="55">
        <v>62</v>
      </c>
      <c r="C11" s="50">
        <v>85</v>
      </c>
      <c r="D11" s="38">
        <f t="shared" ref="D11" si="1">SUM(B11*(B$5/100)+C11*(C$5/100))</f>
        <v>78.099999999999994</v>
      </c>
      <c r="E11" s="45" t="s">
        <v>31</v>
      </c>
    </row>
    <row r="12" spans="1:5" s="2" customFormat="1" ht="18.75" x14ac:dyDescent="0.3">
      <c r="A12" s="5" t="s">
        <v>3</v>
      </c>
      <c r="B12" s="31">
        <f>AVERAGE(B6:B11)</f>
        <v>59</v>
      </c>
      <c r="C12" s="32">
        <f>AVERAGE(C6:C11)</f>
        <v>57.666666666666664</v>
      </c>
      <c r="D12" s="33">
        <f>AVERAGE(D6:D11)</f>
        <v>58.066666666666663</v>
      </c>
      <c r="E12" s="19"/>
    </row>
    <row r="13" spans="1:5" s="2" customFormat="1" ht="19.5" thickBot="1" x14ac:dyDescent="0.35">
      <c r="A13" s="6" t="s">
        <v>4</v>
      </c>
      <c r="B13" s="13">
        <f>STDEV(B6:B11)</f>
        <v>9.4657276529593855</v>
      </c>
      <c r="C13" s="20">
        <f>STDEV(C6:C11)</f>
        <v>21.125024654817953</v>
      </c>
      <c r="D13" s="21">
        <f>STDEV(D6:D11)</f>
        <v>17.117554342448184</v>
      </c>
      <c r="E13" s="14"/>
    </row>
    <row r="14" spans="1:5" s="2" customFormat="1" ht="18.75" x14ac:dyDescent="0.3">
      <c r="A14" s="5" t="s">
        <v>5</v>
      </c>
      <c r="B14" s="23" t="s">
        <v>6</v>
      </c>
      <c r="C14" s="17" t="s">
        <v>6</v>
      </c>
      <c r="D14" s="22"/>
      <c r="E14" s="11"/>
    </row>
    <row r="15" spans="1:5" s="2" customFormat="1" ht="18.75" x14ac:dyDescent="0.3">
      <c r="A15" s="7" t="s">
        <v>7</v>
      </c>
      <c r="B15" s="24" t="s">
        <v>6</v>
      </c>
      <c r="C15" s="18" t="s">
        <v>6</v>
      </c>
      <c r="D15" s="15"/>
      <c r="E15" s="9"/>
    </row>
    <row r="16" spans="1:5" s="2" customFormat="1" ht="19.5" thickBot="1" x14ac:dyDescent="0.35">
      <c r="A16" s="6" t="s">
        <v>8</v>
      </c>
      <c r="B16" s="12"/>
      <c r="C16" s="10"/>
      <c r="D16" s="16"/>
      <c r="E16" s="10"/>
    </row>
    <row r="17" spans="1:3" s="2" customFormat="1" ht="18.75" x14ac:dyDescent="0.3"/>
    <row r="19" spans="1:3" x14ac:dyDescent="0.25">
      <c r="A19" s="25" t="s">
        <v>9</v>
      </c>
    </row>
    <row r="20" spans="1:3" x14ac:dyDescent="0.25">
      <c r="A20" s="26" t="s">
        <v>10</v>
      </c>
      <c r="C20" t="s">
        <v>11</v>
      </c>
    </row>
    <row r="21" spans="1:3" x14ac:dyDescent="0.25">
      <c r="A21" s="27" t="s">
        <v>12</v>
      </c>
      <c r="C21" t="s">
        <v>13</v>
      </c>
    </row>
    <row r="22" spans="1:3" x14ac:dyDescent="0.25">
      <c r="A22" s="52" t="s">
        <v>27</v>
      </c>
      <c r="C22" t="s">
        <v>28</v>
      </c>
    </row>
    <row r="24" spans="1:3" x14ac:dyDescent="0.25">
      <c r="A24" s="28" t="s">
        <v>14</v>
      </c>
    </row>
    <row r="25" spans="1:3" x14ac:dyDescent="0.25">
      <c r="A25" t="s">
        <v>26</v>
      </c>
    </row>
    <row r="107" spans="22:22" x14ac:dyDescent="0.25">
      <c r="V107" t="s">
        <v>17</v>
      </c>
    </row>
  </sheetData>
  <mergeCells count="2">
    <mergeCell ref="B3:E3"/>
    <mergeCell ref="B4:E4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2015-05-20T07:32:41Z</cp:lastPrinted>
  <dcterms:created xsi:type="dcterms:W3CDTF">2015-05-19T16:03:29Z</dcterms:created>
  <dcterms:modified xsi:type="dcterms:W3CDTF">2018-05-30T10:34:03Z</dcterms:modified>
</cp:coreProperties>
</file>