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ran\Desktop\"/>
    </mc:Choice>
  </mc:AlternateContent>
  <xr:revisionPtr revIDLastSave="0" documentId="8_{18410BA6-3D53-4DE3-92B9-B980018D64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7" i="1" l="1"/>
  <c r="D47" i="1"/>
  <c r="C47" i="1"/>
  <c r="B47" i="1"/>
  <c r="E46" i="1"/>
  <c r="D46" i="1"/>
  <c r="C46" i="1"/>
  <c r="B46" i="1"/>
  <c r="E5" i="1"/>
  <c r="E4" i="1"/>
  <c r="C4" i="1"/>
  <c r="C5" i="1"/>
  <c r="F5" i="1" l="1"/>
  <c r="G5" i="1"/>
</calcChain>
</file>

<file path=xl/sharedStrings.xml><?xml version="1.0" encoding="utf-8"?>
<sst xmlns="http://schemas.openxmlformats.org/spreadsheetml/2006/main" count="21" uniqueCount="21">
  <si>
    <t>Task 1</t>
  </si>
  <si>
    <t>Distance (m)</t>
  </si>
  <si>
    <t>Time (s)</t>
  </si>
  <si>
    <t>Final Velocity(m/s)</t>
  </si>
  <si>
    <t>Acceleration (m/s^2)</t>
  </si>
  <si>
    <t>Distance to top speed (m)</t>
  </si>
  <si>
    <t>Time for drag race (s)</t>
  </si>
  <si>
    <t xml:space="preserve">Initial Scenerio </t>
  </si>
  <si>
    <t>Scenerio A</t>
  </si>
  <si>
    <t>Scenerio B</t>
  </si>
  <si>
    <t>Task 2</t>
  </si>
  <si>
    <t>Sample</t>
  </si>
  <si>
    <t>Actual size</t>
  </si>
  <si>
    <t>Technician A</t>
  </si>
  <si>
    <t>Technician B</t>
  </si>
  <si>
    <t>Technician C</t>
  </si>
  <si>
    <t>Average</t>
  </si>
  <si>
    <t>Range</t>
  </si>
  <si>
    <t>NOTE: - Technician A performed the best, with the highest mean and the smallest range. Their measurements were generally closer to the actual size compared to the other technicians.</t>
  </si>
  <si>
    <t>NOTE: - Technician C performed the worst, with the lowest mean and the largest range. Their measurements were generally further from the actual size compared to the other technicians.</t>
  </si>
  <si>
    <t>NOTE: - There are similarities in the measurement accuracy between Technicians A and B, as their mean and range are relatively similar. However, Technician C shows significant differences in their measurement accuracy, with a much lower mean and a much larger range.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</si>
</sst>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4"/>
      <color rgb="FF000000"/>
      <name val="Calibri"/>
    </font>
    <font>
      <b/>
      <sz val="11"/>
      <color theme="1"/>
      <name val="Calibri"/>
      <family val="2"/>
      <scheme val="minor"/>
    </font>
    <font>
      <sz val="11"/>
      <color rgb="FF111827"/>
      <name val="Söhne"/>
      <charset val="1"/>
    </font>
    <font>
      <sz val="11"/>
      <color rgb="FF374151"/>
      <name val="Söhne"/>
      <charset val="1"/>
    </font>
    <font>
      <sz val="9.6"/>
      <color rgb="FF374151"/>
      <name val="Söhne"/>
      <charset val="1"/>
    </font>
    <font>
      <sz val="12"/>
      <color rgb="FF343541"/>
      <name val="Söhne"/>
      <charset val="1"/>
    </font>
    <font>
      <b/>
      <sz val="14"/>
      <color theme="1"/>
      <name val="Calibri"/>
      <family val="2"/>
      <scheme val="minor"/>
    </font>
    <font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7F7F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/>
    <xf numFmtId="0" fontId="3" fillId="0" borderId="1" xfId="0" applyFont="1" applyBorder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quotePrefix="1" applyFont="1" applyBorder="1"/>
    <xf numFmtId="0" fontId="6" fillId="0" borderId="1" xfId="0" applyFont="1" applyBorder="1" applyAlignment="1">
      <alignment horizontal="center"/>
    </xf>
    <xf numFmtId="0" fontId="5" fillId="3" borderId="1" xfId="0" quotePrefix="1" applyFont="1" applyFill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0" fillId="0" borderId="1" xfId="0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BF00"/>
        </patternFill>
      </fill>
    </dxf>
    <dxf>
      <font>
        <color theme="1"/>
      </font>
      <fill>
        <patternFill patternType="solid">
          <bgColor rgb="FFFF0000"/>
        </patternFill>
      </fill>
    </dxf>
  </dxfs>
  <tableStyles count="0" defaultTableStyle="TableStyleMedium2" defaultPivotStyle="PivotStyleMedium9"/>
  <colors>
    <mruColors>
      <color rgb="FFFFB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Velocity Vs Time</c:v>
          </c:tx>
          <c:spPr>
            <a:ln w="28575" cap="rnd">
              <a:solidFill>
                <a:srgbClr val="ED7D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Sheet1!$C$3:$C$4</c:f>
              <c:numCache>
                <c:formatCode>General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cat>
          <c:val>
            <c:numRef>
              <c:f>Sheet1!$D$3:$D$4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AC1B-4323-9263-1DC5D1B8B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3359160"/>
        <c:axId val="1288340568"/>
      </c:lineChart>
      <c:catAx>
        <c:axId val="2143359160"/>
        <c:scaling>
          <c:orientation val="minMax"/>
        </c:scaling>
        <c:delete val="0"/>
        <c:axPos val="b"/>
        <c:majorGridlines>
          <c:spPr>
            <a:ln w="25400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340568"/>
        <c:crosses val="autoZero"/>
        <c:auto val="1"/>
        <c:lblAlgn val="ctr"/>
        <c:lblOffset val="100"/>
        <c:noMultiLvlLbl val="0"/>
      </c:catAx>
      <c:valAx>
        <c:axId val="128834056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solidFill>
              <a:srgbClr val="FFFF00"/>
            </a:solidFill>
            <a:ln w="25400"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solidFill>
              <a:srgbClr val="000000"/>
            </a:solidFill>
            <a:prstDash val="soli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3359160"/>
        <c:crosses val="autoZero"/>
        <c:crossBetween val="between"/>
        <c:min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 scattered chart of A against the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Actual size Vs Tech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Sheet1!$B$25:$B$44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Sheet1!$C$25:$C$44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760-47A4-8A44-BBEAC6C7E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1710040"/>
        <c:axId val="450153176"/>
      </c:scatterChart>
      <c:valAx>
        <c:axId val="1251710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Technician A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0153176"/>
        <c:crosses val="autoZero"/>
        <c:crossBetween val="midCat"/>
        <c:majorUnit val="1"/>
      </c:valAx>
      <c:valAx>
        <c:axId val="450153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Size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710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solidFill>
            <a:srgbClr val="FFFFFF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 scattered chart of B against the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Actual Size Vs Tech 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Sheet1!$B$25:$B$44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Sheet1!$D$25:$D$44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25-4027-B01E-F957CB9A3E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2920631"/>
        <c:axId val="1189459415"/>
      </c:scatterChart>
      <c:valAx>
        <c:axId val="6129206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Technician B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459415"/>
        <c:crosses val="autoZero"/>
        <c:crossBetween val="midCat"/>
      </c:valAx>
      <c:valAx>
        <c:axId val="1189459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Size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9206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 scattered chart of C against the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Actual Size Vs Tech 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Sheet1!$B$25:$B$44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Sheet1!$E$25:$E$44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9E6-4681-B56C-A32968E1D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470135"/>
        <c:axId val="405156423"/>
      </c:scatterChart>
      <c:valAx>
        <c:axId val="510470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Technician C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156423"/>
        <c:crosses val="autoZero"/>
        <c:crossBetween val="midCat"/>
      </c:valAx>
      <c:valAx>
        <c:axId val="405156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Size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4701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 scattered chart of all against the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Actual Size VS Tech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Sheet1!$B$25:$B$44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Sheet1!$C$25:$C$44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4E3-4172-B6CD-57ADBEAAAF01}"/>
            </c:ext>
          </c:extLst>
        </c:ser>
        <c:ser>
          <c:idx val="1"/>
          <c:order val="1"/>
          <c:tx>
            <c:v>Actual Size Vs Tech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Sheet1!$B$25:$B$44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Sheet1!$D$25:$D$44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4E3-4172-B6CD-57ADBEAAAF01}"/>
            </c:ext>
          </c:extLst>
        </c:ser>
        <c:ser>
          <c:idx val="2"/>
          <c:order val="2"/>
          <c:tx>
            <c:v>Actual Size Vs Tech C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Sheet1!$B$25:$B$44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Sheet1!$E$25:$E$44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4E3-4172-B6CD-57ADBEAAA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8158536"/>
        <c:axId val="1192185591"/>
      </c:scatterChart>
      <c:valAx>
        <c:axId val="638158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All Technicians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2185591"/>
        <c:crosses val="autoZero"/>
        <c:crossBetween val="midCat"/>
      </c:valAx>
      <c:valAx>
        <c:axId val="1192185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Size</a:t>
                </a:r>
              </a:p>
            </c:rich>
          </c:tx>
          <c:overlay val="0"/>
          <c:spPr>
            <a:solidFill>
              <a:srgbClr val="FFFF00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158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6</xdr:row>
      <xdr:rowOff>9525</xdr:rowOff>
    </xdr:from>
    <xdr:to>
      <xdr:col>5</xdr:col>
      <xdr:colOff>828675</xdr:colOff>
      <xdr:row>20</xdr:row>
      <xdr:rowOff>85725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6B67A0F-B02F-76E2-2BE0-D9B075C7E3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114300</xdr:colOff>
      <xdr:row>23</xdr:row>
      <xdr:rowOff>152400</xdr:rowOff>
    </xdr:from>
    <xdr:to>
      <xdr:col>9</xdr:col>
      <xdr:colOff>276225</xdr:colOff>
      <xdr:row>38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03639E2-3571-408D-B7A0-7F62721B019F}"/>
            </a:ext>
            <a:ext uri="{147F2762-F138-4A5C-976F-8EAC2B608ADB}">
              <a16:predDERef xmlns:a16="http://schemas.microsoft.com/office/drawing/2014/main" pred="{B6B67A0F-B02F-76E2-2BE0-D9B075C7E3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23</xdr:row>
      <xdr:rowOff>123825</xdr:rowOff>
    </xdr:from>
    <xdr:to>
      <xdr:col>17</xdr:col>
      <xdr:colOff>200025</xdr:colOff>
      <xdr:row>38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FA64F7D-040B-5F4C-94C9-928744F53645}"/>
            </a:ext>
            <a:ext uri="{147F2762-F138-4A5C-976F-8EAC2B608ADB}">
              <a16:predDERef xmlns:a16="http://schemas.microsoft.com/office/drawing/2014/main" pred="{203639E2-3571-408D-B7A0-7F62721B01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95250</xdr:colOff>
      <xdr:row>38</xdr:row>
      <xdr:rowOff>123825</xdr:rowOff>
    </xdr:from>
    <xdr:to>
      <xdr:col>9</xdr:col>
      <xdr:colOff>190500</xdr:colOff>
      <xdr:row>53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9B7987A-2C87-4EA4-386A-848AB955F4B6}"/>
            </a:ext>
            <a:ext uri="{147F2762-F138-4A5C-976F-8EAC2B608ADB}">
              <a16:predDERef xmlns:a16="http://schemas.microsoft.com/office/drawing/2014/main" pred="{7FA64F7D-040B-5F4C-94C9-928744F536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542925</xdr:colOff>
      <xdr:row>38</xdr:row>
      <xdr:rowOff>123825</xdr:rowOff>
    </xdr:from>
    <xdr:to>
      <xdr:col>17</xdr:col>
      <xdr:colOff>238125</xdr:colOff>
      <xdr:row>53</xdr:row>
      <xdr:rowOff>9525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9F53932-A5ED-3553-6CC8-AADFB0F23A7F}"/>
            </a:ext>
            <a:ext uri="{147F2762-F138-4A5C-976F-8EAC2B608ADB}">
              <a16:predDERef xmlns:a16="http://schemas.microsoft.com/office/drawing/2014/main" pred="{99B7987A-2C87-4EA4-386A-848AB955F4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0"/>
  <sheetViews>
    <sheetView tabSelected="1" workbookViewId="0">
      <selection activeCell="U43" sqref="U43"/>
    </sheetView>
  </sheetViews>
  <sheetFormatPr defaultRowHeight="14.4"/>
  <cols>
    <col min="1" max="1" width="14" customWidth="1"/>
    <col min="2" max="2" width="13" customWidth="1"/>
    <col min="3" max="3" width="17" customWidth="1"/>
    <col min="4" max="4" width="18" customWidth="1"/>
    <col min="5" max="5" width="23.6640625" customWidth="1"/>
    <col min="6" max="6" width="24.109375" customWidth="1"/>
    <col min="7" max="7" width="21.109375" customWidth="1"/>
  </cols>
  <sheetData>
    <row r="1" spans="1:10" ht="18">
      <c r="A1" s="19" t="s">
        <v>0</v>
      </c>
      <c r="B1" s="19"/>
      <c r="C1" s="19"/>
      <c r="D1" s="19"/>
      <c r="E1" s="19"/>
      <c r="F1" s="19"/>
      <c r="G1" s="19"/>
      <c r="H1" s="2"/>
      <c r="I1" s="2"/>
      <c r="J1" s="2"/>
    </row>
    <row r="2" spans="1:10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10">
      <c r="A3" s="5" t="s">
        <v>7</v>
      </c>
      <c r="B3" s="6">
        <v>400</v>
      </c>
      <c r="C3" s="15">
        <v>0</v>
      </c>
      <c r="D3" s="15">
        <v>0</v>
      </c>
      <c r="E3" s="15">
        <v>0</v>
      </c>
      <c r="F3" s="4"/>
      <c r="G3" s="4"/>
    </row>
    <row r="4" spans="1:10" ht="15.6">
      <c r="A4" s="5" t="s">
        <v>8</v>
      </c>
      <c r="B4" s="6">
        <v>400</v>
      </c>
      <c r="C4" s="7">
        <f>SQRT(2*B4/E4)</f>
        <v>12.001200120012001</v>
      </c>
      <c r="D4" s="8">
        <v>66.66</v>
      </c>
      <c r="E4" s="9">
        <f>((D4^2))/(2*B4)</f>
        <v>5.5544444999999998</v>
      </c>
      <c r="F4" s="3"/>
      <c r="G4" s="3"/>
    </row>
    <row r="5" spans="1:10" ht="15.6">
      <c r="A5" s="5" t="s">
        <v>9</v>
      </c>
      <c r="B5" s="6">
        <v>400</v>
      </c>
      <c r="C5" s="7">
        <f>SQRT(2*B5/E5)</f>
        <v>12.001200120012001</v>
      </c>
      <c r="D5" s="8">
        <v>66.66</v>
      </c>
      <c r="E5" s="9">
        <f>((D5^2))/(2*B5)</f>
        <v>5.5544444999999998</v>
      </c>
      <c r="F5" s="10">
        <f>((D5^2)/(2*E5))</f>
        <v>400</v>
      </c>
      <c r="G5" s="10">
        <f>SQRT(2*B5/E5)</f>
        <v>12.001200120012001</v>
      </c>
    </row>
    <row r="6" spans="1:10">
      <c r="F6" s="1"/>
    </row>
    <row r="23" spans="1:7" ht="18">
      <c r="A23" s="20" t="s">
        <v>10</v>
      </c>
      <c r="B23" s="20"/>
      <c r="C23" s="20"/>
      <c r="D23" s="20"/>
      <c r="E23" s="20"/>
      <c r="F23" s="20"/>
      <c r="G23" s="20"/>
    </row>
    <row r="24" spans="1:7">
      <c r="A24" s="17" t="s">
        <v>11</v>
      </c>
      <c r="B24" s="17" t="s">
        <v>12</v>
      </c>
      <c r="C24" s="17" t="s">
        <v>13</v>
      </c>
      <c r="D24" s="17" t="s">
        <v>14</v>
      </c>
      <c r="E24" s="17" t="s">
        <v>15</v>
      </c>
    </row>
    <row r="25" spans="1:7">
      <c r="A25" s="17">
        <v>1</v>
      </c>
      <c r="B25" s="17">
        <v>0.7</v>
      </c>
      <c r="C25" s="17">
        <v>1.5</v>
      </c>
      <c r="D25" s="17">
        <v>1</v>
      </c>
      <c r="E25" s="17">
        <v>1.4</v>
      </c>
    </row>
    <row r="26" spans="1:7">
      <c r="A26" s="17">
        <v>2</v>
      </c>
      <c r="B26" s="17">
        <v>2.1</v>
      </c>
      <c r="C26" s="17">
        <v>1.8</v>
      </c>
      <c r="D26" s="17">
        <v>2</v>
      </c>
      <c r="E26" s="17">
        <v>2.5</v>
      </c>
    </row>
    <row r="27" spans="1:7">
      <c r="A27" s="17">
        <v>3</v>
      </c>
      <c r="B27" s="17">
        <v>1.1000000000000001</v>
      </c>
      <c r="C27" s="17">
        <v>2</v>
      </c>
      <c r="D27" s="17">
        <v>2</v>
      </c>
      <c r="E27" s="17">
        <v>1.6</v>
      </c>
    </row>
    <row r="28" spans="1:7">
      <c r="A28" s="17">
        <v>4</v>
      </c>
      <c r="B28" s="17">
        <v>1.6</v>
      </c>
      <c r="C28" s="17">
        <v>0.8</v>
      </c>
      <c r="D28" s="17">
        <v>2</v>
      </c>
      <c r="E28" s="17">
        <v>1.6</v>
      </c>
    </row>
    <row r="29" spans="1:7">
      <c r="A29" s="17">
        <v>5</v>
      </c>
      <c r="B29" s="17">
        <v>2.7</v>
      </c>
      <c r="C29" s="17">
        <v>3</v>
      </c>
      <c r="D29" s="17">
        <v>3.5</v>
      </c>
      <c r="E29" s="17">
        <v>3</v>
      </c>
    </row>
    <row r="30" spans="1:7">
      <c r="A30" s="17">
        <v>6</v>
      </c>
      <c r="B30" s="17">
        <v>0.55000000000000004</v>
      </c>
      <c r="C30" s="17">
        <v>1.2</v>
      </c>
      <c r="D30" s="17">
        <v>1</v>
      </c>
      <c r="E30" s="17">
        <v>1</v>
      </c>
    </row>
    <row r="31" spans="1:7">
      <c r="A31" s="17">
        <v>7</v>
      </c>
      <c r="B31" s="17">
        <v>0.27</v>
      </c>
      <c r="C31" s="17">
        <v>1.2</v>
      </c>
      <c r="D31" s="17">
        <v>1</v>
      </c>
      <c r="E31" s="17">
        <v>0.7</v>
      </c>
    </row>
    <row r="32" spans="1:7">
      <c r="A32" s="17">
        <v>8</v>
      </c>
      <c r="B32" s="17">
        <v>0.4</v>
      </c>
      <c r="C32" s="17">
        <v>0.5</v>
      </c>
      <c r="D32" s="17">
        <v>1</v>
      </c>
      <c r="E32" s="17">
        <v>0.9</v>
      </c>
    </row>
    <row r="33" spans="1:5">
      <c r="A33" s="17">
        <v>9</v>
      </c>
      <c r="B33" s="17">
        <v>6</v>
      </c>
      <c r="C33" s="17">
        <v>5.5</v>
      </c>
      <c r="D33" s="17">
        <v>6.5</v>
      </c>
      <c r="E33" s="17">
        <v>6.2</v>
      </c>
    </row>
    <row r="34" spans="1:5">
      <c r="A34" s="17">
        <v>10</v>
      </c>
      <c r="B34" s="17">
        <v>1.1200000000000001</v>
      </c>
      <c r="C34" s="17">
        <v>0.5</v>
      </c>
      <c r="D34" s="17">
        <v>1.5</v>
      </c>
      <c r="E34" s="17">
        <v>1.4</v>
      </c>
    </row>
    <row r="35" spans="1:5">
      <c r="A35" s="17">
        <v>11</v>
      </c>
      <c r="B35" s="17">
        <v>1.3</v>
      </c>
      <c r="C35" s="17">
        <v>2.1</v>
      </c>
      <c r="D35" s="17">
        <v>1.5</v>
      </c>
      <c r="E35" s="17">
        <v>1.7</v>
      </c>
    </row>
    <row r="36" spans="1:5">
      <c r="A36" s="17">
        <v>12</v>
      </c>
      <c r="B36" s="17">
        <v>0.98</v>
      </c>
      <c r="C36" s="17">
        <v>1</v>
      </c>
      <c r="D36" s="17">
        <v>1</v>
      </c>
      <c r="E36" s="17">
        <v>1.3</v>
      </c>
    </row>
    <row r="37" spans="1:5">
      <c r="A37" s="17">
        <v>13</v>
      </c>
      <c r="B37" s="17">
        <v>1.1499999999999999</v>
      </c>
      <c r="C37" s="17">
        <v>1.8</v>
      </c>
      <c r="D37" s="17">
        <v>1.5</v>
      </c>
      <c r="E37" s="17">
        <v>1.6</v>
      </c>
    </row>
    <row r="38" spans="1:5">
      <c r="A38" s="17">
        <v>14</v>
      </c>
      <c r="B38" s="17">
        <v>0.52</v>
      </c>
      <c r="C38" s="17">
        <v>1.5</v>
      </c>
      <c r="D38" s="17">
        <v>1</v>
      </c>
      <c r="E38" s="17">
        <v>1</v>
      </c>
    </row>
    <row r="39" spans="1:5">
      <c r="A39" s="17">
        <v>15</v>
      </c>
      <c r="B39" s="17">
        <v>1.8</v>
      </c>
      <c r="C39" s="17">
        <v>2</v>
      </c>
      <c r="D39" s="17">
        <v>2.5</v>
      </c>
      <c r="E39" s="17">
        <v>2.1</v>
      </c>
    </row>
    <row r="40" spans="1:5">
      <c r="A40" s="17">
        <v>16</v>
      </c>
      <c r="B40" s="17">
        <v>7.5</v>
      </c>
      <c r="C40" s="17">
        <v>6</v>
      </c>
      <c r="D40" s="17">
        <v>8</v>
      </c>
      <c r="E40" s="17">
        <v>7</v>
      </c>
    </row>
    <row r="41" spans="1:5">
      <c r="A41" s="17">
        <v>17</v>
      </c>
      <c r="B41" s="17">
        <v>0.28000000000000003</v>
      </c>
      <c r="C41" s="17">
        <v>1</v>
      </c>
      <c r="D41" s="17">
        <v>1</v>
      </c>
      <c r="E41" s="17">
        <v>0.8</v>
      </c>
    </row>
    <row r="42" spans="1:5">
      <c r="A42" s="17">
        <v>18</v>
      </c>
      <c r="B42" s="17">
        <v>0.5</v>
      </c>
      <c r="C42" s="17">
        <v>0.9</v>
      </c>
      <c r="D42" s="17">
        <v>1.2</v>
      </c>
      <c r="E42" s="17">
        <v>0.8</v>
      </c>
    </row>
    <row r="43" spans="1:5">
      <c r="A43" s="17">
        <v>19</v>
      </c>
      <c r="B43" s="17">
        <v>4.9000000000000004</v>
      </c>
      <c r="C43" s="17">
        <v>4.5</v>
      </c>
      <c r="D43" s="17">
        <v>5.5</v>
      </c>
      <c r="E43" s="17">
        <v>4.9000000000000004</v>
      </c>
    </row>
    <row r="44" spans="1:5">
      <c r="A44" s="17">
        <v>20</v>
      </c>
      <c r="B44" s="17">
        <v>0.25</v>
      </c>
      <c r="C44" s="17">
        <v>0.5</v>
      </c>
      <c r="D44" s="17">
        <v>1</v>
      </c>
      <c r="E44" s="17">
        <v>0.5</v>
      </c>
    </row>
    <row r="46" spans="1:5">
      <c r="A46" s="11" t="s">
        <v>16</v>
      </c>
      <c r="B46" s="12">
        <f>AVERAGE(B25:B44)</f>
        <v>1.786</v>
      </c>
      <c r="C46" s="12">
        <f>AVERAGE(C25:C44)</f>
        <v>1.9650000000000003</v>
      </c>
      <c r="D46" s="12">
        <f>AVERAGE(D25:D44)</f>
        <v>2.2850000000000001</v>
      </c>
      <c r="E46" s="12">
        <f>AVERAGE(E25:E44)</f>
        <v>2.0999999999999996</v>
      </c>
    </row>
    <row r="47" spans="1:5">
      <c r="A47" s="13" t="s">
        <v>17</v>
      </c>
      <c r="B47" s="14">
        <f>(MAX(B25:B44)-MIN(B25:B44))</f>
        <v>7.25</v>
      </c>
      <c r="C47" s="14">
        <f>(MAX(C25:C44)-MIN(C25:C44))</f>
        <v>5.5</v>
      </c>
      <c r="D47" s="14">
        <f>(MAX(D25:D44)-MIN(D25:D44))</f>
        <v>7</v>
      </c>
      <c r="E47" s="14">
        <f>MAX(E25:E44)-MIN(E25:E44)</f>
        <v>6.5</v>
      </c>
    </row>
    <row r="56" spans="1:25" ht="18">
      <c r="A56" s="21" t="s">
        <v>18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25">
      <c r="A57" s="16"/>
      <c r="B57" s="16"/>
      <c r="C57" s="16"/>
      <c r="D57" s="16"/>
      <c r="E57" s="16"/>
      <c r="F57" s="16"/>
      <c r="G57" s="16"/>
    </row>
    <row r="58" spans="1:25" ht="18">
      <c r="A58" s="22" t="s">
        <v>19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</row>
    <row r="60" spans="1:25" ht="27" customHeight="1">
      <c r="A60" s="18" t="s">
        <v>20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</sheetData>
  <mergeCells count="5">
    <mergeCell ref="A60:Y60"/>
    <mergeCell ref="A1:G1"/>
    <mergeCell ref="A23:G23"/>
    <mergeCell ref="A56:O56"/>
    <mergeCell ref="A58:O58"/>
  </mergeCells>
  <conditionalFormatting sqref="G5">
    <cfRule type="cellIs" dxfId="2" priority="1" operator="greaterThan">
      <formula>17</formula>
    </cfRule>
    <cfRule type="cellIs" dxfId="1" priority="2" operator="lessThan">
      <formula>12</formula>
    </cfRule>
    <cfRule type="cellIs" dxfId="0" priority="3" operator="between">
      <formula>12</formula>
      <formula>17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Imran Ahmed</dc:creator>
  <cp:keywords/>
  <dc:description/>
  <cp:lastModifiedBy>Imran Ahmed</cp:lastModifiedBy>
  <cp:revision/>
  <dcterms:created xsi:type="dcterms:W3CDTF">2023-04-23T11:04:32Z</dcterms:created>
  <dcterms:modified xsi:type="dcterms:W3CDTF">2023-04-24T22:31:36Z</dcterms:modified>
  <cp:category/>
  <cp:contentStatus/>
</cp:coreProperties>
</file>